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ABC6D7C8-F28D-4D37-B170-7EE6B0B11C67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合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<sst xmlns="http://schemas.openxmlformats.org/spreadsheetml/2006/main" count="96" uniqueCount="93">
  <si>
    <t xml:space="preserve">  （単位：千円）</t>
  </si>
  <si>
    <t>市町村名</t>
    <phoneticPr fontId="6"/>
  </si>
  <si>
    <t>調        定        済        額</t>
    <phoneticPr fontId="6"/>
  </si>
  <si>
    <t>収      入      済      額</t>
    <phoneticPr fontId="6"/>
  </si>
  <si>
    <t>徴   収   率 （％）</t>
    <phoneticPr fontId="6"/>
  </si>
  <si>
    <t xml:space="preserve">標準税率  </t>
    <phoneticPr fontId="6"/>
  </si>
  <si>
    <t>Ｃのうち徴収</t>
    <phoneticPr fontId="6"/>
  </si>
  <si>
    <t>標準税率超</t>
  </si>
  <si>
    <t>現年課税分</t>
  </si>
  <si>
    <t>滞納繰越分</t>
  </si>
  <si>
    <t>合計</t>
    <phoneticPr fontId="6"/>
  </si>
  <si>
    <t>超過調定額</t>
  </si>
  <si>
    <t>猶予に係る調</t>
    <phoneticPr fontId="6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</si>
  <si>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</si>
  <si>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</si>
  <si>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</si>
  <si>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</si>
  <si>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</si>
  <si>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</si>
  <si>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</si>
  <si>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</si>
  <si>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6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</si>
  <si>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</si>
  <si>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</si>
  <si>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</si>
  <si>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</si>
  <si>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</si>
  <si>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</si>
  <si>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</si>
  <si>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</si>
  <si>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</si>
  <si>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</si>
  <si>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</si>
  <si>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</si>
  <si>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</si>
  <si>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</si>
  <si>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</si>
  <si>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</si>
  <si>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</si>
  <si>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</si>
  <si>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</si>
  <si>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</si>
  <si>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</si>
  <si>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</si>
  <si>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</si>
  <si>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</si>
  <si>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</si>
  <si>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</si>
  <si>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</si>
  <si>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</si>
  <si>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</si>
  <si>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</si>
  <si>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</si>
  <si>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6"/>
  </si>
  <si>
    <t>那珂川市</t>
    <rPh sb="3" eb="4">
      <t>シ</t>
    </rPh>
    <phoneticPr fontId="6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</si>
  <si>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</si>
  <si>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</si>
  <si>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</si>
  <si>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</si>
  <si>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</si>
  <si>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</si>
  <si>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</si>
  <si>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</si>
  <si>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</si>
  <si>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</si>
  <si>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</si>
  <si>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</si>
  <si>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</si>
  <si>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</si>
  <si>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</si>
  <si>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</si>
  <si>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</si>
  <si>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</si>
  <si>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</si>
  <si>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</si>
  <si>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</si>
  <si>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</si>
  <si>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</si>
  <si>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</si>
  <si>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</si>
  <si>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</si>
  <si>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</si>
  <si>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</si>
  <si>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</si>
  <si>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</si>
  <si>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</si>
  <si>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</si>
  <si>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6"/>
  </si>
  <si>
    <t>町村計</t>
    <phoneticPr fontId="6"/>
  </si>
  <si>
    <t>県計</t>
    <phoneticPr fontId="6"/>
  </si>
  <si>
    <t>※合計C、Gには軽自動車税環境性能割を含むが、現年課税分A、E及び滞納繰越分B、Fには含まないため、横計が一致しない。</t>
    <rPh sb="8" eb="12">
      <t>ケイジドウシャ</t>
    </rPh>
    <rPh sb="12" eb="13">
      <t>ゼイ</t>
    </rPh>
    <rPh sb="13" eb="15">
      <t>カンキョウ</t>
    </rPh>
    <rPh sb="15" eb="17">
      <t>セイノウ</t>
    </rPh>
    <rPh sb="17" eb="18">
      <t>ワリ</t>
    </rPh>
    <rPh sb="19" eb="20">
      <t>フク</t>
    </rPh>
    <rPh sb="43" eb="44">
      <t>フク</t>
    </rPh>
    <rPh sb="50" eb="51">
      <t>ヨコ</t>
    </rPh>
    <rPh sb="51" eb="52">
      <t>ケイ</t>
    </rPh>
    <rPh sb="53" eb="55">
      <t>イッチ</t>
    </rPh>
    <phoneticPr fontId="6"/>
  </si>
  <si>
    <t>　合計（国保税（料）除く）</t>
    <rPh sb="1" eb="3">
      <t>ゴウケイ</t>
    </rPh>
    <rPh sb="4" eb="7">
      <t>コクホゼイ</t>
    </rPh>
    <rPh sb="8" eb="9">
      <t>リョウ</t>
    </rPh>
    <rPh sb="10" eb="11">
      <t>ノゾ</t>
    </rPh>
    <phoneticPr fontId="3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</si>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</sst>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7" fillId="0" borderId="12" xfId="2" applyFont="1" applyBorder="1">
      <alignment vertical="center"/>
    </xf>
    <xf numFmtId="38" fontId="7" fillId="0" borderId="13" xfId="2" applyFont="1" applyBorder="1">
      <alignment vertical="center"/>
    </xf>
    <xf numFmtId="38" fontId="7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7" fillId="0" borderId="5" xfId="2" applyFont="1" applyBorder="1">
      <alignment vertical="center"/>
    </xf>
    <xf numFmtId="38" fontId="7" fillId="0" borderId="7" xfId="2" applyFont="1" applyBorder="1">
      <alignment vertical="center"/>
    </xf>
    <xf numFmtId="38" fontId="7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7" fillId="0" borderId="18" xfId="2" applyFont="1" applyBorder="1">
      <alignment vertical="center"/>
    </xf>
    <xf numFmtId="38" fontId="7" fillId="0" borderId="19" xfId="2" applyFont="1" applyBorder="1">
      <alignment vertical="center"/>
    </xf>
    <xf numFmtId="38" fontId="7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7" fillId="0" borderId="20" xfId="2" applyFont="1" applyBorder="1">
      <alignment vertical="center"/>
    </xf>
    <xf numFmtId="38" fontId="7" fillId="0" borderId="21" xfId="2" applyFont="1" applyBorder="1">
      <alignment vertical="center"/>
    </xf>
    <xf numFmtId="38" fontId="7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7" fillId="0" borderId="11" xfId="2" applyFont="1" applyBorder="1">
      <alignment vertical="center"/>
    </xf>
    <xf numFmtId="38" fontId="7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7" fillId="0" borderId="13" xfId="1" applyNumberFormat="1" applyFont="1" applyBorder="1">
      <alignment vertical="center"/>
    </xf>
    <xf numFmtId="37" fontId="7" fillId="0" borderId="7" xfId="1" applyNumberFormat="1" applyFont="1" applyBorder="1">
      <alignment vertical="center"/>
    </xf>
    <xf numFmtId="37" fontId="7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4"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/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0</v>
      </c>
      <c r="O4" s="52"/>
    </row>
    <row r="5" spans="1:15" s="12" customFormat="1" ht="12.75" customHeight="1" x14ac:dyDescent="0.4">
      <c r="A5" s="10"/>
      <c r="B5" s="53" t="s">
        <v>1</v>
      </c>
      <c r="C5" s="11"/>
      <c r="D5" s="56" t="s">
        <v>2</v>
      </c>
      <c r="E5" s="56"/>
      <c r="F5" s="56"/>
      <c r="G5" s="56"/>
      <c r="H5" s="56"/>
      <c r="I5" s="56" t="s">
        <v>3</v>
      </c>
      <c r="J5" s="56"/>
      <c r="K5" s="56"/>
      <c r="L5" s="56"/>
      <c r="M5" s="56" t="s">
        <v>4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5</v>
      </c>
      <c r="H6" s="15" t="s">
        <v>6</v>
      </c>
      <c r="I6" s="15"/>
      <c r="J6" s="15"/>
      <c r="K6" s="15"/>
      <c r="L6" s="16" t="s">
        <v>7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8</v>
      </c>
      <c r="E7" s="16" t="s">
        <v>9</v>
      </c>
      <c r="F7" s="17" t="s">
        <v>10</v>
      </c>
      <c r="G7" s="16" t="s">
        <v>11</v>
      </c>
      <c r="H7" s="15" t="s">
        <v>12</v>
      </c>
      <c r="I7" s="16" t="s">
        <v>8</v>
      </c>
      <c r="J7" s="16" t="s">
        <v>9</v>
      </c>
      <c r="K7" s="17" t="s">
        <v>10</v>
      </c>
      <c r="L7" s="16" t="s">
        <v>13</v>
      </c>
      <c r="M7" s="16" t="s">
        <v>14</v>
      </c>
      <c r="N7" s="16" t="s">
        <v>15</v>
      </c>
      <c r="O7" s="16" t="s">
        <v>16</v>
      </c>
    </row>
    <row r="8" spans="1:15" s="6" customFormat="1" ht="12.75" customHeight="1" x14ac:dyDescent="0.4">
      <c r="A8" s="18"/>
      <c r="B8" s="55"/>
      <c r="C8" s="19"/>
      <c r="D8" s="20" t="s">
        <v>17</v>
      </c>
      <c r="E8" s="20" t="s">
        <v>18</v>
      </c>
      <c r="F8" s="20" t="s">
        <v>19</v>
      </c>
      <c r="G8" s="20" t="s">
        <v>20</v>
      </c>
      <c r="H8" s="21" t="s">
        <v>21</v>
      </c>
      <c r="I8" s="20" t="s">
        <v>22</v>
      </c>
      <c r="J8" s="20" t="s">
        <v>23</v>
      </c>
      <c r="K8" s="20" t="s">
        <v>24</v>
      </c>
      <c r="L8" s="20" t="s">
        <v>25</v>
      </c>
      <c r="M8" s="22"/>
      <c r="N8" s="22"/>
      <c r="O8" s="22"/>
    </row>
    <row r="9" spans="1:15" s="8" customFormat="1" ht="12.75" customHeight="1" x14ac:dyDescent="0.4">
      <c r="A9" s="13"/>
      <c r="B9" s="23" t="s">
        <v>26</v>
      </c>
      <c r="C9" s="14"/>
      <c r="D9" s="24">
        <v>191354878</v>
      </c>
      <c r="E9" s="25">
        <v>2829576</v>
      </c>
      <c r="F9" s="25">
        <v>194356645</v>
      </c>
      <c r="G9" s="25">
        <v>2096368</v>
      </c>
      <c r="H9" s="25">
        <v>0</v>
      </c>
      <c r="I9" s="25">
        <v>189926666</v>
      </c>
      <c r="J9" s="25">
        <v>958776</v>
      </c>
      <c r="K9" s="25">
        <v>191057633</v>
      </c>
      <c r="L9" s="26">
        <v>2092176</v>
      </c>
      <c r="M9" s="27">
        <f>IF(AND(D9=0,I9=0),"0.0%",(I9/D9))</f>
        <v>0.99253631778333862</v>
      </c>
      <c r="N9" s="27">
        <f>IF(AND(E9=0,J9=0),"0.0%",(J9/E9))</f>
        <v>0.33884087227202947</v>
      </c>
      <c r="O9" s="27">
        <f>IF(AND(F9=0,K9=0),"0.0%",(K9/F9))</f>
        <v>0.98302598812610709</v>
      </c>
    </row>
    <row r="10" spans="1:15" s="8" customFormat="1" ht="12.75" customHeight="1" x14ac:dyDescent="0.4">
      <c r="A10" s="13"/>
      <c r="B10" s="23" t="s">
        <v>27</v>
      </c>
      <c r="C10" s="14"/>
      <c r="D10" s="28">
        <v>417449059</v>
      </c>
      <c r="E10" s="29">
        <v>4496042</v>
      </c>
      <c r="F10" s="29">
        <v>422119061</v>
      </c>
      <c r="G10" s="29">
        <v>11087352</v>
      </c>
      <c r="H10" s="29">
        <v>0</v>
      </c>
      <c r="I10" s="29">
        <v>415336344</v>
      </c>
      <c r="J10" s="29">
        <v>1751450</v>
      </c>
      <c r="K10" s="29">
        <v>417261754</v>
      </c>
      <c r="L10" s="30">
        <v>11038597</v>
      </c>
      <c r="M10" s="31">
        <f t="shared" ref="M10:O71" si="0">IF(AND(D10=0,I10=0),"0.0%",(I10/D10))</f>
        <v>0.99493898727413344</v>
      </c>
      <c r="N10" s="31">
        <f t="shared" si="0"/>
        <v>0.38955374527195252</v>
      </c>
      <c r="O10" s="31">
        <f t="shared" si="0"/>
        <v>0.98849304035573982</v>
      </c>
    </row>
    <row r="11" spans="1:15" s="8" customFormat="1" ht="12.75" customHeight="1" x14ac:dyDescent="0.4">
      <c r="A11" s="13"/>
      <c r="B11" s="23" t="s">
        <v>28</v>
      </c>
      <c r="C11" s="14"/>
      <c r="D11" s="28">
        <v>15094585</v>
      </c>
      <c r="E11" s="29">
        <v>478554</v>
      </c>
      <c r="F11" s="29">
        <v>15594558</v>
      </c>
      <c r="G11" s="29">
        <v>1215080</v>
      </c>
      <c r="H11" s="29">
        <v>0</v>
      </c>
      <c r="I11" s="29">
        <v>14949165</v>
      </c>
      <c r="J11" s="29">
        <v>97641</v>
      </c>
      <c r="K11" s="29">
        <v>15068225</v>
      </c>
      <c r="L11" s="30">
        <v>1205699</v>
      </c>
      <c r="M11" s="31">
        <f t="shared" si="0"/>
        <v>0.99036608161138584</v>
      </c>
      <c r="N11" s="31">
        <f t="shared" si="0"/>
        <v>0.20403340061936584</v>
      </c>
      <c r="O11" s="31">
        <f t="shared" si="0"/>
        <v>0.9662489311976652</v>
      </c>
    </row>
    <row r="12" spans="1:15" s="8" customFormat="1" ht="12.75" customHeight="1" x14ac:dyDescent="0.4">
      <c r="A12" s="13"/>
      <c r="B12" s="23" t="s">
        <v>29</v>
      </c>
      <c r="C12" s="14"/>
      <c r="D12" s="28">
        <v>45626665</v>
      </c>
      <c r="E12" s="29">
        <v>912171</v>
      </c>
      <c r="F12" s="29">
        <v>46603572</v>
      </c>
      <c r="G12" s="29">
        <v>683282</v>
      </c>
      <c r="H12" s="29">
        <v>0</v>
      </c>
      <c r="I12" s="29">
        <v>45273405</v>
      </c>
      <c r="J12" s="29">
        <v>268262</v>
      </c>
      <c r="K12" s="29">
        <v>45606403</v>
      </c>
      <c r="L12" s="30">
        <v>680549</v>
      </c>
      <c r="M12" s="31">
        <f t="shared" si="0"/>
        <v>0.99225759761315013</v>
      </c>
      <c r="N12" s="31">
        <f t="shared" si="0"/>
        <v>0.2940917876143837</v>
      </c>
      <c r="O12" s="31">
        <f t="shared" si="0"/>
        <v>0.97860316372315836</v>
      </c>
    </row>
    <row r="13" spans="1:15" s="8" customFormat="1" ht="12.75" customHeight="1" x14ac:dyDescent="0.4">
      <c r="A13" s="32"/>
      <c r="B13" s="33" t="s">
        <v>30</v>
      </c>
      <c r="C13" s="34"/>
      <c r="D13" s="35">
        <v>7371719</v>
      </c>
      <c r="E13" s="36">
        <v>184018</v>
      </c>
      <c r="F13" s="36">
        <v>7566498</v>
      </c>
      <c r="G13" s="36">
        <v>76462</v>
      </c>
      <c r="H13" s="36">
        <v>0</v>
      </c>
      <c r="I13" s="36">
        <v>7304839</v>
      </c>
      <c r="J13" s="36">
        <v>53461</v>
      </c>
      <c r="K13" s="36">
        <v>7369061</v>
      </c>
      <c r="L13" s="37">
        <v>77227</v>
      </c>
      <c r="M13" s="38">
        <f t="shared" si="0"/>
        <v>0.99092748923283702</v>
      </c>
      <c r="N13" s="38">
        <f t="shared" si="0"/>
        <v>0.29052049256051038</v>
      </c>
      <c r="O13" s="38">
        <f t="shared" si="0"/>
        <v>0.97390642275990824</v>
      </c>
    </row>
    <row r="14" spans="1:15" s="8" customFormat="1" ht="12.75" customHeight="1" x14ac:dyDescent="0.4">
      <c r="A14" s="13"/>
      <c r="B14" s="23" t="s">
        <v>31</v>
      </c>
      <c r="C14" s="14"/>
      <c r="D14" s="39">
        <v>16107098</v>
      </c>
      <c r="E14" s="29">
        <v>675844</v>
      </c>
      <c r="F14" s="29">
        <v>16814928</v>
      </c>
      <c r="G14" s="29">
        <v>115149</v>
      </c>
      <c r="H14" s="29">
        <v>0</v>
      </c>
      <c r="I14" s="29">
        <v>15970860</v>
      </c>
      <c r="J14" s="29">
        <v>94595</v>
      </c>
      <c r="K14" s="29">
        <v>16097441</v>
      </c>
      <c r="L14" s="40">
        <v>114804</v>
      </c>
      <c r="M14" s="31">
        <f t="shared" si="0"/>
        <v>0.99154174141114682</v>
      </c>
      <c r="N14" s="31">
        <f t="shared" si="0"/>
        <v>0.13996573173690971</v>
      </c>
      <c r="O14" s="31">
        <f t="shared" si="0"/>
        <v>0.9573303555031577</v>
      </c>
    </row>
    <row r="15" spans="1:15" s="8" customFormat="1" ht="12.75" customHeight="1" x14ac:dyDescent="0.4">
      <c r="A15" s="13"/>
      <c r="B15" s="23" t="s">
        <v>32</v>
      </c>
      <c r="C15" s="14"/>
      <c r="D15" s="28">
        <v>5478138</v>
      </c>
      <c r="E15" s="29">
        <v>238667</v>
      </c>
      <c r="F15" s="29">
        <v>5727476</v>
      </c>
      <c r="G15" s="29">
        <v>232165</v>
      </c>
      <c r="H15" s="29">
        <v>0</v>
      </c>
      <c r="I15" s="29">
        <v>5415922</v>
      </c>
      <c r="J15" s="29">
        <v>49612</v>
      </c>
      <c r="K15" s="29">
        <v>5476205</v>
      </c>
      <c r="L15" s="30">
        <v>230169</v>
      </c>
      <c r="M15" s="31">
        <f t="shared" si="0"/>
        <v>0.98864285638660432</v>
      </c>
      <c r="N15" s="31">
        <f t="shared" si="0"/>
        <v>0.20787121805695802</v>
      </c>
      <c r="O15" s="31">
        <f t="shared" si="0"/>
        <v>0.9561288427921828</v>
      </c>
    </row>
    <row r="16" spans="1:15" s="8" customFormat="1" ht="12.75" customHeight="1" x14ac:dyDescent="0.4">
      <c r="A16" s="13"/>
      <c r="B16" s="23" t="s">
        <v>33</v>
      </c>
      <c r="C16" s="14"/>
      <c r="D16" s="28">
        <v>7043751</v>
      </c>
      <c r="E16" s="29">
        <v>287832</v>
      </c>
      <c r="F16" s="29">
        <v>7347071</v>
      </c>
      <c r="G16" s="29">
        <v>69503</v>
      </c>
      <c r="H16" s="29">
        <v>0</v>
      </c>
      <c r="I16" s="29">
        <v>6951521</v>
      </c>
      <c r="J16" s="29">
        <v>46654</v>
      </c>
      <c r="K16" s="29">
        <v>7013663</v>
      </c>
      <c r="L16" s="30">
        <v>69473</v>
      </c>
      <c r="M16" s="31">
        <f t="shared" si="0"/>
        <v>0.98690612430791491</v>
      </c>
      <c r="N16" s="31">
        <f t="shared" si="0"/>
        <v>0.16208760665944022</v>
      </c>
      <c r="O16" s="31">
        <f t="shared" si="0"/>
        <v>0.95462028337551119</v>
      </c>
    </row>
    <row r="17" spans="1:15" s="8" customFormat="1" ht="12.75" customHeight="1" x14ac:dyDescent="0.4">
      <c r="A17" s="13"/>
      <c r="B17" s="23" t="s">
        <v>34</v>
      </c>
      <c r="C17" s="14"/>
      <c r="D17" s="28">
        <v>7332842</v>
      </c>
      <c r="E17" s="29">
        <v>265384</v>
      </c>
      <c r="F17" s="29">
        <v>7613127</v>
      </c>
      <c r="G17" s="29">
        <v>528486</v>
      </c>
      <c r="H17" s="29">
        <v>0</v>
      </c>
      <c r="I17" s="29">
        <v>7235761</v>
      </c>
      <c r="J17" s="29">
        <v>56971</v>
      </c>
      <c r="K17" s="29">
        <v>7307633</v>
      </c>
      <c r="L17" s="30">
        <v>521776</v>
      </c>
      <c r="M17" s="31">
        <f t="shared" si="0"/>
        <v>0.98676079479143286</v>
      </c>
      <c r="N17" s="31">
        <f t="shared" si="0"/>
        <v>0.21467383112772434</v>
      </c>
      <c r="O17" s="31">
        <f t="shared" si="0"/>
        <v>0.95987273035114218</v>
      </c>
    </row>
    <row r="18" spans="1:15" s="8" customFormat="1" ht="12.75" customHeight="1" x14ac:dyDescent="0.4">
      <c r="A18" s="32"/>
      <c r="B18" s="33" t="s">
        <v>35</v>
      </c>
      <c r="C18" s="34"/>
      <c r="D18" s="41">
        <v>7318575</v>
      </c>
      <c r="E18" s="36">
        <v>245957</v>
      </c>
      <c r="F18" s="36">
        <v>7579219</v>
      </c>
      <c r="G18" s="36">
        <v>329180</v>
      </c>
      <c r="H18" s="36">
        <v>0</v>
      </c>
      <c r="I18" s="36">
        <v>7249643</v>
      </c>
      <c r="J18" s="36">
        <v>49290</v>
      </c>
      <c r="K18" s="36">
        <v>7313620</v>
      </c>
      <c r="L18" s="37">
        <v>326494</v>
      </c>
      <c r="M18" s="38">
        <f t="shared" si="0"/>
        <v>0.99058122653658665</v>
      </c>
      <c r="N18" s="38">
        <f t="shared" si="0"/>
        <v>0.200400883081189</v>
      </c>
      <c r="O18" s="38">
        <f t="shared" si="0"/>
        <v>0.96495694345288086</v>
      </c>
    </row>
    <row r="19" spans="1:15" s="8" customFormat="1" ht="12.75" customHeight="1" x14ac:dyDescent="0.4">
      <c r="A19" s="13"/>
      <c r="B19" s="23" t="s">
        <v>36</v>
      </c>
      <c r="C19" s="14"/>
      <c r="D19" s="39">
        <v>3901961</v>
      </c>
      <c r="E19" s="29">
        <v>288388</v>
      </c>
      <c r="F19" s="29">
        <v>4198346</v>
      </c>
      <c r="G19" s="29">
        <v>161387</v>
      </c>
      <c r="H19" s="29">
        <v>0</v>
      </c>
      <c r="I19" s="29">
        <v>3856297</v>
      </c>
      <c r="J19" s="29">
        <v>26155</v>
      </c>
      <c r="K19" s="29">
        <v>3890449</v>
      </c>
      <c r="L19" s="40">
        <v>159637</v>
      </c>
      <c r="M19" s="31">
        <f t="shared" si="0"/>
        <v>0.98829716647603605</v>
      </c>
      <c r="N19" s="31">
        <f t="shared" si="0"/>
        <v>9.0693787536235901E-2</v>
      </c>
      <c r="O19" s="31">
        <f t="shared" si="0"/>
        <v>0.92666230939517613</v>
      </c>
    </row>
    <row r="20" spans="1:15" s="8" customFormat="1" ht="12.75" customHeight="1" x14ac:dyDescent="0.4">
      <c r="A20" s="13"/>
      <c r="B20" s="23" t="s">
        <v>37</v>
      </c>
      <c r="C20" s="14"/>
      <c r="D20" s="28">
        <v>9182445</v>
      </c>
      <c r="E20" s="29">
        <v>462767</v>
      </c>
      <c r="F20" s="29">
        <v>9667708</v>
      </c>
      <c r="G20" s="29">
        <v>403931</v>
      </c>
      <c r="H20" s="29">
        <v>0</v>
      </c>
      <c r="I20" s="29">
        <v>9057792</v>
      </c>
      <c r="J20" s="29">
        <v>86640</v>
      </c>
      <c r="K20" s="29">
        <v>9166928</v>
      </c>
      <c r="L20" s="30">
        <v>400314</v>
      </c>
      <c r="M20" s="31">
        <f t="shared" si="0"/>
        <v>0.98642485743176245</v>
      </c>
      <c r="N20" s="31">
        <f t="shared" si="0"/>
        <v>0.18722164717881784</v>
      </c>
      <c r="O20" s="31">
        <f t="shared" si="0"/>
        <v>0.94820075244308166</v>
      </c>
    </row>
    <row r="21" spans="1:15" s="8" customFormat="1" ht="12.75" customHeight="1" x14ac:dyDescent="0.4">
      <c r="A21" s="13"/>
      <c r="B21" s="23" t="s">
        <v>38</v>
      </c>
      <c r="C21" s="14"/>
      <c r="D21" s="28">
        <v>3533517</v>
      </c>
      <c r="E21" s="29">
        <v>265429</v>
      </c>
      <c r="F21" s="29">
        <v>3807239</v>
      </c>
      <c r="G21" s="29">
        <v>188999</v>
      </c>
      <c r="H21" s="29">
        <v>0</v>
      </c>
      <c r="I21" s="29">
        <v>3482164</v>
      </c>
      <c r="J21" s="29">
        <v>36496</v>
      </c>
      <c r="K21" s="29">
        <v>3526953</v>
      </c>
      <c r="L21" s="30">
        <v>186694</v>
      </c>
      <c r="M21" s="31">
        <f t="shared" si="0"/>
        <v>0.98546688752311085</v>
      </c>
      <c r="N21" s="31">
        <f t="shared" si="0"/>
        <v>0.13749816335065121</v>
      </c>
      <c r="O21" s="31">
        <f t="shared" si="0"/>
        <v>0.92638077094713522</v>
      </c>
    </row>
    <row r="22" spans="1:15" s="8" customFormat="1" ht="12.75" customHeight="1" x14ac:dyDescent="0.4">
      <c r="A22" s="13"/>
      <c r="B22" s="23" t="s">
        <v>39</v>
      </c>
      <c r="C22" s="14"/>
      <c r="D22" s="28">
        <v>4389824</v>
      </c>
      <c r="E22" s="29">
        <v>96436</v>
      </c>
      <c r="F22" s="29">
        <v>4494406</v>
      </c>
      <c r="G22" s="29">
        <v>36210</v>
      </c>
      <c r="H22" s="29">
        <v>0</v>
      </c>
      <c r="I22" s="29">
        <v>4354235</v>
      </c>
      <c r="J22" s="29">
        <v>31712</v>
      </c>
      <c r="K22" s="29">
        <v>4394093</v>
      </c>
      <c r="L22" s="30">
        <v>36391</v>
      </c>
      <c r="M22" s="31">
        <f t="shared" si="0"/>
        <v>0.99189284126197319</v>
      </c>
      <c r="N22" s="31">
        <f t="shared" si="0"/>
        <v>0.3288398523373014</v>
      </c>
      <c r="O22" s="31">
        <f t="shared" si="0"/>
        <v>0.97768047657465751</v>
      </c>
    </row>
    <row r="23" spans="1:15" s="8" customFormat="1" ht="12.75" customHeight="1" x14ac:dyDescent="0.4">
      <c r="A23" s="32"/>
      <c r="B23" s="33" t="s">
        <v>40</v>
      </c>
      <c r="C23" s="34"/>
      <c r="D23" s="35">
        <v>7657382</v>
      </c>
      <c r="E23" s="36">
        <v>162355</v>
      </c>
      <c r="F23" s="36">
        <v>7830958</v>
      </c>
      <c r="G23" s="36">
        <v>81473</v>
      </c>
      <c r="H23" s="36">
        <v>0</v>
      </c>
      <c r="I23" s="36">
        <v>7606383</v>
      </c>
      <c r="J23" s="36">
        <v>49295</v>
      </c>
      <c r="K23" s="36">
        <v>7666899</v>
      </c>
      <c r="L23" s="37">
        <v>81473</v>
      </c>
      <c r="M23" s="38">
        <f t="shared" si="0"/>
        <v>0.99333989083997642</v>
      </c>
      <c r="N23" s="38">
        <f t="shared" si="0"/>
        <v>0.30362477287425704</v>
      </c>
      <c r="O23" s="38">
        <f t="shared" si="0"/>
        <v>0.97904994510250209</v>
      </c>
    </row>
    <row r="24" spans="1:15" s="8" customFormat="1" ht="12.75" customHeight="1" x14ac:dyDescent="0.4">
      <c r="A24" s="13"/>
      <c r="B24" s="23" t="s">
        <v>41</v>
      </c>
      <c r="C24" s="14"/>
      <c r="D24" s="39">
        <v>15533895</v>
      </c>
      <c r="E24" s="29">
        <v>408161</v>
      </c>
      <c r="F24" s="29">
        <v>15962815</v>
      </c>
      <c r="G24" s="29">
        <v>199958</v>
      </c>
      <c r="H24" s="29">
        <v>0</v>
      </c>
      <c r="I24" s="29">
        <v>15416104</v>
      </c>
      <c r="J24" s="29">
        <v>103917</v>
      </c>
      <c r="K24" s="29">
        <v>15540780</v>
      </c>
      <c r="L24" s="40">
        <v>199205</v>
      </c>
      <c r="M24" s="31">
        <f t="shared" si="0"/>
        <v>0.99241716259830515</v>
      </c>
      <c r="N24" s="31">
        <f t="shared" si="0"/>
        <v>0.25459806301924975</v>
      </c>
      <c r="O24" s="31">
        <f t="shared" si="0"/>
        <v>0.97356136746557542</v>
      </c>
    </row>
    <row r="25" spans="1:15" s="8" customFormat="1" ht="12.75" customHeight="1" x14ac:dyDescent="0.4">
      <c r="A25" s="13"/>
      <c r="B25" s="23" t="s">
        <v>42</v>
      </c>
      <c r="C25" s="14"/>
      <c r="D25" s="28">
        <v>15157552</v>
      </c>
      <c r="E25" s="29">
        <v>87914</v>
      </c>
      <c r="F25" s="29">
        <v>15263070</v>
      </c>
      <c r="G25" s="29">
        <v>122181</v>
      </c>
      <c r="H25" s="29">
        <v>0</v>
      </c>
      <c r="I25" s="29">
        <v>15116388</v>
      </c>
      <c r="J25" s="29">
        <v>34818</v>
      </c>
      <c r="K25" s="29">
        <v>15168810</v>
      </c>
      <c r="L25" s="30">
        <v>122120</v>
      </c>
      <c r="M25" s="31">
        <f t="shared" si="0"/>
        <v>0.99728425803850118</v>
      </c>
      <c r="N25" s="31">
        <f t="shared" si="0"/>
        <v>0.39604613599654209</v>
      </c>
      <c r="O25" s="31">
        <f t="shared" si="0"/>
        <v>0.99382430926412579</v>
      </c>
    </row>
    <row r="26" spans="1:15" s="8" customFormat="1" ht="12.75" customHeight="1" x14ac:dyDescent="0.4">
      <c r="A26" s="13"/>
      <c r="B26" s="23" t="s">
        <v>43</v>
      </c>
      <c r="C26" s="14"/>
      <c r="D26" s="28">
        <v>16203046</v>
      </c>
      <c r="E26" s="29">
        <v>214355</v>
      </c>
      <c r="F26" s="29">
        <v>16436336</v>
      </c>
      <c r="G26" s="29">
        <v>203860</v>
      </c>
      <c r="H26" s="29">
        <v>0</v>
      </c>
      <c r="I26" s="29">
        <v>16152606</v>
      </c>
      <c r="J26" s="29">
        <v>51715</v>
      </c>
      <c r="K26" s="29">
        <v>16223256</v>
      </c>
      <c r="L26" s="30">
        <v>203860</v>
      </c>
      <c r="M26" s="31">
        <f t="shared" si="0"/>
        <v>0.99688700507299677</v>
      </c>
      <c r="N26" s="31">
        <f t="shared" si="0"/>
        <v>0.24125865970003033</v>
      </c>
      <c r="O26" s="31">
        <f t="shared" si="0"/>
        <v>0.98703604014909407</v>
      </c>
    </row>
    <row r="27" spans="1:15" s="8" customFormat="1" ht="12.75" customHeight="1" x14ac:dyDescent="0.4">
      <c r="A27" s="13"/>
      <c r="B27" s="23" t="s">
        <v>44</v>
      </c>
      <c r="C27" s="14"/>
      <c r="D27" s="28">
        <v>11349944</v>
      </c>
      <c r="E27" s="29">
        <v>196205</v>
      </c>
      <c r="F27" s="29">
        <v>11575514</v>
      </c>
      <c r="G27" s="29">
        <v>70342</v>
      </c>
      <c r="H27" s="29">
        <v>0</v>
      </c>
      <c r="I27" s="29">
        <v>11278008</v>
      </c>
      <c r="J27" s="29">
        <v>66641</v>
      </c>
      <c r="K27" s="29">
        <v>11374013</v>
      </c>
      <c r="L27" s="30">
        <v>70342</v>
      </c>
      <c r="M27" s="31">
        <f t="shared" si="0"/>
        <v>0.9936619951605048</v>
      </c>
      <c r="N27" s="31">
        <f t="shared" si="0"/>
        <v>0.3396498560179404</v>
      </c>
      <c r="O27" s="31">
        <f t="shared" si="0"/>
        <v>0.98259247926269189</v>
      </c>
    </row>
    <row r="28" spans="1:15" s="8" customFormat="1" ht="12.75" customHeight="1" x14ac:dyDescent="0.4">
      <c r="A28" s="32"/>
      <c r="B28" s="33" t="s">
        <v>45</v>
      </c>
      <c r="C28" s="34"/>
      <c r="D28" s="35">
        <v>9458960</v>
      </c>
      <c r="E28" s="36">
        <v>236792</v>
      </c>
      <c r="F28" s="36">
        <v>9708569</v>
      </c>
      <c r="G28" s="36">
        <v>110269</v>
      </c>
      <c r="H28" s="36">
        <v>0</v>
      </c>
      <c r="I28" s="36">
        <v>9368601</v>
      </c>
      <c r="J28" s="36">
        <v>73770</v>
      </c>
      <c r="K28" s="36">
        <v>9455188</v>
      </c>
      <c r="L28" s="37">
        <v>109387</v>
      </c>
      <c r="M28" s="38">
        <f t="shared" si="0"/>
        <v>0.99044725847239024</v>
      </c>
      <c r="N28" s="38">
        <f t="shared" si="0"/>
        <v>0.31153924119058074</v>
      </c>
      <c r="O28" s="38">
        <f t="shared" si="0"/>
        <v>0.97390130306536427</v>
      </c>
    </row>
    <row r="29" spans="1:15" s="8" customFormat="1" ht="12.75" customHeight="1" x14ac:dyDescent="0.4">
      <c r="A29" s="13"/>
      <c r="B29" s="23" t="s">
        <v>46</v>
      </c>
      <c r="C29" s="14"/>
      <c r="D29" s="39">
        <v>8486979</v>
      </c>
      <c r="E29" s="29">
        <v>133586</v>
      </c>
      <c r="F29" s="29">
        <v>8632131</v>
      </c>
      <c r="G29" s="29">
        <v>188370</v>
      </c>
      <c r="H29" s="29">
        <v>0</v>
      </c>
      <c r="I29" s="29">
        <v>8428847</v>
      </c>
      <c r="J29" s="29">
        <v>42891</v>
      </c>
      <c r="K29" s="29">
        <v>8483304</v>
      </c>
      <c r="L29" s="40">
        <v>186547</v>
      </c>
      <c r="M29" s="31">
        <f t="shared" si="0"/>
        <v>0.99315044846935518</v>
      </c>
      <c r="N29" s="31">
        <f t="shared" si="0"/>
        <v>0.321074064647493</v>
      </c>
      <c r="O29" s="31">
        <f t="shared" si="0"/>
        <v>0.98275895025226101</v>
      </c>
    </row>
    <row r="30" spans="1:15" s="8" customFormat="1" ht="12.75" customHeight="1" x14ac:dyDescent="0.4">
      <c r="A30" s="13"/>
      <c r="B30" s="23" t="s">
        <v>47</v>
      </c>
      <c r="C30" s="14"/>
      <c r="D30" s="28">
        <v>7892743</v>
      </c>
      <c r="E30" s="29">
        <v>179312</v>
      </c>
      <c r="F30" s="29">
        <v>8090692</v>
      </c>
      <c r="G30" s="29">
        <v>53150</v>
      </c>
      <c r="H30" s="29">
        <v>45</v>
      </c>
      <c r="I30" s="29">
        <v>7828239</v>
      </c>
      <c r="J30" s="29">
        <v>57725</v>
      </c>
      <c r="K30" s="29">
        <v>7904601</v>
      </c>
      <c r="L30" s="30">
        <v>53363</v>
      </c>
      <c r="M30" s="31">
        <f t="shared" si="0"/>
        <v>0.99182742932336709</v>
      </c>
      <c r="N30" s="31">
        <f t="shared" si="0"/>
        <v>0.32192491300080306</v>
      </c>
      <c r="O30" s="31">
        <f t="shared" si="0"/>
        <v>0.97699937162358919</v>
      </c>
    </row>
    <row r="31" spans="1:15" s="8" customFormat="1" ht="12.75" customHeight="1" x14ac:dyDescent="0.4">
      <c r="A31" s="13"/>
      <c r="B31" s="23" t="s">
        <v>48</v>
      </c>
      <c r="C31" s="14"/>
      <c r="D31" s="28">
        <v>3110753</v>
      </c>
      <c r="E31" s="29">
        <v>102150</v>
      </c>
      <c r="F31" s="29">
        <v>3220392</v>
      </c>
      <c r="G31" s="29">
        <v>0</v>
      </c>
      <c r="H31" s="29">
        <v>0</v>
      </c>
      <c r="I31" s="29">
        <v>3076947</v>
      </c>
      <c r="J31" s="29">
        <v>22570</v>
      </c>
      <c r="K31" s="29">
        <v>3107006</v>
      </c>
      <c r="L31" s="30">
        <v>0</v>
      </c>
      <c r="M31" s="31">
        <f t="shared" si="0"/>
        <v>0.9891325347914155</v>
      </c>
      <c r="N31" s="31">
        <f t="shared" si="0"/>
        <v>0.22094958394517866</v>
      </c>
      <c r="O31" s="31">
        <f t="shared" si="0"/>
        <v>0.96479124280522366</v>
      </c>
    </row>
    <row r="32" spans="1:15" s="8" customFormat="1" ht="12.75" customHeight="1" x14ac:dyDescent="0.4">
      <c r="A32" s="13"/>
      <c r="B32" s="23" t="s">
        <v>49</v>
      </c>
      <c r="C32" s="14"/>
      <c r="D32" s="28">
        <v>5213276</v>
      </c>
      <c r="E32" s="29">
        <v>71741</v>
      </c>
      <c r="F32" s="29">
        <v>5290673</v>
      </c>
      <c r="G32" s="29">
        <v>110848</v>
      </c>
      <c r="H32" s="29">
        <v>0</v>
      </c>
      <c r="I32" s="29">
        <v>5187711</v>
      </c>
      <c r="J32" s="29">
        <v>23417</v>
      </c>
      <c r="K32" s="29">
        <v>5216784</v>
      </c>
      <c r="L32" s="30">
        <v>110848</v>
      </c>
      <c r="M32" s="31">
        <f t="shared" si="0"/>
        <v>0.9950961736919357</v>
      </c>
      <c r="N32" s="31">
        <f t="shared" si="0"/>
        <v>0.32641028142902945</v>
      </c>
      <c r="O32" s="31">
        <f t="shared" si="0"/>
        <v>0.98603410189970164</v>
      </c>
    </row>
    <row r="33" spans="1:15" s="8" customFormat="1" ht="12.75" customHeight="1" x14ac:dyDescent="0.4">
      <c r="A33" s="32"/>
      <c r="B33" s="33" t="s">
        <v>50</v>
      </c>
      <c r="C33" s="34"/>
      <c r="D33" s="35">
        <v>2991238</v>
      </c>
      <c r="E33" s="36">
        <v>209547</v>
      </c>
      <c r="F33" s="36">
        <v>3206336</v>
      </c>
      <c r="G33" s="36">
        <v>0</v>
      </c>
      <c r="H33" s="36">
        <v>0</v>
      </c>
      <c r="I33" s="36">
        <v>2925266</v>
      </c>
      <c r="J33" s="36">
        <v>33226</v>
      </c>
      <c r="K33" s="36">
        <v>2964043</v>
      </c>
      <c r="L33" s="37">
        <v>0</v>
      </c>
      <c r="M33" s="38">
        <f t="shared" si="0"/>
        <v>0.97794491778989168</v>
      </c>
      <c r="N33" s="38">
        <f t="shared" si="0"/>
        <v>0.15856108653428586</v>
      </c>
      <c r="O33" s="38">
        <f t="shared" si="0"/>
        <v>0.92443306004111858</v>
      </c>
    </row>
    <row r="34" spans="1:15" s="8" customFormat="1" ht="12.75" customHeight="1" x14ac:dyDescent="0.4">
      <c r="A34" s="13"/>
      <c r="B34" s="23" t="s">
        <v>51</v>
      </c>
      <c r="C34" s="14"/>
      <c r="D34" s="39">
        <v>7797451</v>
      </c>
      <c r="E34" s="29">
        <v>847893</v>
      </c>
      <c r="F34" s="29">
        <v>8663443</v>
      </c>
      <c r="G34" s="29">
        <v>421244</v>
      </c>
      <c r="H34" s="29">
        <v>0</v>
      </c>
      <c r="I34" s="29">
        <v>7714300</v>
      </c>
      <c r="J34" s="29">
        <v>50307</v>
      </c>
      <c r="K34" s="29">
        <v>7782706</v>
      </c>
      <c r="L34" s="40">
        <v>418733</v>
      </c>
      <c r="M34" s="31">
        <f t="shared" si="0"/>
        <v>0.98933613048674496</v>
      </c>
      <c r="N34" s="31">
        <f t="shared" si="0"/>
        <v>5.9331778891912067E-2</v>
      </c>
      <c r="O34" s="31">
        <f t="shared" si="0"/>
        <v>0.8983386859012058</v>
      </c>
    </row>
    <row r="35" spans="1:15" s="8" customFormat="1" ht="12.75" customHeight="1" x14ac:dyDescent="0.4">
      <c r="A35" s="13"/>
      <c r="B35" s="23" t="s">
        <v>52</v>
      </c>
      <c r="C35" s="14"/>
      <c r="D35" s="28">
        <v>4007347</v>
      </c>
      <c r="E35" s="29">
        <v>133593</v>
      </c>
      <c r="F35" s="29">
        <v>4150267</v>
      </c>
      <c r="G35" s="29">
        <v>0</v>
      </c>
      <c r="H35" s="29">
        <v>0</v>
      </c>
      <c r="I35" s="29">
        <v>3958292</v>
      </c>
      <c r="J35" s="29">
        <v>26761</v>
      </c>
      <c r="K35" s="29">
        <v>3994380</v>
      </c>
      <c r="L35" s="30">
        <v>0</v>
      </c>
      <c r="M35" s="31">
        <f t="shared" si="0"/>
        <v>0.9877587341450591</v>
      </c>
      <c r="N35" s="31">
        <f t="shared" si="0"/>
        <v>0.20031738189875217</v>
      </c>
      <c r="O35" s="31">
        <f t="shared" si="0"/>
        <v>0.96243928402678669</v>
      </c>
    </row>
    <row r="36" spans="1:15" s="8" customFormat="1" ht="12.75" customHeight="1" x14ac:dyDescent="0.4">
      <c r="A36" s="13"/>
      <c r="B36" s="23" t="s">
        <v>53</v>
      </c>
      <c r="C36" s="14"/>
      <c r="D36" s="28">
        <v>11622321</v>
      </c>
      <c r="E36" s="29">
        <v>103889</v>
      </c>
      <c r="F36" s="29">
        <v>11748746</v>
      </c>
      <c r="G36" s="29">
        <v>97592</v>
      </c>
      <c r="H36" s="29">
        <v>0</v>
      </c>
      <c r="I36" s="29">
        <v>11569401</v>
      </c>
      <c r="J36" s="29">
        <v>35398</v>
      </c>
      <c r="K36" s="29">
        <v>11627335</v>
      </c>
      <c r="L36" s="30">
        <v>97397</v>
      </c>
      <c r="M36" s="31">
        <f t="shared" si="0"/>
        <v>0.99544669261845375</v>
      </c>
      <c r="N36" s="31">
        <f t="shared" si="0"/>
        <v>0.34072904734861248</v>
      </c>
      <c r="O36" s="31">
        <f t="shared" si="0"/>
        <v>0.9896660460614265</v>
      </c>
    </row>
    <row r="37" spans="1:15" s="8" customFormat="1" ht="12.75" customHeight="1" x14ac:dyDescent="0.4">
      <c r="A37" s="13"/>
      <c r="B37" s="23" t="s">
        <v>54</v>
      </c>
      <c r="C37" s="14"/>
      <c r="D37" s="28">
        <v>7058315</v>
      </c>
      <c r="E37" s="29">
        <v>200911</v>
      </c>
      <c r="F37" s="29">
        <v>7269205</v>
      </c>
      <c r="G37" s="29">
        <v>300359</v>
      </c>
      <c r="H37" s="29">
        <v>0</v>
      </c>
      <c r="I37" s="29">
        <v>7006563</v>
      </c>
      <c r="J37" s="29">
        <v>43527</v>
      </c>
      <c r="K37" s="29">
        <v>7060069</v>
      </c>
      <c r="L37" s="30">
        <v>299588</v>
      </c>
      <c r="M37" s="31">
        <f t="shared" si="0"/>
        <v>0.99266793845273271</v>
      </c>
      <c r="N37" s="31">
        <f t="shared" si="0"/>
        <v>0.2166481675965975</v>
      </c>
      <c r="O37" s="31">
        <f t="shared" si="0"/>
        <v>0.97122986626460528</v>
      </c>
    </row>
    <row r="38" spans="1:15" s="8" customFormat="1" ht="12.75" customHeight="1" x14ac:dyDescent="0.4">
      <c r="A38" s="32"/>
      <c r="B38" s="33" t="s">
        <v>55</v>
      </c>
      <c r="C38" s="34"/>
      <c r="D38" s="35">
        <v>4194371</v>
      </c>
      <c r="E38" s="36">
        <v>136495</v>
      </c>
      <c r="F38" s="36">
        <v>4338594</v>
      </c>
      <c r="G38" s="36">
        <v>75910</v>
      </c>
      <c r="H38" s="36">
        <v>0</v>
      </c>
      <c r="I38" s="36">
        <v>4163868</v>
      </c>
      <c r="J38" s="36">
        <v>32297</v>
      </c>
      <c r="K38" s="36">
        <v>4203893</v>
      </c>
      <c r="L38" s="37">
        <v>75744</v>
      </c>
      <c r="M38" s="38">
        <f t="shared" si="0"/>
        <v>0.99272763425076127</v>
      </c>
      <c r="N38" s="38">
        <f t="shared" si="0"/>
        <v>0.23661672588739513</v>
      </c>
      <c r="O38" s="38">
        <f t="shared" si="0"/>
        <v>0.96895284509221191</v>
      </c>
    </row>
    <row r="39" spans="1:15" s="8" customFormat="1" ht="12.75" customHeight="1" x14ac:dyDescent="0.4">
      <c r="A39" s="13"/>
      <c r="B39" s="23" t="s">
        <v>56</v>
      </c>
      <c r="C39" s="14"/>
      <c r="D39" s="39">
        <v>3845688</v>
      </c>
      <c r="E39" s="29">
        <v>65333</v>
      </c>
      <c r="F39" s="29">
        <v>3916511</v>
      </c>
      <c r="G39" s="29">
        <v>47223</v>
      </c>
      <c r="H39" s="29">
        <v>0</v>
      </c>
      <c r="I39" s="29">
        <v>3815564</v>
      </c>
      <c r="J39" s="29">
        <v>17164</v>
      </c>
      <c r="K39" s="29">
        <v>3838218</v>
      </c>
      <c r="L39" s="40">
        <v>46975</v>
      </c>
      <c r="M39" s="31">
        <f t="shared" si="0"/>
        <v>0.99216681124417794</v>
      </c>
      <c r="N39" s="31">
        <f t="shared" si="0"/>
        <v>0.26271562610013316</v>
      </c>
      <c r="O39" s="31">
        <f t="shared" si="0"/>
        <v>0.98000950335643122</v>
      </c>
    </row>
    <row r="40" spans="1:15" s="8" customFormat="1" ht="12.75" customHeight="1" x14ac:dyDescent="0.4">
      <c r="A40" s="13"/>
      <c r="B40" s="23" t="s">
        <v>57</v>
      </c>
      <c r="C40" s="14"/>
      <c r="D40" s="28">
        <v>6522824</v>
      </c>
      <c r="E40" s="29">
        <v>145504</v>
      </c>
      <c r="F40" s="29">
        <v>6676697</v>
      </c>
      <c r="G40" s="29">
        <v>108365</v>
      </c>
      <c r="H40" s="29">
        <v>0</v>
      </c>
      <c r="I40" s="29">
        <v>6481263</v>
      </c>
      <c r="J40" s="29">
        <v>40045</v>
      </c>
      <c r="K40" s="29">
        <v>6529677</v>
      </c>
      <c r="L40" s="30">
        <v>108868</v>
      </c>
      <c r="M40" s="31">
        <f t="shared" si="0"/>
        <v>0.99362837323220743</v>
      </c>
      <c r="N40" s="31">
        <f t="shared" si="0"/>
        <v>0.27521580162744669</v>
      </c>
      <c r="O40" s="31">
        <f t="shared" si="0"/>
        <v>0.97798012999541539</v>
      </c>
    </row>
    <row r="41" spans="1:15" s="8" customFormat="1" ht="12.75" customHeight="1" x14ac:dyDescent="0.4">
      <c r="A41" s="13"/>
      <c r="B41" s="23" t="s">
        <v>58</v>
      </c>
      <c r="C41" s="14"/>
      <c r="D41" s="28">
        <v>3790420</v>
      </c>
      <c r="E41" s="29">
        <v>104514</v>
      </c>
      <c r="F41" s="29">
        <v>3902779</v>
      </c>
      <c r="G41" s="29">
        <v>72929</v>
      </c>
      <c r="H41" s="29">
        <v>0</v>
      </c>
      <c r="I41" s="29">
        <v>3756934</v>
      </c>
      <c r="J41" s="29">
        <v>24380</v>
      </c>
      <c r="K41" s="29">
        <v>3789159</v>
      </c>
      <c r="L41" s="30">
        <v>72807</v>
      </c>
      <c r="M41" s="31">
        <f t="shared" si="0"/>
        <v>0.99116562280697129</v>
      </c>
      <c r="N41" s="31">
        <f t="shared" si="0"/>
        <v>0.23327018389880783</v>
      </c>
      <c r="O41" s="31">
        <f t="shared" si="0"/>
        <v>0.97088741125234101</v>
      </c>
    </row>
    <row r="42" spans="1:15" s="8" customFormat="1" ht="12.75" customHeight="1" x14ac:dyDescent="0.4">
      <c r="A42" s="13"/>
      <c r="B42" s="23" t="s">
        <v>59</v>
      </c>
      <c r="C42" s="14"/>
      <c r="D42" s="28">
        <v>5556652</v>
      </c>
      <c r="E42" s="29">
        <v>66246</v>
      </c>
      <c r="F42" s="29">
        <v>5633646</v>
      </c>
      <c r="G42" s="29">
        <v>104741</v>
      </c>
      <c r="H42" s="29">
        <v>0</v>
      </c>
      <c r="I42" s="29">
        <v>5530827</v>
      </c>
      <c r="J42" s="29">
        <v>20084</v>
      </c>
      <c r="K42" s="29">
        <v>5561659</v>
      </c>
      <c r="L42" s="30">
        <v>104904</v>
      </c>
      <c r="M42" s="31">
        <f t="shared" si="0"/>
        <v>0.99535241724693213</v>
      </c>
      <c r="N42" s="31">
        <f t="shared" si="0"/>
        <v>0.303173021767352</v>
      </c>
      <c r="O42" s="31">
        <f t="shared" si="0"/>
        <v>0.98722195182302896</v>
      </c>
    </row>
    <row r="43" spans="1:15" s="8" customFormat="1" ht="12.75" customHeight="1" x14ac:dyDescent="0.4">
      <c r="A43" s="32"/>
      <c r="B43" s="33" t="s">
        <v>60</v>
      </c>
      <c r="C43" s="34"/>
      <c r="D43" s="35">
        <v>2604329</v>
      </c>
      <c r="E43" s="36">
        <v>19624</v>
      </c>
      <c r="F43" s="36">
        <v>2632145</v>
      </c>
      <c r="G43" s="36">
        <v>3724</v>
      </c>
      <c r="H43" s="36">
        <v>0</v>
      </c>
      <c r="I43" s="36">
        <v>2592410</v>
      </c>
      <c r="J43" s="36">
        <v>3987</v>
      </c>
      <c r="K43" s="36">
        <v>2604589</v>
      </c>
      <c r="L43" s="37">
        <v>3721</v>
      </c>
      <c r="M43" s="38">
        <f t="shared" si="0"/>
        <v>0.99542338928760532</v>
      </c>
      <c r="N43" s="38">
        <f t="shared" si="0"/>
        <v>0.20316958825927436</v>
      </c>
      <c r="O43" s="38">
        <f t="shared" si="0"/>
        <v>0.98953097188794692</v>
      </c>
    </row>
    <row r="44" spans="1:15" s="8" customFormat="1" ht="12.75" customHeight="1" x14ac:dyDescent="0.4">
      <c r="A44" s="13"/>
      <c r="B44" s="23" t="s">
        <v>61</v>
      </c>
      <c r="C44" s="14"/>
      <c r="D44" s="39">
        <v>8160324</v>
      </c>
      <c r="E44" s="29">
        <v>52695</v>
      </c>
      <c r="F44" s="29">
        <v>8227609</v>
      </c>
      <c r="G44" s="29">
        <v>177819</v>
      </c>
      <c r="H44" s="29">
        <v>0</v>
      </c>
      <c r="I44" s="29">
        <v>8133575</v>
      </c>
      <c r="J44" s="29">
        <v>17796</v>
      </c>
      <c r="K44" s="29">
        <v>8165961</v>
      </c>
      <c r="L44" s="40">
        <v>177683</v>
      </c>
      <c r="M44" s="31">
        <f t="shared" si="0"/>
        <v>0.99672206642775463</v>
      </c>
      <c r="N44" s="31">
        <f t="shared" si="0"/>
        <v>0.33771705095360088</v>
      </c>
      <c r="O44" s="31">
        <f t="shared" si="0"/>
        <v>0.99250717918170395</v>
      </c>
    </row>
    <row r="45" spans="1:15" s="8" customFormat="1" ht="12.75" customHeight="1" x14ac:dyDescent="0.4">
      <c r="A45" s="13"/>
      <c r="B45" s="23" t="s">
        <v>62</v>
      </c>
      <c r="C45" s="14"/>
      <c r="D45" s="28">
        <v>1286210</v>
      </c>
      <c r="E45" s="29">
        <v>14615</v>
      </c>
      <c r="F45" s="29">
        <v>1303431</v>
      </c>
      <c r="G45" s="29">
        <v>0</v>
      </c>
      <c r="H45" s="29">
        <v>0</v>
      </c>
      <c r="I45" s="29">
        <v>1276202</v>
      </c>
      <c r="J45" s="29">
        <v>5562</v>
      </c>
      <c r="K45" s="29">
        <v>1284370</v>
      </c>
      <c r="L45" s="30">
        <v>0</v>
      </c>
      <c r="M45" s="31">
        <f t="shared" si="0"/>
        <v>0.99221900000777474</v>
      </c>
      <c r="N45" s="31">
        <f t="shared" si="0"/>
        <v>0.38056790968183374</v>
      </c>
      <c r="O45" s="31">
        <f t="shared" si="0"/>
        <v>0.98537628765926233</v>
      </c>
    </row>
    <row r="46" spans="1:15" s="8" customFormat="1" ht="12.75" customHeight="1" x14ac:dyDescent="0.4">
      <c r="A46" s="13"/>
      <c r="B46" s="23" t="s">
        <v>63</v>
      </c>
      <c r="C46" s="14"/>
      <c r="D46" s="28">
        <v>2866861</v>
      </c>
      <c r="E46" s="29">
        <v>69400</v>
      </c>
      <c r="F46" s="29">
        <v>2942221</v>
      </c>
      <c r="G46" s="29">
        <v>0</v>
      </c>
      <c r="H46" s="29">
        <v>0</v>
      </c>
      <c r="I46" s="29">
        <v>2808683</v>
      </c>
      <c r="J46" s="29">
        <v>18895</v>
      </c>
      <c r="K46" s="29">
        <v>2833538</v>
      </c>
      <c r="L46" s="30">
        <v>0</v>
      </c>
      <c r="M46" s="31">
        <f t="shared" si="0"/>
        <v>0.9797067245325114</v>
      </c>
      <c r="N46" s="31">
        <f t="shared" si="0"/>
        <v>0.27226224783861669</v>
      </c>
      <c r="O46" s="31">
        <f t="shared" si="0"/>
        <v>0.96306089855248811</v>
      </c>
    </row>
    <row r="47" spans="1:15" s="8" customFormat="1" ht="12.75" customHeight="1" x14ac:dyDescent="0.4">
      <c r="A47" s="13"/>
      <c r="B47" s="23" t="s">
        <v>64</v>
      </c>
      <c r="C47" s="14"/>
      <c r="D47" s="28">
        <v>3229948</v>
      </c>
      <c r="E47" s="29">
        <v>162032</v>
      </c>
      <c r="F47" s="29">
        <v>3397455</v>
      </c>
      <c r="G47" s="29">
        <v>0</v>
      </c>
      <c r="H47" s="29">
        <v>0</v>
      </c>
      <c r="I47" s="29">
        <v>3194956</v>
      </c>
      <c r="J47" s="29">
        <v>28860</v>
      </c>
      <c r="K47" s="29">
        <v>3229291</v>
      </c>
      <c r="L47" s="30">
        <v>0</v>
      </c>
      <c r="M47" s="31">
        <f t="shared" si="0"/>
        <v>0.98916638905641829</v>
      </c>
      <c r="N47" s="31">
        <f t="shared" si="0"/>
        <v>0.17811296534017973</v>
      </c>
      <c r="O47" s="31">
        <f t="shared" si="0"/>
        <v>0.95050295000228113</v>
      </c>
    </row>
    <row r="48" spans="1:15" s="8" customFormat="1" ht="12.75" customHeight="1" x14ac:dyDescent="0.4">
      <c r="A48" s="32"/>
      <c r="B48" s="33" t="s">
        <v>65</v>
      </c>
      <c r="C48" s="34"/>
      <c r="D48" s="35">
        <v>2245944</v>
      </c>
      <c r="E48" s="36">
        <v>44378</v>
      </c>
      <c r="F48" s="36">
        <v>2294537</v>
      </c>
      <c r="G48" s="36">
        <v>0</v>
      </c>
      <c r="H48" s="36">
        <v>0</v>
      </c>
      <c r="I48" s="36">
        <v>2229073</v>
      </c>
      <c r="J48" s="36">
        <v>13659</v>
      </c>
      <c r="K48" s="36">
        <v>2246947</v>
      </c>
      <c r="L48" s="37">
        <v>0</v>
      </c>
      <c r="M48" s="38">
        <f t="shared" si="0"/>
        <v>0.99248823657223861</v>
      </c>
      <c r="N48" s="38">
        <f t="shared" si="0"/>
        <v>0.30778764252557572</v>
      </c>
      <c r="O48" s="38">
        <f t="shared" si="0"/>
        <v>0.97925943229505563</v>
      </c>
    </row>
    <row r="49" spans="1:15" s="8" customFormat="1" ht="12.75" customHeight="1" x14ac:dyDescent="0.4">
      <c r="A49" s="13"/>
      <c r="B49" s="23" t="s">
        <v>66</v>
      </c>
      <c r="C49" s="14"/>
      <c r="D49" s="39">
        <v>876263</v>
      </c>
      <c r="E49" s="29">
        <v>44485</v>
      </c>
      <c r="F49" s="29">
        <v>921933</v>
      </c>
      <c r="G49" s="29">
        <v>0</v>
      </c>
      <c r="H49" s="29">
        <v>0</v>
      </c>
      <c r="I49" s="29">
        <v>864094</v>
      </c>
      <c r="J49" s="29">
        <v>4931</v>
      </c>
      <c r="K49" s="29">
        <v>870210</v>
      </c>
      <c r="L49" s="40">
        <v>0</v>
      </c>
      <c r="M49" s="31">
        <f t="shared" si="0"/>
        <v>0.98611261687415763</v>
      </c>
      <c r="N49" s="31">
        <f t="shared" si="0"/>
        <v>0.11084635270315837</v>
      </c>
      <c r="O49" s="31">
        <f t="shared" si="0"/>
        <v>0.94389722463562975</v>
      </c>
    </row>
    <row r="50" spans="1:15" s="8" customFormat="1" ht="12.75" customHeight="1" x14ac:dyDescent="0.4">
      <c r="A50" s="13"/>
      <c r="B50" s="23" t="s">
        <v>67</v>
      </c>
      <c r="C50" s="14"/>
      <c r="D50" s="28">
        <v>1945364</v>
      </c>
      <c r="E50" s="29">
        <v>41888</v>
      </c>
      <c r="F50" s="29">
        <v>1992310</v>
      </c>
      <c r="G50" s="29">
        <v>0</v>
      </c>
      <c r="H50" s="29">
        <v>0</v>
      </c>
      <c r="I50" s="29">
        <v>1928823</v>
      </c>
      <c r="J50" s="29">
        <v>12017</v>
      </c>
      <c r="K50" s="29">
        <v>1945898</v>
      </c>
      <c r="L50" s="30">
        <v>0</v>
      </c>
      <c r="M50" s="31">
        <f t="shared" si="0"/>
        <v>0.99149722108561689</v>
      </c>
      <c r="N50" s="31">
        <f t="shared" si="0"/>
        <v>0.28688407181054237</v>
      </c>
      <c r="O50" s="31">
        <f t="shared" si="0"/>
        <v>0.97670442852768902</v>
      </c>
    </row>
    <row r="51" spans="1:15" s="8" customFormat="1" ht="12.75" customHeight="1" x14ac:dyDescent="0.4">
      <c r="A51" s="13"/>
      <c r="B51" s="23" t="s">
        <v>68</v>
      </c>
      <c r="C51" s="14"/>
      <c r="D51" s="28">
        <v>1249262</v>
      </c>
      <c r="E51" s="29">
        <v>20150</v>
      </c>
      <c r="F51" s="29">
        <v>1271426</v>
      </c>
      <c r="G51" s="29">
        <v>0</v>
      </c>
      <c r="H51" s="29">
        <v>0</v>
      </c>
      <c r="I51" s="29">
        <v>1239097</v>
      </c>
      <c r="J51" s="29">
        <v>6590</v>
      </c>
      <c r="K51" s="29">
        <v>1247701</v>
      </c>
      <c r="L51" s="30">
        <v>0</v>
      </c>
      <c r="M51" s="31">
        <f t="shared" si="0"/>
        <v>0.99186319603093664</v>
      </c>
      <c r="N51" s="31">
        <f t="shared" si="0"/>
        <v>0.32704714640198512</v>
      </c>
      <c r="O51" s="31">
        <f t="shared" si="0"/>
        <v>0.98133984990082002</v>
      </c>
    </row>
    <row r="52" spans="1:15" s="8" customFormat="1" ht="12.75" customHeight="1" x14ac:dyDescent="0.4">
      <c r="A52" s="13"/>
      <c r="B52" s="23" t="s">
        <v>69</v>
      </c>
      <c r="C52" s="14"/>
      <c r="D52" s="28">
        <v>3710512</v>
      </c>
      <c r="E52" s="29">
        <v>163490</v>
      </c>
      <c r="F52" s="29">
        <v>3882055</v>
      </c>
      <c r="G52" s="29">
        <v>37865</v>
      </c>
      <c r="H52" s="29">
        <v>0</v>
      </c>
      <c r="I52" s="29">
        <v>3672905</v>
      </c>
      <c r="J52" s="29">
        <v>30959</v>
      </c>
      <c r="K52" s="29">
        <v>3711917</v>
      </c>
      <c r="L52" s="30">
        <v>37789</v>
      </c>
      <c r="M52" s="31">
        <f t="shared" si="0"/>
        <v>0.98986474103843347</v>
      </c>
      <c r="N52" s="31">
        <f t="shared" si="0"/>
        <v>0.189363263808184</v>
      </c>
      <c r="O52" s="31">
        <f t="shared" si="0"/>
        <v>0.95617321238364728</v>
      </c>
    </row>
    <row r="53" spans="1:15" s="8" customFormat="1" ht="12.75" customHeight="1" x14ac:dyDescent="0.4">
      <c r="A53" s="32"/>
      <c r="B53" s="33" t="s">
        <v>70</v>
      </c>
      <c r="C53" s="34"/>
      <c r="D53" s="35">
        <v>172356</v>
      </c>
      <c r="E53" s="36">
        <v>4820</v>
      </c>
      <c r="F53" s="36">
        <v>180448</v>
      </c>
      <c r="G53" s="36">
        <v>1314</v>
      </c>
      <c r="H53" s="36">
        <v>0</v>
      </c>
      <c r="I53" s="36">
        <v>169575</v>
      </c>
      <c r="J53" s="36">
        <v>2074</v>
      </c>
      <c r="K53" s="36">
        <v>172160</v>
      </c>
      <c r="L53" s="37">
        <v>1313</v>
      </c>
      <c r="M53" s="38">
        <f t="shared" si="0"/>
        <v>0.98386479147810346</v>
      </c>
      <c r="N53" s="38">
        <f t="shared" si="0"/>
        <v>0.4302904564315353</v>
      </c>
      <c r="O53" s="38">
        <f t="shared" si="0"/>
        <v>0.95406987054442272</v>
      </c>
    </row>
    <row r="54" spans="1:15" s="8" customFormat="1" ht="12.75" customHeight="1" x14ac:dyDescent="0.4">
      <c r="A54" s="13"/>
      <c r="B54" s="23" t="s">
        <v>71</v>
      </c>
      <c r="C54" s="14"/>
      <c r="D54" s="39">
        <v>1941915</v>
      </c>
      <c r="E54" s="29">
        <v>66631</v>
      </c>
      <c r="F54" s="29">
        <v>2012611</v>
      </c>
      <c r="G54" s="29">
        <v>0</v>
      </c>
      <c r="H54" s="29">
        <v>0</v>
      </c>
      <c r="I54" s="29">
        <v>1921538</v>
      </c>
      <c r="J54" s="29">
        <v>10107</v>
      </c>
      <c r="K54" s="29">
        <v>1935710</v>
      </c>
      <c r="L54" s="40">
        <v>0</v>
      </c>
      <c r="M54" s="31">
        <f t="shared" si="0"/>
        <v>0.98950674978050013</v>
      </c>
      <c r="N54" s="31">
        <f t="shared" si="0"/>
        <v>0.15168615209136888</v>
      </c>
      <c r="O54" s="31">
        <f t="shared" si="0"/>
        <v>0.96179043044085522</v>
      </c>
    </row>
    <row r="55" spans="1:15" s="8" customFormat="1" ht="12.75" customHeight="1" x14ac:dyDescent="0.4">
      <c r="A55" s="13"/>
      <c r="B55" s="23" t="s">
        <v>72</v>
      </c>
      <c r="C55" s="14"/>
      <c r="D55" s="28">
        <v>1512388</v>
      </c>
      <c r="E55" s="29">
        <v>35969</v>
      </c>
      <c r="F55" s="29">
        <v>1551728</v>
      </c>
      <c r="G55" s="29">
        <v>0</v>
      </c>
      <c r="H55" s="29">
        <v>0</v>
      </c>
      <c r="I55" s="29">
        <v>1496405</v>
      </c>
      <c r="J55" s="29">
        <v>10629</v>
      </c>
      <c r="K55" s="29">
        <v>1510405</v>
      </c>
      <c r="L55" s="30">
        <v>0</v>
      </c>
      <c r="M55" s="31">
        <f t="shared" si="0"/>
        <v>0.98943194471260021</v>
      </c>
      <c r="N55" s="31">
        <f t="shared" si="0"/>
        <v>0.29550446217576248</v>
      </c>
      <c r="O55" s="31">
        <f t="shared" si="0"/>
        <v>0.97336968850210859</v>
      </c>
    </row>
    <row r="56" spans="1:15" s="8" customFormat="1" ht="12.75" customHeight="1" x14ac:dyDescent="0.4">
      <c r="A56" s="13"/>
      <c r="B56" s="23" t="s">
        <v>73</v>
      </c>
      <c r="C56" s="14"/>
      <c r="D56" s="28">
        <v>2658879</v>
      </c>
      <c r="E56" s="29">
        <v>78933</v>
      </c>
      <c r="F56" s="29">
        <v>2744414</v>
      </c>
      <c r="G56" s="29">
        <v>0</v>
      </c>
      <c r="H56" s="29">
        <v>0</v>
      </c>
      <c r="I56" s="29">
        <v>2630816</v>
      </c>
      <c r="J56" s="29">
        <v>12474</v>
      </c>
      <c r="K56" s="29">
        <v>2649892</v>
      </c>
      <c r="L56" s="30">
        <v>0</v>
      </c>
      <c r="M56" s="31">
        <f t="shared" si="0"/>
        <v>0.98944555205407991</v>
      </c>
      <c r="N56" s="31">
        <f t="shared" si="0"/>
        <v>0.15803276196267721</v>
      </c>
      <c r="O56" s="31">
        <f t="shared" si="0"/>
        <v>0.96555840336042598</v>
      </c>
    </row>
    <row r="57" spans="1:15" s="8" customFormat="1" ht="12.75" customHeight="1" x14ac:dyDescent="0.4">
      <c r="A57" s="13"/>
      <c r="B57" s="23" t="s">
        <v>74</v>
      </c>
      <c r="C57" s="14"/>
      <c r="D57" s="28">
        <v>940807</v>
      </c>
      <c r="E57" s="29">
        <v>17074</v>
      </c>
      <c r="F57" s="29">
        <v>959819</v>
      </c>
      <c r="G57" s="29">
        <v>5996</v>
      </c>
      <c r="H57" s="29">
        <v>0</v>
      </c>
      <c r="I57" s="29">
        <v>933053</v>
      </c>
      <c r="J57" s="29">
        <v>6472</v>
      </c>
      <c r="K57" s="29">
        <v>941463</v>
      </c>
      <c r="L57" s="30">
        <v>5978</v>
      </c>
      <c r="M57" s="31">
        <f t="shared" si="0"/>
        <v>0.99175813955465897</v>
      </c>
      <c r="N57" s="31">
        <f t="shared" si="0"/>
        <v>0.37905587442895633</v>
      </c>
      <c r="O57" s="31">
        <f t="shared" si="0"/>
        <v>0.98087556091304717</v>
      </c>
    </row>
    <row r="58" spans="1:15" s="8" customFormat="1" ht="12.75" customHeight="1" x14ac:dyDescent="0.4">
      <c r="A58" s="32"/>
      <c r="B58" s="33" t="s">
        <v>75</v>
      </c>
      <c r="C58" s="34"/>
      <c r="D58" s="41">
        <v>696156</v>
      </c>
      <c r="E58" s="36">
        <v>38300</v>
      </c>
      <c r="F58" s="36">
        <v>735579</v>
      </c>
      <c r="G58" s="36">
        <v>2492</v>
      </c>
      <c r="H58" s="36">
        <v>0</v>
      </c>
      <c r="I58" s="36">
        <v>685612</v>
      </c>
      <c r="J58" s="36">
        <v>7256</v>
      </c>
      <c r="K58" s="36">
        <v>693991</v>
      </c>
      <c r="L58" s="37">
        <v>2492</v>
      </c>
      <c r="M58" s="38">
        <f t="shared" si="0"/>
        <v>0.98485396951258053</v>
      </c>
      <c r="N58" s="38">
        <f t="shared" si="0"/>
        <v>0.18945169712793733</v>
      </c>
      <c r="O58" s="38">
        <f t="shared" si="0"/>
        <v>0.94346222499554777</v>
      </c>
    </row>
    <row r="59" spans="1:15" s="8" customFormat="1" ht="12.75" customHeight="1" x14ac:dyDescent="0.4">
      <c r="A59" s="13"/>
      <c r="B59" s="23" t="s">
        <v>76</v>
      </c>
      <c r="C59" s="14"/>
      <c r="D59" s="39">
        <v>581026</v>
      </c>
      <c r="E59" s="29">
        <v>35813</v>
      </c>
      <c r="F59" s="29">
        <v>617805</v>
      </c>
      <c r="G59" s="29">
        <v>2626</v>
      </c>
      <c r="H59" s="29">
        <v>0</v>
      </c>
      <c r="I59" s="29">
        <v>571623</v>
      </c>
      <c r="J59" s="29">
        <v>4682</v>
      </c>
      <c r="K59" s="29">
        <v>577271</v>
      </c>
      <c r="L59" s="40">
        <v>2626</v>
      </c>
      <c r="M59" s="31">
        <f t="shared" si="0"/>
        <v>0.98381655898359111</v>
      </c>
      <c r="N59" s="31">
        <f t="shared" si="0"/>
        <v>0.13073464942897831</v>
      </c>
      <c r="O59" s="31">
        <f t="shared" si="0"/>
        <v>0.93439030114680199</v>
      </c>
    </row>
    <row r="60" spans="1:15" s="8" customFormat="1" ht="12.75" customHeight="1" x14ac:dyDescent="0.4">
      <c r="A60" s="13"/>
      <c r="B60" s="23" t="s">
        <v>77</v>
      </c>
      <c r="C60" s="14"/>
      <c r="D60" s="28">
        <v>1364567</v>
      </c>
      <c r="E60" s="29">
        <v>89867</v>
      </c>
      <c r="F60" s="29">
        <v>1457130</v>
      </c>
      <c r="G60" s="29">
        <v>6326</v>
      </c>
      <c r="H60" s="29">
        <v>0</v>
      </c>
      <c r="I60" s="29">
        <v>1334824</v>
      </c>
      <c r="J60" s="29">
        <v>10449</v>
      </c>
      <c r="K60" s="29">
        <v>1347969</v>
      </c>
      <c r="L60" s="30">
        <v>6263</v>
      </c>
      <c r="M60" s="31">
        <f t="shared" si="0"/>
        <v>0.97820334215908777</v>
      </c>
      <c r="N60" s="31">
        <f t="shared" si="0"/>
        <v>0.11627182391756707</v>
      </c>
      <c r="O60" s="31">
        <f t="shared" si="0"/>
        <v>0.92508492721994606</v>
      </c>
    </row>
    <row r="61" spans="1:15" s="8" customFormat="1" ht="12.75" customHeight="1" x14ac:dyDescent="0.4">
      <c r="A61" s="13"/>
      <c r="B61" s="23" t="s">
        <v>78</v>
      </c>
      <c r="C61" s="14"/>
      <c r="D61" s="28">
        <v>447251</v>
      </c>
      <c r="E61" s="29">
        <v>22427</v>
      </c>
      <c r="F61" s="29">
        <v>470657</v>
      </c>
      <c r="G61" s="29">
        <v>1885</v>
      </c>
      <c r="H61" s="29">
        <v>0</v>
      </c>
      <c r="I61" s="29">
        <v>439804</v>
      </c>
      <c r="J61" s="29">
        <v>7233</v>
      </c>
      <c r="K61" s="29">
        <v>448016</v>
      </c>
      <c r="L61" s="30">
        <v>1885</v>
      </c>
      <c r="M61" s="31">
        <f t="shared" si="0"/>
        <v>0.98334939441163915</v>
      </c>
      <c r="N61" s="31">
        <f t="shared" si="0"/>
        <v>0.32251304231506667</v>
      </c>
      <c r="O61" s="31">
        <f t="shared" si="0"/>
        <v>0.95189490435710078</v>
      </c>
    </row>
    <row r="62" spans="1:15" s="8" customFormat="1" ht="12.75" customHeight="1" x14ac:dyDescent="0.4">
      <c r="A62" s="13"/>
      <c r="B62" s="23" t="s">
        <v>79</v>
      </c>
      <c r="C62" s="14"/>
      <c r="D62" s="28">
        <v>196864</v>
      </c>
      <c r="E62" s="29">
        <v>14329</v>
      </c>
      <c r="F62" s="29">
        <v>211753</v>
      </c>
      <c r="G62" s="29">
        <v>275</v>
      </c>
      <c r="H62" s="29">
        <v>0</v>
      </c>
      <c r="I62" s="29">
        <v>196112</v>
      </c>
      <c r="J62" s="29">
        <v>8905</v>
      </c>
      <c r="K62" s="29">
        <v>205577</v>
      </c>
      <c r="L62" s="30">
        <v>275</v>
      </c>
      <c r="M62" s="31">
        <f t="shared" si="0"/>
        <v>0.99618010403120938</v>
      </c>
      <c r="N62" s="31">
        <f t="shared" si="0"/>
        <v>0.62146695512596828</v>
      </c>
      <c r="O62" s="31">
        <f t="shared" si="0"/>
        <v>0.97083394332075579</v>
      </c>
    </row>
    <row r="63" spans="1:15" s="8" customFormat="1" ht="12.75" customHeight="1" x14ac:dyDescent="0.4">
      <c r="A63" s="32"/>
      <c r="B63" s="33" t="s">
        <v>80</v>
      </c>
      <c r="C63" s="34"/>
      <c r="D63" s="35">
        <v>1675108</v>
      </c>
      <c r="E63" s="36">
        <v>137949</v>
      </c>
      <c r="F63" s="36">
        <v>1817420</v>
      </c>
      <c r="G63" s="36">
        <v>7613</v>
      </c>
      <c r="H63" s="36">
        <v>0</v>
      </c>
      <c r="I63" s="36">
        <v>1639551</v>
      </c>
      <c r="J63" s="36">
        <v>25124</v>
      </c>
      <c r="K63" s="36">
        <v>1669038</v>
      </c>
      <c r="L63" s="37">
        <v>7583</v>
      </c>
      <c r="M63" s="38">
        <f t="shared" si="0"/>
        <v>0.97877330894485615</v>
      </c>
      <c r="N63" s="38">
        <f t="shared" si="0"/>
        <v>0.18212527818251673</v>
      </c>
      <c r="O63" s="38">
        <f t="shared" si="0"/>
        <v>0.91835569103454351</v>
      </c>
    </row>
    <row r="64" spans="1:15" s="8" customFormat="1" ht="12.75" customHeight="1" x14ac:dyDescent="0.4">
      <c r="A64" s="13"/>
      <c r="B64" s="23" t="s">
        <v>81</v>
      </c>
      <c r="C64" s="14"/>
      <c r="D64" s="39">
        <v>10110655</v>
      </c>
      <c r="E64" s="29">
        <v>197303</v>
      </c>
      <c r="F64" s="29">
        <v>10318453</v>
      </c>
      <c r="G64" s="29">
        <v>206021</v>
      </c>
      <c r="H64" s="29">
        <v>0</v>
      </c>
      <c r="I64" s="29">
        <v>10009344</v>
      </c>
      <c r="J64" s="29">
        <v>57051</v>
      </c>
      <c r="K64" s="29">
        <v>10076890</v>
      </c>
      <c r="L64" s="40">
        <v>205815</v>
      </c>
      <c r="M64" s="31">
        <f t="shared" si="0"/>
        <v>0.98997977875815169</v>
      </c>
      <c r="N64" s="31">
        <f t="shared" si="0"/>
        <v>0.28915424499374059</v>
      </c>
      <c r="O64" s="31">
        <f t="shared" si="0"/>
        <v>0.97658922321010722</v>
      </c>
    </row>
    <row r="65" spans="1:15" s="8" customFormat="1" ht="12.75" customHeight="1" x14ac:dyDescent="0.4">
      <c r="A65" s="13"/>
      <c r="B65" s="23" t="s">
        <v>82</v>
      </c>
      <c r="C65" s="14"/>
      <c r="D65" s="28">
        <v>2160514</v>
      </c>
      <c r="E65" s="29">
        <v>74515</v>
      </c>
      <c r="F65" s="29">
        <v>2240340</v>
      </c>
      <c r="G65" s="29">
        <v>2888</v>
      </c>
      <c r="H65" s="29">
        <v>0</v>
      </c>
      <c r="I65" s="29">
        <v>2132996</v>
      </c>
      <c r="J65" s="29">
        <v>14624</v>
      </c>
      <c r="K65" s="29">
        <v>2152931</v>
      </c>
      <c r="L65" s="30">
        <v>2874</v>
      </c>
      <c r="M65" s="31">
        <f t="shared" si="0"/>
        <v>0.98726321606802825</v>
      </c>
      <c r="N65" s="31">
        <f t="shared" si="0"/>
        <v>0.1962557874253506</v>
      </c>
      <c r="O65" s="31">
        <f t="shared" si="0"/>
        <v>0.96098404706428486</v>
      </c>
    </row>
    <row r="66" spans="1:15" s="8" customFormat="1" ht="12.75" customHeight="1" x14ac:dyDescent="0.4">
      <c r="A66" s="13"/>
      <c r="B66" s="23" t="s">
        <v>83</v>
      </c>
      <c r="C66" s="14"/>
      <c r="D66" s="28">
        <v>820076</v>
      </c>
      <c r="E66" s="29">
        <v>32773</v>
      </c>
      <c r="F66" s="29">
        <v>853971</v>
      </c>
      <c r="G66" s="29">
        <v>0</v>
      </c>
      <c r="H66" s="29">
        <v>0</v>
      </c>
      <c r="I66" s="29">
        <v>815310</v>
      </c>
      <c r="J66" s="29">
        <v>2051</v>
      </c>
      <c r="K66" s="29">
        <v>818483</v>
      </c>
      <c r="L66" s="30">
        <v>0</v>
      </c>
      <c r="M66" s="31">
        <f t="shared" si="0"/>
        <v>0.99418834351938112</v>
      </c>
      <c r="N66" s="31">
        <f t="shared" si="0"/>
        <v>6.2582003478473133E-2</v>
      </c>
      <c r="O66" s="31">
        <f t="shared" si="0"/>
        <v>0.95844355370381429</v>
      </c>
    </row>
    <row r="67" spans="1:15" s="8" customFormat="1" ht="12.75" customHeight="1" x14ac:dyDescent="0.4">
      <c r="A67" s="13"/>
      <c r="B67" s="23" t="s">
        <v>84</v>
      </c>
      <c r="C67" s="14"/>
      <c r="D67" s="28">
        <v>811570</v>
      </c>
      <c r="E67" s="29">
        <v>39575</v>
      </c>
      <c r="F67" s="29">
        <v>853397</v>
      </c>
      <c r="G67" s="29">
        <v>0</v>
      </c>
      <c r="H67" s="29">
        <v>0</v>
      </c>
      <c r="I67" s="29">
        <v>801492</v>
      </c>
      <c r="J67" s="29">
        <v>7487</v>
      </c>
      <c r="K67" s="29">
        <v>811231</v>
      </c>
      <c r="L67" s="30">
        <v>0</v>
      </c>
      <c r="M67" s="31">
        <f t="shared" si="0"/>
        <v>0.98758209396601648</v>
      </c>
      <c r="N67" s="31">
        <f t="shared" si="0"/>
        <v>0.18918509159823121</v>
      </c>
      <c r="O67" s="31">
        <f t="shared" si="0"/>
        <v>0.95059040516898929</v>
      </c>
    </row>
    <row r="68" spans="1:15" s="8" customFormat="1" ht="12.75" customHeight="1" x14ac:dyDescent="0.4">
      <c r="A68" s="18"/>
      <c r="B68" s="42" t="s">
        <v>85</v>
      </c>
      <c r="C68" s="19"/>
      <c r="D68" s="35">
        <v>1654828</v>
      </c>
      <c r="E68" s="43">
        <v>117037</v>
      </c>
      <c r="F68" s="43">
        <v>1776200</v>
      </c>
      <c r="G68" s="43">
        <v>0</v>
      </c>
      <c r="H68" s="43">
        <v>0</v>
      </c>
      <c r="I68" s="43">
        <v>1628819</v>
      </c>
      <c r="J68" s="43">
        <v>24615</v>
      </c>
      <c r="K68" s="43">
        <v>1657769</v>
      </c>
      <c r="L68" s="44">
        <v>0</v>
      </c>
      <c r="M68" s="45">
        <f t="shared" si="0"/>
        <v>0.98428295871232541</v>
      </c>
      <c r="N68" s="45">
        <f t="shared" si="0"/>
        <v>0.21031810453104574</v>
      </c>
      <c r="O68" s="45">
        <f t="shared" si="0"/>
        <v>0.93332338700596784</v>
      </c>
    </row>
    <row r="69" spans="1:15" s="8" customFormat="1" ht="12.75" customHeight="1" x14ac:dyDescent="0.4">
      <c r="A69" s="13"/>
      <c r="B69" s="23" t="s">
        <v>86</v>
      </c>
      <c r="C69" s="14"/>
      <c r="D69" s="46">
        <f t="shared" ref="D69:L69" si="1">SUM(D9:D10)</f>
        <v>608803937</v>
      </c>
      <c r="E69" s="46">
        <f t="shared" si="1"/>
        <v>7325618</v>
      </c>
      <c r="F69" s="46">
        <f t="shared" si="1"/>
        <v>616475706</v>
      </c>
      <c r="G69" s="46">
        <f t="shared" si="1"/>
        <v>13183720</v>
      </c>
      <c r="H69" s="46">
        <f t="shared" si="1"/>
        <v>0</v>
      </c>
      <c r="I69" s="46">
        <f t="shared" si="1"/>
        <v>605263010</v>
      </c>
      <c r="J69" s="46">
        <f t="shared" si="1"/>
        <v>2710226</v>
      </c>
      <c r="K69" s="46">
        <f t="shared" si="1"/>
        <v>608319387</v>
      </c>
      <c r="L69" s="46">
        <f t="shared" si="1"/>
        <v>13130773</v>
      </c>
      <c r="M69" s="27">
        <f t="shared" si="0"/>
        <v>0.99418379746778807</v>
      </c>
      <c r="N69" s="27">
        <f t="shared" si="0"/>
        <v>0.36996551007710204</v>
      </c>
      <c r="O69" s="27">
        <f t="shared" si="0"/>
        <v>0.98676943970278697</v>
      </c>
    </row>
    <row r="70" spans="1:15" s="8" customFormat="1" ht="12.75" customHeight="1" x14ac:dyDescent="0.4">
      <c r="A70" s="13"/>
      <c r="B70" s="23" t="s">
        <v>87</v>
      </c>
      <c r="C70" s="14"/>
      <c r="D70" s="47">
        <f>SUM(D11:D37)</f>
        <v>265922322</v>
      </c>
      <c r="E70" s="47">
        <f t="shared" ref="E70:L70" si="2">SUM(E11:E37)</f>
        <v>7689851</v>
      </c>
      <c r="F70" s="47">
        <f t="shared" si="2"/>
        <v>274063295</v>
      </c>
      <c r="G70" s="47">
        <f t="shared" si="2"/>
        <v>5999480</v>
      </c>
      <c r="H70" s="47">
        <f t="shared" si="2"/>
        <v>45</v>
      </c>
      <c r="I70" s="47">
        <f t="shared" si="2"/>
        <v>263735260</v>
      </c>
      <c r="J70" s="47">
        <f t="shared" si="2"/>
        <v>1613467</v>
      </c>
      <c r="K70" s="47">
        <f t="shared" si="2"/>
        <v>265799848</v>
      </c>
      <c r="L70" s="47">
        <f t="shared" si="2"/>
        <v>5962090</v>
      </c>
      <c r="M70" s="31">
        <f t="shared" si="0"/>
        <v>0.99177556068422112</v>
      </c>
      <c r="N70" s="31">
        <f t="shared" si="0"/>
        <v>0.20981771948507194</v>
      </c>
      <c r="O70" s="31">
        <f t="shared" si="0"/>
        <v>0.96984839943634193</v>
      </c>
    </row>
    <row r="71" spans="1:15" s="8" customFormat="1" ht="12.75" customHeight="1" x14ac:dyDescent="0.4">
      <c r="A71" s="13"/>
      <c r="B71" s="23" t="s">
        <v>88</v>
      </c>
      <c r="C71" s="14"/>
      <c r="D71" s="47">
        <f>SUM(D38:D68)</f>
        <v>79829932</v>
      </c>
      <c r="E71" s="47">
        <f>SUM(E38:E68)</f>
        <v>2154164</v>
      </c>
      <c r="F71" s="47">
        <f t="shared" ref="F71:L71" si="3">SUM(F38:F68)</f>
        <v>82135074</v>
      </c>
      <c r="G71" s="47">
        <f t="shared" si="3"/>
        <v>866012</v>
      </c>
      <c r="H71" s="47">
        <f t="shared" si="3"/>
        <v>0</v>
      </c>
      <c r="I71" s="47">
        <f t="shared" si="3"/>
        <v>79095148</v>
      </c>
      <c r="J71" s="47">
        <f t="shared" si="3"/>
        <v>488459</v>
      </c>
      <c r="K71" s="47">
        <f t="shared" si="3"/>
        <v>79731824</v>
      </c>
      <c r="L71" s="47">
        <f t="shared" si="3"/>
        <v>865595</v>
      </c>
      <c r="M71" s="31">
        <f t="shared" si="0"/>
        <v>0.99079563289619232</v>
      </c>
      <c r="N71" s="31">
        <f t="shared" si="0"/>
        <v>0.22675107373440462</v>
      </c>
      <c r="O71" s="31">
        <f t="shared" si="0"/>
        <v>0.97074027108078087</v>
      </c>
    </row>
    <row r="72" spans="1:15" s="8" customFormat="1" ht="12.75" customHeight="1" x14ac:dyDescent="0.4">
      <c r="A72" s="18"/>
      <c r="B72" s="42" t="s">
        <v>89</v>
      </c>
      <c r="C72" s="19"/>
      <c r="D72" s="48">
        <f>SUM(D9:D68)</f>
        <v>954556191</v>
      </c>
      <c r="E72" s="48">
        <f t="shared" ref="E72:L72" si="4">SUM(E9:E68)</f>
        <v>17169633</v>
      </c>
      <c r="F72" s="48">
        <f t="shared" si="4"/>
        <v>972674075</v>
      </c>
      <c r="G72" s="48">
        <f t="shared" si="4"/>
        <v>20049212</v>
      </c>
      <c r="H72" s="48">
        <f t="shared" si="4"/>
        <v>45</v>
      </c>
      <c r="I72" s="48">
        <f t="shared" si="4"/>
        <v>948093418</v>
      </c>
      <c r="J72" s="48">
        <f t="shared" si="4"/>
        <v>4812152</v>
      </c>
      <c r="K72" s="48">
        <f t="shared" si="4"/>
        <v>953851059</v>
      </c>
      <c r="L72" s="48">
        <f t="shared" si="4"/>
        <v>19958458</v>
      </c>
      <c r="M72" s="45">
        <f t="shared" ref="M72:O72" si="5">IF(AND(D72=0,I72=0),"0.0%",(I72/D72))</f>
        <v>0.99322955205682595</v>
      </c>
      <c r="N72" s="45">
        <f t="shared" si="5"/>
        <v>0.28027110422220441</v>
      </c>
      <c r="O72" s="45">
        <f t="shared" si="5"/>
        <v>0.98064817755114941</v>
      </c>
    </row>
    <row r="73" spans="1:15" s="8" customFormat="1" ht="12.75" customHeight="1" x14ac:dyDescent="0.4">
      <c r="B73" s="8" t="s">
        <v>90</v>
      </c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39370078740157483" top="0.59055118110236227" bottom="0.59055118110236227" header="0.31496062992125984" footer="0.31496062992125984"/>
  <pageSetup paperSize="9" scale="68" firstPageNumber="280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2026-09-14T02:32:59Z</dcterms:modified>
</cp:coreProperties>
</file>