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1794239D-BB7A-4DE6-B159-E0E8EF2E9F39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都市計画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<sst xmlns="http://schemas.openxmlformats.org/spreadsheetml/2006/main" count="97" uniqueCount="94">
  <si>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　　（３）都市計画税</t>
    <rPh sb="5" eb="7">
      <t>トシ</t>
    </rPh>
    <rPh sb="7" eb="9">
      <t>ケイカク</t>
    </rPh>
    <rPh sb="9" eb="10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</si>
  <si>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</si>
  <si>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</si>
  <si>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</si>
  <si>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</si>
  <si>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</si>
  <si>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</si>
  <si>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</si>
  <si>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</si>
  <si>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</si>
  <si>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</si>
  <si>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</si>
  <si>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</si>
  <si>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</si>
  <si>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</si>
  <si>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</si>
  <si>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</si>
  <si>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</si>
  <si>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</si>
  <si>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</si>
  <si>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</si>
  <si>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</si>
  <si>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</si>
  <si>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</si>
  <si>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</si>
  <si>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</si>
  <si>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</si>
  <si>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</si>
  <si>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</si>
  <si>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</si>
  <si>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</si>
  <si>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</si>
  <si>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</si>
  <si>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</si>
  <si>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</si>
  <si>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</si>
  <si>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</si>
  <si>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</si>
  <si>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</si>
  <si>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</si>
  <si>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</si>
  <si>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</si>
  <si>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</si>
  <si>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</si>
  <si>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</si>
  <si>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</si>
  <si>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</si>
  <si>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</si>
  <si>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</si>
  <si>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</si>
  <si>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</si>
  <si>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</si>
  <si>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</si>
  <si>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</si>
  <si>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</si>
  <si>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</si>
  <si>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</si>
  <si>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</si>
  <si>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</si>
  <si>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</si>
  <si>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</si>
  <si>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</si>
  <si>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</si>
  <si>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</si>
  <si>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</si>
  <si>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</si>
  <si>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</si>
  <si>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</si>
  <si>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</si>
  <si>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</si>
  <si>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</si>
  <si>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</si>
  <si>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</si>
  <si>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</si>
  <si>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</si>
  <si>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</si>
  <si>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</si>
  <si>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</si>
  <si>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</si>
  <si>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</si>
  <si>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</si>
  <si>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</si>
  <si>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</si>
  <si>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</si>
  <si>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</si>
  <si>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</si>
  <si>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</si>
  <si>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</si>
  <si>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</si>
  <si>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</si>
  <si>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</si>
  <si>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二　目的税</t>
  </si>
  <si>
    <t>　１　法定目的税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</si>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</sst>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92</v>
      </c>
      <c r="B3" s="7"/>
      <c r="C3" s="7"/>
    </row>
    <row r="4" spans="1:15" s="8" customFormat="1" ht="12.75" customHeight="1" x14ac:dyDescent="0.4">
      <c r="A4" s="7" t="s">
        <v>0</v>
      </c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12887826</v>
      </c>
      <c r="E9" s="25">
        <v>202274</v>
      </c>
      <c r="F9" s="25">
        <v>13090100</v>
      </c>
      <c r="G9" s="25">
        <v>0</v>
      </c>
      <c r="H9" s="25">
        <v>0</v>
      </c>
      <c r="I9" s="25">
        <v>12789366</v>
      </c>
      <c r="J9" s="25">
        <v>68958</v>
      </c>
      <c r="K9" s="25">
        <v>12858324</v>
      </c>
      <c r="L9" s="26">
        <v>0</v>
      </c>
      <c r="M9" s="27">
        <f>IF(AND(D9=0,I9=0),"0.0%",(I9/D9))</f>
        <v>0.99236023205155</v>
      </c>
      <c r="N9" s="27">
        <f>IF(AND(E9=0,J9=0),"0.0%",(J9/E9))</f>
        <v>0.34091380998052145</v>
      </c>
      <c r="O9" s="27">
        <f>IF(AND(F9=0,K9=0),"0.0%",(K9/F9))</f>
        <v>0.98229379454702404</v>
      </c>
    </row>
    <row r="10" spans="1:15" s="8" customFormat="1" ht="12.75" customHeight="1" x14ac:dyDescent="0.4">
      <c r="A10" s="13"/>
      <c r="B10" s="23" t="s">
        <v>28</v>
      </c>
      <c r="C10" s="14"/>
      <c r="D10" s="28">
        <v>32433386</v>
      </c>
      <c r="E10" s="29">
        <v>133690</v>
      </c>
      <c r="F10" s="29">
        <v>32567076</v>
      </c>
      <c r="G10" s="29">
        <v>0</v>
      </c>
      <c r="H10" s="29">
        <v>0</v>
      </c>
      <c r="I10" s="29">
        <v>32342542</v>
      </c>
      <c r="J10" s="29">
        <v>82854</v>
      </c>
      <c r="K10" s="29">
        <v>32425396</v>
      </c>
      <c r="L10" s="30">
        <v>0</v>
      </c>
      <c r="M10" s="31">
        <f t="shared" ref="M10:O71" si="0">IF(AND(D10=0,I10=0),"0.0%",(I10/D10))</f>
        <v>0.99719905901899974</v>
      </c>
      <c r="N10" s="31">
        <f t="shared" si="0"/>
        <v>0.61974717630338838</v>
      </c>
      <c r="O10" s="31">
        <f t="shared" si="0"/>
        <v>0.99564959408698528</v>
      </c>
    </row>
    <row r="11" spans="1:15" s="8" customFormat="1" ht="12.75" customHeight="1" x14ac:dyDescent="0.4">
      <c r="A11" s="13"/>
      <c r="B11" s="23" t="s">
        <v>29</v>
      </c>
      <c r="C11" s="14"/>
      <c r="D11" s="28">
        <v>348411</v>
      </c>
      <c r="E11" s="29">
        <v>10782</v>
      </c>
      <c r="F11" s="29">
        <v>359193</v>
      </c>
      <c r="G11" s="29">
        <v>0</v>
      </c>
      <c r="H11" s="29">
        <v>0</v>
      </c>
      <c r="I11" s="29">
        <v>345221</v>
      </c>
      <c r="J11" s="29">
        <v>2268</v>
      </c>
      <c r="K11" s="29">
        <v>347489</v>
      </c>
      <c r="L11" s="30">
        <v>0</v>
      </c>
      <c r="M11" s="31">
        <f t="shared" si="0"/>
        <v>0.99084414671178578</v>
      </c>
      <c r="N11" s="31">
        <f t="shared" si="0"/>
        <v>0.21035058430717862</v>
      </c>
      <c r="O11" s="31">
        <f t="shared" si="0"/>
        <v>0.96741584607717857</v>
      </c>
    </row>
    <row r="12" spans="1:15" s="8" customFormat="1" ht="12.75" customHeight="1" x14ac:dyDescent="0.4">
      <c r="A12" s="13"/>
      <c r="B12" s="23" t="s">
        <v>30</v>
      </c>
      <c r="C12" s="14"/>
      <c r="D12" s="28">
        <v>2738881</v>
      </c>
      <c r="E12" s="29">
        <v>56531</v>
      </c>
      <c r="F12" s="29">
        <v>2795412</v>
      </c>
      <c r="G12" s="29">
        <v>0</v>
      </c>
      <c r="H12" s="29">
        <v>0</v>
      </c>
      <c r="I12" s="29">
        <v>2719137</v>
      </c>
      <c r="J12" s="29">
        <v>14467</v>
      </c>
      <c r="K12" s="29">
        <v>2733604</v>
      </c>
      <c r="L12" s="30">
        <v>0</v>
      </c>
      <c r="M12" s="31">
        <f t="shared" si="0"/>
        <v>0.99279121655887936</v>
      </c>
      <c r="N12" s="31">
        <f t="shared" si="0"/>
        <v>0.25591268507544535</v>
      </c>
      <c r="O12" s="31">
        <f t="shared" si="0"/>
        <v>0.97788948462695302</v>
      </c>
    </row>
    <row r="13" spans="1:15" s="8" customFormat="1" ht="12.75" customHeight="1" x14ac:dyDescent="0.4">
      <c r="A13" s="32"/>
      <c r="B13" s="33" t="s">
        <v>31</v>
      </c>
      <c r="C13" s="34"/>
      <c r="D13" s="35">
        <v>402918</v>
      </c>
      <c r="E13" s="36">
        <v>11391</v>
      </c>
      <c r="F13" s="36">
        <v>414309</v>
      </c>
      <c r="G13" s="36">
        <v>0</v>
      </c>
      <c r="H13" s="36">
        <v>0</v>
      </c>
      <c r="I13" s="36">
        <v>399522</v>
      </c>
      <c r="J13" s="36">
        <v>3596</v>
      </c>
      <c r="K13" s="36">
        <v>403118</v>
      </c>
      <c r="L13" s="37">
        <v>0</v>
      </c>
      <c r="M13" s="38">
        <f t="shared" si="0"/>
        <v>0.99157148600956024</v>
      </c>
      <c r="N13" s="38">
        <f t="shared" si="0"/>
        <v>0.3156878237204811</v>
      </c>
      <c r="O13" s="38">
        <f t="shared" si="0"/>
        <v>0.97298875959730535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109</v>
      </c>
      <c r="F16" s="29">
        <v>109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>
        <f t="shared" si="0"/>
        <v>0</v>
      </c>
      <c r="O16" s="31">
        <f t="shared" si="0"/>
        <v>0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311611</v>
      </c>
      <c r="E22" s="29">
        <v>6865</v>
      </c>
      <c r="F22" s="29">
        <v>318476</v>
      </c>
      <c r="G22" s="29">
        <v>0</v>
      </c>
      <c r="H22" s="29">
        <v>0</v>
      </c>
      <c r="I22" s="29">
        <v>309211</v>
      </c>
      <c r="J22" s="29">
        <v>2047</v>
      </c>
      <c r="K22" s="29">
        <v>311258</v>
      </c>
      <c r="L22" s="30">
        <v>0</v>
      </c>
      <c r="M22" s="31">
        <f t="shared" si="0"/>
        <v>0.99229808960530919</v>
      </c>
      <c r="N22" s="31">
        <f t="shared" si="0"/>
        <v>0.29817916970138381</v>
      </c>
      <c r="O22" s="31">
        <f t="shared" si="0"/>
        <v>0.9773358118037152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1109420</v>
      </c>
      <c r="E24" s="29">
        <v>24591</v>
      </c>
      <c r="F24" s="29">
        <v>1134011</v>
      </c>
      <c r="G24" s="29">
        <v>0</v>
      </c>
      <c r="H24" s="29">
        <v>0</v>
      </c>
      <c r="I24" s="29">
        <v>1102904</v>
      </c>
      <c r="J24" s="29">
        <v>5391</v>
      </c>
      <c r="K24" s="29">
        <v>1108295</v>
      </c>
      <c r="L24" s="40">
        <v>0</v>
      </c>
      <c r="M24" s="31">
        <f t="shared" si="0"/>
        <v>0.99412666077770362</v>
      </c>
      <c r="N24" s="31">
        <f t="shared" si="0"/>
        <v>0.21922654629742588</v>
      </c>
      <c r="O24" s="31">
        <f t="shared" si="0"/>
        <v>0.9773229712939292</v>
      </c>
    </row>
    <row r="25" spans="1:15" s="8" customFormat="1" ht="12.75" customHeight="1" x14ac:dyDescent="0.4">
      <c r="A25" s="13"/>
      <c r="B25" s="23" t="s">
        <v>43</v>
      </c>
      <c r="C25" s="14"/>
      <c r="D25" s="28">
        <v>936362</v>
      </c>
      <c r="E25" s="29">
        <v>4085</v>
      </c>
      <c r="F25" s="29">
        <v>940447</v>
      </c>
      <c r="G25" s="29">
        <v>0</v>
      </c>
      <c r="H25" s="29">
        <v>0</v>
      </c>
      <c r="I25" s="29">
        <v>935739</v>
      </c>
      <c r="J25" s="29">
        <v>1160</v>
      </c>
      <c r="K25" s="29">
        <v>936899</v>
      </c>
      <c r="L25" s="30">
        <v>0</v>
      </c>
      <c r="M25" s="31">
        <f t="shared" si="0"/>
        <v>0.99933465903144292</v>
      </c>
      <c r="N25" s="31">
        <f t="shared" si="0"/>
        <v>0.28396572827417382</v>
      </c>
      <c r="O25" s="31">
        <f t="shared" si="0"/>
        <v>0.99622732594181274</v>
      </c>
    </row>
    <row r="26" spans="1:15" s="8" customFormat="1" ht="12.75" customHeight="1" x14ac:dyDescent="0.4">
      <c r="A26" s="13"/>
      <c r="B26" s="23" t="s">
        <v>44</v>
      </c>
      <c r="C26" s="14"/>
      <c r="D26" s="28">
        <v>1012830</v>
      </c>
      <c r="E26" s="29">
        <v>9832</v>
      </c>
      <c r="F26" s="29">
        <v>1022662</v>
      </c>
      <c r="G26" s="29">
        <v>0</v>
      </c>
      <c r="H26" s="29">
        <v>0</v>
      </c>
      <c r="I26" s="29">
        <v>1011314</v>
      </c>
      <c r="J26" s="29">
        <v>1656</v>
      </c>
      <c r="K26" s="29">
        <v>1012970</v>
      </c>
      <c r="L26" s="30">
        <v>0</v>
      </c>
      <c r="M26" s="31">
        <f t="shared" si="0"/>
        <v>0.99850320389403946</v>
      </c>
      <c r="N26" s="31">
        <f t="shared" si="0"/>
        <v>0.16842961757526445</v>
      </c>
      <c r="O26" s="31">
        <f t="shared" si="0"/>
        <v>0.99052277292008506</v>
      </c>
    </row>
    <row r="27" spans="1:15" s="8" customFormat="1" ht="12.75" customHeight="1" x14ac:dyDescent="0.4">
      <c r="A27" s="13"/>
      <c r="B27" s="23" t="s">
        <v>45</v>
      </c>
      <c r="C27" s="14"/>
      <c r="D27" s="28">
        <v>527662</v>
      </c>
      <c r="E27" s="29">
        <v>4802</v>
      </c>
      <c r="F27" s="29">
        <v>532464</v>
      </c>
      <c r="G27" s="29">
        <v>0</v>
      </c>
      <c r="H27" s="29">
        <v>0</v>
      </c>
      <c r="I27" s="29">
        <v>525385</v>
      </c>
      <c r="J27" s="29">
        <v>2151</v>
      </c>
      <c r="K27" s="29">
        <v>527536</v>
      </c>
      <c r="L27" s="30">
        <v>0</v>
      </c>
      <c r="M27" s="31">
        <f t="shared" si="0"/>
        <v>0.9956847375782224</v>
      </c>
      <c r="N27" s="31">
        <f t="shared" si="0"/>
        <v>0.44793835901707624</v>
      </c>
      <c r="O27" s="31">
        <f t="shared" si="0"/>
        <v>0.99074491421016253</v>
      </c>
    </row>
    <row r="28" spans="1:15" s="8" customFormat="1" ht="12.75" customHeight="1" x14ac:dyDescent="0.4">
      <c r="A28" s="32"/>
      <c r="B28" s="33" t="s">
        <v>46</v>
      </c>
      <c r="C28" s="34"/>
      <c r="D28" s="35">
        <v>554131</v>
      </c>
      <c r="E28" s="36">
        <v>9567</v>
      </c>
      <c r="F28" s="36">
        <v>563698</v>
      </c>
      <c r="G28" s="36">
        <v>0</v>
      </c>
      <c r="H28" s="36">
        <v>0</v>
      </c>
      <c r="I28" s="36">
        <v>549392</v>
      </c>
      <c r="J28" s="36">
        <v>3509</v>
      </c>
      <c r="K28" s="36">
        <v>552901</v>
      </c>
      <c r="L28" s="37">
        <v>0</v>
      </c>
      <c r="M28" s="38">
        <f t="shared" si="0"/>
        <v>0.99144787062986917</v>
      </c>
      <c r="N28" s="38">
        <f t="shared" si="0"/>
        <v>0.36678164523884182</v>
      </c>
      <c r="O28" s="38">
        <f t="shared" si="0"/>
        <v>0.98084612682677608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45321212</v>
      </c>
      <c r="E69" s="46">
        <f t="shared" si="1"/>
        <v>335964</v>
      </c>
      <c r="F69" s="46">
        <f t="shared" si="1"/>
        <v>45657176</v>
      </c>
      <c r="G69" s="46">
        <f t="shared" si="1"/>
        <v>0</v>
      </c>
      <c r="H69" s="46">
        <f t="shared" si="1"/>
        <v>0</v>
      </c>
      <c r="I69" s="46">
        <f t="shared" si="1"/>
        <v>45131908</v>
      </c>
      <c r="J69" s="46">
        <f t="shared" si="1"/>
        <v>151812</v>
      </c>
      <c r="K69" s="46">
        <f t="shared" si="1"/>
        <v>45283720</v>
      </c>
      <c r="L69" s="46">
        <f t="shared" si="1"/>
        <v>0</v>
      </c>
      <c r="M69" s="27">
        <f t="shared" si="0"/>
        <v>0.99582305963044415</v>
      </c>
      <c r="N69" s="27">
        <f t="shared" si="0"/>
        <v>0.45186984319748547</v>
      </c>
      <c r="O69" s="27">
        <f t="shared" si="0"/>
        <v>0.99182043146952414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7942226</v>
      </c>
      <c r="E70" s="47">
        <f t="shared" ref="E70:L70" si="2">SUM(E11:E37)</f>
        <v>138555</v>
      </c>
      <c r="F70" s="47">
        <f t="shared" si="2"/>
        <v>8080781</v>
      </c>
      <c r="G70" s="47">
        <f t="shared" si="2"/>
        <v>0</v>
      </c>
      <c r="H70" s="47">
        <f t="shared" si="2"/>
        <v>0</v>
      </c>
      <c r="I70" s="47">
        <f t="shared" si="2"/>
        <v>7897825</v>
      </c>
      <c r="J70" s="47">
        <f t="shared" si="2"/>
        <v>36245</v>
      </c>
      <c r="K70" s="47">
        <f t="shared" si="2"/>
        <v>7934070</v>
      </c>
      <c r="L70" s="47">
        <f t="shared" si="2"/>
        <v>0</v>
      </c>
      <c r="M70" s="31">
        <f t="shared" si="0"/>
        <v>0.99440950181976695</v>
      </c>
      <c r="N70" s="31">
        <f t="shared" si="0"/>
        <v>0.26159286925769548</v>
      </c>
      <c r="O70" s="31">
        <f t="shared" si="0"/>
        <v>0.9818444529062228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53263438</v>
      </c>
      <c r="E72" s="48">
        <f t="shared" ref="E72:L72" si="4">SUM(E9:E68)</f>
        <v>474519</v>
      </c>
      <c r="F72" s="48">
        <f t="shared" si="4"/>
        <v>53737957</v>
      </c>
      <c r="G72" s="48">
        <f t="shared" si="4"/>
        <v>0</v>
      </c>
      <c r="H72" s="48">
        <f t="shared" si="4"/>
        <v>0</v>
      </c>
      <c r="I72" s="48">
        <f t="shared" si="4"/>
        <v>53029733</v>
      </c>
      <c r="J72" s="48">
        <f t="shared" si="4"/>
        <v>188057</v>
      </c>
      <c r="K72" s="48">
        <f t="shared" si="4"/>
        <v>53217790</v>
      </c>
      <c r="L72" s="48">
        <f t="shared" si="4"/>
        <v>0</v>
      </c>
      <c r="M72" s="45">
        <f t="shared" ref="M72:O72" si="5">IF(AND(D72=0,I72=0),"0.0%",(I72/D72))</f>
        <v>0.99561228097968446</v>
      </c>
      <c r="N72" s="45">
        <f t="shared" si="5"/>
        <v>0.39631079050575424</v>
      </c>
      <c r="O72" s="45">
        <f t="shared" si="5"/>
        <v>0.99032030562680307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6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都市計画税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2026-09-14T02:30:27Z</dcterms:modified>
</cp:coreProperties>
</file>