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7F2EF58E-3CA9-4B51-B58E-52F50DDBC208}" xr6:coauthVersionLast="47" xr6:coauthVersionMax="47" xr10:uidLastSave="{00000000-0000-0000-0000-000000000000}"/>
  <bookViews>
    <workbookView xWindow="28680" yWindow="4650" windowWidth="20730" windowHeight="11160" xr2:uid="{00000000-000D-0000-FFFF-FFFF00000000}"/>
  </bookViews>
  <sheets>
    <sheet name="軽自動車税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9" i="2" l="1"/>
  <c r="D70" i="2"/>
  <c r="D71" i="2"/>
  <c r="D72" i="2"/>
  <c r="L69" i="2"/>
  <c r="K69" i="2"/>
  <c r="J69" i="2"/>
  <c r="I69" i="2"/>
  <c r="M69" i="2" s="1"/>
  <c r="H69" i="2"/>
  <c r="G69" i="2"/>
  <c r="F69" i="2"/>
  <c r="E69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L72" i="2" l="1"/>
  <c r="K72" i="2"/>
  <c r="J72" i="2"/>
  <c r="I72" i="2"/>
  <c r="H72" i="2"/>
  <c r="G72" i="2"/>
  <c r="F72" i="2"/>
  <c r="O72" i="2" s="1"/>
  <c r="E72" i="2"/>
  <c r="N72" i="2" s="1"/>
  <c r="L71" i="2"/>
  <c r="K71" i="2"/>
  <c r="J71" i="2"/>
  <c r="I71" i="2"/>
  <c r="M71" i="2" s="1"/>
  <c r="H71" i="2"/>
  <c r="G71" i="2"/>
  <c r="F71" i="2"/>
  <c r="O71" i="2" s="1"/>
  <c r="E71" i="2"/>
  <c r="L70" i="2"/>
  <c r="K70" i="2"/>
  <c r="J70" i="2"/>
  <c r="I70" i="2"/>
  <c r="M70" i="2" s="1"/>
  <c r="H70" i="2"/>
  <c r="G70" i="2"/>
  <c r="F70" i="2"/>
  <c r="E70" i="2"/>
  <c r="O69" i="2"/>
  <c r="N69" i="2"/>
  <c r="O68" i="2"/>
  <c r="N68" i="2"/>
  <c r="O67" i="2"/>
  <c r="N67" i="2"/>
  <c r="O66" i="2"/>
  <c r="N66" i="2"/>
  <c r="O65" i="2"/>
  <c r="N65" i="2"/>
  <c r="O64" i="2"/>
  <c r="N64" i="2"/>
  <c r="O63" i="2"/>
  <c r="N63" i="2"/>
  <c r="O62" i="2"/>
  <c r="N62" i="2"/>
  <c r="O61" i="2"/>
  <c r="N61" i="2"/>
  <c r="O60" i="2"/>
  <c r="N60" i="2"/>
  <c r="O59" i="2"/>
  <c r="N59" i="2"/>
  <c r="O58" i="2"/>
  <c r="N58" i="2"/>
  <c r="O57" i="2"/>
  <c r="N57" i="2"/>
  <c r="O56" i="2"/>
  <c r="N56" i="2"/>
  <c r="O55" i="2"/>
  <c r="N55" i="2"/>
  <c r="O54" i="2"/>
  <c r="N54" i="2"/>
  <c r="O53" i="2"/>
  <c r="N53" i="2"/>
  <c r="O52" i="2"/>
  <c r="N52" i="2"/>
  <c r="O51" i="2"/>
  <c r="N51" i="2"/>
  <c r="O50" i="2"/>
  <c r="N50" i="2"/>
  <c r="O49" i="2"/>
  <c r="N49" i="2"/>
  <c r="O48" i="2"/>
  <c r="N48" i="2"/>
  <c r="O47" i="2"/>
  <c r="N47" i="2"/>
  <c r="O46" i="2"/>
  <c r="N46" i="2"/>
  <c r="O45" i="2"/>
  <c r="N45" i="2"/>
  <c r="O44" i="2"/>
  <c r="N44" i="2"/>
  <c r="O43" i="2"/>
  <c r="N43" i="2"/>
  <c r="O42" i="2"/>
  <c r="N42" i="2"/>
  <c r="O41" i="2"/>
  <c r="N41" i="2"/>
  <c r="O40" i="2"/>
  <c r="N40" i="2"/>
  <c r="O39" i="2"/>
  <c r="N39" i="2"/>
  <c r="O38" i="2"/>
  <c r="N38" i="2"/>
  <c r="O37" i="2"/>
  <c r="N37" i="2"/>
  <c r="O36" i="2"/>
  <c r="N36" i="2"/>
  <c r="O35" i="2"/>
  <c r="N35" i="2"/>
  <c r="O34" i="2"/>
  <c r="N34" i="2"/>
  <c r="O33" i="2"/>
  <c r="N33" i="2"/>
  <c r="O32" i="2"/>
  <c r="N32" i="2"/>
  <c r="O31" i="2"/>
  <c r="N31" i="2"/>
  <c r="O30" i="2"/>
  <c r="N30" i="2"/>
  <c r="O29" i="2"/>
  <c r="N29" i="2"/>
  <c r="O28" i="2"/>
  <c r="N28" i="2"/>
  <c r="O27" i="2"/>
  <c r="N27" i="2"/>
  <c r="O26" i="2"/>
  <c r="N26" i="2"/>
  <c r="O25" i="2"/>
  <c r="N25" i="2"/>
  <c r="O24" i="2"/>
  <c r="N24" i="2"/>
  <c r="O23" i="2"/>
  <c r="N23" i="2"/>
  <c r="O22" i="2"/>
  <c r="N22" i="2"/>
  <c r="O21" i="2"/>
  <c r="N21" i="2"/>
  <c r="O20" i="2"/>
  <c r="N20" i="2"/>
  <c r="O19" i="2"/>
  <c r="N19" i="2"/>
  <c r="O18" i="2"/>
  <c r="N18" i="2"/>
  <c r="O17" i="2"/>
  <c r="N17" i="2"/>
  <c r="O16" i="2"/>
  <c r="N16" i="2"/>
  <c r="O15" i="2"/>
  <c r="N15" i="2"/>
  <c r="O14" i="2"/>
  <c r="N14" i="2"/>
  <c r="O13" i="2"/>
  <c r="N13" i="2"/>
  <c r="O12" i="2"/>
  <c r="N12" i="2"/>
  <c r="O11" i="2"/>
  <c r="N11" i="2"/>
  <c r="O10" i="2"/>
  <c r="N10" i="2"/>
  <c r="O9" i="2"/>
  <c r="N9" i="2"/>
  <c r="N70" i="2" l="1"/>
  <c r="O70" i="2"/>
  <c r="N71" i="2"/>
  <c r="M72" i="2"/>
</calcChain>
</file>

<file path=xl/sharedStrings.xml><?xml version="1.0" encoding="utf-8"?>
<sst xmlns="http://schemas.openxmlformats.org/spreadsheetml/2006/main" count="97" uniqueCount="94">
  <si>
    <t xml:space="preserve">  （単位：千円）</t>
  </si>
  <si>
    <t>市町村名</t>
    <phoneticPr fontId="7"/>
  </si>
  <si>
    <t>調        定        済        額</t>
    <phoneticPr fontId="7"/>
  </si>
  <si>
    <t>収      入      済      額</t>
    <phoneticPr fontId="7"/>
  </si>
  <si>
    <t>徴   収   率 （％）</t>
    <phoneticPr fontId="7"/>
  </si>
  <si>
    <t xml:space="preserve">標準税率  </t>
    <phoneticPr fontId="7"/>
  </si>
  <si>
    <t>Ｃのうち徴収</t>
    <phoneticPr fontId="7"/>
  </si>
  <si>
    <t>標準税率超</t>
  </si>
  <si>
    <t>現年課税分</t>
  </si>
  <si>
    <t>滞納繰越分</t>
  </si>
  <si>
    <t>合計</t>
    <phoneticPr fontId="7"/>
  </si>
  <si>
    <t>超過調定額</t>
  </si>
  <si>
    <t>猶予に係る調</t>
    <phoneticPr fontId="7"/>
  </si>
  <si>
    <t>過収入済額</t>
  </si>
  <si>
    <t>Ｅ／Ａ</t>
  </si>
  <si>
    <t>Ｆ／Ｂ</t>
  </si>
  <si>
    <t>Ｇ／Ｃ</t>
  </si>
  <si>
    <t>Ａ</t>
  </si>
  <si>
    <t>Ｂ</t>
  </si>
  <si>
    <t>Ｃ</t>
  </si>
  <si>
    <t>Ｄ</t>
  </si>
  <si>
    <t>定済額</t>
    <phoneticPr fontId="7"/>
  </si>
  <si>
    <t>Ｅ</t>
  </si>
  <si>
    <t>Ｆ</t>
  </si>
  <si>
    <t>Ｇ</t>
  </si>
  <si>
    <t>Ｈ</t>
  </si>
  <si>
    <t>北九州市</t>
  </si>
  <si>
    <t>福岡市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</si>
  <si>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</si>
  <si>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</si>
  <si>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</si>
  <si>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</si>
  <si>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</si>
  <si>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</si>
  <si>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</si>
  <si>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</si>
  <si>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</si>
  <si>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</si>
  <si>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</si>
  <si>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</si>
  <si>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</si>
  <si>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</si>
  <si>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</si>
  <si>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</si>
  <si>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</si>
  <si>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</si>
  <si>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</si>
  <si>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</si>
  <si>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うきは市</t>
  </si>
  <si>
    <t>宮若市</t>
  </si>
  <si>
    <t>嘉麻市</t>
  </si>
  <si>
    <t>朝倉市</t>
  </si>
  <si>
    <t>みやま市</t>
  </si>
  <si>
    <t>糸島市</t>
    <rPh sb="0" eb="2">
      <t>イトシマ</t>
    </rPh>
    <rPh sb="2" eb="3">
      <t>シ</t>
    </rPh>
    <phoneticPr fontId="7"/>
  </si>
  <si>
    <t>那珂川市</t>
    <rPh sb="3" eb="4">
      <t>シ</t>
    </rPh>
    <phoneticPr fontId="7"/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</si>
  <si>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</si>
  <si>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</si>
  <si>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</si>
  <si>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</si>
  <si>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</si>
  <si>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</si>
  <si>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</si>
  <si>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</si>
  <si>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</si>
  <si>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</si>
  <si>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</si>
  <si>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</si>
  <si>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</si>
  <si>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</si>
  <si>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筑前町</t>
  </si>
  <si>
    <t>東峰村</t>
  </si>
  <si>
    <t>大刀洗町</t>
  </si>
  <si>
    <t>大木町</t>
  </si>
  <si>
    <t>広川町</t>
  </si>
  <si>
    <t>香春町</t>
  </si>
  <si>
    <t>添田町</t>
  </si>
  <si>
    <t>糸田町</t>
  </si>
  <si>
    <t>川崎町</t>
  </si>
  <si>
    <t>大任町</t>
  </si>
  <si>
    <t>赤村</t>
  </si>
  <si>
    <t>福智町</t>
  </si>
  <si>
    <t>苅田町</t>
  </si>
  <si>
    <t>みやこ町</t>
  </si>
  <si>
    <t>吉富町</t>
  </si>
  <si>
    <t>上毛町</t>
  </si>
  <si>
    <t>築上町</t>
  </si>
  <si>
    <t>大都市計</t>
  </si>
  <si>
    <t>都市計</t>
    <phoneticPr fontId="7"/>
  </si>
  <si>
    <t>町村計</t>
    <phoneticPr fontId="7"/>
  </si>
  <si>
    <t>県計</t>
    <phoneticPr fontId="7"/>
  </si>
  <si>
    <t>一　普通税</t>
  </si>
  <si>
    <t>　１　法定普通税</t>
  </si>
  <si>
    <t>　　（３）軽自動車税（種別割）</t>
    <rPh sb="5" eb="9">
      <t>ケイジドウシャ</t>
    </rPh>
    <rPh sb="9" eb="10">
      <t>ゼイ</t>
    </rPh>
    <rPh sb="11" eb="13">
      <t>シュベツ</t>
    </rPh>
    <rPh sb="13" eb="14">
      <t>ワリ</t>
    </rPh>
    <phoneticPr fontId="6"/>
  </si>
  <si>
    <t>令和７年度市町村税の徴収実績（市町村別）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</si>
</sst>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7">
    <xf numFmtId="0" fontId="0" fillId="0" borderId="0" xfId="0"/>
    <xf numFmtId="0" fontId="2" fillId="0" borderId="0" xfId="1" applyFont="1" applyProtection="1">
      <alignment vertical="center"/>
      <protection locked="0"/>
    </xf>
    <xf numFmtId="0" fontId="4" fillId="0" borderId="0" xfId="1" applyFont="1" applyProtection="1">
      <alignment vertical="center"/>
      <protection locked="0"/>
    </xf>
    <xf numFmtId="38" fontId="5" fillId="0" borderId="0" xfId="2" applyFont="1" applyAlignment="1" applyProtection="1">
      <alignment vertical="center"/>
      <protection locked="0"/>
    </xf>
    <xf numFmtId="38" fontId="5" fillId="0" borderId="0" xfId="2" applyFont="1" applyAlignment="1" applyProtection="1">
      <alignment vertical="center"/>
    </xf>
    <xf numFmtId="38" fontId="5" fillId="0" borderId="0" xfId="2" applyFont="1" applyAlignment="1" applyProtection="1">
      <alignment horizontal="center" vertical="center"/>
    </xf>
    <xf numFmtId="38" fontId="5" fillId="0" borderId="0" xfId="2" applyFont="1" applyAlignme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9" fontId="5" fillId="0" borderId="0" xfId="3" applyFont="1" applyBorder="1" applyAlignment="1" applyProtection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38" fontId="5" fillId="0" borderId="0" xfId="2" applyFont="1" applyBorder="1" applyAlignment="1">
      <alignment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38" fontId="5" fillId="0" borderId="7" xfId="2" applyFont="1" applyBorder="1" applyAlignment="1" applyProtection="1">
      <alignment vertical="center"/>
    </xf>
    <xf numFmtId="38" fontId="5" fillId="0" borderId="7" xfId="2" applyFont="1" applyBorder="1" applyAlignment="1" applyProtection="1">
      <alignment horizontal="center" vertical="center"/>
    </xf>
    <xf numFmtId="38" fontId="5" fillId="0" borderId="7" xfId="2" applyFont="1" applyBorder="1" applyAlignment="1" applyProtection="1">
      <alignment horizontal="distributed" vertical="center" justifyLastLine="1"/>
    </xf>
    <xf numFmtId="0" fontId="5" fillId="0" borderId="8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38" fontId="5" fillId="0" borderId="11" xfId="2" applyFont="1" applyBorder="1" applyAlignment="1" applyProtection="1">
      <alignment horizontal="right" vertical="center"/>
    </xf>
    <xf numFmtId="38" fontId="5" fillId="0" borderId="11" xfId="2" applyFont="1" applyBorder="1" applyAlignment="1" applyProtection="1">
      <alignment vertical="center"/>
    </xf>
    <xf numFmtId="38" fontId="5" fillId="0" borderId="11" xfId="2" applyFont="1" applyBorder="1" applyAlignment="1" applyProtection="1">
      <alignment horizontal="center" vertical="center"/>
    </xf>
    <xf numFmtId="0" fontId="5" fillId="0" borderId="0" xfId="1" applyFont="1" applyAlignment="1">
      <alignment horizontal="distributed" vertical="center"/>
    </xf>
    <xf numFmtId="38" fontId="8" fillId="0" borderId="12" xfId="2" applyFont="1" applyBorder="1">
      <alignment vertical="center"/>
    </xf>
    <xf numFmtId="38" fontId="8" fillId="0" borderId="13" xfId="2" applyFont="1" applyBorder="1">
      <alignment vertical="center"/>
    </xf>
    <xf numFmtId="38" fontId="8" fillId="0" borderId="14" xfId="2" applyFont="1" applyBorder="1">
      <alignment vertical="center"/>
    </xf>
    <xf numFmtId="176" fontId="5" fillId="0" borderId="13" xfId="3" applyNumberFormat="1" applyFont="1" applyBorder="1" applyAlignment="1" applyProtection="1">
      <alignment horizontal="center" vertical="center"/>
    </xf>
    <xf numFmtId="38" fontId="8" fillId="0" borderId="5" xfId="2" applyFont="1" applyBorder="1">
      <alignment vertical="center"/>
    </xf>
    <xf numFmtId="38" fontId="8" fillId="0" borderId="7" xfId="2" applyFont="1" applyBorder="1">
      <alignment vertical="center"/>
    </xf>
    <xf numFmtId="38" fontId="8" fillId="0" borderId="6" xfId="2" applyFont="1" applyBorder="1">
      <alignment vertical="center"/>
    </xf>
    <xf numFmtId="176" fontId="5" fillId="0" borderId="7" xfId="3" applyNumberFormat="1" applyFont="1" applyBorder="1" applyAlignment="1" applyProtection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6" xfId="1" applyFont="1" applyBorder="1" applyAlignment="1">
      <alignment horizontal="distributed" vertical="center"/>
    </xf>
    <xf numFmtId="0" fontId="5" fillId="0" borderId="17" xfId="1" applyFont="1" applyBorder="1" applyAlignment="1">
      <alignment horizontal="center" vertical="center"/>
    </xf>
    <xf numFmtId="38" fontId="8" fillId="0" borderId="18" xfId="2" applyFont="1" applyBorder="1">
      <alignment vertical="center"/>
    </xf>
    <xf numFmtId="38" fontId="8" fillId="0" borderId="19" xfId="2" applyFont="1" applyBorder="1">
      <alignment vertical="center"/>
    </xf>
    <xf numFmtId="38" fontId="8" fillId="0" borderId="17" xfId="2" applyFont="1" applyBorder="1">
      <alignment vertical="center"/>
    </xf>
    <xf numFmtId="176" fontId="5" fillId="0" borderId="19" xfId="3" applyNumberFormat="1" applyFont="1" applyBorder="1" applyAlignment="1" applyProtection="1">
      <alignment horizontal="center" vertical="center"/>
    </xf>
    <xf numFmtId="38" fontId="8" fillId="0" borderId="20" xfId="2" applyFont="1" applyBorder="1">
      <alignment vertical="center"/>
    </xf>
    <xf numFmtId="38" fontId="8" fillId="0" borderId="21" xfId="2" applyFont="1" applyBorder="1">
      <alignment vertical="center"/>
    </xf>
    <xf numFmtId="38" fontId="8" fillId="0" borderId="15" xfId="2" applyFont="1" applyBorder="1">
      <alignment vertical="center"/>
    </xf>
    <xf numFmtId="0" fontId="5" fillId="0" borderId="9" xfId="1" applyFont="1" applyBorder="1" applyAlignment="1">
      <alignment horizontal="distributed" vertical="center"/>
    </xf>
    <xf numFmtId="38" fontId="8" fillId="0" borderId="11" xfId="2" applyFont="1" applyBorder="1">
      <alignment vertical="center"/>
    </xf>
    <xf numFmtId="38" fontId="8" fillId="0" borderId="22" xfId="2" applyFont="1" applyBorder="1">
      <alignment vertical="center"/>
    </xf>
    <xf numFmtId="176" fontId="5" fillId="0" borderId="11" xfId="3" applyNumberFormat="1" applyFont="1" applyBorder="1" applyAlignment="1" applyProtection="1">
      <alignment horizontal="center" vertical="center"/>
    </xf>
    <xf numFmtId="37" fontId="8" fillId="0" borderId="7" xfId="1" applyNumberFormat="1" applyFont="1" applyBorder="1">
      <alignment vertical="center"/>
    </xf>
    <xf numFmtId="37" fontId="8" fillId="0" borderId="11" xfId="1" applyNumberFormat="1" applyFont="1" applyBorder="1">
      <alignment vertical="center"/>
    </xf>
    <xf numFmtId="0" fontId="5" fillId="0" borderId="0" xfId="1" applyFont="1" applyAlignment="1">
      <alignment horizontal="center" vertical="center"/>
    </xf>
    <xf numFmtId="38" fontId="5" fillId="0" borderId="0" xfId="2" applyFont="1">
      <alignment vertical="center"/>
    </xf>
    <xf numFmtId="38" fontId="5" fillId="0" borderId="0" xfId="2" applyFont="1" applyAlignment="1">
      <alignment horizontal="center" vertical="center"/>
    </xf>
    <xf numFmtId="37" fontId="8" fillId="0" borderId="13" xfId="0" applyNumberFormat="1" applyFont="1" applyBorder="1" applyAlignment="1">
      <alignment vertical="center"/>
    </xf>
    <xf numFmtId="9" fontId="5" fillId="0" borderId="0" xfId="3" applyFont="1" applyBorder="1" applyAlignment="1" applyProtection="1">
      <alignment horizontal="right" vertical="center"/>
    </xf>
    <xf numFmtId="0" fontId="5" fillId="0" borderId="2" xfId="1" applyFont="1" applyBorder="1" applyAlignment="1">
      <alignment horizontal="distributed" vertical="center" wrapText="1"/>
    </xf>
    <xf numFmtId="0" fontId="5" fillId="0" borderId="0" xfId="1" applyFont="1" applyAlignment="1">
      <alignment horizontal="distributed" vertical="center"/>
    </xf>
    <xf numFmtId="0" fontId="5" fillId="0" borderId="9" xfId="1" applyFont="1" applyBorder="1" applyAlignment="1">
      <alignment horizontal="distributed" vertical="center"/>
    </xf>
    <xf numFmtId="38" fontId="5" fillId="0" borderId="4" xfId="2" applyFont="1" applyBorder="1" applyAlignment="1" applyProtection="1">
      <alignment horizontal="center" vertical="center"/>
    </xf>
  </cellXfs>
  <cellStyles count="4">
    <cellStyle name="パーセント 2" xfId="3" xr:uid="{00000000-0005-0000-0000-000000000000}"/>
    <cellStyle name="桁区切り 2" xfId="2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O90"/>
  <sheetViews>
    <sheetView tabSelected="1" view="pageBreakPreview" zoomScaleNormal="50" zoomScaleSheetLayoutView="100" workbookViewId="0"/>
  </sheetViews>
  <sheetFormatPr defaultRowHeight="12.75" customHeight="1" x14ac:dyDescent="0.4"/>
  <cols>
    <col min="1" max="1" width="0.875" style="8" customWidth="1"/>
    <col min="2" max="2" width="6.625" style="8" customWidth="1"/>
    <col min="3" max="3" width="0.875" style="8" customWidth="1"/>
    <col min="4" max="12" width="10.625" style="49" customWidth="1"/>
    <col min="13" max="15" width="6.625" style="50" customWidth="1"/>
    <col min="16" max="16384" width="9" style="49"/>
  </cols>
  <sheetData>
    <row r="1" spans="1:15" s="6" customFormat="1" ht="12.75" customHeight="1" x14ac:dyDescent="0.4">
      <c r="A1" s="1" t="s">
        <v>93</v>
      </c>
      <c r="B1" s="2"/>
      <c r="C1" s="2"/>
      <c r="D1" s="3"/>
      <c r="E1" s="3"/>
      <c r="F1" s="4"/>
      <c r="G1" s="4"/>
      <c r="H1" s="4"/>
      <c r="I1" s="4"/>
      <c r="J1" s="4"/>
      <c r="K1" s="4"/>
      <c r="L1" s="4"/>
      <c r="M1" s="5"/>
      <c r="N1" s="5"/>
      <c r="O1" s="5"/>
    </row>
    <row r="2" spans="1:15" s="8" customFormat="1" ht="12.75" customHeight="1" x14ac:dyDescent="0.4">
      <c r="A2" s="7" t="s">
        <v>90</v>
      </c>
      <c r="B2" s="7"/>
      <c r="C2" s="7"/>
    </row>
    <row r="3" spans="1:15" s="8" customFormat="1" ht="12.75" customHeight="1" x14ac:dyDescent="0.4">
      <c r="A3" s="7" t="s">
        <v>91</v>
      </c>
      <c r="B3" s="7"/>
      <c r="C3" s="7"/>
    </row>
    <row r="4" spans="1:15" s="8" customFormat="1" ht="12.75" customHeight="1" x14ac:dyDescent="0.4">
      <c r="A4" s="7" t="s">
        <v>92</v>
      </c>
      <c r="B4" s="7"/>
      <c r="C4" s="7"/>
      <c r="M4" s="9"/>
      <c r="N4" s="52" t="s">
        <v>0</v>
      </c>
      <c r="O4" s="52"/>
    </row>
    <row r="5" spans="1:15" s="12" customFormat="1" ht="12.75" customHeight="1" x14ac:dyDescent="0.4">
      <c r="A5" s="10"/>
      <c r="B5" s="53" t="s">
        <v>1</v>
      </c>
      <c r="C5" s="11"/>
      <c r="D5" s="56" t="s">
        <v>2</v>
      </c>
      <c r="E5" s="56"/>
      <c r="F5" s="56"/>
      <c r="G5" s="56"/>
      <c r="H5" s="56"/>
      <c r="I5" s="56" t="s">
        <v>3</v>
      </c>
      <c r="J5" s="56"/>
      <c r="K5" s="56"/>
      <c r="L5" s="56"/>
      <c r="M5" s="56" t="s">
        <v>4</v>
      </c>
      <c r="N5" s="56"/>
      <c r="O5" s="56"/>
    </row>
    <row r="6" spans="1:15" s="6" customFormat="1" ht="12.75" customHeight="1" x14ac:dyDescent="0.4">
      <c r="A6" s="13"/>
      <c r="B6" s="54"/>
      <c r="C6" s="14"/>
      <c r="D6" s="15"/>
      <c r="E6" s="15"/>
      <c r="F6" s="15"/>
      <c r="G6" s="16" t="s">
        <v>5</v>
      </c>
      <c r="H6" s="15" t="s">
        <v>6</v>
      </c>
      <c r="I6" s="15"/>
      <c r="J6" s="15"/>
      <c r="K6" s="15"/>
      <c r="L6" s="16" t="s">
        <v>7</v>
      </c>
      <c r="M6" s="16"/>
      <c r="N6" s="16"/>
      <c r="O6" s="16"/>
    </row>
    <row r="7" spans="1:15" s="6" customFormat="1" ht="12.75" customHeight="1" x14ac:dyDescent="0.4">
      <c r="A7" s="13"/>
      <c r="B7" s="54"/>
      <c r="C7" s="14"/>
      <c r="D7" s="16" t="s">
        <v>8</v>
      </c>
      <c r="E7" s="16" t="s">
        <v>9</v>
      </c>
      <c r="F7" s="17" t="s">
        <v>10</v>
      </c>
      <c r="G7" s="16" t="s">
        <v>11</v>
      </c>
      <c r="H7" s="15" t="s">
        <v>12</v>
      </c>
      <c r="I7" s="16" t="s">
        <v>8</v>
      </c>
      <c r="J7" s="16" t="s">
        <v>9</v>
      </c>
      <c r="K7" s="17" t="s">
        <v>10</v>
      </c>
      <c r="L7" s="16" t="s">
        <v>13</v>
      </c>
      <c r="M7" s="16" t="s">
        <v>14</v>
      </c>
      <c r="N7" s="16" t="s">
        <v>15</v>
      </c>
      <c r="O7" s="16" t="s">
        <v>16</v>
      </c>
    </row>
    <row r="8" spans="1:15" s="6" customFormat="1" ht="12.75" customHeight="1" x14ac:dyDescent="0.4">
      <c r="A8" s="18"/>
      <c r="B8" s="55"/>
      <c r="C8" s="19"/>
      <c r="D8" s="20" t="s">
        <v>17</v>
      </c>
      <c r="E8" s="20" t="s">
        <v>18</v>
      </c>
      <c r="F8" s="20" t="s">
        <v>19</v>
      </c>
      <c r="G8" s="20" t="s">
        <v>20</v>
      </c>
      <c r="H8" s="21" t="s">
        <v>21</v>
      </c>
      <c r="I8" s="20" t="s">
        <v>22</v>
      </c>
      <c r="J8" s="20" t="s">
        <v>23</v>
      </c>
      <c r="K8" s="20" t="s">
        <v>24</v>
      </c>
      <c r="L8" s="20" t="s">
        <v>25</v>
      </c>
      <c r="M8" s="22"/>
      <c r="N8" s="22"/>
      <c r="O8" s="22"/>
    </row>
    <row r="9" spans="1:15" s="8" customFormat="1" ht="12.75" customHeight="1" x14ac:dyDescent="0.4">
      <c r="A9" s="13"/>
      <c r="B9" s="23" t="s">
        <v>26</v>
      </c>
      <c r="C9" s="14"/>
      <c r="D9" s="24">
        <v>2282125</v>
      </c>
      <c r="E9" s="25">
        <v>96718</v>
      </c>
      <c r="F9" s="25">
        <v>2378843</v>
      </c>
      <c r="G9" s="25">
        <v>0</v>
      </c>
      <c r="H9" s="25">
        <v>0</v>
      </c>
      <c r="I9" s="25">
        <v>2243079</v>
      </c>
      <c r="J9" s="25">
        <v>31057</v>
      </c>
      <c r="K9" s="25">
        <v>2274136</v>
      </c>
      <c r="L9" s="26">
        <v>0</v>
      </c>
      <c r="M9" s="27">
        <f>IF(AND(D9=0,I9=0),"0.0%",(I9/D9))</f>
        <v>0.98289050775045184</v>
      </c>
      <c r="N9" s="27">
        <f>IF(AND(E9=0,J9=0),"0.0%",(J9/E9))</f>
        <v>0.32110879050435287</v>
      </c>
      <c r="O9" s="27">
        <f>IF(AND(F9=0,K9=0),"0.0%",(K9/F9))</f>
        <v>0.9559840645221227</v>
      </c>
    </row>
    <row r="10" spans="1:15" s="8" customFormat="1" ht="12.75" customHeight="1" x14ac:dyDescent="0.4">
      <c r="A10" s="13"/>
      <c r="B10" s="23" t="s">
        <v>27</v>
      </c>
      <c r="C10" s="14"/>
      <c r="D10" s="28">
        <v>2343741</v>
      </c>
      <c r="E10" s="29">
        <v>59413</v>
      </c>
      <c r="F10" s="29">
        <v>2403154</v>
      </c>
      <c r="G10" s="29">
        <v>0</v>
      </c>
      <c r="H10" s="29">
        <v>0</v>
      </c>
      <c r="I10" s="29">
        <v>2318811</v>
      </c>
      <c r="J10" s="29">
        <v>17262</v>
      </c>
      <c r="K10" s="29">
        <v>2336073</v>
      </c>
      <c r="L10" s="30">
        <v>0</v>
      </c>
      <c r="M10" s="31">
        <f t="shared" ref="M10:O71" si="0">IF(AND(D10=0,I10=0),"0.0%",(I10/D10))</f>
        <v>0.9893631591545311</v>
      </c>
      <c r="N10" s="31">
        <f t="shared" si="0"/>
        <v>0.29054247386935517</v>
      </c>
      <c r="O10" s="31">
        <f t="shared" si="0"/>
        <v>0.97208626663126874</v>
      </c>
    </row>
    <row r="11" spans="1:15" s="8" customFormat="1" ht="12.75" customHeight="1" x14ac:dyDescent="0.4">
      <c r="A11" s="13"/>
      <c r="B11" s="23" t="s">
        <v>28</v>
      </c>
      <c r="C11" s="14"/>
      <c r="D11" s="28">
        <v>371924</v>
      </c>
      <c r="E11" s="29">
        <v>19519</v>
      </c>
      <c r="F11" s="29">
        <v>391443</v>
      </c>
      <c r="G11" s="29">
        <v>0</v>
      </c>
      <c r="H11" s="29">
        <v>0</v>
      </c>
      <c r="I11" s="29">
        <v>366367</v>
      </c>
      <c r="J11" s="29">
        <v>3735</v>
      </c>
      <c r="K11" s="29">
        <v>370102</v>
      </c>
      <c r="L11" s="30">
        <v>0</v>
      </c>
      <c r="M11" s="31">
        <f t="shared" si="0"/>
        <v>0.98505877544874765</v>
      </c>
      <c r="N11" s="31">
        <f t="shared" si="0"/>
        <v>0.19135201598442544</v>
      </c>
      <c r="O11" s="31">
        <f t="shared" si="0"/>
        <v>0.94548120671464297</v>
      </c>
    </row>
    <row r="12" spans="1:15" s="8" customFormat="1" ht="12.75" customHeight="1" x14ac:dyDescent="0.4">
      <c r="A12" s="13"/>
      <c r="B12" s="23" t="s">
        <v>29</v>
      </c>
      <c r="C12" s="14"/>
      <c r="D12" s="28">
        <v>969687</v>
      </c>
      <c r="E12" s="29">
        <v>40673</v>
      </c>
      <c r="F12" s="29">
        <v>1010360</v>
      </c>
      <c r="G12" s="29">
        <v>0</v>
      </c>
      <c r="H12" s="29">
        <v>0</v>
      </c>
      <c r="I12" s="29">
        <v>952366</v>
      </c>
      <c r="J12" s="29">
        <v>10528</v>
      </c>
      <c r="K12" s="29">
        <v>962894</v>
      </c>
      <c r="L12" s="30">
        <v>0</v>
      </c>
      <c r="M12" s="31">
        <f t="shared" si="0"/>
        <v>0.98213753510153279</v>
      </c>
      <c r="N12" s="31">
        <f t="shared" si="0"/>
        <v>0.25884493398569075</v>
      </c>
      <c r="O12" s="31">
        <f t="shared" si="0"/>
        <v>0.95302070549111206</v>
      </c>
    </row>
    <row r="13" spans="1:15" s="8" customFormat="1" ht="12.75" customHeight="1" x14ac:dyDescent="0.4">
      <c r="A13" s="32"/>
      <c r="B13" s="33" t="s">
        <v>30</v>
      </c>
      <c r="C13" s="34"/>
      <c r="D13" s="35">
        <v>191570</v>
      </c>
      <c r="E13" s="36">
        <v>8886</v>
      </c>
      <c r="F13" s="36">
        <v>200456</v>
      </c>
      <c r="G13" s="36">
        <v>0</v>
      </c>
      <c r="H13" s="36">
        <v>0</v>
      </c>
      <c r="I13" s="36">
        <v>188677</v>
      </c>
      <c r="J13" s="36">
        <v>2175</v>
      </c>
      <c r="K13" s="36">
        <v>190852</v>
      </c>
      <c r="L13" s="37">
        <v>0</v>
      </c>
      <c r="M13" s="38">
        <f t="shared" si="0"/>
        <v>0.98489847053296442</v>
      </c>
      <c r="N13" s="38">
        <f t="shared" si="0"/>
        <v>0.24476704929101958</v>
      </c>
      <c r="O13" s="38">
        <f t="shared" si="0"/>
        <v>0.95208923654068722</v>
      </c>
    </row>
    <row r="14" spans="1:15" s="8" customFormat="1" ht="12.75" customHeight="1" x14ac:dyDescent="0.4">
      <c r="A14" s="13"/>
      <c r="B14" s="23" t="s">
        <v>31</v>
      </c>
      <c r="C14" s="14"/>
      <c r="D14" s="39">
        <v>444342</v>
      </c>
      <c r="E14" s="29">
        <v>20034</v>
      </c>
      <c r="F14" s="29">
        <v>464376</v>
      </c>
      <c r="G14" s="29">
        <v>0</v>
      </c>
      <c r="H14" s="29">
        <v>0</v>
      </c>
      <c r="I14" s="29">
        <v>438792</v>
      </c>
      <c r="J14" s="29">
        <v>4864</v>
      </c>
      <c r="K14" s="29">
        <v>443656</v>
      </c>
      <c r="L14" s="40">
        <v>0</v>
      </c>
      <c r="M14" s="31">
        <f t="shared" si="0"/>
        <v>0.98750962096763306</v>
      </c>
      <c r="N14" s="31">
        <f t="shared" si="0"/>
        <v>0.24278726165518619</v>
      </c>
      <c r="O14" s="31">
        <f t="shared" si="0"/>
        <v>0.95538098437473085</v>
      </c>
    </row>
    <row r="15" spans="1:15" s="8" customFormat="1" ht="12.75" customHeight="1" x14ac:dyDescent="0.4">
      <c r="A15" s="13"/>
      <c r="B15" s="23" t="s">
        <v>32</v>
      </c>
      <c r="C15" s="14"/>
      <c r="D15" s="28">
        <v>173843</v>
      </c>
      <c r="E15" s="29">
        <v>12534</v>
      </c>
      <c r="F15" s="29">
        <v>186377</v>
      </c>
      <c r="G15" s="29">
        <v>0</v>
      </c>
      <c r="H15" s="29">
        <v>0</v>
      </c>
      <c r="I15" s="29">
        <v>169985</v>
      </c>
      <c r="J15" s="29">
        <v>3257</v>
      </c>
      <c r="K15" s="29">
        <v>173242</v>
      </c>
      <c r="L15" s="30">
        <v>0</v>
      </c>
      <c r="M15" s="31">
        <f t="shared" si="0"/>
        <v>0.97780756199559371</v>
      </c>
      <c r="N15" s="31">
        <f t="shared" si="0"/>
        <v>0.25985319929790968</v>
      </c>
      <c r="O15" s="31">
        <f t="shared" si="0"/>
        <v>0.92952456579942799</v>
      </c>
    </row>
    <row r="16" spans="1:15" s="8" customFormat="1" ht="12.75" customHeight="1" x14ac:dyDescent="0.4">
      <c r="A16" s="13"/>
      <c r="B16" s="23" t="s">
        <v>33</v>
      </c>
      <c r="C16" s="14"/>
      <c r="D16" s="28">
        <v>258849</v>
      </c>
      <c r="E16" s="29">
        <v>11457</v>
      </c>
      <c r="F16" s="29">
        <v>270306</v>
      </c>
      <c r="G16" s="29">
        <v>0</v>
      </c>
      <c r="H16" s="29">
        <v>0</v>
      </c>
      <c r="I16" s="29">
        <v>254407</v>
      </c>
      <c r="J16" s="29">
        <v>2810</v>
      </c>
      <c r="K16" s="29">
        <v>257217</v>
      </c>
      <c r="L16" s="30">
        <v>0</v>
      </c>
      <c r="M16" s="31">
        <f t="shared" si="0"/>
        <v>0.9828394160301952</v>
      </c>
      <c r="N16" s="31">
        <f t="shared" si="0"/>
        <v>0.24526490355241337</v>
      </c>
      <c r="O16" s="31">
        <f t="shared" si="0"/>
        <v>0.95157710150718078</v>
      </c>
    </row>
    <row r="17" spans="1:15" s="8" customFormat="1" ht="12.75" customHeight="1" x14ac:dyDescent="0.4">
      <c r="A17" s="13"/>
      <c r="B17" s="23" t="s">
        <v>34</v>
      </c>
      <c r="C17" s="14"/>
      <c r="D17" s="28">
        <v>279173</v>
      </c>
      <c r="E17" s="29">
        <v>16413</v>
      </c>
      <c r="F17" s="29">
        <v>295586</v>
      </c>
      <c r="G17" s="29">
        <v>0</v>
      </c>
      <c r="H17" s="29">
        <v>0</v>
      </c>
      <c r="I17" s="29">
        <v>273558</v>
      </c>
      <c r="J17" s="29">
        <v>2880</v>
      </c>
      <c r="K17" s="29">
        <v>276438</v>
      </c>
      <c r="L17" s="30">
        <v>0</v>
      </c>
      <c r="M17" s="31">
        <f t="shared" si="0"/>
        <v>0.97988702345857226</v>
      </c>
      <c r="N17" s="31">
        <f t="shared" si="0"/>
        <v>0.17547066349844637</v>
      </c>
      <c r="O17" s="31">
        <f t="shared" si="0"/>
        <v>0.93522020664036865</v>
      </c>
    </row>
    <row r="18" spans="1:15" s="8" customFormat="1" ht="12.75" customHeight="1" x14ac:dyDescent="0.4">
      <c r="A18" s="32"/>
      <c r="B18" s="33" t="s">
        <v>35</v>
      </c>
      <c r="C18" s="34"/>
      <c r="D18" s="41">
        <v>196913</v>
      </c>
      <c r="E18" s="36">
        <v>8209</v>
      </c>
      <c r="F18" s="36">
        <v>205122</v>
      </c>
      <c r="G18" s="36">
        <v>0</v>
      </c>
      <c r="H18" s="36">
        <v>0</v>
      </c>
      <c r="I18" s="36">
        <v>194547</v>
      </c>
      <c r="J18" s="36">
        <v>1880</v>
      </c>
      <c r="K18" s="36">
        <v>196427</v>
      </c>
      <c r="L18" s="37">
        <v>0</v>
      </c>
      <c r="M18" s="38">
        <f t="shared" si="0"/>
        <v>0.98798454139645431</v>
      </c>
      <c r="N18" s="38">
        <f t="shared" si="0"/>
        <v>0.22901693263491291</v>
      </c>
      <c r="O18" s="38">
        <f t="shared" si="0"/>
        <v>0.95761059272042981</v>
      </c>
    </row>
    <row r="19" spans="1:15" s="8" customFormat="1" ht="12.75" customHeight="1" x14ac:dyDescent="0.4">
      <c r="A19" s="13"/>
      <c r="B19" s="23" t="s">
        <v>36</v>
      </c>
      <c r="C19" s="14"/>
      <c r="D19" s="39">
        <v>131411</v>
      </c>
      <c r="E19" s="29">
        <v>6633</v>
      </c>
      <c r="F19" s="29">
        <v>138044</v>
      </c>
      <c r="G19" s="29">
        <v>0</v>
      </c>
      <c r="H19" s="29">
        <v>0</v>
      </c>
      <c r="I19" s="29">
        <v>129599</v>
      </c>
      <c r="J19" s="29">
        <v>869</v>
      </c>
      <c r="K19" s="29">
        <v>130468</v>
      </c>
      <c r="L19" s="40">
        <v>0</v>
      </c>
      <c r="M19" s="31">
        <f t="shared" si="0"/>
        <v>0.98621119997564888</v>
      </c>
      <c r="N19" s="31">
        <f t="shared" si="0"/>
        <v>0.13101160862354891</v>
      </c>
      <c r="O19" s="31">
        <f t="shared" si="0"/>
        <v>0.94511894758193038</v>
      </c>
    </row>
    <row r="20" spans="1:15" s="8" customFormat="1" ht="12.75" customHeight="1" x14ac:dyDescent="0.4">
      <c r="A20" s="13"/>
      <c r="B20" s="23" t="s">
        <v>37</v>
      </c>
      <c r="C20" s="14"/>
      <c r="D20" s="28">
        <v>263515</v>
      </c>
      <c r="E20" s="29">
        <v>14452</v>
      </c>
      <c r="F20" s="29">
        <v>277967</v>
      </c>
      <c r="G20" s="29">
        <v>0</v>
      </c>
      <c r="H20" s="29">
        <v>0</v>
      </c>
      <c r="I20" s="29">
        <v>258855</v>
      </c>
      <c r="J20" s="29">
        <v>4425</v>
      </c>
      <c r="K20" s="29">
        <v>263280</v>
      </c>
      <c r="L20" s="30">
        <v>0</v>
      </c>
      <c r="M20" s="31">
        <f t="shared" si="0"/>
        <v>0.98231599719181073</v>
      </c>
      <c r="N20" s="31">
        <f t="shared" si="0"/>
        <v>0.3061859950179906</v>
      </c>
      <c r="O20" s="31">
        <f t="shared" si="0"/>
        <v>0.94716279270560899</v>
      </c>
    </row>
    <row r="21" spans="1:15" s="8" customFormat="1" ht="12.75" customHeight="1" x14ac:dyDescent="0.4">
      <c r="A21" s="13"/>
      <c r="B21" s="23" t="s">
        <v>38</v>
      </c>
      <c r="C21" s="14"/>
      <c r="D21" s="28">
        <v>102859</v>
      </c>
      <c r="E21" s="29">
        <v>8547</v>
      </c>
      <c r="F21" s="29">
        <v>111406</v>
      </c>
      <c r="G21" s="29">
        <v>0</v>
      </c>
      <c r="H21" s="29">
        <v>0</v>
      </c>
      <c r="I21" s="29">
        <v>100866</v>
      </c>
      <c r="J21" s="29">
        <v>1935</v>
      </c>
      <c r="K21" s="29">
        <v>102801</v>
      </c>
      <c r="L21" s="30">
        <v>0</v>
      </c>
      <c r="M21" s="31">
        <f t="shared" si="0"/>
        <v>0.98062396095626048</v>
      </c>
      <c r="N21" s="31">
        <f t="shared" si="0"/>
        <v>0.22639522639522638</v>
      </c>
      <c r="O21" s="31">
        <f t="shared" si="0"/>
        <v>0.92275999497334071</v>
      </c>
    </row>
    <row r="22" spans="1:15" s="8" customFormat="1" ht="12.75" customHeight="1" x14ac:dyDescent="0.4">
      <c r="A22" s="13"/>
      <c r="B22" s="23" t="s">
        <v>39</v>
      </c>
      <c r="C22" s="14"/>
      <c r="D22" s="28">
        <v>128153</v>
      </c>
      <c r="E22" s="29">
        <v>3141</v>
      </c>
      <c r="F22" s="29">
        <v>131294</v>
      </c>
      <c r="G22" s="29">
        <v>0</v>
      </c>
      <c r="H22" s="29">
        <v>0</v>
      </c>
      <c r="I22" s="29">
        <v>126906</v>
      </c>
      <c r="J22" s="29">
        <v>940</v>
      </c>
      <c r="K22" s="29">
        <v>127846</v>
      </c>
      <c r="L22" s="30">
        <v>0</v>
      </c>
      <c r="M22" s="31">
        <f t="shared" si="0"/>
        <v>0.99026944355574975</v>
      </c>
      <c r="N22" s="31">
        <f t="shared" si="0"/>
        <v>0.29926774912448267</v>
      </c>
      <c r="O22" s="31">
        <f t="shared" si="0"/>
        <v>0.9737383277225159</v>
      </c>
    </row>
    <row r="23" spans="1:15" s="8" customFormat="1" ht="12.75" customHeight="1" x14ac:dyDescent="0.4">
      <c r="A23" s="32"/>
      <c r="B23" s="33" t="s">
        <v>40</v>
      </c>
      <c r="C23" s="34"/>
      <c r="D23" s="35">
        <v>180666</v>
      </c>
      <c r="E23" s="36">
        <v>5001</v>
      </c>
      <c r="F23" s="36">
        <v>185667</v>
      </c>
      <c r="G23" s="36">
        <v>0</v>
      </c>
      <c r="H23" s="36">
        <v>0</v>
      </c>
      <c r="I23" s="36">
        <v>178829</v>
      </c>
      <c r="J23" s="36">
        <v>1499</v>
      </c>
      <c r="K23" s="36">
        <v>180328</v>
      </c>
      <c r="L23" s="37">
        <v>0</v>
      </c>
      <c r="M23" s="38">
        <f t="shared" si="0"/>
        <v>0.98983206580098082</v>
      </c>
      <c r="N23" s="38">
        <f t="shared" si="0"/>
        <v>0.29974005198960207</v>
      </c>
      <c r="O23" s="38">
        <f t="shared" si="0"/>
        <v>0.97124421679673822</v>
      </c>
    </row>
    <row r="24" spans="1:15" s="8" customFormat="1" ht="12.75" customHeight="1" x14ac:dyDescent="0.4">
      <c r="A24" s="13"/>
      <c r="B24" s="23" t="s">
        <v>41</v>
      </c>
      <c r="C24" s="14"/>
      <c r="D24" s="39">
        <v>271342</v>
      </c>
      <c r="E24" s="29">
        <v>9624</v>
      </c>
      <c r="F24" s="29">
        <v>280966</v>
      </c>
      <c r="G24" s="29">
        <v>0</v>
      </c>
      <c r="H24" s="29">
        <v>0</v>
      </c>
      <c r="I24" s="29">
        <v>268192</v>
      </c>
      <c r="J24" s="29">
        <v>2548</v>
      </c>
      <c r="K24" s="29">
        <v>270740</v>
      </c>
      <c r="L24" s="40">
        <v>0</v>
      </c>
      <c r="M24" s="31">
        <f t="shared" si="0"/>
        <v>0.988391034193011</v>
      </c>
      <c r="N24" s="31">
        <f t="shared" si="0"/>
        <v>0.26475477971737321</v>
      </c>
      <c r="O24" s="31">
        <f t="shared" si="0"/>
        <v>0.9636041371553854</v>
      </c>
    </row>
    <row r="25" spans="1:15" s="8" customFormat="1" ht="12.75" customHeight="1" x14ac:dyDescent="0.4">
      <c r="A25" s="13"/>
      <c r="B25" s="23" t="s">
        <v>42</v>
      </c>
      <c r="C25" s="14"/>
      <c r="D25" s="28">
        <v>221606</v>
      </c>
      <c r="E25" s="29">
        <v>2436</v>
      </c>
      <c r="F25" s="29">
        <v>224042</v>
      </c>
      <c r="G25" s="29">
        <v>0</v>
      </c>
      <c r="H25" s="29">
        <v>0</v>
      </c>
      <c r="I25" s="29">
        <v>220494</v>
      </c>
      <c r="J25" s="29">
        <v>797</v>
      </c>
      <c r="K25" s="29">
        <v>221291</v>
      </c>
      <c r="L25" s="30">
        <v>0</v>
      </c>
      <c r="M25" s="31">
        <f t="shared" si="0"/>
        <v>0.99498208532259957</v>
      </c>
      <c r="N25" s="31">
        <f t="shared" si="0"/>
        <v>0.32717569786535305</v>
      </c>
      <c r="O25" s="31">
        <f t="shared" si="0"/>
        <v>0.98772105230269325</v>
      </c>
    </row>
    <row r="26" spans="1:15" s="8" customFormat="1" ht="12.75" customHeight="1" x14ac:dyDescent="0.4">
      <c r="A26" s="13"/>
      <c r="B26" s="23" t="s">
        <v>43</v>
      </c>
      <c r="C26" s="14"/>
      <c r="D26" s="28">
        <v>226790</v>
      </c>
      <c r="E26" s="29">
        <v>5246</v>
      </c>
      <c r="F26" s="29">
        <v>232036</v>
      </c>
      <c r="G26" s="29">
        <v>0</v>
      </c>
      <c r="H26" s="29">
        <v>0</v>
      </c>
      <c r="I26" s="29">
        <v>225222</v>
      </c>
      <c r="J26" s="29">
        <v>1393</v>
      </c>
      <c r="K26" s="29">
        <v>226615</v>
      </c>
      <c r="L26" s="30">
        <v>0</v>
      </c>
      <c r="M26" s="31">
        <f t="shared" si="0"/>
        <v>0.99308611490806475</v>
      </c>
      <c r="N26" s="31">
        <f t="shared" si="0"/>
        <v>0.26553564620663361</v>
      </c>
      <c r="O26" s="31">
        <f t="shared" si="0"/>
        <v>0.97663724594459478</v>
      </c>
    </row>
    <row r="27" spans="1:15" s="8" customFormat="1" ht="12.75" customHeight="1" x14ac:dyDescent="0.4">
      <c r="A27" s="13"/>
      <c r="B27" s="23" t="s">
        <v>44</v>
      </c>
      <c r="C27" s="14"/>
      <c r="D27" s="28">
        <v>291727</v>
      </c>
      <c r="E27" s="29">
        <v>5977</v>
      </c>
      <c r="F27" s="29">
        <v>297704</v>
      </c>
      <c r="G27" s="29">
        <v>0</v>
      </c>
      <c r="H27" s="29">
        <v>0</v>
      </c>
      <c r="I27" s="29">
        <v>289886</v>
      </c>
      <c r="J27" s="29">
        <v>1557</v>
      </c>
      <c r="K27" s="29">
        <v>291443</v>
      </c>
      <c r="L27" s="30">
        <v>0</v>
      </c>
      <c r="M27" s="31">
        <f t="shared" si="0"/>
        <v>0.99368930541225187</v>
      </c>
      <c r="N27" s="31">
        <f t="shared" si="0"/>
        <v>0.26049857788188052</v>
      </c>
      <c r="O27" s="31">
        <f t="shared" si="0"/>
        <v>0.97896904307634425</v>
      </c>
    </row>
    <row r="28" spans="1:15" s="8" customFormat="1" ht="12.75" customHeight="1" x14ac:dyDescent="0.4">
      <c r="A28" s="32"/>
      <c r="B28" s="33" t="s">
        <v>45</v>
      </c>
      <c r="C28" s="34"/>
      <c r="D28" s="35">
        <v>171900</v>
      </c>
      <c r="E28" s="36">
        <v>5178</v>
      </c>
      <c r="F28" s="36">
        <v>177078</v>
      </c>
      <c r="G28" s="36">
        <v>0</v>
      </c>
      <c r="H28" s="36">
        <v>0</v>
      </c>
      <c r="I28" s="36">
        <v>170340</v>
      </c>
      <c r="J28" s="36">
        <v>1682</v>
      </c>
      <c r="K28" s="36">
        <v>172022</v>
      </c>
      <c r="L28" s="37">
        <v>0</v>
      </c>
      <c r="M28" s="38">
        <f t="shared" si="0"/>
        <v>0.99092495636998257</v>
      </c>
      <c r="N28" s="38">
        <f t="shared" si="0"/>
        <v>0.32483584395519505</v>
      </c>
      <c r="O28" s="38">
        <f t="shared" si="0"/>
        <v>0.97144761065745044</v>
      </c>
    </row>
    <row r="29" spans="1:15" s="8" customFormat="1" ht="12.75" customHeight="1" x14ac:dyDescent="0.4">
      <c r="A29" s="13"/>
      <c r="B29" s="23" t="s">
        <v>46</v>
      </c>
      <c r="C29" s="14"/>
      <c r="D29" s="39">
        <v>169172</v>
      </c>
      <c r="E29" s="29">
        <v>7095</v>
      </c>
      <c r="F29" s="29">
        <v>176267</v>
      </c>
      <c r="G29" s="29">
        <v>0</v>
      </c>
      <c r="H29" s="29">
        <v>0</v>
      </c>
      <c r="I29" s="29">
        <v>166632</v>
      </c>
      <c r="J29" s="29">
        <v>1878</v>
      </c>
      <c r="K29" s="29">
        <v>168510</v>
      </c>
      <c r="L29" s="40">
        <v>0</v>
      </c>
      <c r="M29" s="31">
        <f t="shared" si="0"/>
        <v>0.98498569503227484</v>
      </c>
      <c r="N29" s="31">
        <f t="shared" si="0"/>
        <v>0.26469344608879491</v>
      </c>
      <c r="O29" s="31">
        <f t="shared" si="0"/>
        <v>0.95599289713899938</v>
      </c>
    </row>
    <row r="30" spans="1:15" s="8" customFormat="1" ht="12.75" customHeight="1" x14ac:dyDescent="0.4">
      <c r="A30" s="13"/>
      <c r="B30" s="23" t="s">
        <v>47</v>
      </c>
      <c r="C30" s="14"/>
      <c r="D30" s="28">
        <v>185816</v>
      </c>
      <c r="E30" s="29">
        <v>6584</v>
      </c>
      <c r="F30" s="29">
        <v>192400</v>
      </c>
      <c r="G30" s="29">
        <v>0</v>
      </c>
      <c r="H30" s="29">
        <v>0</v>
      </c>
      <c r="I30" s="29">
        <v>183546</v>
      </c>
      <c r="J30" s="29">
        <v>2135</v>
      </c>
      <c r="K30" s="29">
        <v>185681</v>
      </c>
      <c r="L30" s="30">
        <v>0</v>
      </c>
      <c r="M30" s="31">
        <f t="shared" si="0"/>
        <v>0.98778361389761915</v>
      </c>
      <c r="N30" s="31">
        <f t="shared" si="0"/>
        <v>0.32427095990279464</v>
      </c>
      <c r="O30" s="31">
        <f t="shared" si="0"/>
        <v>0.96507796257796252</v>
      </c>
    </row>
    <row r="31" spans="1:15" s="8" customFormat="1" ht="12.75" customHeight="1" x14ac:dyDescent="0.4">
      <c r="A31" s="13"/>
      <c r="B31" s="23" t="s">
        <v>48</v>
      </c>
      <c r="C31" s="14"/>
      <c r="D31" s="28">
        <v>129559</v>
      </c>
      <c r="E31" s="29">
        <v>5613</v>
      </c>
      <c r="F31" s="29">
        <v>135172</v>
      </c>
      <c r="G31" s="29">
        <v>0</v>
      </c>
      <c r="H31" s="29">
        <v>0</v>
      </c>
      <c r="I31" s="29">
        <v>127712</v>
      </c>
      <c r="J31" s="29">
        <v>1744</v>
      </c>
      <c r="K31" s="29">
        <v>129456</v>
      </c>
      <c r="L31" s="30">
        <v>0</v>
      </c>
      <c r="M31" s="31">
        <f t="shared" si="0"/>
        <v>0.98574394677328481</v>
      </c>
      <c r="N31" s="31">
        <f t="shared" si="0"/>
        <v>0.31070728665597719</v>
      </c>
      <c r="O31" s="31">
        <f t="shared" si="0"/>
        <v>0.95771313585653839</v>
      </c>
    </row>
    <row r="32" spans="1:15" s="8" customFormat="1" ht="12.75" customHeight="1" x14ac:dyDescent="0.4">
      <c r="A32" s="13"/>
      <c r="B32" s="23" t="s">
        <v>49</v>
      </c>
      <c r="C32" s="14"/>
      <c r="D32" s="28">
        <v>109696</v>
      </c>
      <c r="E32" s="29">
        <v>2698</v>
      </c>
      <c r="F32" s="29">
        <v>112394</v>
      </c>
      <c r="G32" s="29">
        <v>0</v>
      </c>
      <c r="H32" s="29">
        <v>0</v>
      </c>
      <c r="I32" s="29">
        <v>108939</v>
      </c>
      <c r="J32" s="29">
        <v>671</v>
      </c>
      <c r="K32" s="29">
        <v>109610</v>
      </c>
      <c r="L32" s="30">
        <v>0</v>
      </c>
      <c r="M32" s="31">
        <f t="shared" si="0"/>
        <v>0.99309911026837805</v>
      </c>
      <c r="N32" s="31">
        <f t="shared" si="0"/>
        <v>0.24870274277242402</v>
      </c>
      <c r="O32" s="31">
        <f t="shared" si="0"/>
        <v>0.9752299944836913</v>
      </c>
    </row>
    <row r="33" spans="1:15" s="8" customFormat="1" ht="12.75" customHeight="1" x14ac:dyDescent="0.4">
      <c r="A33" s="32"/>
      <c r="B33" s="33" t="s">
        <v>50</v>
      </c>
      <c r="C33" s="34"/>
      <c r="D33" s="35">
        <v>138117</v>
      </c>
      <c r="E33" s="36">
        <v>16230</v>
      </c>
      <c r="F33" s="36">
        <v>154347</v>
      </c>
      <c r="G33" s="36">
        <v>0</v>
      </c>
      <c r="H33" s="36">
        <v>0</v>
      </c>
      <c r="I33" s="36">
        <v>132542</v>
      </c>
      <c r="J33" s="36">
        <v>3460</v>
      </c>
      <c r="K33" s="36">
        <v>136002</v>
      </c>
      <c r="L33" s="37">
        <v>0</v>
      </c>
      <c r="M33" s="38">
        <f t="shared" si="0"/>
        <v>0.95963567120629611</v>
      </c>
      <c r="N33" s="38">
        <f t="shared" si="0"/>
        <v>0.21318545902649413</v>
      </c>
      <c r="O33" s="38">
        <f t="shared" si="0"/>
        <v>0.88114443429415534</v>
      </c>
    </row>
    <row r="34" spans="1:15" s="8" customFormat="1" ht="12.75" customHeight="1" x14ac:dyDescent="0.4">
      <c r="A34" s="13"/>
      <c r="B34" s="23" t="s">
        <v>51</v>
      </c>
      <c r="C34" s="14"/>
      <c r="D34" s="39">
        <v>230950</v>
      </c>
      <c r="E34" s="29">
        <v>11495</v>
      </c>
      <c r="F34" s="29">
        <v>242445</v>
      </c>
      <c r="G34" s="29">
        <v>0</v>
      </c>
      <c r="H34" s="29">
        <v>0</v>
      </c>
      <c r="I34" s="29">
        <v>228461</v>
      </c>
      <c r="J34" s="29">
        <v>1629</v>
      </c>
      <c r="K34" s="29">
        <v>230090</v>
      </c>
      <c r="L34" s="40">
        <v>0</v>
      </c>
      <c r="M34" s="31">
        <f t="shared" si="0"/>
        <v>0.9892227754925309</v>
      </c>
      <c r="N34" s="31">
        <f t="shared" si="0"/>
        <v>0.14171378860374076</v>
      </c>
      <c r="O34" s="31">
        <f t="shared" si="0"/>
        <v>0.94903998845098891</v>
      </c>
    </row>
    <row r="35" spans="1:15" s="8" customFormat="1" ht="12.75" customHeight="1" x14ac:dyDescent="0.4">
      <c r="A35" s="13"/>
      <c r="B35" s="23" t="s">
        <v>52</v>
      </c>
      <c r="C35" s="14"/>
      <c r="D35" s="28">
        <v>160201</v>
      </c>
      <c r="E35" s="29">
        <v>5156</v>
      </c>
      <c r="F35" s="29">
        <v>165357</v>
      </c>
      <c r="G35" s="29">
        <v>0</v>
      </c>
      <c r="H35" s="29">
        <v>0</v>
      </c>
      <c r="I35" s="29">
        <v>158014</v>
      </c>
      <c r="J35" s="29">
        <v>1254</v>
      </c>
      <c r="K35" s="29">
        <v>159268</v>
      </c>
      <c r="L35" s="30">
        <v>0</v>
      </c>
      <c r="M35" s="31">
        <f t="shared" si="0"/>
        <v>0.98634839982272271</v>
      </c>
      <c r="N35" s="31">
        <f t="shared" si="0"/>
        <v>0.24321179208688906</v>
      </c>
      <c r="O35" s="31">
        <f t="shared" si="0"/>
        <v>0.96317664205325448</v>
      </c>
    </row>
    <row r="36" spans="1:15" s="8" customFormat="1" ht="12.75" customHeight="1" x14ac:dyDescent="0.4">
      <c r="A36" s="13"/>
      <c r="B36" s="23" t="s">
        <v>53</v>
      </c>
      <c r="C36" s="14"/>
      <c r="D36" s="28">
        <v>319369</v>
      </c>
      <c r="E36" s="29">
        <v>3312</v>
      </c>
      <c r="F36" s="29">
        <v>322681</v>
      </c>
      <c r="G36" s="29">
        <v>0</v>
      </c>
      <c r="H36" s="29">
        <v>0</v>
      </c>
      <c r="I36" s="29">
        <v>318111</v>
      </c>
      <c r="J36" s="29">
        <v>936</v>
      </c>
      <c r="K36" s="29">
        <v>319047</v>
      </c>
      <c r="L36" s="30">
        <v>0</v>
      </c>
      <c r="M36" s="31">
        <f t="shared" si="0"/>
        <v>0.99606098275036081</v>
      </c>
      <c r="N36" s="31">
        <f t="shared" si="0"/>
        <v>0.28260869565217389</v>
      </c>
      <c r="O36" s="31">
        <f t="shared" si="0"/>
        <v>0.98873810357597747</v>
      </c>
    </row>
    <row r="37" spans="1:15" s="8" customFormat="1" ht="12.75" customHeight="1" x14ac:dyDescent="0.4">
      <c r="A37" s="13"/>
      <c r="B37" s="23" t="s">
        <v>54</v>
      </c>
      <c r="C37" s="14"/>
      <c r="D37" s="28">
        <v>134526</v>
      </c>
      <c r="E37" s="29">
        <v>3946</v>
      </c>
      <c r="F37" s="29">
        <v>138472</v>
      </c>
      <c r="G37" s="29">
        <v>0</v>
      </c>
      <c r="H37" s="29">
        <v>0</v>
      </c>
      <c r="I37" s="29">
        <v>133238</v>
      </c>
      <c r="J37" s="29">
        <v>520</v>
      </c>
      <c r="K37" s="29">
        <v>133758</v>
      </c>
      <c r="L37" s="30">
        <v>0</v>
      </c>
      <c r="M37" s="31">
        <f t="shared" si="0"/>
        <v>0.99042564262670418</v>
      </c>
      <c r="N37" s="31">
        <f t="shared" si="0"/>
        <v>0.13177901672579828</v>
      </c>
      <c r="O37" s="31">
        <f t="shared" si="0"/>
        <v>0.96595701658096944</v>
      </c>
    </row>
    <row r="38" spans="1:15" s="8" customFormat="1" ht="12.75" customHeight="1" x14ac:dyDescent="0.4">
      <c r="A38" s="32"/>
      <c r="B38" s="33" t="s">
        <v>55</v>
      </c>
      <c r="C38" s="34"/>
      <c r="D38" s="35">
        <v>121211</v>
      </c>
      <c r="E38" s="36">
        <v>4638</v>
      </c>
      <c r="F38" s="36">
        <v>125849</v>
      </c>
      <c r="G38" s="36">
        <v>0</v>
      </c>
      <c r="H38" s="36">
        <v>0</v>
      </c>
      <c r="I38" s="36">
        <v>119751</v>
      </c>
      <c r="J38" s="36">
        <v>1285</v>
      </c>
      <c r="K38" s="36">
        <v>121036</v>
      </c>
      <c r="L38" s="37">
        <v>0</v>
      </c>
      <c r="M38" s="38">
        <f t="shared" si="0"/>
        <v>0.9879548885827194</v>
      </c>
      <c r="N38" s="38">
        <f t="shared" si="0"/>
        <v>0.2770590771884433</v>
      </c>
      <c r="O38" s="38">
        <f t="shared" si="0"/>
        <v>0.96175575491263343</v>
      </c>
    </row>
    <row r="39" spans="1:15" s="8" customFormat="1" ht="12.75" customHeight="1" x14ac:dyDescent="0.4">
      <c r="A39" s="13"/>
      <c r="B39" s="23" t="s">
        <v>56</v>
      </c>
      <c r="C39" s="14"/>
      <c r="D39" s="39">
        <v>90593</v>
      </c>
      <c r="E39" s="29">
        <v>3290</v>
      </c>
      <c r="F39" s="29">
        <v>93883</v>
      </c>
      <c r="G39" s="29">
        <v>0</v>
      </c>
      <c r="H39" s="29">
        <v>0</v>
      </c>
      <c r="I39" s="29">
        <v>88859</v>
      </c>
      <c r="J39" s="29">
        <v>655</v>
      </c>
      <c r="K39" s="29">
        <v>89514</v>
      </c>
      <c r="L39" s="40">
        <v>0</v>
      </c>
      <c r="M39" s="31">
        <f t="shared" si="0"/>
        <v>0.98085944830174521</v>
      </c>
      <c r="N39" s="31">
        <f t="shared" si="0"/>
        <v>0.19908814589665655</v>
      </c>
      <c r="O39" s="31">
        <f t="shared" si="0"/>
        <v>0.95346335332275278</v>
      </c>
    </row>
    <row r="40" spans="1:15" s="8" customFormat="1" ht="12.75" customHeight="1" x14ac:dyDescent="0.4">
      <c r="A40" s="13"/>
      <c r="B40" s="23" t="s">
        <v>57</v>
      </c>
      <c r="C40" s="14"/>
      <c r="D40" s="28">
        <v>120879</v>
      </c>
      <c r="E40" s="29">
        <v>4771</v>
      </c>
      <c r="F40" s="29">
        <v>125650</v>
      </c>
      <c r="G40" s="29">
        <v>0</v>
      </c>
      <c r="H40" s="29">
        <v>0</v>
      </c>
      <c r="I40" s="29">
        <v>119448</v>
      </c>
      <c r="J40" s="29">
        <v>1249</v>
      </c>
      <c r="K40" s="29">
        <v>120697</v>
      </c>
      <c r="L40" s="30">
        <v>0</v>
      </c>
      <c r="M40" s="31">
        <f t="shared" si="0"/>
        <v>0.98816171543444276</v>
      </c>
      <c r="N40" s="31">
        <f t="shared" si="0"/>
        <v>0.26178998113603019</v>
      </c>
      <c r="O40" s="31">
        <f t="shared" si="0"/>
        <v>0.96058097890966976</v>
      </c>
    </row>
    <row r="41" spans="1:15" s="8" customFormat="1" ht="12.75" customHeight="1" x14ac:dyDescent="0.4">
      <c r="A41" s="13"/>
      <c r="B41" s="23" t="s">
        <v>58</v>
      </c>
      <c r="C41" s="14"/>
      <c r="D41" s="28">
        <v>96352</v>
      </c>
      <c r="E41" s="29">
        <v>2100</v>
      </c>
      <c r="F41" s="29">
        <v>98452</v>
      </c>
      <c r="G41" s="29">
        <v>0</v>
      </c>
      <c r="H41" s="29">
        <v>0</v>
      </c>
      <c r="I41" s="29">
        <v>95383</v>
      </c>
      <c r="J41" s="29">
        <v>486</v>
      </c>
      <c r="K41" s="29">
        <v>95869</v>
      </c>
      <c r="L41" s="30">
        <v>0</v>
      </c>
      <c r="M41" s="31">
        <f t="shared" si="0"/>
        <v>0.98994312520757222</v>
      </c>
      <c r="N41" s="31">
        <f t="shared" si="0"/>
        <v>0.23142857142857143</v>
      </c>
      <c r="O41" s="31">
        <f t="shared" si="0"/>
        <v>0.97376386462438547</v>
      </c>
    </row>
    <row r="42" spans="1:15" s="8" customFormat="1" ht="12.75" customHeight="1" x14ac:dyDescent="0.4">
      <c r="A42" s="13"/>
      <c r="B42" s="23" t="s">
        <v>59</v>
      </c>
      <c r="C42" s="14"/>
      <c r="D42" s="28">
        <v>84171</v>
      </c>
      <c r="E42" s="29">
        <v>2384</v>
      </c>
      <c r="F42" s="29">
        <v>86555</v>
      </c>
      <c r="G42" s="29">
        <v>0</v>
      </c>
      <c r="H42" s="29">
        <v>0</v>
      </c>
      <c r="I42" s="29">
        <v>83014</v>
      </c>
      <c r="J42" s="29">
        <v>468</v>
      </c>
      <c r="K42" s="29">
        <v>83482</v>
      </c>
      <c r="L42" s="30">
        <v>0</v>
      </c>
      <c r="M42" s="31">
        <f t="shared" si="0"/>
        <v>0.98625417305247653</v>
      </c>
      <c r="N42" s="31">
        <f t="shared" si="0"/>
        <v>0.19630872483221476</v>
      </c>
      <c r="O42" s="31">
        <f t="shared" si="0"/>
        <v>0.96449656287909424</v>
      </c>
    </row>
    <row r="43" spans="1:15" s="8" customFormat="1" ht="12.75" customHeight="1" x14ac:dyDescent="0.4">
      <c r="A43" s="32"/>
      <c r="B43" s="33" t="s">
        <v>60</v>
      </c>
      <c r="C43" s="34"/>
      <c r="D43" s="35">
        <v>38099</v>
      </c>
      <c r="E43" s="36">
        <v>283</v>
      </c>
      <c r="F43" s="36">
        <v>38382</v>
      </c>
      <c r="G43" s="36">
        <v>0</v>
      </c>
      <c r="H43" s="36">
        <v>0</v>
      </c>
      <c r="I43" s="36">
        <v>37745</v>
      </c>
      <c r="J43" s="36">
        <v>75</v>
      </c>
      <c r="K43" s="36">
        <v>37820</v>
      </c>
      <c r="L43" s="37">
        <v>0</v>
      </c>
      <c r="M43" s="38">
        <f t="shared" si="0"/>
        <v>0.99070841754376759</v>
      </c>
      <c r="N43" s="38">
        <f t="shared" si="0"/>
        <v>0.26501766784452296</v>
      </c>
      <c r="O43" s="38">
        <f t="shared" si="0"/>
        <v>0.98535771976447295</v>
      </c>
    </row>
    <row r="44" spans="1:15" s="8" customFormat="1" ht="12.75" customHeight="1" x14ac:dyDescent="0.4">
      <c r="A44" s="13"/>
      <c r="B44" s="23" t="s">
        <v>61</v>
      </c>
      <c r="C44" s="14"/>
      <c r="D44" s="39">
        <v>140120</v>
      </c>
      <c r="E44" s="29">
        <v>1470</v>
      </c>
      <c r="F44" s="29">
        <v>141590</v>
      </c>
      <c r="G44" s="29">
        <v>0</v>
      </c>
      <c r="H44" s="29">
        <v>0</v>
      </c>
      <c r="I44" s="29">
        <v>139547</v>
      </c>
      <c r="J44" s="29">
        <v>251</v>
      </c>
      <c r="K44" s="29">
        <v>139798</v>
      </c>
      <c r="L44" s="40">
        <v>0</v>
      </c>
      <c r="M44" s="31">
        <f t="shared" si="0"/>
        <v>0.99591064801598628</v>
      </c>
      <c r="N44" s="31">
        <f t="shared" si="0"/>
        <v>0.1707482993197279</v>
      </c>
      <c r="O44" s="31">
        <f t="shared" si="0"/>
        <v>0.98734373896461614</v>
      </c>
    </row>
    <row r="45" spans="1:15" s="8" customFormat="1" ht="12.75" customHeight="1" x14ac:dyDescent="0.4">
      <c r="A45" s="13"/>
      <c r="B45" s="23" t="s">
        <v>62</v>
      </c>
      <c r="C45" s="14"/>
      <c r="D45" s="28">
        <v>44749</v>
      </c>
      <c r="E45" s="29">
        <v>903</v>
      </c>
      <c r="F45" s="29">
        <v>45652</v>
      </c>
      <c r="G45" s="29">
        <v>0</v>
      </c>
      <c r="H45" s="29">
        <v>0</v>
      </c>
      <c r="I45" s="29">
        <v>44338</v>
      </c>
      <c r="J45" s="29">
        <v>392</v>
      </c>
      <c r="K45" s="29">
        <v>44730</v>
      </c>
      <c r="L45" s="30">
        <v>0</v>
      </c>
      <c r="M45" s="31">
        <f t="shared" si="0"/>
        <v>0.99081543721647414</v>
      </c>
      <c r="N45" s="31">
        <f t="shared" si="0"/>
        <v>0.43410852713178294</v>
      </c>
      <c r="O45" s="31">
        <f t="shared" si="0"/>
        <v>0.9798037325856479</v>
      </c>
    </row>
    <row r="46" spans="1:15" s="8" customFormat="1" ht="12.75" customHeight="1" x14ac:dyDescent="0.4">
      <c r="A46" s="13"/>
      <c r="B46" s="23" t="s">
        <v>63</v>
      </c>
      <c r="C46" s="14"/>
      <c r="D46" s="28">
        <v>92183</v>
      </c>
      <c r="E46" s="29">
        <v>3035</v>
      </c>
      <c r="F46" s="29">
        <v>95218</v>
      </c>
      <c r="G46" s="29">
        <v>0</v>
      </c>
      <c r="H46" s="29">
        <v>0</v>
      </c>
      <c r="I46" s="29">
        <v>90279</v>
      </c>
      <c r="J46" s="29">
        <v>976</v>
      </c>
      <c r="K46" s="29">
        <v>91255</v>
      </c>
      <c r="L46" s="30">
        <v>0</v>
      </c>
      <c r="M46" s="31">
        <f t="shared" si="0"/>
        <v>0.97934543245500794</v>
      </c>
      <c r="N46" s="31">
        <f t="shared" si="0"/>
        <v>0.32158154859967053</v>
      </c>
      <c r="O46" s="31">
        <f t="shared" si="0"/>
        <v>0.95837971812052347</v>
      </c>
    </row>
    <row r="47" spans="1:15" s="8" customFormat="1" ht="12.75" customHeight="1" x14ac:dyDescent="0.4">
      <c r="A47" s="13"/>
      <c r="B47" s="23" t="s">
        <v>64</v>
      </c>
      <c r="C47" s="14"/>
      <c r="D47" s="28">
        <v>101793</v>
      </c>
      <c r="E47" s="29">
        <v>7112</v>
      </c>
      <c r="F47" s="29">
        <v>108905</v>
      </c>
      <c r="G47" s="29">
        <v>0</v>
      </c>
      <c r="H47" s="29">
        <v>0</v>
      </c>
      <c r="I47" s="29">
        <v>100042</v>
      </c>
      <c r="J47" s="29">
        <v>1424</v>
      </c>
      <c r="K47" s="29">
        <v>101466</v>
      </c>
      <c r="L47" s="30">
        <v>0</v>
      </c>
      <c r="M47" s="31">
        <f t="shared" si="0"/>
        <v>0.98279842425314123</v>
      </c>
      <c r="N47" s="31">
        <f t="shared" si="0"/>
        <v>0.20022497187851518</v>
      </c>
      <c r="O47" s="31">
        <f t="shared" si="0"/>
        <v>0.93169275974473165</v>
      </c>
    </row>
    <row r="48" spans="1:15" s="8" customFormat="1" ht="12.75" customHeight="1" x14ac:dyDescent="0.4">
      <c r="A48" s="32"/>
      <c r="B48" s="33" t="s">
        <v>65</v>
      </c>
      <c r="C48" s="34"/>
      <c r="D48" s="35">
        <v>68343</v>
      </c>
      <c r="E48" s="36">
        <v>1444</v>
      </c>
      <c r="F48" s="36">
        <v>69787</v>
      </c>
      <c r="G48" s="36">
        <v>0</v>
      </c>
      <c r="H48" s="36">
        <v>0</v>
      </c>
      <c r="I48" s="36">
        <v>67752</v>
      </c>
      <c r="J48" s="36">
        <v>502</v>
      </c>
      <c r="K48" s="36">
        <v>68254</v>
      </c>
      <c r="L48" s="37">
        <v>0</v>
      </c>
      <c r="M48" s="38">
        <f t="shared" si="0"/>
        <v>0.99135244282516133</v>
      </c>
      <c r="N48" s="38">
        <f t="shared" si="0"/>
        <v>0.3476454293628809</v>
      </c>
      <c r="O48" s="38">
        <f t="shared" si="0"/>
        <v>0.97803315803803004</v>
      </c>
    </row>
    <row r="49" spans="1:15" s="8" customFormat="1" ht="12.75" customHeight="1" x14ac:dyDescent="0.4">
      <c r="A49" s="13"/>
      <c r="B49" s="23" t="s">
        <v>66</v>
      </c>
      <c r="C49" s="14"/>
      <c r="D49" s="39">
        <v>27199</v>
      </c>
      <c r="E49" s="29">
        <v>4161</v>
      </c>
      <c r="F49" s="29">
        <v>31360</v>
      </c>
      <c r="G49" s="29">
        <v>0</v>
      </c>
      <c r="H49" s="29">
        <v>0</v>
      </c>
      <c r="I49" s="29">
        <v>26158</v>
      </c>
      <c r="J49" s="29">
        <v>659</v>
      </c>
      <c r="K49" s="29">
        <v>26817</v>
      </c>
      <c r="L49" s="40">
        <v>0</v>
      </c>
      <c r="M49" s="31">
        <f t="shared" si="0"/>
        <v>0.9617265340637523</v>
      </c>
      <c r="N49" s="31">
        <f t="shared" si="0"/>
        <v>0.15837539053112232</v>
      </c>
      <c r="O49" s="31">
        <f t="shared" si="0"/>
        <v>0.85513392857142856</v>
      </c>
    </row>
    <row r="50" spans="1:15" s="8" customFormat="1" ht="12.75" customHeight="1" x14ac:dyDescent="0.4">
      <c r="A50" s="13"/>
      <c r="B50" s="23" t="s">
        <v>67</v>
      </c>
      <c r="C50" s="14"/>
      <c r="D50" s="28">
        <v>56633</v>
      </c>
      <c r="E50" s="29">
        <v>3302</v>
      </c>
      <c r="F50" s="29">
        <v>59935</v>
      </c>
      <c r="G50" s="29">
        <v>0</v>
      </c>
      <c r="H50" s="29">
        <v>0</v>
      </c>
      <c r="I50" s="29">
        <v>55596</v>
      </c>
      <c r="J50" s="29">
        <v>1091</v>
      </c>
      <c r="K50" s="29">
        <v>56687</v>
      </c>
      <c r="L50" s="30">
        <v>0</v>
      </c>
      <c r="M50" s="31">
        <f t="shared" si="0"/>
        <v>0.98168912118376217</v>
      </c>
      <c r="N50" s="31">
        <f t="shared" si="0"/>
        <v>0.33040581465778318</v>
      </c>
      <c r="O50" s="31">
        <f t="shared" si="0"/>
        <v>0.94580795862184031</v>
      </c>
    </row>
    <row r="51" spans="1:15" s="8" customFormat="1" ht="12.75" customHeight="1" x14ac:dyDescent="0.4">
      <c r="A51" s="13"/>
      <c r="B51" s="23" t="s">
        <v>68</v>
      </c>
      <c r="C51" s="14"/>
      <c r="D51" s="28">
        <v>47889</v>
      </c>
      <c r="E51" s="29">
        <v>1614</v>
      </c>
      <c r="F51" s="29">
        <v>49503</v>
      </c>
      <c r="G51" s="29">
        <v>0</v>
      </c>
      <c r="H51" s="29">
        <v>0</v>
      </c>
      <c r="I51" s="29">
        <v>47332</v>
      </c>
      <c r="J51" s="29">
        <v>578</v>
      </c>
      <c r="K51" s="29">
        <v>47910</v>
      </c>
      <c r="L51" s="30">
        <v>0</v>
      </c>
      <c r="M51" s="31">
        <f t="shared" si="0"/>
        <v>0.98836893649898727</v>
      </c>
      <c r="N51" s="31">
        <f t="shared" si="0"/>
        <v>0.35811648079306074</v>
      </c>
      <c r="O51" s="31">
        <f t="shared" si="0"/>
        <v>0.96782013211320528</v>
      </c>
    </row>
    <row r="52" spans="1:15" s="8" customFormat="1" ht="12.75" customHeight="1" x14ac:dyDescent="0.4">
      <c r="A52" s="13"/>
      <c r="B52" s="23" t="s">
        <v>69</v>
      </c>
      <c r="C52" s="14"/>
      <c r="D52" s="28">
        <v>120212</v>
      </c>
      <c r="E52" s="29">
        <v>4675</v>
      </c>
      <c r="F52" s="29">
        <v>124887</v>
      </c>
      <c r="G52" s="29">
        <v>0</v>
      </c>
      <c r="H52" s="29">
        <v>0</v>
      </c>
      <c r="I52" s="29">
        <v>118511</v>
      </c>
      <c r="J52" s="29">
        <v>796</v>
      </c>
      <c r="K52" s="29">
        <v>119307</v>
      </c>
      <c r="L52" s="30">
        <v>0</v>
      </c>
      <c r="M52" s="31">
        <f t="shared" si="0"/>
        <v>0.98584999833627263</v>
      </c>
      <c r="N52" s="31">
        <f t="shared" si="0"/>
        <v>0.17026737967914438</v>
      </c>
      <c r="O52" s="31">
        <f t="shared" si="0"/>
        <v>0.9553196089264695</v>
      </c>
    </row>
    <row r="53" spans="1:15" s="8" customFormat="1" ht="12.75" customHeight="1" x14ac:dyDescent="0.4">
      <c r="A53" s="32"/>
      <c r="B53" s="33" t="s">
        <v>70</v>
      </c>
      <c r="C53" s="34"/>
      <c r="D53" s="35">
        <v>8770</v>
      </c>
      <c r="E53" s="36">
        <v>188</v>
      </c>
      <c r="F53" s="36">
        <v>8958</v>
      </c>
      <c r="G53" s="36">
        <v>0</v>
      </c>
      <c r="H53" s="36">
        <v>0</v>
      </c>
      <c r="I53" s="36">
        <v>8668</v>
      </c>
      <c r="J53" s="36">
        <v>47</v>
      </c>
      <c r="K53" s="36">
        <v>8715</v>
      </c>
      <c r="L53" s="37">
        <v>0</v>
      </c>
      <c r="M53" s="38">
        <f t="shared" si="0"/>
        <v>0.98836944127708093</v>
      </c>
      <c r="N53" s="38">
        <f t="shared" si="0"/>
        <v>0.25</v>
      </c>
      <c r="O53" s="38">
        <f t="shared" si="0"/>
        <v>0.97287340924313459</v>
      </c>
    </row>
    <row r="54" spans="1:15" s="8" customFormat="1" ht="12.75" customHeight="1" x14ac:dyDescent="0.4">
      <c r="A54" s="13"/>
      <c r="B54" s="23" t="s">
        <v>71</v>
      </c>
      <c r="C54" s="14"/>
      <c r="D54" s="39">
        <v>66209</v>
      </c>
      <c r="E54" s="29">
        <v>2913</v>
      </c>
      <c r="F54" s="29">
        <v>69122</v>
      </c>
      <c r="G54" s="29">
        <v>0</v>
      </c>
      <c r="H54" s="29">
        <v>0</v>
      </c>
      <c r="I54" s="29">
        <v>65086</v>
      </c>
      <c r="J54" s="29">
        <v>639</v>
      </c>
      <c r="K54" s="29">
        <v>65725</v>
      </c>
      <c r="L54" s="40">
        <v>0</v>
      </c>
      <c r="M54" s="31">
        <f t="shared" si="0"/>
        <v>0.98303855971242582</v>
      </c>
      <c r="N54" s="31">
        <f t="shared" si="0"/>
        <v>0.21936148300720906</v>
      </c>
      <c r="O54" s="31">
        <f t="shared" si="0"/>
        <v>0.95085500998235006</v>
      </c>
    </row>
    <row r="55" spans="1:15" s="8" customFormat="1" ht="12.75" customHeight="1" x14ac:dyDescent="0.4">
      <c r="A55" s="13"/>
      <c r="B55" s="23" t="s">
        <v>72</v>
      </c>
      <c r="C55" s="14"/>
      <c r="D55" s="28">
        <v>56382</v>
      </c>
      <c r="E55" s="29">
        <v>1691</v>
      </c>
      <c r="F55" s="29">
        <v>58073</v>
      </c>
      <c r="G55" s="29">
        <v>0</v>
      </c>
      <c r="H55" s="29">
        <v>0</v>
      </c>
      <c r="I55" s="29">
        <v>55785</v>
      </c>
      <c r="J55" s="29">
        <v>407</v>
      </c>
      <c r="K55" s="29">
        <v>56192</v>
      </c>
      <c r="L55" s="30">
        <v>0</v>
      </c>
      <c r="M55" s="31">
        <f t="shared" si="0"/>
        <v>0.98941151431307861</v>
      </c>
      <c r="N55" s="31">
        <f t="shared" si="0"/>
        <v>0.24068598462448257</v>
      </c>
      <c r="O55" s="31">
        <f t="shared" si="0"/>
        <v>0.96760973257796223</v>
      </c>
    </row>
    <row r="56" spans="1:15" s="8" customFormat="1" ht="12.75" customHeight="1" x14ac:dyDescent="0.4">
      <c r="A56" s="13"/>
      <c r="B56" s="23" t="s">
        <v>73</v>
      </c>
      <c r="C56" s="14"/>
      <c r="D56" s="28">
        <v>84537</v>
      </c>
      <c r="E56" s="29">
        <v>4959</v>
      </c>
      <c r="F56" s="29">
        <v>89496</v>
      </c>
      <c r="G56" s="29">
        <v>0</v>
      </c>
      <c r="H56" s="29">
        <v>0</v>
      </c>
      <c r="I56" s="29">
        <v>82873</v>
      </c>
      <c r="J56" s="29">
        <v>712</v>
      </c>
      <c r="K56" s="29">
        <v>83585</v>
      </c>
      <c r="L56" s="30">
        <v>0</v>
      </c>
      <c r="M56" s="31">
        <f t="shared" si="0"/>
        <v>0.98031631120101259</v>
      </c>
      <c r="N56" s="31">
        <f t="shared" si="0"/>
        <v>0.14357733413994758</v>
      </c>
      <c r="O56" s="31">
        <f t="shared" si="0"/>
        <v>0.93395235541253241</v>
      </c>
    </row>
    <row r="57" spans="1:15" s="8" customFormat="1" ht="12.75" customHeight="1" x14ac:dyDescent="0.4">
      <c r="A57" s="13"/>
      <c r="B57" s="23" t="s">
        <v>74</v>
      </c>
      <c r="C57" s="14"/>
      <c r="D57" s="28">
        <v>40640</v>
      </c>
      <c r="E57" s="29">
        <v>1318</v>
      </c>
      <c r="F57" s="29">
        <v>41958</v>
      </c>
      <c r="G57" s="29">
        <v>0</v>
      </c>
      <c r="H57" s="29">
        <v>0</v>
      </c>
      <c r="I57" s="29">
        <v>39765</v>
      </c>
      <c r="J57" s="29">
        <v>463</v>
      </c>
      <c r="K57" s="29">
        <v>40228</v>
      </c>
      <c r="L57" s="30">
        <v>0</v>
      </c>
      <c r="M57" s="31">
        <f t="shared" si="0"/>
        <v>0.97846948818897639</v>
      </c>
      <c r="N57" s="31">
        <f t="shared" si="0"/>
        <v>0.35128983308042488</v>
      </c>
      <c r="O57" s="31">
        <f t="shared" si="0"/>
        <v>0.9587682921016254</v>
      </c>
    </row>
    <row r="58" spans="1:15" s="8" customFormat="1" ht="12.75" customHeight="1" x14ac:dyDescent="0.4">
      <c r="A58" s="32"/>
      <c r="B58" s="33" t="s">
        <v>75</v>
      </c>
      <c r="C58" s="34"/>
      <c r="D58" s="41">
        <v>35672</v>
      </c>
      <c r="E58" s="36">
        <v>4724</v>
      </c>
      <c r="F58" s="36">
        <v>40396</v>
      </c>
      <c r="G58" s="36">
        <v>0</v>
      </c>
      <c r="H58" s="36">
        <v>0</v>
      </c>
      <c r="I58" s="36">
        <v>34676</v>
      </c>
      <c r="J58" s="36">
        <v>942</v>
      </c>
      <c r="K58" s="36">
        <v>35618</v>
      </c>
      <c r="L58" s="37">
        <v>0</v>
      </c>
      <c r="M58" s="38">
        <f t="shared" si="0"/>
        <v>0.9720789414666966</v>
      </c>
      <c r="N58" s="38">
        <f t="shared" si="0"/>
        <v>0.19940728196443691</v>
      </c>
      <c r="O58" s="38">
        <f t="shared" si="0"/>
        <v>0.88172096247153187</v>
      </c>
    </row>
    <row r="59" spans="1:15" s="8" customFormat="1" ht="12.75" customHeight="1" x14ac:dyDescent="0.4">
      <c r="A59" s="13"/>
      <c r="B59" s="23" t="s">
        <v>76</v>
      </c>
      <c r="C59" s="14"/>
      <c r="D59" s="39">
        <v>32477</v>
      </c>
      <c r="E59" s="29">
        <v>2370</v>
      </c>
      <c r="F59" s="29">
        <v>34847</v>
      </c>
      <c r="G59" s="29">
        <v>0</v>
      </c>
      <c r="H59" s="29">
        <v>0</v>
      </c>
      <c r="I59" s="29">
        <v>31721</v>
      </c>
      <c r="J59" s="29">
        <v>635</v>
      </c>
      <c r="K59" s="29">
        <v>32356</v>
      </c>
      <c r="L59" s="40">
        <v>0</v>
      </c>
      <c r="M59" s="31">
        <f t="shared" si="0"/>
        <v>0.97672198786833764</v>
      </c>
      <c r="N59" s="31">
        <f t="shared" si="0"/>
        <v>0.2679324894514768</v>
      </c>
      <c r="O59" s="31">
        <f t="shared" si="0"/>
        <v>0.92851608459838719</v>
      </c>
    </row>
    <row r="60" spans="1:15" s="8" customFormat="1" ht="12.75" customHeight="1" x14ac:dyDescent="0.4">
      <c r="A60" s="13"/>
      <c r="B60" s="23" t="s">
        <v>77</v>
      </c>
      <c r="C60" s="14"/>
      <c r="D60" s="28">
        <v>62885</v>
      </c>
      <c r="E60" s="29">
        <v>9384</v>
      </c>
      <c r="F60" s="29">
        <v>72269</v>
      </c>
      <c r="G60" s="29">
        <v>0</v>
      </c>
      <c r="H60" s="29">
        <v>0</v>
      </c>
      <c r="I60" s="29">
        <v>59604</v>
      </c>
      <c r="J60" s="29">
        <v>1662</v>
      </c>
      <c r="K60" s="29">
        <v>61266</v>
      </c>
      <c r="L60" s="30">
        <v>0</v>
      </c>
      <c r="M60" s="31">
        <f t="shared" si="0"/>
        <v>0.9478253955633299</v>
      </c>
      <c r="N60" s="31">
        <f t="shared" si="0"/>
        <v>0.17710997442455242</v>
      </c>
      <c r="O60" s="31">
        <f t="shared" si="0"/>
        <v>0.84774938078567574</v>
      </c>
    </row>
    <row r="61" spans="1:15" s="8" customFormat="1" ht="12.75" customHeight="1" x14ac:dyDescent="0.4">
      <c r="A61" s="13"/>
      <c r="B61" s="23" t="s">
        <v>78</v>
      </c>
      <c r="C61" s="14"/>
      <c r="D61" s="28">
        <v>21159</v>
      </c>
      <c r="E61" s="29">
        <v>1430</v>
      </c>
      <c r="F61" s="29">
        <v>22589</v>
      </c>
      <c r="G61" s="29">
        <v>0</v>
      </c>
      <c r="H61" s="29">
        <v>0</v>
      </c>
      <c r="I61" s="29">
        <v>20600</v>
      </c>
      <c r="J61" s="29">
        <v>369</v>
      </c>
      <c r="K61" s="29">
        <v>20969</v>
      </c>
      <c r="L61" s="30">
        <v>0</v>
      </c>
      <c r="M61" s="31">
        <f t="shared" si="0"/>
        <v>0.97358098208800037</v>
      </c>
      <c r="N61" s="31">
        <f t="shared" si="0"/>
        <v>0.25804195804195806</v>
      </c>
      <c r="O61" s="31">
        <f t="shared" si="0"/>
        <v>0.92828367789632127</v>
      </c>
    </row>
    <row r="62" spans="1:15" s="8" customFormat="1" ht="12.75" customHeight="1" x14ac:dyDescent="0.4">
      <c r="A62" s="13"/>
      <c r="B62" s="23" t="s">
        <v>79</v>
      </c>
      <c r="C62" s="14"/>
      <c r="D62" s="28">
        <v>13663</v>
      </c>
      <c r="E62" s="29">
        <v>853</v>
      </c>
      <c r="F62" s="29">
        <v>14516</v>
      </c>
      <c r="G62" s="29">
        <v>0</v>
      </c>
      <c r="H62" s="29">
        <v>0</v>
      </c>
      <c r="I62" s="29">
        <v>13663</v>
      </c>
      <c r="J62" s="29">
        <v>145</v>
      </c>
      <c r="K62" s="29">
        <v>13808</v>
      </c>
      <c r="L62" s="30">
        <v>0</v>
      </c>
      <c r="M62" s="31">
        <f t="shared" si="0"/>
        <v>1</v>
      </c>
      <c r="N62" s="31">
        <f t="shared" si="0"/>
        <v>0.16998827667057445</v>
      </c>
      <c r="O62" s="31">
        <f t="shared" si="0"/>
        <v>0.95122623312207222</v>
      </c>
    </row>
    <row r="63" spans="1:15" s="8" customFormat="1" ht="12.75" customHeight="1" x14ac:dyDescent="0.4">
      <c r="A63" s="32"/>
      <c r="B63" s="33" t="s">
        <v>80</v>
      </c>
      <c r="C63" s="34"/>
      <c r="D63" s="35">
        <v>85943</v>
      </c>
      <c r="E63" s="36">
        <v>11571</v>
      </c>
      <c r="F63" s="36">
        <v>97514</v>
      </c>
      <c r="G63" s="36">
        <v>0</v>
      </c>
      <c r="H63" s="36">
        <v>0</v>
      </c>
      <c r="I63" s="36">
        <v>82757</v>
      </c>
      <c r="J63" s="36">
        <v>2576</v>
      </c>
      <c r="K63" s="36">
        <v>85333</v>
      </c>
      <c r="L63" s="37">
        <v>0</v>
      </c>
      <c r="M63" s="38">
        <f t="shared" si="0"/>
        <v>0.96292891800379321</v>
      </c>
      <c r="N63" s="38">
        <f t="shared" si="0"/>
        <v>0.22262552934059285</v>
      </c>
      <c r="O63" s="38">
        <f t="shared" si="0"/>
        <v>0.87508460323645831</v>
      </c>
    </row>
    <row r="64" spans="1:15" s="8" customFormat="1" ht="12.75" customHeight="1" x14ac:dyDescent="0.4">
      <c r="A64" s="13"/>
      <c r="B64" s="23" t="s">
        <v>81</v>
      </c>
      <c r="C64" s="14"/>
      <c r="D64" s="39">
        <v>128024</v>
      </c>
      <c r="E64" s="29">
        <v>8665</v>
      </c>
      <c r="F64" s="29">
        <v>136689</v>
      </c>
      <c r="G64" s="29">
        <v>0</v>
      </c>
      <c r="H64" s="29">
        <v>0</v>
      </c>
      <c r="I64" s="29">
        <v>124937</v>
      </c>
      <c r="J64" s="29">
        <v>2111</v>
      </c>
      <c r="K64" s="29">
        <v>127048</v>
      </c>
      <c r="L64" s="40">
        <v>0</v>
      </c>
      <c r="M64" s="31">
        <f t="shared" si="0"/>
        <v>0.97588733362494529</v>
      </c>
      <c r="N64" s="31">
        <f t="shared" si="0"/>
        <v>0.24362377380265435</v>
      </c>
      <c r="O64" s="31">
        <f t="shared" si="0"/>
        <v>0.92946762358346324</v>
      </c>
    </row>
    <row r="65" spans="1:15" s="8" customFormat="1" ht="12.75" customHeight="1" x14ac:dyDescent="0.4">
      <c r="A65" s="13"/>
      <c r="B65" s="23" t="s">
        <v>82</v>
      </c>
      <c r="C65" s="14"/>
      <c r="D65" s="28">
        <v>81454</v>
      </c>
      <c r="E65" s="29">
        <v>3981</v>
      </c>
      <c r="F65" s="29">
        <v>85435</v>
      </c>
      <c r="G65" s="29">
        <v>0</v>
      </c>
      <c r="H65" s="29">
        <v>0</v>
      </c>
      <c r="I65" s="29">
        <v>79916</v>
      </c>
      <c r="J65" s="29">
        <v>1150</v>
      </c>
      <c r="K65" s="29">
        <v>81066</v>
      </c>
      <c r="L65" s="30">
        <v>0</v>
      </c>
      <c r="M65" s="31">
        <f t="shared" si="0"/>
        <v>0.98111817713065042</v>
      </c>
      <c r="N65" s="31">
        <f t="shared" si="0"/>
        <v>0.28887214267771916</v>
      </c>
      <c r="O65" s="31">
        <f t="shared" si="0"/>
        <v>0.94886170773102363</v>
      </c>
    </row>
    <row r="66" spans="1:15" s="8" customFormat="1" ht="12.75" customHeight="1" x14ac:dyDescent="0.4">
      <c r="A66" s="13"/>
      <c r="B66" s="23" t="s">
        <v>83</v>
      </c>
      <c r="C66" s="14"/>
      <c r="D66" s="28">
        <v>25349</v>
      </c>
      <c r="E66" s="29">
        <v>366</v>
      </c>
      <c r="F66" s="29">
        <v>25715</v>
      </c>
      <c r="G66" s="29">
        <v>0</v>
      </c>
      <c r="H66" s="29">
        <v>0</v>
      </c>
      <c r="I66" s="29">
        <v>25266</v>
      </c>
      <c r="J66" s="29">
        <v>122</v>
      </c>
      <c r="K66" s="29">
        <v>25388</v>
      </c>
      <c r="L66" s="30">
        <v>0</v>
      </c>
      <c r="M66" s="31">
        <f t="shared" si="0"/>
        <v>0.99672570910095071</v>
      </c>
      <c r="N66" s="31">
        <f t="shared" si="0"/>
        <v>0.33333333333333331</v>
      </c>
      <c r="O66" s="31">
        <f t="shared" si="0"/>
        <v>0.98728368656426213</v>
      </c>
    </row>
    <row r="67" spans="1:15" s="8" customFormat="1" ht="12.75" customHeight="1" x14ac:dyDescent="0.4">
      <c r="A67" s="13"/>
      <c r="B67" s="23" t="s">
        <v>84</v>
      </c>
      <c r="C67" s="14"/>
      <c r="D67" s="28">
        <v>34156</v>
      </c>
      <c r="E67" s="29">
        <v>1330</v>
      </c>
      <c r="F67" s="29">
        <v>35486</v>
      </c>
      <c r="G67" s="29">
        <v>0</v>
      </c>
      <c r="H67" s="29">
        <v>0</v>
      </c>
      <c r="I67" s="29">
        <v>33857</v>
      </c>
      <c r="J67" s="29">
        <v>376</v>
      </c>
      <c r="K67" s="29">
        <v>34233</v>
      </c>
      <c r="L67" s="30">
        <v>0</v>
      </c>
      <c r="M67" s="31">
        <f t="shared" si="0"/>
        <v>0.9912460475465511</v>
      </c>
      <c r="N67" s="31">
        <f t="shared" si="0"/>
        <v>0.28270676691729324</v>
      </c>
      <c r="O67" s="31">
        <f t="shared" si="0"/>
        <v>0.9646903004001578</v>
      </c>
    </row>
    <row r="68" spans="1:15" s="8" customFormat="1" ht="12.75" customHeight="1" x14ac:dyDescent="0.4">
      <c r="A68" s="18"/>
      <c r="B68" s="42" t="s">
        <v>85</v>
      </c>
      <c r="C68" s="19"/>
      <c r="D68" s="35">
        <v>70216</v>
      </c>
      <c r="E68" s="43">
        <v>7090</v>
      </c>
      <c r="F68" s="43">
        <v>77306</v>
      </c>
      <c r="G68" s="43">
        <v>0</v>
      </c>
      <c r="H68" s="43">
        <v>0</v>
      </c>
      <c r="I68" s="43">
        <v>68723</v>
      </c>
      <c r="J68" s="43">
        <v>2145</v>
      </c>
      <c r="K68" s="43">
        <v>70868</v>
      </c>
      <c r="L68" s="44">
        <v>0</v>
      </c>
      <c r="M68" s="45">
        <f t="shared" si="0"/>
        <v>0.97873703999088524</v>
      </c>
      <c r="N68" s="45">
        <f t="shared" si="0"/>
        <v>0.30253878702397741</v>
      </c>
      <c r="O68" s="45">
        <f t="shared" si="0"/>
        <v>0.91672056502729415</v>
      </c>
    </row>
    <row r="69" spans="1:15" s="8" customFormat="1" ht="12.75" customHeight="1" x14ac:dyDescent="0.4">
      <c r="A69" s="13"/>
      <c r="B69" s="23" t="s">
        <v>86</v>
      </c>
      <c r="C69" s="14"/>
      <c r="D69" s="51">
        <f>SUM(D9:D10)</f>
        <v>4625866</v>
      </c>
      <c r="E69" s="51">
        <f t="shared" ref="E69:L69" si="1">SUM(E9:E10)</f>
        <v>156131</v>
      </c>
      <c r="F69" s="51">
        <f t="shared" si="1"/>
        <v>4781997</v>
      </c>
      <c r="G69" s="51">
        <f t="shared" si="1"/>
        <v>0</v>
      </c>
      <c r="H69" s="51">
        <f t="shared" si="1"/>
        <v>0</v>
      </c>
      <c r="I69" s="51">
        <f t="shared" si="1"/>
        <v>4561890</v>
      </c>
      <c r="J69" s="51">
        <f t="shared" si="1"/>
        <v>48319</v>
      </c>
      <c r="K69" s="51">
        <f t="shared" si="1"/>
        <v>4610209</v>
      </c>
      <c r="L69" s="51">
        <f t="shared" si="1"/>
        <v>0</v>
      </c>
      <c r="M69" s="27">
        <f t="shared" si="0"/>
        <v>0.98616994093646471</v>
      </c>
      <c r="N69" s="27">
        <f t="shared" si="0"/>
        <v>0.30947729791008832</v>
      </c>
      <c r="O69" s="27">
        <f t="shared" si="0"/>
        <v>0.96407609624180024</v>
      </c>
    </row>
    <row r="70" spans="1:15" s="8" customFormat="1" ht="12.75" customHeight="1" x14ac:dyDescent="0.4">
      <c r="A70" s="13"/>
      <c r="B70" s="23" t="s">
        <v>87</v>
      </c>
      <c r="C70" s="14"/>
      <c r="D70" s="46">
        <f>SUM(D11:D37)</f>
        <v>6453676</v>
      </c>
      <c r="E70" s="46">
        <f t="shared" ref="E70:L70" si="2">SUM(E11:E37)</f>
        <v>266089</v>
      </c>
      <c r="F70" s="46">
        <f t="shared" si="2"/>
        <v>6719765</v>
      </c>
      <c r="G70" s="46">
        <f t="shared" si="2"/>
        <v>0</v>
      </c>
      <c r="H70" s="46">
        <f t="shared" si="2"/>
        <v>0</v>
      </c>
      <c r="I70" s="46">
        <f t="shared" si="2"/>
        <v>6365083</v>
      </c>
      <c r="J70" s="46">
        <f t="shared" si="2"/>
        <v>64001</v>
      </c>
      <c r="K70" s="46">
        <f t="shared" si="2"/>
        <v>6429084</v>
      </c>
      <c r="L70" s="46">
        <f t="shared" si="2"/>
        <v>0</v>
      </c>
      <c r="M70" s="31">
        <f t="shared" si="0"/>
        <v>0.98627247478801228</v>
      </c>
      <c r="N70" s="31">
        <f t="shared" si="0"/>
        <v>0.24052478681944764</v>
      </c>
      <c r="O70" s="31">
        <f t="shared" si="0"/>
        <v>0.95674238608046558</v>
      </c>
    </row>
    <row r="71" spans="1:15" s="8" customFormat="1" ht="12.75" customHeight="1" x14ac:dyDescent="0.4">
      <c r="A71" s="13"/>
      <c r="B71" s="23" t="s">
        <v>88</v>
      </c>
      <c r="C71" s="14"/>
      <c r="D71" s="46">
        <f>SUM(D38:D68)</f>
        <v>2097962</v>
      </c>
      <c r="E71" s="46">
        <f t="shared" ref="E71:L71" si="3">SUM(E38:E68)</f>
        <v>108015</v>
      </c>
      <c r="F71" s="46">
        <f t="shared" si="3"/>
        <v>2205977</v>
      </c>
      <c r="G71" s="46">
        <f t="shared" si="3"/>
        <v>0</v>
      </c>
      <c r="H71" s="46">
        <f t="shared" si="3"/>
        <v>0</v>
      </c>
      <c r="I71" s="46">
        <f t="shared" si="3"/>
        <v>2061652</v>
      </c>
      <c r="J71" s="46">
        <f t="shared" si="3"/>
        <v>25388</v>
      </c>
      <c r="K71" s="46">
        <f t="shared" si="3"/>
        <v>2087040</v>
      </c>
      <c r="L71" s="46">
        <f t="shared" si="3"/>
        <v>0</v>
      </c>
      <c r="M71" s="31">
        <f t="shared" si="0"/>
        <v>0.98269272751365377</v>
      </c>
      <c r="N71" s="31">
        <f t="shared" si="0"/>
        <v>0.23504142943109754</v>
      </c>
      <c r="O71" s="31">
        <f t="shared" si="0"/>
        <v>0.94608420668030535</v>
      </c>
    </row>
    <row r="72" spans="1:15" s="8" customFormat="1" ht="12.75" customHeight="1" x14ac:dyDescent="0.4">
      <c r="A72" s="18"/>
      <c r="B72" s="42" t="s">
        <v>89</v>
      </c>
      <c r="C72" s="19"/>
      <c r="D72" s="47">
        <f>SUM(D9:D68)</f>
        <v>13177504</v>
      </c>
      <c r="E72" s="47">
        <f t="shared" ref="E72:L72" si="4">SUM(E9:E68)</f>
        <v>530235</v>
      </c>
      <c r="F72" s="47">
        <f t="shared" si="4"/>
        <v>13707739</v>
      </c>
      <c r="G72" s="47">
        <f t="shared" si="4"/>
        <v>0</v>
      </c>
      <c r="H72" s="47">
        <f t="shared" si="4"/>
        <v>0</v>
      </c>
      <c r="I72" s="47">
        <f t="shared" si="4"/>
        <v>12988625</v>
      </c>
      <c r="J72" s="47">
        <f t="shared" si="4"/>
        <v>137708</v>
      </c>
      <c r="K72" s="47">
        <f t="shared" si="4"/>
        <v>13126333</v>
      </c>
      <c r="L72" s="47">
        <f t="shared" si="4"/>
        <v>0</v>
      </c>
      <c r="M72" s="45">
        <f t="shared" ref="M72:O72" si="5">IF(AND(D72=0,I72=0),"0.0%",(I72/D72))</f>
        <v>0.98566655718715779</v>
      </c>
      <c r="N72" s="45">
        <f t="shared" si="5"/>
        <v>0.25971126010165302</v>
      </c>
      <c r="O72" s="45">
        <f t="shared" si="5"/>
        <v>0.95758556535107653</v>
      </c>
    </row>
    <row r="73" spans="1:15" s="8" customFormat="1" ht="12.75" customHeight="1" x14ac:dyDescent="0.4">
      <c r="M73" s="48"/>
      <c r="N73" s="48"/>
      <c r="O73" s="48"/>
    </row>
    <row r="74" spans="1:15" s="8" customFormat="1" ht="12.75" customHeight="1" x14ac:dyDescent="0.4">
      <c r="M74" s="48"/>
      <c r="N74" s="48"/>
      <c r="O74" s="48"/>
    </row>
    <row r="75" spans="1:15" s="8" customFormat="1" ht="12.75" customHeight="1" x14ac:dyDescent="0.4">
      <c r="M75" s="48"/>
      <c r="N75" s="48"/>
      <c r="O75" s="48"/>
    </row>
    <row r="76" spans="1:15" s="8" customFormat="1" ht="12.75" customHeight="1" x14ac:dyDescent="0.4">
      <c r="M76" s="48"/>
      <c r="N76" s="48"/>
      <c r="O76" s="48"/>
    </row>
    <row r="77" spans="1:15" s="8" customFormat="1" ht="12.75" customHeight="1" x14ac:dyDescent="0.4">
      <c r="M77" s="48"/>
      <c r="N77" s="48"/>
      <c r="O77" s="48"/>
    </row>
    <row r="78" spans="1:15" s="8" customFormat="1" ht="12.75" customHeight="1" x14ac:dyDescent="0.4">
      <c r="M78" s="48"/>
      <c r="N78" s="48"/>
      <c r="O78" s="48"/>
    </row>
    <row r="79" spans="1:15" s="8" customFormat="1" ht="12.75" customHeight="1" x14ac:dyDescent="0.4">
      <c r="M79" s="48"/>
      <c r="N79" s="48"/>
      <c r="O79" s="48"/>
    </row>
    <row r="80" spans="1:15" s="8" customFormat="1" ht="12.75" customHeight="1" x14ac:dyDescent="0.4">
      <c r="M80" s="48"/>
      <c r="N80" s="48"/>
      <c r="O80" s="48"/>
    </row>
    <row r="81" spans="13:15" s="8" customFormat="1" ht="12.75" customHeight="1" x14ac:dyDescent="0.4">
      <c r="M81" s="48"/>
      <c r="N81" s="48"/>
      <c r="O81" s="48"/>
    </row>
    <row r="82" spans="13:15" s="8" customFormat="1" ht="12.75" customHeight="1" x14ac:dyDescent="0.4">
      <c r="M82" s="48"/>
      <c r="N82" s="48"/>
      <c r="O82" s="48"/>
    </row>
    <row r="83" spans="13:15" s="8" customFormat="1" ht="12.75" customHeight="1" x14ac:dyDescent="0.4">
      <c r="M83" s="48"/>
      <c r="N83" s="48"/>
      <c r="O83" s="48"/>
    </row>
    <row r="84" spans="13:15" s="8" customFormat="1" ht="12.75" customHeight="1" x14ac:dyDescent="0.4">
      <c r="M84" s="48"/>
      <c r="N84" s="48"/>
      <c r="O84" s="48"/>
    </row>
    <row r="85" spans="13:15" s="8" customFormat="1" ht="12.75" customHeight="1" x14ac:dyDescent="0.4">
      <c r="M85" s="48"/>
      <c r="N85" s="48"/>
      <c r="O85" s="48"/>
    </row>
    <row r="86" spans="13:15" s="8" customFormat="1" ht="12.75" customHeight="1" x14ac:dyDescent="0.4">
      <c r="M86" s="48"/>
      <c r="N86" s="48"/>
      <c r="O86" s="48"/>
    </row>
    <row r="87" spans="13:15" s="8" customFormat="1" ht="12.75" customHeight="1" x14ac:dyDescent="0.4">
      <c r="M87" s="48"/>
      <c r="N87" s="48"/>
      <c r="O87" s="48"/>
    </row>
    <row r="88" spans="13:15" s="8" customFormat="1" ht="12.75" customHeight="1" x14ac:dyDescent="0.4">
      <c r="M88" s="48"/>
      <c r="N88" s="48"/>
      <c r="O88" s="48"/>
    </row>
    <row r="89" spans="13:15" s="8" customFormat="1" ht="12.75" customHeight="1" x14ac:dyDescent="0.4">
      <c r="M89" s="48"/>
      <c r="N89" s="48"/>
      <c r="O89" s="48"/>
    </row>
    <row r="90" spans="13:15" s="8" customFormat="1" ht="12.75" customHeight="1" x14ac:dyDescent="0.4">
      <c r="M90" s="48"/>
      <c r="N90" s="48"/>
      <c r="O90" s="48"/>
    </row>
  </sheetData>
  <mergeCells count="5">
    <mergeCell ref="N4:O4"/>
    <mergeCell ref="B5:B8"/>
    <mergeCell ref="D5:H5"/>
    <mergeCell ref="I5:L5"/>
    <mergeCell ref="M5:O5"/>
  </mergeCells>
  <phoneticPr fontId="3"/>
  <pageMargins left="0.59055118110236227" right="0.59055118110236227" top="0.59055118110236227" bottom="0.59055118110236227" header="0.31496062992125984" footer="0.31496062992125984"/>
  <pageSetup paperSize="9" scale="67" firstPageNumber="263" orientation="portrait" useFirstPageNumber="1" errors="blank" r:id="rId1"/>
  <headerFooter alignWithMargins="0">
    <oddFooter>&amp;C－&amp;P－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軽自動車税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2026-09-14T02:23:05Z</dcterms:modified>
</cp:coreProperties>
</file>