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AD403CE0-B5A2-46F8-B2BD-56DFF8CF65CE}" xr6:coauthVersionLast="47" xr6:coauthVersionMax="47" xr10:uidLastSave="{00000000-0000-0000-0000-000000000000}"/>
  <bookViews>
    <workbookView xWindow="28680" yWindow="4650" windowWidth="20730" windowHeight="11160" xr2:uid="{00000000-000D-0000-FFFF-FFFF00000000}"/>
  </bookViews>
  <sheets>
    <sheet name="市町村民税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2" i="2" l="1"/>
  <c r="K72" i="2"/>
  <c r="J72" i="2"/>
  <c r="I72" i="2"/>
  <c r="H72" i="2"/>
  <c r="G72" i="2"/>
  <c r="F72" i="2"/>
  <c r="O72" i="2" s="1"/>
  <c r="E72" i="2"/>
  <c r="N72" i="2" s="1"/>
  <c r="D72" i="2"/>
  <c r="L71" i="2"/>
  <c r="K71" i="2"/>
  <c r="J71" i="2"/>
  <c r="I71" i="2"/>
  <c r="H71" i="2"/>
  <c r="G71" i="2"/>
  <c r="F71" i="2"/>
  <c r="O71" i="2" s="1"/>
  <c r="E71" i="2"/>
  <c r="D71" i="2"/>
  <c r="L70" i="2"/>
  <c r="K70" i="2"/>
  <c r="J70" i="2"/>
  <c r="I70" i="2"/>
  <c r="H70" i="2"/>
  <c r="G70" i="2"/>
  <c r="F70" i="2"/>
  <c r="E70" i="2"/>
  <c r="N70" i="2" s="1"/>
  <c r="D70" i="2"/>
  <c r="M70" i="2" s="1"/>
  <c r="L69" i="2"/>
  <c r="K69" i="2"/>
  <c r="J69" i="2"/>
  <c r="I69" i="2"/>
  <c r="H69" i="2"/>
  <c r="G69" i="2"/>
  <c r="F69" i="2"/>
  <c r="O69" i="2" s="1"/>
  <c r="E69" i="2"/>
  <c r="D69" i="2"/>
  <c r="M69" i="2" s="1"/>
  <c r="O68" i="2"/>
  <c r="N68" i="2"/>
  <c r="M68" i="2"/>
  <c r="O67" i="2"/>
  <c r="N67" i="2"/>
  <c r="M67" i="2"/>
  <c r="O66" i="2"/>
  <c r="N66" i="2"/>
  <c r="M66" i="2"/>
  <c r="O65" i="2"/>
  <c r="N65" i="2"/>
  <c r="M65" i="2"/>
  <c r="O64" i="2"/>
  <c r="N64" i="2"/>
  <c r="M64" i="2"/>
  <c r="O63" i="2"/>
  <c r="N63" i="2"/>
  <c r="M63" i="2"/>
  <c r="O62" i="2"/>
  <c r="N62" i="2"/>
  <c r="M62" i="2"/>
  <c r="O61" i="2"/>
  <c r="N61" i="2"/>
  <c r="M61" i="2"/>
  <c r="O60" i="2"/>
  <c r="N60" i="2"/>
  <c r="M60" i="2"/>
  <c r="O59" i="2"/>
  <c r="N59" i="2"/>
  <c r="M59" i="2"/>
  <c r="O58" i="2"/>
  <c r="N58" i="2"/>
  <c r="M58" i="2"/>
  <c r="O57" i="2"/>
  <c r="N57" i="2"/>
  <c r="M57" i="2"/>
  <c r="O56" i="2"/>
  <c r="N56" i="2"/>
  <c r="M56" i="2"/>
  <c r="O55" i="2"/>
  <c r="N55" i="2"/>
  <c r="M55" i="2"/>
  <c r="O54" i="2"/>
  <c r="N54" i="2"/>
  <c r="M54" i="2"/>
  <c r="O53" i="2"/>
  <c r="N53" i="2"/>
  <c r="M53" i="2"/>
  <c r="O52" i="2"/>
  <c r="N52" i="2"/>
  <c r="M52" i="2"/>
  <c r="O51" i="2"/>
  <c r="N51" i="2"/>
  <c r="M51" i="2"/>
  <c r="O50" i="2"/>
  <c r="N50" i="2"/>
  <c r="M50" i="2"/>
  <c r="O49" i="2"/>
  <c r="N49" i="2"/>
  <c r="M49" i="2"/>
  <c r="O48" i="2"/>
  <c r="N48" i="2"/>
  <c r="M48" i="2"/>
  <c r="O47" i="2"/>
  <c r="N47" i="2"/>
  <c r="M47" i="2"/>
  <c r="O46" i="2"/>
  <c r="N46" i="2"/>
  <c r="M46" i="2"/>
  <c r="O45" i="2"/>
  <c r="N45" i="2"/>
  <c r="M45" i="2"/>
  <c r="O44" i="2"/>
  <c r="N44" i="2"/>
  <c r="M44" i="2"/>
  <c r="O43" i="2"/>
  <c r="N43" i="2"/>
  <c r="M43" i="2"/>
  <c r="O42" i="2"/>
  <c r="N42" i="2"/>
  <c r="M42" i="2"/>
  <c r="O41" i="2"/>
  <c r="N41" i="2"/>
  <c r="M41" i="2"/>
  <c r="O40" i="2"/>
  <c r="N40" i="2"/>
  <c r="M40" i="2"/>
  <c r="O39" i="2"/>
  <c r="N39" i="2"/>
  <c r="M39" i="2"/>
  <c r="O38" i="2"/>
  <c r="N38" i="2"/>
  <c r="M38" i="2"/>
  <c r="O37" i="2"/>
  <c r="N37" i="2"/>
  <c r="M37" i="2"/>
  <c r="O36" i="2"/>
  <c r="N36" i="2"/>
  <c r="M36" i="2"/>
  <c r="O35" i="2"/>
  <c r="N35" i="2"/>
  <c r="M35" i="2"/>
  <c r="O34" i="2"/>
  <c r="N34" i="2"/>
  <c r="M34" i="2"/>
  <c r="O33" i="2"/>
  <c r="N33" i="2"/>
  <c r="M33" i="2"/>
  <c r="O32" i="2"/>
  <c r="N32" i="2"/>
  <c r="M32" i="2"/>
  <c r="O31" i="2"/>
  <c r="N31" i="2"/>
  <c r="M31" i="2"/>
  <c r="O30" i="2"/>
  <c r="N30" i="2"/>
  <c r="M30" i="2"/>
  <c r="O29" i="2"/>
  <c r="N29" i="2"/>
  <c r="M29" i="2"/>
  <c r="O28" i="2"/>
  <c r="N28" i="2"/>
  <c r="M28" i="2"/>
  <c r="O27" i="2"/>
  <c r="N27" i="2"/>
  <c r="M27" i="2"/>
  <c r="O26" i="2"/>
  <c r="N26" i="2"/>
  <c r="M26" i="2"/>
  <c r="O25" i="2"/>
  <c r="N25" i="2"/>
  <c r="M25" i="2"/>
  <c r="O24" i="2"/>
  <c r="N24" i="2"/>
  <c r="M24" i="2"/>
  <c r="O23" i="2"/>
  <c r="N23" i="2"/>
  <c r="M23" i="2"/>
  <c r="O22" i="2"/>
  <c r="N22" i="2"/>
  <c r="M22" i="2"/>
  <c r="O21" i="2"/>
  <c r="N21" i="2"/>
  <c r="M21" i="2"/>
  <c r="O20" i="2"/>
  <c r="N20" i="2"/>
  <c r="M20" i="2"/>
  <c r="O19" i="2"/>
  <c r="N19" i="2"/>
  <c r="M19" i="2"/>
  <c r="O18" i="2"/>
  <c r="N18" i="2"/>
  <c r="M18" i="2"/>
  <c r="O17" i="2"/>
  <c r="N17" i="2"/>
  <c r="M17" i="2"/>
  <c r="O16" i="2"/>
  <c r="N16" i="2"/>
  <c r="M16" i="2"/>
  <c r="O15" i="2"/>
  <c r="N15" i="2"/>
  <c r="M15" i="2"/>
  <c r="O14" i="2"/>
  <c r="N14" i="2"/>
  <c r="M14" i="2"/>
  <c r="O13" i="2"/>
  <c r="N13" i="2"/>
  <c r="M13" i="2"/>
  <c r="O12" i="2"/>
  <c r="N12" i="2"/>
  <c r="M12" i="2"/>
  <c r="O11" i="2"/>
  <c r="N11" i="2"/>
  <c r="M11" i="2"/>
  <c r="O10" i="2"/>
  <c r="N10" i="2"/>
  <c r="M10" i="2"/>
  <c r="O9" i="2"/>
  <c r="N9" i="2"/>
  <c r="M9" i="2"/>
  <c r="N69" i="2" l="1"/>
  <c r="M71" i="2"/>
  <c r="O70" i="2"/>
  <c r="N71" i="2"/>
  <c r="M72" i="2"/>
</calcChain>
</file>

<file path=xl/sharedStrings.xml><?xml version="1.0" encoding="utf-8"?>
<sst xmlns="http://schemas.openxmlformats.org/spreadsheetml/2006/main" count="97" uniqueCount="94">
  <si>
    <t>（単位：千円）</t>
    <phoneticPr fontId="6"/>
  </si>
  <si>
    <t>市町村名</t>
    <phoneticPr fontId="6"/>
  </si>
  <si>
    <t>調        定        済        額</t>
    <phoneticPr fontId="6"/>
  </si>
  <si>
    <t>収      入      済      額</t>
    <phoneticPr fontId="6"/>
  </si>
  <si>
    <t>徴   収   率 （％）</t>
    <phoneticPr fontId="6"/>
  </si>
  <si>
    <t xml:space="preserve">標準税率  </t>
    <phoneticPr fontId="6"/>
  </si>
  <si>
    <t>Ｃのうち徴収</t>
    <phoneticPr fontId="6"/>
  </si>
  <si>
    <t>標準税率超</t>
  </si>
  <si>
    <t>現年課税分</t>
  </si>
  <si>
    <t>滞納繰越分</t>
  </si>
  <si>
    <t>合計</t>
    <phoneticPr fontId="6"/>
  </si>
  <si>
    <t>超過調定額</t>
  </si>
  <si>
    <t>猶予に係る調</t>
    <phoneticPr fontId="6"/>
  </si>
  <si>
    <t>過収入済額</t>
  </si>
  <si>
    <t>Ｅ／Ａ</t>
  </si>
  <si>
    <t>Ｆ／Ｂ</t>
  </si>
  <si>
    <t>Ｇ／Ｃ</t>
  </si>
  <si>
    <t>Ａ</t>
  </si>
  <si>
    <t>Ｂ</t>
  </si>
  <si>
    <t>Ｃ</t>
  </si>
  <si>
    <t>Ｄ</t>
  </si>
  <si>
    <t>定済額</t>
    <phoneticPr fontId="6"/>
  </si>
  <si>
    <t>Ｅ</t>
  </si>
  <si>
    <t>Ｆ</t>
  </si>
  <si>
    <t>Ｇ</t>
  </si>
  <si>
    <t>Ｈ</t>
  </si>
  <si>
    <t>北九州市</t>
  </si>
  <si>
    <t>福岡市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</si>
  <si>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</si>
  <si>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</si>
  <si>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</si>
  <si>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</si>
  <si>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</si>
  <si>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</si>
  <si>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</si>
  <si>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</si>
  <si>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</si>
  <si>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</si>
  <si>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</si>
  <si>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</si>
  <si>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</si>
  <si>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</si>
  <si>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</si>
  <si>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</si>
  <si>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</si>
  <si>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</si>
  <si>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</si>
  <si>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</si>
  <si>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うきは市</t>
  </si>
  <si>
    <t>宮若市</t>
  </si>
  <si>
    <t>嘉麻市</t>
  </si>
  <si>
    <t>朝倉市</t>
  </si>
  <si>
    <t>みやま市</t>
  </si>
  <si>
    <t>糸島市</t>
    <rPh sb="0" eb="2">
      <t>イトシマ</t>
    </rPh>
    <rPh sb="2" eb="3">
      <t>シ</t>
    </rPh>
    <phoneticPr fontId="6"/>
  </si>
  <si>
    <t>那珂川市</t>
    <rPh sb="3" eb="4">
      <t>シ</t>
    </rPh>
    <phoneticPr fontId="6"/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</si>
  <si>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</si>
  <si>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</si>
  <si>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</si>
  <si>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</si>
  <si>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</si>
  <si>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</si>
  <si>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</si>
  <si>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</si>
  <si>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</si>
  <si>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</si>
  <si>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</si>
  <si>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</si>
  <si>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</si>
  <si>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</si>
  <si>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筑前町</t>
  </si>
  <si>
    <t>東峰村</t>
  </si>
  <si>
    <t>大刀洗町</t>
  </si>
  <si>
    <t>大木町</t>
  </si>
  <si>
    <t>広川町</t>
  </si>
  <si>
    <t>香春町</t>
  </si>
  <si>
    <t>添田町</t>
  </si>
  <si>
    <t>糸田町</t>
  </si>
  <si>
    <t>川崎町</t>
  </si>
  <si>
    <t>大任町</t>
  </si>
  <si>
    <t>赤村</t>
  </si>
  <si>
    <t>福智町</t>
  </si>
  <si>
    <t>苅田町</t>
  </si>
  <si>
    <t>みやこ町</t>
  </si>
  <si>
    <t>吉富町</t>
  </si>
  <si>
    <t>上毛町</t>
  </si>
  <si>
    <t>築上町</t>
  </si>
  <si>
    <t>大都市計</t>
  </si>
  <si>
    <t>都市計</t>
    <phoneticPr fontId="6"/>
  </si>
  <si>
    <t>町村計</t>
    <phoneticPr fontId="6"/>
  </si>
  <si>
    <t>県計</t>
    <phoneticPr fontId="6"/>
  </si>
  <si>
    <t>一　普通税</t>
  </si>
  <si>
    <t>　１　法定普通税</t>
  </si>
  <si>
    <t>　　（１）市町村民税</t>
    <rPh sb="5" eb="10">
      <t>シチョウソンミンゼイ</t>
    </rPh>
    <phoneticPr fontId="3"/>
  </si>
  <si>
    <t>令和７年度市町村税の徴収実績（市町村別）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</si>
</sst>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8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62">
    <xf numFmtId="0" fontId="0" fillId="0" borderId="0" xfId="0"/>
    <xf numFmtId="0" fontId="2" fillId="0" borderId="0" xfId="1" applyFont="1" applyProtection="1">
      <alignment vertical="center"/>
      <protection locked="0"/>
    </xf>
    <xf numFmtId="0" fontId="4" fillId="0" borderId="0" xfId="1" applyFont="1" applyProtection="1">
      <alignment vertical="center"/>
      <protection locked="0"/>
    </xf>
    <xf numFmtId="0" fontId="5" fillId="0" borderId="0" xfId="1" applyFont="1" applyProtection="1">
      <alignment vertical="center"/>
      <protection locked="0"/>
    </xf>
    <xf numFmtId="0" fontId="5" fillId="0" borderId="0" xfId="1" applyFont="1">
      <alignment vertical="center"/>
    </xf>
    <xf numFmtId="9" fontId="5" fillId="0" borderId="0" xfId="2" applyFont="1" applyAlignment="1" applyProtection="1">
      <alignment horizontal="center" vertical="center"/>
    </xf>
    <xf numFmtId="0" fontId="4" fillId="0" borderId="0" xfId="1" applyFont="1">
      <alignment vertical="center"/>
    </xf>
    <xf numFmtId="9" fontId="5" fillId="0" borderId="0" xfId="2" applyFont="1" applyFill="1" applyBorder="1" applyAlignment="1" applyProtection="1">
      <alignment horizontal="center" vertical="center"/>
    </xf>
    <xf numFmtId="9" fontId="5" fillId="0" borderId="0" xfId="2" applyFont="1" applyFill="1" applyBorder="1" applyAlignment="1" applyProtection="1">
      <alignment vertical="center"/>
    </xf>
    <xf numFmtId="9" fontId="5" fillId="0" borderId="1" xfId="2" applyFont="1" applyFill="1" applyBorder="1" applyAlignment="1" applyProtection="1">
      <alignment horizontal="right" vertical="center"/>
    </xf>
    <xf numFmtId="0" fontId="5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5" xfId="1" applyFont="1" applyBorder="1">
      <alignment vertical="center"/>
    </xf>
    <xf numFmtId="0" fontId="5" fillId="0" borderId="5" xfId="1" applyFont="1" applyBorder="1" applyAlignment="1">
      <alignment horizontal="center" vertical="center"/>
    </xf>
    <xf numFmtId="9" fontId="5" fillId="0" borderId="5" xfId="2" applyFont="1" applyBorder="1" applyAlignment="1" applyProtection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8" xfId="1" applyFont="1" applyBorder="1" applyAlignment="1">
      <alignment horizontal="distributed" vertical="center" justifyLastLine="1"/>
    </xf>
    <xf numFmtId="0" fontId="5" fillId="0" borderId="8" xfId="1" applyFont="1" applyBorder="1">
      <alignment vertical="center"/>
    </xf>
    <xf numFmtId="9" fontId="5" fillId="0" borderId="8" xfId="2" applyFont="1" applyBorder="1" applyAlignment="1" applyProtection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right" vertical="center"/>
    </xf>
    <xf numFmtId="0" fontId="5" fillId="0" borderId="11" xfId="1" applyFont="1" applyBorder="1">
      <alignment vertical="center"/>
    </xf>
    <xf numFmtId="9" fontId="5" fillId="0" borderId="11" xfId="2" applyFont="1" applyBorder="1" applyAlignment="1" applyProtection="1">
      <alignment horizontal="center" vertical="center"/>
    </xf>
    <xf numFmtId="0" fontId="5" fillId="0" borderId="0" xfId="1" applyFont="1" applyAlignment="1">
      <alignment horizontal="distributed" vertical="center"/>
    </xf>
    <xf numFmtId="38" fontId="7" fillId="0" borderId="12" xfId="3" applyFont="1" applyBorder="1">
      <alignment vertical="center"/>
    </xf>
    <xf numFmtId="38" fontId="7" fillId="0" borderId="5" xfId="3" applyFont="1" applyBorder="1">
      <alignment vertical="center"/>
    </xf>
    <xf numFmtId="38" fontId="7" fillId="0" borderId="5" xfId="3" applyFont="1" applyFill="1" applyBorder="1">
      <alignment vertical="center"/>
    </xf>
    <xf numFmtId="38" fontId="7" fillId="0" borderId="13" xfId="3" applyFont="1" applyBorder="1">
      <alignment vertical="center"/>
    </xf>
    <xf numFmtId="176" fontId="5" fillId="0" borderId="5" xfId="2" applyNumberFormat="1" applyFont="1" applyBorder="1" applyAlignment="1" applyProtection="1">
      <alignment horizontal="center" vertical="center"/>
    </xf>
    <xf numFmtId="38" fontId="7" fillId="0" borderId="6" xfId="3" applyFont="1" applyBorder="1">
      <alignment vertical="center"/>
    </xf>
    <xf numFmtId="38" fontId="7" fillId="0" borderId="8" xfId="3" applyFont="1" applyBorder="1">
      <alignment vertical="center"/>
    </xf>
    <xf numFmtId="38" fontId="7" fillId="0" borderId="8" xfId="3" applyFont="1" applyFill="1" applyBorder="1">
      <alignment vertical="center"/>
    </xf>
    <xf numFmtId="38" fontId="7" fillId="0" borderId="7" xfId="3" applyFont="1" applyBorder="1">
      <alignment vertical="center"/>
    </xf>
    <xf numFmtId="176" fontId="5" fillId="0" borderId="8" xfId="2" applyNumberFormat="1" applyFont="1" applyBorder="1" applyAlignment="1" applyProtection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distributed" vertical="center"/>
    </xf>
    <xf numFmtId="0" fontId="5" fillId="0" borderId="16" xfId="1" applyFont="1" applyBorder="1" applyAlignment="1">
      <alignment horizontal="center" vertical="center"/>
    </xf>
    <xf numFmtId="38" fontId="7" fillId="0" borderId="17" xfId="3" applyFont="1" applyBorder="1">
      <alignment vertical="center"/>
    </xf>
    <xf numFmtId="38" fontId="7" fillId="0" borderId="18" xfId="3" applyFont="1" applyBorder="1">
      <alignment vertical="center"/>
    </xf>
    <xf numFmtId="38" fontId="7" fillId="0" borderId="18" xfId="3" applyFont="1" applyFill="1" applyBorder="1">
      <alignment vertical="center"/>
    </xf>
    <xf numFmtId="38" fontId="7" fillId="0" borderId="16" xfId="3" applyFont="1" applyBorder="1">
      <alignment vertical="center"/>
    </xf>
    <xf numFmtId="176" fontId="5" fillId="0" borderId="18" xfId="2" applyNumberFormat="1" applyFont="1" applyBorder="1" applyAlignment="1" applyProtection="1">
      <alignment horizontal="center" vertical="center"/>
    </xf>
    <xf numFmtId="38" fontId="7" fillId="0" borderId="19" xfId="3" applyFont="1" applyBorder="1">
      <alignment vertical="center"/>
    </xf>
    <xf numFmtId="38" fontId="7" fillId="0" borderId="20" xfId="3" applyFont="1" applyBorder="1">
      <alignment vertical="center"/>
    </xf>
    <xf numFmtId="38" fontId="7" fillId="0" borderId="14" xfId="3" applyFont="1" applyBorder="1">
      <alignment vertical="center"/>
    </xf>
    <xf numFmtId="0" fontId="5" fillId="0" borderId="1" xfId="1" applyFont="1" applyBorder="1" applyAlignment="1">
      <alignment horizontal="distributed" vertical="center"/>
    </xf>
    <xf numFmtId="38" fontId="7" fillId="0" borderId="11" xfId="3" applyFont="1" applyBorder="1">
      <alignment vertical="center"/>
    </xf>
    <xf numFmtId="38" fontId="7" fillId="0" borderId="11" xfId="3" applyFont="1" applyFill="1" applyBorder="1">
      <alignment vertical="center"/>
    </xf>
    <xf numFmtId="38" fontId="7" fillId="0" borderId="21" xfId="3" applyFont="1" applyBorder="1">
      <alignment vertical="center"/>
    </xf>
    <xf numFmtId="176" fontId="5" fillId="0" borderId="11" xfId="2" applyNumberFormat="1" applyFont="1" applyBorder="1" applyAlignment="1" applyProtection="1">
      <alignment horizontal="center" vertical="center"/>
    </xf>
    <xf numFmtId="37" fontId="7" fillId="0" borderId="5" xfId="1" applyNumberFormat="1" applyFont="1" applyBorder="1">
      <alignment vertical="center"/>
    </xf>
    <xf numFmtId="37" fontId="7" fillId="0" borderId="8" xfId="1" applyNumberFormat="1" applyFont="1" applyBorder="1">
      <alignment vertical="center"/>
    </xf>
    <xf numFmtId="37" fontId="7" fillId="0" borderId="11" xfId="1" applyNumberFormat="1" applyFont="1" applyBorder="1">
      <alignment vertical="center"/>
    </xf>
    <xf numFmtId="0" fontId="5" fillId="0" borderId="0" xfId="1" applyFont="1" applyAlignment="1">
      <alignment horizontal="center" vertical="center"/>
    </xf>
    <xf numFmtId="0" fontId="5" fillId="0" borderId="3" xfId="1" applyFont="1" applyBorder="1" applyAlignment="1">
      <alignment horizontal="distributed" vertical="center" wrapText="1"/>
    </xf>
    <xf numFmtId="0" fontId="5" fillId="0" borderId="0" xfId="1" applyFont="1" applyAlignment="1">
      <alignment horizontal="distributed" vertical="center"/>
    </xf>
    <xf numFmtId="0" fontId="5" fillId="0" borderId="1" xfId="1" applyFont="1" applyBorder="1" applyAlignment="1">
      <alignment horizontal="distributed" vertical="center"/>
    </xf>
    <xf numFmtId="0" fontId="5" fillId="0" borderId="5" xfId="1" applyFont="1" applyBorder="1" applyAlignment="1">
      <alignment horizontal="center" vertical="center"/>
    </xf>
    <xf numFmtId="9" fontId="5" fillId="0" borderId="5" xfId="2" applyFont="1" applyBorder="1" applyAlignment="1" applyProtection="1">
      <alignment horizontal="center"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O72"/>
  <sheetViews>
    <sheetView tabSelected="1" view="pageBreakPreview" zoomScaleNormal="60" zoomScaleSheetLayoutView="100" workbookViewId="0"/>
  </sheetViews>
  <sheetFormatPr defaultColWidth="18.625" defaultRowHeight="12.75" customHeight="1" x14ac:dyDescent="0.4"/>
  <cols>
    <col min="1" max="1" width="0.875" style="4" customWidth="1"/>
    <col min="2" max="2" width="6.625" style="4" customWidth="1"/>
    <col min="3" max="3" width="0.875" style="4" customWidth="1"/>
    <col min="4" max="12" width="10.625" style="4" customWidth="1"/>
    <col min="13" max="15" width="6.625" style="56" customWidth="1"/>
    <col min="16" max="16384" width="18.625" style="4"/>
  </cols>
  <sheetData>
    <row r="1" spans="1:15" ht="12.75" customHeight="1" x14ac:dyDescent="0.4">
      <c r="A1" s="1" t="s">
        <v>93</v>
      </c>
      <c r="B1" s="2"/>
      <c r="C1" s="2"/>
      <c r="D1" s="3"/>
      <c r="E1" s="3"/>
      <c r="M1" s="5"/>
      <c r="N1" s="5"/>
      <c r="O1" s="5"/>
    </row>
    <row r="2" spans="1:15" ht="12.75" customHeight="1" x14ac:dyDescent="0.4">
      <c r="A2" s="6" t="s">
        <v>90</v>
      </c>
      <c r="B2" s="6"/>
      <c r="C2" s="6"/>
      <c r="M2" s="4"/>
      <c r="N2" s="4"/>
      <c r="O2" s="4"/>
    </row>
    <row r="3" spans="1:15" ht="12.75" customHeight="1" x14ac:dyDescent="0.4">
      <c r="A3" s="6" t="s">
        <v>91</v>
      </c>
      <c r="B3" s="6"/>
      <c r="C3" s="6"/>
      <c r="M3" s="4"/>
      <c r="N3" s="4"/>
      <c r="O3" s="4"/>
    </row>
    <row r="4" spans="1:15" ht="12.75" customHeight="1" x14ac:dyDescent="0.4">
      <c r="A4" s="6" t="s">
        <v>92</v>
      </c>
      <c r="B4" s="6"/>
      <c r="C4" s="6"/>
      <c r="M4" s="7"/>
      <c r="N4" s="8"/>
      <c r="O4" s="9" t="s">
        <v>0</v>
      </c>
    </row>
    <row r="5" spans="1:15" ht="12.75" customHeight="1" x14ac:dyDescent="0.4">
      <c r="A5" s="10"/>
      <c r="B5" s="57" t="s">
        <v>1</v>
      </c>
      <c r="C5" s="11"/>
      <c r="D5" s="60" t="s">
        <v>2</v>
      </c>
      <c r="E5" s="60"/>
      <c r="F5" s="60"/>
      <c r="G5" s="60"/>
      <c r="H5" s="60"/>
      <c r="I5" s="60" t="s">
        <v>3</v>
      </c>
      <c r="J5" s="60"/>
      <c r="K5" s="60"/>
      <c r="L5" s="60"/>
      <c r="M5" s="61" t="s">
        <v>4</v>
      </c>
      <c r="N5" s="61"/>
      <c r="O5" s="61"/>
    </row>
    <row r="6" spans="1:15" ht="12.75" customHeight="1" x14ac:dyDescent="0.4">
      <c r="A6" s="12"/>
      <c r="B6" s="58"/>
      <c r="C6" s="13"/>
      <c r="D6" s="14"/>
      <c r="E6" s="14"/>
      <c r="F6" s="14"/>
      <c r="G6" s="15" t="s">
        <v>5</v>
      </c>
      <c r="H6" s="14" t="s">
        <v>6</v>
      </c>
      <c r="I6" s="14"/>
      <c r="J6" s="14"/>
      <c r="K6" s="14"/>
      <c r="L6" s="15" t="s">
        <v>7</v>
      </c>
      <c r="M6" s="16"/>
      <c r="N6" s="16"/>
      <c r="O6" s="16"/>
    </row>
    <row r="7" spans="1:15" ht="12.75" customHeight="1" x14ac:dyDescent="0.4">
      <c r="A7" s="12"/>
      <c r="B7" s="58"/>
      <c r="C7" s="13"/>
      <c r="D7" s="17" t="s">
        <v>8</v>
      </c>
      <c r="E7" s="17" t="s">
        <v>9</v>
      </c>
      <c r="F7" s="18" t="s">
        <v>10</v>
      </c>
      <c r="G7" s="17" t="s">
        <v>11</v>
      </c>
      <c r="H7" s="19" t="s">
        <v>12</v>
      </c>
      <c r="I7" s="17" t="s">
        <v>8</v>
      </c>
      <c r="J7" s="17" t="s">
        <v>9</v>
      </c>
      <c r="K7" s="18" t="s">
        <v>10</v>
      </c>
      <c r="L7" s="17" t="s">
        <v>13</v>
      </c>
      <c r="M7" s="20" t="s">
        <v>14</v>
      </c>
      <c r="N7" s="20" t="s">
        <v>15</v>
      </c>
      <c r="O7" s="20" t="s">
        <v>16</v>
      </c>
    </row>
    <row r="8" spans="1:15" ht="12.75" customHeight="1" x14ac:dyDescent="0.4">
      <c r="A8" s="21"/>
      <c r="B8" s="59"/>
      <c r="C8" s="22"/>
      <c r="D8" s="23" t="s">
        <v>17</v>
      </c>
      <c r="E8" s="23" t="s">
        <v>18</v>
      </c>
      <c r="F8" s="23" t="s">
        <v>19</v>
      </c>
      <c r="G8" s="23" t="s">
        <v>20</v>
      </c>
      <c r="H8" s="24" t="s">
        <v>21</v>
      </c>
      <c r="I8" s="23" t="s">
        <v>22</v>
      </c>
      <c r="J8" s="23" t="s">
        <v>23</v>
      </c>
      <c r="K8" s="23" t="s">
        <v>24</v>
      </c>
      <c r="L8" s="23" t="s">
        <v>25</v>
      </c>
      <c r="M8" s="25"/>
      <c r="N8" s="25"/>
      <c r="O8" s="25"/>
    </row>
    <row r="9" spans="1:15" ht="12.75" customHeight="1" x14ac:dyDescent="0.4">
      <c r="A9" s="12"/>
      <c r="B9" s="26" t="s">
        <v>26</v>
      </c>
      <c r="C9" s="13"/>
      <c r="D9" s="27">
        <v>83933886</v>
      </c>
      <c r="E9" s="28">
        <v>1578269</v>
      </c>
      <c r="F9" s="29">
        <v>85512155</v>
      </c>
      <c r="G9" s="28">
        <v>2096368</v>
      </c>
      <c r="H9" s="28">
        <v>0</v>
      </c>
      <c r="I9" s="28">
        <v>83088234</v>
      </c>
      <c r="J9" s="28">
        <v>536044</v>
      </c>
      <c r="K9" s="28">
        <v>83624278</v>
      </c>
      <c r="L9" s="30">
        <v>2092176</v>
      </c>
      <c r="M9" s="31">
        <f>IF(AND(D9=0,I9=0),"0.0%",(I9/D9))</f>
        <v>0.98992478437135634</v>
      </c>
      <c r="N9" s="31">
        <f>IF(AND(E9=0,J9=0),"0.0%",(J9/E9))</f>
        <v>0.33964045419380345</v>
      </c>
      <c r="O9" s="31">
        <f>IF(AND(F9=0,K9=0),"0.0%",(K9/F9))</f>
        <v>0.97792270584222796</v>
      </c>
    </row>
    <row r="10" spans="1:15" ht="12.75" customHeight="1" x14ac:dyDescent="0.4">
      <c r="A10" s="12"/>
      <c r="B10" s="26" t="s">
        <v>27</v>
      </c>
      <c r="C10" s="13"/>
      <c r="D10" s="32">
        <v>203206453</v>
      </c>
      <c r="E10" s="33">
        <v>3647592</v>
      </c>
      <c r="F10" s="34">
        <v>206854045</v>
      </c>
      <c r="G10" s="33">
        <v>11087352</v>
      </c>
      <c r="H10" s="33">
        <v>0</v>
      </c>
      <c r="I10" s="33">
        <v>201610426</v>
      </c>
      <c r="J10" s="33">
        <v>1268659</v>
      </c>
      <c r="K10" s="33">
        <v>202879085</v>
      </c>
      <c r="L10" s="35">
        <v>11038597</v>
      </c>
      <c r="M10" s="36">
        <f t="shared" ref="M10:O72" si="0">IF(AND(D10=0,I10=0),"0.0%",(I10/D10))</f>
        <v>0.99214578584273605</v>
      </c>
      <c r="N10" s="36">
        <f t="shared" si="0"/>
        <v>0.34780726572489468</v>
      </c>
      <c r="O10" s="36">
        <f t="shared" si="0"/>
        <v>0.98078374536983315</v>
      </c>
    </row>
    <row r="11" spans="1:15" ht="12.75" customHeight="1" x14ac:dyDescent="0.4">
      <c r="A11" s="12"/>
      <c r="B11" s="26" t="s">
        <v>28</v>
      </c>
      <c r="C11" s="13"/>
      <c r="D11" s="32">
        <v>5511127</v>
      </c>
      <c r="E11" s="33">
        <v>214706</v>
      </c>
      <c r="F11" s="34">
        <v>5725833</v>
      </c>
      <c r="G11" s="33">
        <v>223244</v>
      </c>
      <c r="H11" s="33">
        <v>0</v>
      </c>
      <c r="I11" s="33">
        <v>5447180</v>
      </c>
      <c r="J11" s="33">
        <v>42502</v>
      </c>
      <c r="K11" s="33">
        <v>5489682</v>
      </c>
      <c r="L11" s="35">
        <v>222790</v>
      </c>
      <c r="M11" s="36">
        <f t="shared" si="0"/>
        <v>0.98839674716260395</v>
      </c>
      <c r="N11" s="36">
        <f t="shared" si="0"/>
        <v>0.19795441207977421</v>
      </c>
      <c r="O11" s="36">
        <f t="shared" si="0"/>
        <v>0.95875691798905072</v>
      </c>
    </row>
    <row r="12" spans="1:15" ht="12.75" customHeight="1" x14ac:dyDescent="0.4">
      <c r="A12" s="12"/>
      <c r="B12" s="26" t="s">
        <v>29</v>
      </c>
      <c r="C12" s="13"/>
      <c r="D12" s="32">
        <v>20650354</v>
      </c>
      <c r="E12" s="33">
        <v>423188</v>
      </c>
      <c r="F12" s="34">
        <v>21073542</v>
      </c>
      <c r="G12" s="33">
        <v>683282</v>
      </c>
      <c r="H12" s="33">
        <v>0</v>
      </c>
      <c r="I12" s="33">
        <v>20461103</v>
      </c>
      <c r="J12" s="33">
        <v>147500</v>
      </c>
      <c r="K12" s="33">
        <v>20608603</v>
      </c>
      <c r="L12" s="35">
        <v>680549</v>
      </c>
      <c r="M12" s="36">
        <f t="shared" si="0"/>
        <v>0.99083545976984222</v>
      </c>
      <c r="N12" s="36">
        <f t="shared" si="0"/>
        <v>0.34854485476903879</v>
      </c>
      <c r="O12" s="36">
        <f t="shared" si="0"/>
        <v>0.97793731115538152</v>
      </c>
    </row>
    <row r="13" spans="1:15" ht="12.75" customHeight="1" x14ac:dyDescent="0.4">
      <c r="A13" s="37"/>
      <c r="B13" s="38" t="s">
        <v>30</v>
      </c>
      <c r="C13" s="39"/>
      <c r="D13" s="40">
        <v>3012094</v>
      </c>
      <c r="E13" s="41">
        <v>72404</v>
      </c>
      <c r="F13" s="42">
        <v>3084498</v>
      </c>
      <c r="G13" s="41">
        <v>76462</v>
      </c>
      <c r="H13" s="41">
        <v>0</v>
      </c>
      <c r="I13" s="41">
        <v>2978732</v>
      </c>
      <c r="J13" s="41">
        <v>18853</v>
      </c>
      <c r="K13" s="41">
        <v>2997585</v>
      </c>
      <c r="L13" s="43">
        <v>77227</v>
      </c>
      <c r="M13" s="44">
        <f t="shared" si="0"/>
        <v>0.98892398444404461</v>
      </c>
      <c r="N13" s="44">
        <f t="shared" si="0"/>
        <v>0.26038616651013757</v>
      </c>
      <c r="O13" s="44">
        <f t="shared" si="0"/>
        <v>0.97182264342528346</v>
      </c>
    </row>
    <row r="14" spans="1:15" ht="12.75" customHeight="1" x14ac:dyDescent="0.4">
      <c r="A14" s="12"/>
      <c r="B14" s="26" t="s">
        <v>31</v>
      </c>
      <c r="C14" s="13"/>
      <c r="D14" s="45">
        <v>7149181</v>
      </c>
      <c r="E14" s="33">
        <v>266574</v>
      </c>
      <c r="F14" s="34">
        <v>7415755</v>
      </c>
      <c r="G14" s="33">
        <v>115149</v>
      </c>
      <c r="H14" s="33">
        <v>0</v>
      </c>
      <c r="I14" s="33">
        <v>7074507</v>
      </c>
      <c r="J14" s="33">
        <v>57429</v>
      </c>
      <c r="K14" s="33">
        <v>7131936</v>
      </c>
      <c r="L14" s="46">
        <v>114804</v>
      </c>
      <c r="M14" s="36">
        <f t="shared" si="0"/>
        <v>0.98955488747592202</v>
      </c>
      <c r="N14" s="36">
        <f t="shared" si="0"/>
        <v>0.21543361318058024</v>
      </c>
      <c r="O14" s="36">
        <f t="shared" si="0"/>
        <v>0.96172756516362801</v>
      </c>
    </row>
    <row r="15" spans="1:15" ht="12.75" customHeight="1" x14ac:dyDescent="0.4">
      <c r="A15" s="12"/>
      <c r="B15" s="26" t="s">
        <v>32</v>
      </c>
      <c r="C15" s="13"/>
      <c r="D15" s="32">
        <v>2216552</v>
      </c>
      <c r="E15" s="33">
        <v>57885</v>
      </c>
      <c r="F15" s="34">
        <v>2274437</v>
      </c>
      <c r="G15" s="33">
        <v>66046</v>
      </c>
      <c r="H15" s="33">
        <v>0</v>
      </c>
      <c r="I15" s="33">
        <v>2192070</v>
      </c>
      <c r="J15" s="33">
        <v>18575</v>
      </c>
      <c r="K15" s="33">
        <v>2210645</v>
      </c>
      <c r="L15" s="35">
        <v>66376</v>
      </c>
      <c r="M15" s="36">
        <f t="shared" si="0"/>
        <v>0.98895491736715402</v>
      </c>
      <c r="N15" s="36">
        <f t="shared" si="0"/>
        <v>0.3208948777748985</v>
      </c>
      <c r="O15" s="36">
        <f t="shared" si="0"/>
        <v>0.97195261948341505</v>
      </c>
    </row>
    <row r="16" spans="1:15" ht="12.75" customHeight="1" x14ac:dyDescent="0.4">
      <c r="A16" s="12"/>
      <c r="B16" s="26" t="s">
        <v>33</v>
      </c>
      <c r="C16" s="13"/>
      <c r="D16" s="32">
        <v>3254996</v>
      </c>
      <c r="E16" s="33">
        <v>130572</v>
      </c>
      <c r="F16" s="34">
        <v>3385568</v>
      </c>
      <c r="G16" s="33">
        <v>69503</v>
      </c>
      <c r="H16" s="33">
        <v>0</v>
      </c>
      <c r="I16" s="33">
        <v>3211368</v>
      </c>
      <c r="J16" s="33">
        <v>20701</v>
      </c>
      <c r="K16" s="33">
        <v>3232069</v>
      </c>
      <c r="L16" s="35">
        <v>69473</v>
      </c>
      <c r="M16" s="36">
        <f t="shared" si="0"/>
        <v>0.98659660411257033</v>
      </c>
      <c r="N16" s="36">
        <f t="shared" si="0"/>
        <v>0.15854088165916122</v>
      </c>
      <c r="O16" s="36">
        <f t="shared" si="0"/>
        <v>0.9546607836558002</v>
      </c>
    </row>
    <row r="17" spans="1:15" ht="12.75" customHeight="1" x14ac:dyDescent="0.4">
      <c r="A17" s="12"/>
      <c r="B17" s="26" t="s">
        <v>34</v>
      </c>
      <c r="C17" s="13"/>
      <c r="D17" s="32">
        <v>2935536</v>
      </c>
      <c r="E17" s="33">
        <v>101667</v>
      </c>
      <c r="F17" s="34">
        <v>3037203</v>
      </c>
      <c r="G17" s="33">
        <v>81129</v>
      </c>
      <c r="H17" s="33">
        <v>0</v>
      </c>
      <c r="I17" s="33">
        <v>2896626</v>
      </c>
      <c r="J17" s="33">
        <v>23765</v>
      </c>
      <c r="K17" s="33">
        <v>2920391</v>
      </c>
      <c r="L17" s="35">
        <v>81129</v>
      </c>
      <c r="M17" s="36">
        <f t="shared" si="0"/>
        <v>0.98674518043723536</v>
      </c>
      <c r="N17" s="36">
        <f t="shared" si="0"/>
        <v>0.23375333195628867</v>
      </c>
      <c r="O17" s="36">
        <f t="shared" si="0"/>
        <v>0.96153961391451281</v>
      </c>
    </row>
    <row r="18" spans="1:15" ht="12.75" customHeight="1" x14ac:dyDescent="0.4">
      <c r="A18" s="37"/>
      <c r="B18" s="38" t="s">
        <v>35</v>
      </c>
      <c r="C18" s="39"/>
      <c r="D18" s="47">
        <v>2844100</v>
      </c>
      <c r="E18" s="41">
        <v>109915</v>
      </c>
      <c r="F18" s="42">
        <v>2954015</v>
      </c>
      <c r="G18" s="41">
        <v>69160</v>
      </c>
      <c r="H18" s="41">
        <v>0</v>
      </c>
      <c r="I18" s="41">
        <v>2811006</v>
      </c>
      <c r="J18" s="41">
        <v>22559</v>
      </c>
      <c r="K18" s="41">
        <v>2833565</v>
      </c>
      <c r="L18" s="43">
        <v>68814</v>
      </c>
      <c r="M18" s="44">
        <f t="shared" si="0"/>
        <v>0.988363981575894</v>
      </c>
      <c r="N18" s="44">
        <f t="shared" si="0"/>
        <v>0.20524041304644497</v>
      </c>
      <c r="O18" s="44">
        <f t="shared" si="0"/>
        <v>0.95922498700920611</v>
      </c>
    </row>
    <row r="19" spans="1:15" ht="12.75" customHeight="1" x14ac:dyDescent="0.4">
      <c r="A19" s="12"/>
      <c r="B19" s="26" t="s">
        <v>36</v>
      </c>
      <c r="C19" s="13"/>
      <c r="D19" s="45">
        <v>1608210</v>
      </c>
      <c r="E19" s="33">
        <v>63585</v>
      </c>
      <c r="F19" s="34">
        <v>1671795</v>
      </c>
      <c r="G19" s="33">
        <v>36415</v>
      </c>
      <c r="H19" s="33">
        <v>0</v>
      </c>
      <c r="I19" s="33">
        <v>1589691</v>
      </c>
      <c r="J19" s="33">
        <v>10222</v>
      </c>
      <c r="K19" s="33">
        <v>1599913</v>
      </c>
      <c r="L19" s="46">
        <v>36415</v>
      </c>
      <c r="M19" s="36">
        <f t="shared" si="0"/>
        <v>0.98848471281735595</v>
      </c>
      <c r="N19" s="36">
        <f t="shared" si="0"/>
        <v>0.16076118581426438</v>
      </c>
      <c r="O19" s="36">
        <f t="shared" si="0"/>
        <v>0.95700310145681733</v>
      </c>
    </row>
    <row r="20" spans="1:15" ht="12.75" customHeight="1" x14ac:dyDescent="0.4">
      <c r="A20" s="12"/>
      <c r="B20" s="26" t="s">
        <v>37</v>
      </c>
      <c r="C20" s="13"/>
      <c r="D20" s="32">
        <v>4431918</v>
      </c>
      <c r="E20" s="33">
        <v>194022</v>
      </c>
      <c r="F20" s="34">
        <v>4625940</v>
      </c>
      <c r="G20" s="33">
        <v>143867</v>
      </c>
      <c r="H20" s="33">
        <v>0</v>
      </c>
      <c r="I20" s="33">
        <v>4364093</v>
      </c>
      <c r="J20" s="33">
        <v>43221</v>
      </c>
      <c r="K20" s="33">
        <v>4407314</v>
      </c>
      <c r="L20" s="35">
        <v>143632</v>
      </c>
      <c r="M20" s="36">
        <f t="shared" si="0"/>
        <v>0.98469624212361329</v>
      </c>
      <c r="N20" s="36">
        <f t="shared" si="0"/>
        <v>0.22276339796517922</v>
      </c>
      <c r="O20" s="36">
        <f t="shared" si="0"/>
        <v>0.95273911896825292</v>
      </c>
    </row>
    <row r="21" spans="1:15" ht="12.75" customHeight="1" x14ac:dyDescent="0.4">
      <c r="A21" s="12"/>
      <c r="B21" s="26" t="s">
        <v>38</v>
      </c>
      <c r="C21" s="13"/>
      <c r="D21" s="32">
        <v>1263766</v>
      </c>
      <c r="E21" s="33">
        <v>68963</v>
      </c>
      <c r="F21" s="34">
        <v>1332729</v>
      </c>
      <c r="G21" s="33">
        <v>57821</v>
      </c>
      <c r="H21" s="33">
        <v>0</v>
      </c>
      <c r="I21" s="33">
        <v>1245347</v>
      </c>
      <c r="J21" s="33">
        <v>14086</v>
      </c>
      <c r="K21" s="33">
        <v>1259433</v>
      </c>
      <c r="L21" s="35">
        <v>57615</v>
      </c>
      <c r="M21" s="36">
        <f t="shared" si="0"/>
        <v>0.98542530816622698</v>
      </c>
      <c r="N21" s="36">
        <f t="shared" si="0"/>
        <v>0.20425445528761799</v>
      </c>
      <c r="O21" s="36">
        <f t="shared" si="0"/>
        <v>0.94500307264267525</v>
      </c>
    </row>
    <row r="22" spans="1:15" ht="12.75" customHeight="1" x14ac:dyDescent="0.4">
      <c r="A22" s="12"/>
      <c r="B22" s="26" t="s">
        <v>39</v>
      </c>
      <c r="C22" s="13"/>
      <c r="D22" s="32">
        <v>1834901</v>
      </c>
      <c r="E22" s="33">
        <v>47147</v>
      </c>
      <c r="F22" s="34">
        <v>1882048</v>
      </c>
      <c r="G22" s="33">
        <v>36210</v>
      </c>
      <c r="H22" s="33">
        <v>0</v>
      </c>
      <c r="I22" s="33">
        <v>1816123</v>
      </c>
      <c r="J22" s="33">
        <v>17009</v>
      </c>
      <c r="K22" s="33">
        <v>1833132</v>
      </c>
      <c r="L22" s="35">
        <v>36391</v>
      </c>
      <c r="M22" s="36">
        <f t="shared" si="0"/>
        <v>0.98976620537020799</v>
      </c>
      <c r="N22" s="36">
        <f t="shared" si="0"/>
        <v>0.36076526608267756</v>
      </c>
      <c r="O22" s="36">
        <f t="shared" si="0"/>
        <v>0.97400916448464647</v>
      </c>
    </row>
    <row r="23" spans="1:15" ht="12.75" customHeight="1" x14ac:dyDescent="0.4">
      <c r="A23" s="37"/>
      <c r="B23" s="38" t="s">
        <v>40</v>
      </c>
      <c r="C23" s="39"/>
      <c r="D23" s="40">
        <v>3704146</v>
      </c>
      <c r="E23" s="41">
        <v>85107</v>
      </c>
      <c r="F23" s="42">
        <v>3789253</v>
      </c>
      <c r="G23" s="41">
        <v>81473</v>
      </c>
      <c r="H23" s="41">
        <v>0</v>
      </c>
      <c r="I23" s="41">
        <v>3673901</v>
      </c>
      <c r="J23" s="41">
        <v>27171</v>
      </c>
      <c r="K23" s="41">
        <v>3701072</v>
      </c>
      <c r="L23" s="43">
        <v>81473</v>
      </c>
      <c r="M23" s="44">
        <f t="shared" si="0"/>
        <v>0.99183482508518828</v>
      </c>
      <c r="N23" s="44">
        <f t="shared" si="0"/>
        <v>0.31925693538721844</v>
      </c>
      <c r="O23" s="44">
        <f t="shared" si="0"/>
        <v>0.97672865865646874</v>
      </c>
    </row>
    <row r="24" spans="1:15" ht="12.75" customHeight="1" x14ac:dyDescent="0.4">
      <c r="A24" s="12"/>
      <c r="B24" s="26" t="s">
        <v>41</v>
      </c>
      <c r="C24" s="13"/>
      <c r="D24" s="45">
        <v>7039762</v>
      </c>
      <c r="E24" s="33">
        <v>223161</v>
      </c>
      <c r="F24" s="34">
        <v>7262923</v>
      </c>
      <c r="G24" s="33">
        <v>199958</v>
      </c>
      <c r="H24" s="33">
        <v>0</v>
      </c>
      <c r="I24" s="33">
        <v>6969270</v>
      </c>
      <c r="J24" s="33">
        <v>62921</v>
      </c>
      <c r="K24" s="33">
        <v>7032191</v>
      </c>
      <c r="L24" s="46">
        <v>199205</v>
      </c>
      <c r="M24" s="36">
        <f t="shared" si="0"/>
        <v>0.98998659329676197</v>
      </c>
      <c r="N24" s="36">
        <f t="shared" si="0"/>
        <v>0.28195338791276253</v>
      </c>
      <c r="O24" s="36">
        <f t="shared" si="0"/>
        <v>0.96823152331368512</v>
      </c>
    </row>
    <row r="25" spans="1:15" ht="12.75" customHeight="1" x14ac:dyDescent="0.4">
      <c r="A25" s="12"/>
      <c r="B25" s="26" t="s">
        <v>42</v>
      </c>
      <c r="C25" s="13"/>
      <c r="D25" s="32">
        <v>7589355</v>
      </c>
      <c r="E25" s="33">
        <v>55973</v>
      </c>
      <c r="F25" s="34">
        <v>7645328</v>
      </c>
      <c r="G25" s="33">
        <v>122181</v>
      </c>
      <c r="H25" s="33">
        <v>0</v>
      </c>
      <c r="I25" s="33">
        <v>7553751</v>
      </c>
      <c r="J25" s="33">
        <v>25641</v>
      </c>
      <c r="K25" s="33">
        <v>7579392</v>
      </c>
      <c r="L25" s="35">
        <v>122120</v>
      </c>
      <c r="M25" s="36">
        <f t="shared" si="0"/>
        <v>0.995308692240645</v>
      </c>
      <c r="N25" s="36">
        <f t="shared" si="0"/>
        <v>0.45809586765047433</v>
      </c>
      <c r="O25" s="36">
        <f t="shared" si="0"/>
        <v>0.9913756479774315</v>
      </c>
    </row>
    <row r="26" spans="1:15" ht="12.75" customHeight="1" x14ac:dyDescent="0.4">
      <c r="A26" s="12"/>
      <c r="B26" s="26" t="s">
        <v>43</v>
      </c>
      <c r="C26" s="13"/>
      <c r="D26" s="32">
        <v>7783315</v>
      </c>
      <c r="E26" s="33">
        <v>134909</v>
      </c>
      <c r="F26" s="34">
        <v>7918224</v>
      </c>
      <c r="G26" s="33">
        <v>203860</v>
      </c>
      <c r="H26" s="33">
        <v>0</v>
      </c>
      <c r="I26" s="33">
        <v>7745650</v>
      </c>
      <c r="J26" s="33">
        <v>37824</v>
      </c>
      <c r="K26" s="33">
        <v>7783474</v>
      </c>
      <c r="L26" s="35">
        <v>203860</v>
      </c>
      <c r="M26" s="36">
        <f t="shared" si="0"/>
        <v>0.99516080230595827</v>
      </c>
      <c r="N26" s="36">
        <f t="shared" si="0"/>
        <v>0.280366765745799</v>
      </c>
      <c r="O26" s="36">
        <f t="shared" si="0"/>
        <v>0.98298229501969125</v>
      </c>
    </row>
    <row r="27" spans="1:15" ht="12.75" customHeight="1" x14ac:dyDescent="0.4">
      <c r="A27" s="12"/>
      <c r="B27" s="26" t="s">
        <v>44</v>
      </c>
      <c r="C27" s="13"/>
      <c r="D27" s="32">
        <v>5582552</v>
      </c>
      <c r="E27" s="33">
        <v>90400</v>
      </c>
      <c r="F27" s="34">
        <v>5672952</v>
      </c>
      <c r="G27" s="33">
        <v>70342</v>
      </c>
      <c r="H27" s="33">
        <v>0</v>
      </c>
      <c r="I27" s="33">
        <v>5543318</v>
      </c>
      <c r="J27" s="33">
        <v>41146</v>
      </c>
      <c r="K27" s="33">
        <v>5584464</v>
      </c>
      <c r="L27" s="35">
        <v>70342</v>
      </c>
      <c r="M27" s="36">
        <f t="shared" si="0"/>
        <v>0.99297203142935342</v>
      </c>
      <c r="N27" s="36">
        <f t="shared" si="0"/>
        <v>0.45515486725663717</v>
      </c>
      <c r="O27" s="36">
        <f t="shared" si="0"/>
        <v>0.98440177177596422</v>
      </c>
    </row>
    <row r="28" spans="1:15" ht="12.75" customHeight="1" x14ac:dyDescent="0.4">
      <c r="A28" s="37"/>
      <c r="B28" s="38" t="s">
        <v>45</v>
      </c>
      <c r="C28" s="39"/>
      <c r="D28" s="40">
        <v>4571520</v>
      </c>
      <c r="E28" s="41">
        <v>158449</v>
      </c>
      <c r="F28" s="42">
        <v>4729969</v>
      </c>
      <c r="G28" s="41">
        <v>110269</v>
      </c>
      <c r="H28" s="41">
        <v>0</v>
      </c>
      <c r="I28" s="41">
        <v>4518546</v>
      </c>
      <c r="J28" s="41">
        <v>45250</v>
      </c>
      <c r="K28" s="41">
        <v>4563796</v>
      </c>
      <c r="L28" s="43">
        <v>109387</v>
      </c>
      <c r="M28" s="44">
        <f t="shared" si="0"/>
        <v>0.9884121692566149</v>
      </c>
      <c r="N28" s="44">
        <f t="shared" si="0"/>
        <v>0.28558084935846867</v>
      </c>
      <c r="O28" s="44">
        <f t="shared" si="0"/>
        <v>0.96486805727479397</v>
      </c>
    </row>
    <row r="29" spans="1:15" ht="12.75" customHeight="1" x14ac:dyDescent="0.4">
      <c r="A29" s="12"/>
      <c r="B29" s="26" t="s">
        <v>46</v>
      </c>
      <c r="C29" s="13"/>
      <c r="D29" s="45">
        <v>3994216</v>
      </c>
      <c r="E29" s="33">
        <v>84817</v>
      </c>
      <c r="F29" s="34">
        <v>4079033</v>
      </c>
      <c r="G29" s="33">
        <v>188370</v>
      </c>
      <c r="H29" s="33">
        <v>0</v>
      </c>
      <c r="I29" s="33">
        <v>3962968</v>
      </c>
      <c r="J29" s="33">
        <v>25616</v>
      </c>
      <c r="K29" s="33">
        <v>3988584</v>
      </c>
      <c r="L29" s="46">
        <v>186547</v>
      </c>
      <c r="M29" s="36">
        <f t="shared" si="0"/>
        <v>0.99217668749011068</v>
      </c>
      <c r="N29" s="36">
        <f t="shared" si="0"/>
        <v>0.30201492625299176</v>
      </c>
      <c r="O29" s="36">
        <f t="shared" si="0"/>
        <v>0.97782587196524273</v>
      </c>
    </row>
    <row r="30" spans="1:15" ht="12.75" customHeight="1" x14ac:dyDescent="0.4">
      <c r="A30" s="12"/>
      <c r="B30" s="26" t="s">
        <v>47</v>
      </c>
      <c r="C30" s="13"/>
      <c r="D30" s="32">
        <v>4004483</v>
      </c>
      <c r="E30" s="33">
        <v>92761</v>
      </c>
      <c r="F30" s="34">
        <v>4097244</v>
      </c>
      <c r="G30" s="33">
        <v>53150</v>
      </c>
      <c r="H30" s="33">
        <v>0</v>
      </c>
      <c r="I30" s="33">
        <v>3968907</v>
      </c>
      <c r="J30" s="33">
        <v>28355</v>
      </c>
      <c r="K30" s="33">
        <v>3997262</v>
      </c>
      <c r="L30" s="35">
        <v>53363</v>
      </c>
      <c r="M30" s="36">
        <f t="shared" si="0"/>
        <v>0.99111595679142606</v>
      </c>
      <c r="N30" s="36">
        <f t="shared" si="0"/>
        <v>0.30567803279395434</v>
      </c>
      <c r="O30" s="36">
        <f t="shared" si="0"/>
        <v>0.97559774326352056</v>
      </c>
    </row>
    <row r="31" spans="1:15" ht="12.75" customHeight="1" x14ac:dyDescent="0.4">
      <c r="A31" s="12"/>
      <c r="B31" s="26" t="s">
        <v>48</v>
      </c>
      <c r="C31" s="13"/>
      <c r="D31" s="32">
        <v>1276534</v>
      </c>
      <c r="E31" s="33">
        <v>41772</v>
      </c>
      <c r="F31" s="34">
        <v>1318306</v>
      </c>
      <c r="G31" s="33">
        <v>0</v>
      </c>
      <c r="H31" s="33">
        <v>0</v>
      </c>
      <c r="I31" s="33">
        <v>1258744</v>
      </c>
      <c r="J31" s="33">
        <v>13300</v>
      </c>
      <c r="K31" s="33">
        <v>1272044</v>
      </c>
      <c r="L31" s="35">
        <v>0</v>
      </c>
      <c r="M31" s="36">
        <f t="shared" si="0"/>
        <v>0.98606382595371533</v>
      </c>
      <c r="N31" s="36">
        <f t="shared" si="0"/>
        <v>0.31839509719429282</v>
      </c>
      <c r="O31" s="36">
        <f t="shared" si="0"/>
        <v>0.96490799556400408</v>
      </c>
    </row>
    <row r="32" spans="1:15" ht="12.75" customHeight="1" x14ac:dyDescent="0.4">
      <c r="A32" s="12"/>
      <c r="B32" s="26" t="s">
        <v>49</v>
      </c>
      <c r="C32" s="13"/>
      <c r="D32" s="32">
        <v>1665586</v>
      </c>
      <c r="E32" s="33">
        <v>28199</v>
      </c>
      <c r="F32" s="34">
        <v>1693785</v>
      </c>
      <c r="G32" s="33">
        <v>110848</v>
      </c>
      <c r="H32" s="33">
        <v>0</v>
      </c>
      <c r="I32" s="33">
        <v>1652471</v>
      </c>
      <c r="J32" s="33">
        <v>10675</v>
      </c>
      <c r="K32" s="33">
        <v>1663146</v>
      </c>
      <c r="L32" s="35">
        <v>110848</v>
      </c>
      <c r="M32" s="36">
        <f t="shared" si="0"/>
        <v>0.99212589442994836</v>
      </c>
      <c r="N32" s="36">
        <f t="shared" si="0"/>
        <v>0.37855952338735416</v>
      </c>
      <c r="O32" s="36">
        <f t="shared" si="0"/>
        <v>0.98191092730187124</v>
      </c>
    </row>
    <row r="33" spans="1:15" ht="12.75" customHeight="1" x14ac:dyDescent="0.4">
      <c r="A33" s="37"/>
      <c r="B33" s="38" t="s">
        <v>50</v>
      </c>
      <c r="C33" s="39"/>
      <c r="D33" s="40">
        <v>1257780</v>
      </c>
      <c r="E33" s="41">
        <v>80636</v>
      </c>
      <c r="F33" s="42">
        <v>1338416</v>
      </c>
      <c r="G33" s="41">
        <v>0</v>
      </c>
      <c r="H33" s="41">
        <v>0</v>
      </c>
      <c r="I33" s="41">
        <v>1225045</v>
      </c>
      <c r="J33" s="41">
        <v>14430</v>
      </c>
      <c r="K33" s="41">
        <v>1239475</v>
      </c>
      <c r="L33" s="43">
        <v>0</v>
      </c>
      <c r="M33" s="44">
        <f t="shared" si="0"/>
        <v>0.97397398591168571</v>
      </c>
      <c r="N33" s="44">
        <f t="shared" si="0"/>
        <v>0.17895232898457264</v>
      </c>
      <c r="O33" s="44">
        <f t="shared" si="0"/>
        <v>0.92607604810462518</v>
      </c>
    </row>
    <row r="34" spans="1:15" ht="12.75" customHeight="1" x14ac:dyDescent="0.4">
      <c r="A34" s="12"/>
      <c r="B34" s="26" t="s">
        <v>51</v>
      </c>
      <c r="C34" s="13"/>
      <c r="D34" s="45">
        <v>2991045</v>
      </c>
      <c r="E34" s="33">
        <v>75353</v>
      </c>
      <c r="F34" s="34">
        <v>3066398</v>
      </c>
      <c r="G34" s="33">
        <v>149624</v>
      </c>
      <c r="H34" s="33">
        <v>0</v>
      </c>
      <c r="I34" s="33">
        <v>2958949</v>
      </c>
      <c r="J34" s="33">
        <v>17245</v>
      </c>
      <c r="K34" s="33">
        <v>2976194</v>
      </c>
      <c r="L34" s="46">
        <v>150372</v>
      </c>
      <c r="M34" s="36">
        <f t="shared" si="0"/>
        <v>0.98926930220040155</v>
      </c>
      <c r="N34" s="36">
        <f t="shared" si="0"/>
        <v>0.22885618356269824</v>
      </c>
      <c r="O34" s="36">
        <f t="shared" si="0"/>
        <v>0.97058307499548335</v>
      </c>
    </row>
    <row r="35" spans="1:15" ht="12.75" customHeight="1" x14ac:dyDescent="0.4">
      <c r="A35" s="12"/>
      <c r="B35" s="26" t="s">
        <v>52</v>
      </c>
      <c r="C35" s="13"/>
      <c r="D35" s="32">
        <v>1617915</v>
      </c>
      <c r="E35" s="33">
        <v>47685</v>
      </c>
      <c r="F35" s="34">
        <v>1665600</v>
      </c>
      <c r="G35" s="33">
        <v>0</v>
      </c>
      <c r="H35" s="33">
        <v>0</v>
      </c>
      <c r="I35" s="33">
        <v>1599020</v>
      </c>
      <c r="J35" s="33">
        <v>9523</v>
      </c>
      <c r="K35" s="33">
        <v>1608543</v>
      </c>
      <c r="L35" s="35">
        <v>0</v>
      </c>
      <c r="M35" s="36">
        <f t="shared" si="0"/>
        <v>0.98832138894812149</v>
      </c>
      <c r="N35" s="36">
        <f t="shared" si="0"/>
        <v>0.19970640662682185</v>
      </c>
      <c r="O35" s="36">
        <f t="shared" si="0"/>
        <v>0.96574387608069168</v>
      </c>
    </row>
    <row r="36" spans="1:15" ht="12.75" customHeight="1" x14ac:dyDescent="0.4">
      <c r="A36" s="12"/>
      <c r="B36" s="26" t="s">
        <v>53</v>
      </c>
      <c r="C36" s="13"/>
      <c r="D36" s="32">
        <v>5641373</v>
      </c>
      <c r="E36" s="33">
        <v>62977</v>
      </c>
      <c r="F36" s="34">
        <v>5704350</v>
      </c>
      <c r="G36" s="33">
        <v>97592</v>
      </c>
      <c r="H36" s="33">
        <v>0</v>
      </c>
      <c r="I36" s="33">
        <v>5605076</v>
      </c>
      <c r="J36" s="33">
        <v>23543</v>
      </c>
      <c r="K36" s="33">
        <v>5628619</v>
      </c>
      <c r="L36" s="35">
        <v>97397</v>
      </c>
      <c r="M36" s="36">
        <f t="shared" si="0"/>
        <v>0.99356592801078747</v>
      </c>
      <c r="N36" s="36">
        <f t="shared" si="0"/>
        <v>0.37383489210346632</v>
      </c>
      <c r="O36" s="36">
        <f t="shared" si="0"/>
        <v>0.98672399133994237</v>
      </c>
    </row>
    <row r="37" spans="1:15" ht="12.75" customHeight="1" x14ac:dyDescent="0.4">
      <c r="A37" s="12"/>
      <c r="B37" s="26" t="s">
        <v>54</v>
      </c>
      <c r="C37" s="13"/>
      <c r="D37" s="32">
        <v>3125218</v>
      </c>
      <c r="E37" s="33">
        <v>124444</v>
      </c>
      <c r="F37" s="34">
        <v>3249662</v>
      </c>
      <c r="G37" s="33">
        <v>78804</v>
      </c>
      <c r="H37" s="33">
        <v>0</v>
      </c>
      <c r="I37" s="33">
        <v>3084221</v>
      </c>
      <c r="J37" s="33">
        <v>33825</v>
      </c>
      <c r="K37" s="33">
        <v>3118046</v>
      </c>
      <c r="L37" s="35">
        <v>78698</v>
      </c>
      <c r="M37" s="36">
        <f t="shared" si="0"/>
        <v>0.98688187512039161</v>
      </c>
      <c r="N37" s="36">
        <f t="shared" si="0"/>
        <v>0.27180900646073736</v>
      </c>
      <c r="O37" s="36">
        <f t="shared" si="0"/>
        <v>0.95949855708070564</v>
      </c>
    </row>
    <row r="38" spans="1:15" ht="12.75" customHeight="1" x14ac:dyDescent="0.4">
      <c r="A38" s="37"/>
      <c r="B38" s="38" t="s">
        <v>55</v>
      </c>
      <c r="C38" s="39"/>
      <c r="D38" s="40">
        <v>2019301</v>
      </c>
      <c r="E38" s="41">
        <v>81985</v>
      </c>
      <c r="F38" s="42">
        <v>2101286</v>
      </c>
      <c r="G38" s="41">
        <v>75910</v>
      </c>
      <c r="H38" s="41">
        <v>0</v>
      </c>
      <c r="I38" s="41">
        <v>1998911</v>
      </c>
      <c r="J38" s="41">
        <v>21091</v>
      </c>
      <c r="K38" s="41">
        <v>2020002</v>
      </c>
      <c r="L38" s="43">
        <v>75744</v>
      </c>
      <c r="M38" s="44">
        <f t="shared" si="0"/>
        <v>0.98990244644062475</v>
      </c>
      <c r="N38" s="44">
        <f t="shared" si="0"/>
        <v>0.2572543758004513</v>
      </c>
      <c r="O38" s="44">
        <f t="shared" si="0"/>
        <v>0.96131702205220992</v>
      </c>
    </row>
    <row r="39" spans="1:15" ht="12.75" customHeight="1" x14ac:dyDescent="0.4">
      <c r="A39" s="12"/>
      <c r="B39" s="26" t="s">
        <v>56</v>
      </c>
      <c r="C39" s="13"/>
      <c r="D39" s="45">
        <v>1873966</v>
      </c>
      <c r="E39" s="33">
        <v>48185</v>
      </c>
      <c r="F39" s="34">
        <v>1922151</v>
      </c>
      <c r="G39" s="33">
        <v>47223</v>
      </c>
      <c r="H39" s="33">
        <v>0</v>
      </c>
      <c r="I39" s="33">
        <v>1854165</v>
      </c>
      <c r="J39" s="33">
        <v>10593</v>
      </c>
      <c r="K39" s="33">
        <v>1864758</v>
      </c>
      <c r="L39" s="46">
        <v>46975</v>
      </c>
      <c r="M39" s="36">
        <f t="shared" si="0"/>
        <v>0.98943363967115727</v>
      </c>
      <c r="N39" s="36">
        <f t="shared" si="0"/>
        <v>0.21984019923212619</v>
      </c>
      <c r="O39" s="36">
        <f t="shared" si="0"/>
        <v>0.9701412636156056</v>
      </c>
    </row>
    <row r="40" spans="1:15" ht="12.75" customHeight="1" x14ac:dyDescent="0.4">
      <c r="A40" s="12"/>
      <c r="B40" s="26" t="s">
        <v>57</v>
      </c>
      <c r="C40" s="13"/>
      <c r="D40" s="32">
        <v>3096011</v>
      </c>
      <c r="E40" s="33">
        <v>114930</v>
      </c>
      <c r="F40" s="34">
        <v>3210941</v>
      </c>
      <c r="G40" s="33">
        <v>108365</v>
      </c>
      <c r="H40" s="33">
        <v>0</v>
      </c>
      <c r="I40" s="33">
        <v>3065130</v>
      </c>
      <c r="J40" s="33">
        <v>31848</v>
      </c>
      <c r="K40" s="33">
        <v>3096978</v>
      </c>
      <c r="L40" s="35">
        <v>108868</v>
      </c>
      <c r="M40" s="36">
        <f t="shared" si="0"/>
        <v>0.99002555223479505</v>
      </c>
      <c r="N40" s="36">
        <f t="shared" si="0"/>
        <v>0.27710780475071783</v>
      </c>
      <c r="O40" s="36">
        <f t="shared" si="0"/>
        <v>0.96450791216655807</v>
      </c>
    </row>
    <row r="41" spans="1:15" ht="12.75" customHeight="1" x14ac:dyDescent="0.4">
      <c r="A41" s="12"/>
      <c r="B41" s="26" t="s">
        <v>58</v>
      </c>
      <c r="C41" s="13"/>
      <c r="D41" s="32">
        <v>1726997</v>
      </c>
      <c r="E41" s="33">
        <v>76421</v>
      </c>
      <c r="F41" s="34">
        <v>1803418</v>
      </c>
      <c r="G41" s="33">
        <v>72929</v>
      </c>
      <c r="H41" s="33">
        <v>0</v>
      </c>
      <c r="I41" s="33">
        <v>1702426</v>
      </c>
      <c r="J41" s="33">
        <v>16608</v>
      </c>
      <c r="K41" s="33">
        <v>1719034</v>
      </c>
      <c r="L41" s="35">
        <v>72807</v>
      </c>
      <c r="M41" s="36">
        <f t="shared" si="0"/>
        <v>0.98577241303835506</v>
      </c>
      <c r="N41" s="36">
        <f t="shared" si="0"/>
        <v>0.21732246372070504</v>
      </c>
      <c r="O41" s="36">
        <f t="shared" si="0"/>
        <v>0.95320885119256882</v>
      </c>
    </row>
    <row r="42" spans="1:15" ht="12.75" customHeight="1" x14ac:dyDescent="0.4">
      <c r="A42" s="12"/>
      <c r="B42" s="26" t="s">
        <v>59</v>
      </c>
      <c r="C42" s="13"/>
      <c r="D42" s="32">
        <v>2683501</v>
      </c>
      <c r="E42" s="33">
        <v>43868</v>
      </c>
      <c r="F42" s="34">
        <v>2727369</v>
      </c>
      <c r="G42" s="33">
        <v>104741</v>
      </c>
      <c r="H42" s="33">
        <v>0</v>
      </c>
      <c r="I42" s="33">
        <v>2666805</v>
      </c>
      <c r="J42" s="33">
        <v>12351</v>
      </c>
      <c r="K42" s="33">
        <v>2679156</v>
      </c>
      <c r="L42" s="35">
        <v>104904</v>
      </c>
      <c r="M42" s="36">
        <f t="shared" si="0"/>
        <v>0.99377827695983711</v>
      </c>
      <c r="N42" s="36">
        <f t="shared" si="0"/>
        <v>0.28154919303364639</v>
      </c>
      <c r="O42" s="36">
        <f t="shared" si="0"/>
        <v>0.98232252401490228</v>
      </c>
    </row>
    <row r="43" spans="1:15" ht="12.75" customHeight="1" x14ac:dyDescent="0.4">
      <c r="A43" s="37"/>
      <c r="B43" s="38" t="s">
        <v>60</v>
      </c>
      <c r="C43" s="39"/>
      <c r="D43" s="40">
        <v>802222</v>
      </c>
      <c r="E43" s="41">
        <v>11101</v>
      </c>
      <c r="F43" s="42">
        <v>813323</v>
      </c>
      <c r="G43" s="41">
        <v>3724</v>
      </c>
      <c r="H43" s="41">
        <v>0</v>
      </c>
      <c r="I43" s="41">
        <v>796284</v>
      </c>
      <c r="J43" s="41">
        <v>2149</v>
      </c>
      <c r="K43" s="41">
        <v>798433</v>
      </c>
      <c r="L43" s="43">
        <v>3721</v>
      </c>
      <c r="M43" s="44">
        <f t="shared" si="0"/>
        <v>0.99259805889142905</v>
      </c>
      <c r="N43" s="44">
        <f t="shared" si="0"/>
        <v>0.19358616340870191</v>
      </c>
      <c r="O43" s="44">
        <f t="shared" si="0"/>
        <v>0.9816923903541398</v>
      </c>
    </row>
    <row r="44" spans="1:15" ht="12.75" customHeight="1" x14ac:dyDescent="0.4">
      <c r="A44" s="12"/>
      <c r="B44" s="26" t="s">
        <v>61</v>
      </c>
      <c r="C44" s="13"/>
      <c r="D44" s="45">
        <v>3812499</v>
      </c>
      <c r="E44" s="33">
        <v>42127</v>
      </c>
      <c r="F44" s="34">
        <v>3854626</v>
      </c>
      <c r="G44" s="33">
        <v>177819</v>
      </c>
      <c r="H44" s="33">
        <v>0</v>
      </c>
      <c r="I44" s="33">
        <v>3789534</v>
      </c>
      <c r="J44" s="33">
        <v>13498</v>
      </c>
      <c r="K44" s="33">
        <v>3803032</v>
      </c>
      <c r="L44" s="46">
        <v>177683</v>
      </c>
      <c r="M44" s="36">
        <f t="shared" si="0"/>
        <v>0.99397639186266018</v>
      </c>
      <c r="N44" s="36">
        <f t="shared" si="0"/>
        <v>0.32041208725995207</v>
      </c>
      <c r="O44" s="36">
        <f t="shared" si="0"/>
        <v>0.98661504384601773</v>
      </c>
    </row>
    <row r="45" spans="1:15" ht="12.75" customHeight="1" x14ac:dyDescent="0.4">
      <c r="A45" s="12"/>
      <c r="B45" s="26" t="s">
        <v>62</v>
      </c>
      <c r="C45" s="13"/>
      <c r="D45" s="32">
        <v>683563</v>
      </c>
      <c r="E45" s="33">
        <v>9036</v>
      </c>
      <c r="F45" s="34">
        <v>692599</v>
      </c>
      <c r="G45" s="33">
        <v>0</v>
      </c>
      <c r="H45" s="33">
        <v>0</v>
      </c>
      <c r="I45" s="33">
        <v>677630</v>
      </c>
      <c r="J45" s="33">
        <v>3390</v>
      </c>
      <c r="K45" s="33">
        <v>681020</v>
      </c>
      <c r="L45" s="35">
        <v>0</v>
      </c>
      <c r="M45" s="36">
        <f t="shared" si="0"/>
        <v>0.99132047814173674</v>
      </c>
      <c r="N45" s="36">
        <f t="shared" si="0"/>
        <v>0.3751660026560425</v>
      </c>
      <c r="O45" s="36">
        <f t="shared" si="0"/>
        <v>0.98328181241959633</v>
      </c>
    </row>
    <row r="46" spans="1:15" ht="12.75" customHeight="1" x14ac:dyDescent="0.4">
      <c r="A46" s="12"/>
      <c r="B46" s="26" t="s">
        <v>63</v>
      </c>
      <c r="C46" s="13"/>
      <c r="D46" s="32">
        <v>1345198</v>
      </c>
      <c r="E46" s="33">
        <v>48786</v>
      </c>
      <c r="F46" s="34">
        <v>1393984</v>
      </c>
      <c r="G46" s="33">
        <v>0</v>
      </c>
      <c r="H46" s="33">
        <v>0</v>
      </c>
      <c r="I46" s="33">
        <v>1321889</v>
      </c>
      <c r="J46" s="33">
        <v>10996</v>
      </c>
      <c r="K46" s="33">
        <v>1332885</v>
      </c>
      <c r="L46" s="35">
        <v>0</v>
      </c>
      <c r="M46" s="36">
        <f t="shared" si="0"/>
        <v>0.9826724392988988</v>
      </c>
      <c r="N46" s="36">
        <f t="shared" si="0"/>
        <v>0.22539253064403722</v>
      </c>
      <c r="O46" s="36">
        <f t="shared" si="0"/>
        <v>0.95616951127129146</v>
      </c>
    </row>
    <row r="47" spans="1:15" ht="12.75" customHeight="1" x14ac:dyDescent="0.4">
      <c r="A47" s="12"/>
      <c r="B47" s="26" t="s">
        <v>64</v>
      </c>
      <c r="C47" s="13"/>
      <c r="D47" s="32">
        <v>1619526</v>
      </c>
      <c r="E47" s="33">
        <v>51520</v>
      </c>
      <c r="F47" s="34">
        <v>1671046</v>
      </c>
      <c r="G47" s="33">
        <v>0</v>
      </c>
      <c r="H47" s="33">
        <v>0</v>
      </c>
      <c r="I47" s="33">
        <v>1605012</v>
      </c>
      <c r="J47" s="33">
        <v>10957</v>
      </c>
      <c r="K47" s="33">
        <v>1615969</v>
      </c>
      <c r="L47" s="35">
        <v>0</v>
      </c>
      <c r="M47" s="36">
        <f t="shared" si="0"/>
        <v>0.99103811856061585</v>
      </c>
      <c r="N47" s="36">
        <f t="shared" si="0"/>
        <v>0.2126746894409938</v>
      </c>
      <c r="O47" s="36">
        <f t="shared" si="0"/>
        <v>0.96704040463278684</v>
      </c>
    </row>
    <row r="48" spans="1:15" ht="12.75" customHeight="1" x14ac:dyDescent="0.4">
      <c r="A48" s="37"/>
      <c r="B48" s="38" t="s">
        <v>65</v>
      </c>
      <c r="C48" s="39"/>
      <c r="D48" s="40">
        <v>1006882</v>
      </c>
      <c r="E48" s="41">
        <v>22939</v>
      </c>
      <c r="F48" s="42">
        <v>1029821</v>
      </c>
      <c r="G48" s="41">
        <v>0</v>
      </c>
      <c r="H48" s="41">
        <v>0</v>
      </c>
      <c r="I48" s="41">
        <v>997359</v>
      </c>
      <c r="J48" s="41">
        <v>7041</v>
      </c>
      <c r="K48" s="41">
        <v>1004400</v>
      </c>
      <c r="L48" s="43">
        <v>0</v>
      </c>
      <c r="M48" s="44">
        <f t="shared" si="0"/>
        <v>0.99054208934115417</v>
      </c>
      <c r="N48" s="44">
        <f t="shared" si="0"/>
        <v>0.30694450499149917</v>
      </c>
      <c r="O48" s="44">
        <f t="shared" si="0"/>
        <v>0.97531512758042416</v>
      </c>
    </row>
    <row r="49" spans="1:15" ht="12.75" customHeight="1" x14ac:dyDescent="0.4">
      <c r="A49" s="12"/>
      <c r="B49" s="26" t="s">
        <v>66</v>
      </c>
      <c r="C49" s="13"/>
      <c r="D49" s="45">
        <v>312362</v>
      </c>
      <c r="E49" s="33">
        <v>18328</v>
      </c>
      <c r="F49" s="34">
        <v>330690</v>
      </c>
      <c r="G49" s="33">
        <v>0</v>
      </c>
      <c r="H49" s="33">
        <v>0</v>
      </c>
      <c r="I49" s="33">
        <v>306837</v>
      </c>
      <c r="J49" s="33">
        <v>2634</v>
      </c>
      <c r="K49" s="33">
        <v>309471</v>
      </c>
      <c r="L49" s="46">
        <v>0</v>
      </c>
      <c r="M49" s="36">
        <f t="shared" si="0"/>
        <v>0.98231218906269013</v>
      </c>
      <c r="N49" s="36">
        <f t="shared" si="0"/>
        <v>0.14371453513749455</v>
      </c>
      <c r="O49" s="36">
        <f t="shared" si="0"/>
        <v>0.93583416492787808</v>
      </c>
    </row>
    <row r="50" spans="1:15" ht="12.75" customHeight="1" x14ac:dyDescent="0.4">
      <c r="A50" s="12"/>
      <c r="B50" s="26" t="s">
        <v>67</v>
      </c>
      <c r="C50" s="13"/>
      <c r="D50" s="32">
        <v>763298</v>
      </c>
      <c r="E50" s="33">
        <v>16867</v>
      </c>
      <c r="F50" s="34">
        <v>780165</v>
      </c>
      <c r="G50" s="33">
        <v>0</v>
      </c>
      <c r="H50" s="33">
        <v>0</v>
      </c>
      <c r="I50" s="33">
        <v>755583</v>
      </c>
      <c r="J50" s="33">
        <v>6325</v>
      </c>
      <c r="K50" s="33">
        <v>761908</v>
      </c>
      <c r="L50" s="35">
        <v>0</v>
      </c>
      <c r="M50" s="36">
        <f t="shared" si="0"/>
        <v>0.98989254524445236</v>
      </c>
      <c r="N50" s="36">
        <f t="shared" si="0"/>
        <v>0.37499258907926719</v>
      </c>
      <c r="O50" s="36">
        <f t="shared" si="0"/>
        <v>0.97659854005242486</v>
      </c>
    </row>
    <row r="51" spans="1:15" ht="12.75" customHeight="1" x14ac:dyDescent="0.4">
      <c r="A51" s="12"/>
      <c r="B51" s="26" t="s">
        <v>68</v>
      </c>
      <c r="C51" s="13"/>
      <c r="D51" s="32">
        <v>562419</v>
      </c>
      <c r="E51" s="33">
        <v>9582</v>
      </c>
      <c r="F51" s="34">
        <v>572001</v>
      </c>
      <c r="G51" s="33">
        <v>0</v>
      </c>
      <c r="H51" s="33">
        <v>0</v>
      </c>
      <c r="I51" s="33">
        <v>557071</v>
      </c>
      <c r="J51" s="33">
        <v>3586</v>
      </c>
      <c r="K51" s="33">
        <v>560657</v>
      </c>
      <c r="L51" s="35">
        <v>0</v>
      </c>
      <c r="M51" s="36">
        <f t="shared" si="0"/>
        <v>0.99049107515926738</v>
      </c>
      <c r="N51" s="36">
        <f t="shared" si="0"/>
        <v>0.37424337299102484</v>
      </c>
      <c r="O51" s="36">
        <f t="shared" si="0"/>
        <v>0.98016786683939361</v>
      </c>
    </row>
    <row r="52" spans="1:15" ht="12.75" customHeight="1" x14ac:dyDescent="0.4">
      <c r="A52" s="12"/>
      <c r="B52" s="26" t="s">
        <v>69</v>
      </c>
      <c r="C52" s="13"/>
      <c r="D52" s="32">
        <v>1607628</v>
      </c>
      <c r="E52" s="33">
        <v>73395</v>
      </c>
      <c r="F52" s="34">
        <v>1681023</v>
      </c>
      <c r="G52" s="33">
        <v>37865</v>
      </c>
      <c r="H52" s="33">
        <v>0</v>
      </c>
      <c r="I52" s="33">
        <v>1586594</v>
      </c>
      <c r="J52" s="33">
        <v>14367</v>
      </c>
      <c r="K52" s="33">
        <v>1600961</v>
      </c>
      <c r="L52" s="35">
        <v>37789</v>
      </c>
      <c r="M52" s="36">
        <f t="shared" si="0"/>
        <v>0.98691612736279788</v>
      </c>
      <c r="N52" s="36">
        <f t="shared" si="0"/>
        <v>0.19574902922542409</v>
      </c>
      <c r="O52" s="36">
        <f t="shared" si="0"/>
        <v>0.9523730490302631</v>
      </c>
    </row>
    <row r="53" spans="1:15" ht="12.75" customHeight="1" x14ac:dyDescent="0.4">
      <c r="A53" s="37"/>
      <c r="B53" s="38" t="s">
        <v>70</v>
      </c>
      <c r="C53" s="39"/>
      <c r="D53" s="40">
        <v>63506</v>
      </c>
      <c r="E53" s="41">
        <v>1741</v>
      </c>
      <c r="F53" s="42">
        <v>65247</v>
      </c>
      <c r="G53" s="41">
        <v>1314</v>
      </c>
      <c r="H53" s="41">
        <v>0</v>
      </c>
      <c r="I53" s="41">
        <v>62399</v>
      </c>
      <c r="J53" s="41">
        <v>1120</v>
      </c>
      <c r="K53" s="41">
        <v>63519</v>
      </c>
      <c r="L53" s="43">
        <v>1313</v>
      </c>
      <c r="M53" s="44">
        <f t="shared" si="0"/>
        <v>0.98256857619752469</v>
      </c>
      <c r="N53" s="44">
        <f t="shared" si="0"/>
        <v>0.64330844342331994</v>
      </c>
      <c r="O53" s="44">
        <f t="shared" si="0"/>
        <v>0.97351602372522872</v>
      </c>
    </row>
    <row r="54" spans="1:15" ht="12.75" customHeight="1" x14ac:dyDescent="0.4">
      <c r="A54" s="12"/>
      <c r="B54" s="26" t="s">
        <v>71</v>
      </c>
      <c r="C54" s="13"/>
      <c r="D54" s="45">
        <v>820933</v>
      </c>
      <c r="E54" s="33">
        <v>30311</v>
      </c>
      <c r="F54" s="34">
        <v>851244</v>
      </c>
      <c r="G54" s="33">
        <v>0</v>
      </c>
      <c r="H54" s="33">
        <v>0</v>
      </c>
      <c r="I54" s="33">
        <v>810292</v>
      </c>
      <c r="J54" s="33">
        <v>5393</v>
      </c>
      <c r="K54" s="33">
        <v>815685</v>
      </c>
      <c r="L54" s="46">
        <v>0</v>
      </c>
      <c r="M54" s="36">
        <f t="shared" si="0"/>
        <v>0.9870379190506412</v>
      </c>
      <c r="N54" s="36">
        <f t="shared" si="0"/>
        <v>0.17792220645970111</v>
      </c>
      <c r="O54" s="36">
        <f t="shared" si="0"/>
        <v>0.9582270183402174</v>
      </c>
    </row>
    <row r="55" spans="1:15" ht="12.75" customHeight="1" x14ac:dyDescent="0.4">
      <c r="A55" s="12"/>
      <c r="B55" s="26" t="s">
        <v>72</v>
      </c>
      <c r="C55" s="13"/>
      <c r="D55" s="32">
        <v>641392</v>
      </c>
      <c r="E55" s="33">
        <v>15553</v>
      </c>
      <c r="F55" s="34">
        <v>656945</v>
      </c>
      <c r="G55" s="33">
        <v>0</v>
      </c>
      <c r="H55" s="33">
        <v>0</v>
      </c>
      <c r="I55" s="33">
        <v>633651</v>
      </c>
      <c r="J55" s="33">
        <v>5416</v>
      </c>
      <c r="K55" s="33">
        <v>639067</v>
      </c>
      <c r="L55" s="35">
        <v>0</v>
      </c>
      <c r="M55" s="36">
        <f t="shared" si="0"/>
        <v>0.98793093771047968</v>
      </c>
      <c r="N55" s="36">
        <f t="shared" si="0"/>
        <v>0.34822863756188516</v>
      </c>
      <c r="O55" s="36">
        <f t="shared" si="0"/>
        <v>0.97278615409204727</v>
      </c>
    </row>
    <row r="56" spans="1:15" ht="12.75" customHeight="1" x14ac:dyDescent="0.4">
      <c r="A56" s="12"/>
      <c r="B56" s="26" t="s">
        <v>73</v>
      </c>
      <c r="C56" s="13"/>
      <c r="D56" s="32">
        <v>1042676</v>
      </c>
      <c r="E56" s="33">
        <v>33218</v>
      </c>
      <c r="F56" s="34">
        <v>1075894</v>
      </c>
      <c r="G56" s="33">
        <v>0</v>
      </c>
      <c r="H56" s="33">
        <v>0</v>
      </c>
      <c r="I56" s="33">
        <v>1029425</v>
      </c>
      <c r="J56" s="33">
        <v>6513</v>
      </c>
      <c r="K56" s="33">
        <v>1035938</v>
      </c>
      <c r="L56" s="35">
        <v>0</v>
      </c>
      <c r="M56" s="36">
        <f t="shared" si="0"/>
        <v>0.98729135416946401</v>
      </c>
      <c r="N56" s="36">
        <f t="shared" si="0"/>
        <v>0.19606839665241738</v>
      </c>
      <c r="O56" s="36">
        <f t="shared" si="0"/>
        <v>0.96286251247799504</v>
      </c>
    </row>
    <row r="57" spans="1:15" ht="12.75" customHeight="1" x14ac:dyDescent="0.4">
      <c r="A57" s="12"/>
      <c r="B57" s="26" t="s">
        <v>74</v>
      </c>
      <c r="C57" s="13"/>
      <c r="D57" s="32">
        <v>407967</v>
      </c>
      <c r="E57" s="33">
        <v>8958</v>
      </c>
      <c r="F57" s="34">
        <v>416925</v>
      </c>
      <c r="G57" s="33">
        <v>5996</v>
      </c>
      <c r="H57" s="33">
        <v>0</v>
      </c>
      <c r="I57" s="33">
        <v>404119</v>
      </c>
      <c r="J57" s="33">
        <v>3040</v>
      </c>
      <c r="K57" s="33">
        <v>407159</v>
      </c>
      <c r="L57" s="35">
        <v>5978</v>
      </c>
      <c r="M57" s="36">
        <f t="shared" si="0"/>
        <v>0.99056786455767254</v>
      </c>
      <c r="N57" s="36">
        <f t="shared" si="0"/>
        <v>0.33936146461263678</v>
      </c>
      <c r="O57" s="36">
        <f t="shared" si="0"/>
        <v>0.97657612280386163</v>
      </c>
    </row>
    <row r="58" spans="1:15" ht="12.75" customHeight="1" x14ac:dyDescent="0.4">
      <c r="A58" s="37"/>
      <c r="B58" s="38" t="s">
        <v>75</v>
      </c>
      <c r="C58" s="39"/>
      <c r="D58" s="47">
        <v>289084</v>
      </c>
      <c r="E58" s="41">
        <v>13141</v>
      </c>
      <c r="F58" s="42">
        <v>302225</v>
      </c>
      <c r="G58" s="41">
        <v>2492</v>
      </c>
      <c r="H58" s="41">
        <v>0</v>
      </c>
      <c r="I58" s="41">
        <v>283874</v>
      </c>
      <c r="J58" s="41">
        <v>4361</v>
      </c>
      <c r="K58" s="41">
        <v>288235</v>
      </c>
      <c r="L58" s="43">
        <v>2492</v>
      </c>
      <c r="M58" s="44">
        <f t="shared" si="0"/>
        <v>0.98197755669632358</v>
      </c>
      <c r="N58" s="44">
        <f t="shared" si="0"/>
        <v>0.33186211095046037</v>
      </c>
      <c r="O58" s="44">
        <f t="shared" si="0"/>
        <v>0.95370998428323273</v>
      </c>
    </row>
    <row r="59" spans="1:15" ht="12.75" customHeight="1" x14ac:dyDescent="0.4">
      <c r="A59" s="12"/>
      <c r="B59" s="26" t="s">
        <v>76</v>
      </c>
      <c r="C59" s="13"/>
      <c r="D59" s="45">
        <v>294469</v>
      </c>
      <c r="E59" s="33">
        <v>10975</v>
      </c>
      <c r="F59" s="34">
        <v>305444</v>
      </c>
      <c r="G59" s="33">
        <v>2626</v>
      </c>
      <c r="H59" s="33">
        <v>0</v>
      </c>
      <c r="I59" s="33">
        <v>290025</v>
      </c>
      <c r="J59" s="33">
        <v>2805</v>
      </c>
      <c r="K59" s="33">
        <v>292830</v>
      </c>
      <c r="L59" s="46">
        <v>2626</v>
      </c>
      <c r="M59" s="36">
        <f t="shared" si="0"/>
        <v>0.98490842839144355</v>
      </c>
      <c r="N59" s="36">
        <f t="shared" si="0"/>
        <v>0.25558086560364462</v>
      </c>
      <c r="O59" s="36">
        <f t="shared" si="0"/>
        <v>0.95870274092796059</v>
      </c>
    </row>
    <row r="60" spans="1:15" ht="12.75" customHeight="1" x14ac:dyDescent="0.4">
      <c r="A60" s="12"/>
      <c r="B60" s="26" t="s">
        <v>77</v>
      </c>
      <c r="C60" s="13"/>
      <c r="D60" s="32">
        <v>470951</v>
      </c>
      <c r="E60" s="33">
        <v>26033</v>
      </c>
      <c r="F60" s="34">
        <v>496984</v>
      </c>
      <c r="G60" s="33">
        <v>6326</v>
      </c>
      <c r="H60" s="33">
        <v>0</v>
      </c>
      <c r="I60" s="33">
        <v>457856</v>
      </c>
      <c r="J60" s="33">
        <v>5029</v>
      </c>
      <c r="K60" s="33">
        <v>462885</v>
      </c>
      <c r="L60" s="35">
        <v>6263</v>
      </c>
      <c r="M60" s="36">
        <f t="shared" si="0"/>
        <v>0.97219455951893086</v>
      </c>
      <c r="N60" s="36">
        <f t="shared" si="0"/>
        <v>0.19317788960165944</v>
      </c>
      <c r="O60" s="36">
        <f t="shared" si="0"/>
        <v>0.93138813321958047</v>
      </c>
    </row>
    <row r="61" spans="1:15" ht="12.75" customHeight="1" x14ac:dyDescent="0.4">
      <c r="A61" s="12"/>
      <c r="B61" s="26" t="s">
        <v>78</v>
      </c>
      <c r="C61" s="13"/>
      <c r="D61" s="32">
        <v>192840</v>
      </c>
      <c r="E61" s="33">
        <v>4500</v>
      </c>
      <c r="F61" s="34">
        <v>197340</v>
      </c>
      <c r="G61" s="33">
        <v>1885</v>
      </c>
      <c r="H61" s="33">
        <v>0</v>
      </c>
      <c r="I61" s="33">
        <v>190391</v>
      </c>
      <c r="J61" s="33">
        <v>2736</v>
      </c>
      <c r="K61" s="33">
        <v>193127</v>
      </c>
      <c r="L61" s="35">
        <v>1885</v>
      </c>
      <c r="M61" s="36">
        <f t="shared" si="0"/>
        <v>0.98730035262393689</v>
      </c>
      <c r="N61" s="36">
        <f t="shared" si="0"/>
        <v>0.60799999999999998</v>
      </c>
      <c r="O61" s="36">
        <f t="shared" si="0"/>
        <v>0.97865105908584171</v>
      </c>
    </row>
    <row r="62" spans="1:15" ht="12.75" customHeight="1" x14ac:dyDescent="0.4">
      <c r="A62" s="12"/>
      <c r="B62" s="26" t="s">
        <v>79</v>
      </c>
      <c r="C62" s="13"/>
      <c r="D62" s="32">
        <v>85864</v>
      </c>
      <c r="E62" s="33">
        <v>10392</v>
      </c>
      <c r="F62" s="34">
        <v>96256</v>
      </c>
      <c r="G62" s="33">
        <v>275</v>
      </c>
      <c r="H62" s="33">
        <v>0</v>
      </c>
      <c r="I62" s="33">
        <v>85393</v>
      </c>
      <c r="J62" s="33">
        <v>8053</v>
      </c>
      <c r="K62" s="33">
        <v>93446</v>
      </c>
      <c r="L62" s="35">
        <v>275</v>
      </c>
      <c r="M62" s="36">
        <f t="shared" si="0"/>
        <v>0.99451458119817382</v>
      </c>
      <c r="N62" s="36">
        <f t="shared" si="0"/>
        <v>0.77492301770592764</v>
      </c>
      <c r="O62" s="36">
        <f t="shared" si="0"/>
        <v>0.97080701462765961</v>
      </c>
    </row>
    <row r="63" spans="1:15" ht="12.75" customHeight="1" x14ac:dyDescent="0.4">
      <c r="A63" s="37"/>
      <c r="B63" s="38" t="s">
        <v>80</v>
      </c>
      <c r="C63" s="39"/>
      <c r="D63" s="40">
        <v>783364</v>
      </c>
      <c r="E63" s="41">
        <v>45407</v>
      </c>
      <c r="F63" s="42">
        <v>828771</v>
      </c>
      <c r="G63" s="41">
        <v>7613</v>
      </c>
      <c r="H63" s="41">
        <v>0</v>
      </c>
      <c r="I63" s="41">
        <v>766891</v>
      </c>
      <c r="J63" s="41">
        <v>12998</v>
      </c>
      <c r="K63" s="41">
        <v>779889</v>
      </c>
      <c r="L63" s="43">
        <v>7583</v>
      </c>
      <c r="M63" s="44">
        <f t="shared" si="0"/>
        <v>0.97897146154278214</v>
      </c>
      <c r="N63" s="44">
        <f t="shared" si="0"/>
        <v>0.28625542317263858</v>
      </c>
      <c r="O63" s="44">
        <f t="shared" si="0"/>
        <v>0.94101868911918973</v>
      </c>
    </row>
    <row r="64" spans="1:15" ht="12.75" customHeight="1" x14ac:dyDescent="0.4">
      <c r="A64" s="12"/>
      <c r="B64" s="26" t="s">
        <v>81</v>
      </c>
      <c r="C64" s="13"/>
      <c r="D64" s="45">
        <v>3091288</v>
      </c>
      <c r="E64" s="33">
        <v>136623</v>
      </c>
      <c r="F64" s="34">
        <v>3227911</v>
      </c>
      <c r="G64" s="33">
        <v>206021</v>
      </c>
      <c r="H64" s="33">
        <v>0</v>
      </c>
      <c r="I64" s="33">
        <v>3020503</v>
      </c>
      <c r="J64" s="33">
        <v>43402</v>
      </c>
      <c r="K64" s="33">
        <v>3063905</v>
      </c>
      <c r="L64" s="46">
        <v>205815</v>
      </c>
      <c r="M64" s="36">
        <f t="shared" si="0"/>
        <v>0.97710177764090567</v>
      </c>
      <c r="N64" s="36">
        <f t="shared" si="0"/>
        <v>0.31767711146732247</v>
      </c>
      <c r="O64" s="36">
        <f t="shared" si="0"/>
        <v>0.94919128811172304</v>
      </c>
    </row>
    <row r="65" spans="1:15" ht="12.75" customHeight="1" x14ac:dyDescent="0.4">
      <c r="A65" s="12"/>
      <c r="B65" s="26" t="s">
        <v>82</v>
      </c>
      <c r="C65" s="13"/>
      <c r="D65" s="32">
        <v>772930</v>
      </c>
      <c r="E65" s="33">
        <v>28981</v>
      </c>
      <c r="F65" s="34">
        <v>801911</v>
      </c>
      <c r="G65" s="33">
        <v>2888</v>
      </c>
      <c r="H65" s="33">
        <v>0</v>
      </c>
      <c r="I65" s="33">
        <v>762501</v>
      </c>
      <c r="J65" s="33">
        <v>6688</v>
      </c>
      <c r="K65" s="33">
        <v>769189</v>
      </c>
      <c r="L65" s="35">
        <v>2874</v>
      </c>
      <c r="M65" s="36">
        <f t="shared" si="0"/>
        <v>0.98650718693801509</v>
      </c>
      <c r="N65" s="36">
        <f t="shared" si="0"/>
        <v>0.23077188502812188</v>
      </c>
      <c r="O65" s="36">
        <f t="shared" si="0"/>
        <v>0.95919497300822665</v>
      </c>
    </row>
    <row r="66" spans="1:15" ht="12.75" customHeight="1" x14ac:dyDescent="0.4">
      <c r="A66" s="12"/>
      <c r="B66" s="26" t="s">
        <v>83</v>
      </c>
      <c r="C66" s="13"/>
      <c r="D66" s="32">
        <v>346203</v>
      </c>
      <c r="E66" s="33">
        <v>6374</v>
      </c>
      <c r="F66" s="34">
        <v>352577</v>
      </c>
      <c r="G66" s="33">
        <v>0</v>
      </c>
      <c r="H66" s="33">
        <v>0</v>
      </c>
      <c r="I66" s="33">
        <v>343516</v>
      </c>
      <c r="J66" s="33">
        <v>1376</v>
      </c>
      <c r="K66" s="33">
        <v>344892</v>
      </c>
      <c r="L66" s="35">
        <v>0</v>
      </c>
      <c r="M66" s="36">
        <f t="shared" si="0"/>
        <v>0.99223865766616692</v>
      </c>
      <c r="N66" s="36">
        <f t="shared" si="0"/>
        <v>0.21587700031377471</v>
      </c>
      <c r="O66" s="36">
        <f t="shared" si="0"/>
        <v>0.97820334281589549</v>
      </c>
    </row>
    <row r="67" spans="1:15" ht="12.75" customHeight="1" x14ac:dyDescent="0.4">
      <c r="A67" s="12"/>
      <c r="B67" s="26" t="s">
        <v>84</v>
      </c>
      <c r="C67" s="13"/>
      <c r="D67" s="32">
        <v>328698</v>
      </c>
      <c r="E67" s="33">
        <v>19287</v>
      </c>
      <c r="F67" s="34">
        <v>347985</v>
      </c>
      <c r="G67" s="33">
        <v>0</v>
      </c>
      <c r="H67" s="33">
        <v>0</v>
      </c>
      <c r="I67" s="33">
        <v>323657</v>
      </c>
      <c r="J67" s="33">
        <v>3142</v>
      </c>
      <c r="K67" s="33">
        <v>326799</v>
      </c>
      <c r="L67" s="35">
        <v>0</v>
      </c>
      <c r="M67" s="36">
        <f t="shared" si="0"/>
        <v>0.98466373388338235</v>
      </c>
      <c r="N67" s="36">
        <f t="shared" si="0"/>
        <v>0.16290765800798465</v>
      </c>
      <c r="O67" s="36">
        <f t="shared" si="0"/>
        <v>0.9391180654338549</v>
      </c>
    </row>
    <row r="68" spans="1:15" ht="12.75" customHeight="1" x14ac:dyDescent="0.4">
      <c r="A68" s="21"/>
      <c r="B68" s="48" t="s">
        <v>85</v>
      </c>
      <c r="C68" s="22"/>
      <c r="D68" s="40">
        <v>774466</v>
      </c>
      <c r="E68" s="49">
        <v>48169</v>
      </c>
      <c r="F68" s="50">
        <v>822635</v>
      </c>
      <c r="G68" s="49">
        <v>0</v>
      </c>
      <c r="H68" s="49">
        <v>0</v>
      </c>
      <c r="I68" s="49">
        <v>762914</v>
      </c>
      <c r="J68" s="49">
        <v>12503</v>
      </c>
      <c r="K68" s="49">
        <v>775417</v>
      </c>
      <c r="L68" s="51">
        <v>0</v>
      </c>
      <c r="M68" s="36">
        <f t="shared" si="0"/>
        <v>0.985083915885268</v>
      </c>
      <c r="N68" s="52">
        <f t="shared" si="0"/>
        <v>0.25956528057464345</v>
      </c>
      <c r="O68" s="52">
        <f t="shared" si="0"/>
        <v>0.94260151829183048</v>
      </c>
    </row>
    <row r="69" spans="1:15" ht="12.75" customHeight="1" x14ac:dyDescent="0.4">
      <c r="A69" s="12"/>
      <c r="B69" s="26" t="s">
        <v>86</v>
      </c>
      <c r="C69" s="13"/>
      <c r="D69" s="53">
        <f t="shared" ref="D69:L69" si="1">SUM(D9:D10)</f>
        <v>287140339</v>
      </c>
      <c r="E69" s="53">
        <f t="shared" si="1"/>
        <v>5225861</v>
      </c>
      <c r="F69" s="53">
        <f t="shared" si="1"/>
        <v>292366200</v>
      </c>
      <c r="G69" s="53">
        <f t="shared" si="1"/>
        <v>13183720</v>
      </c>
      <c r="H69" s="53">
        <f t="shared" si="1"/>
        <v>0</v>
      </c>
      <c r="I69" s="53">
        <f t="shared" si="1"/>
        <v>284698660</v>
      </c>
      <c r="J69" s="53">
        <f t="shared" si="1"/>
        <v>1804703</v>
      </c>
      <c r="K69" s="53">
        <f t="shared" si="1"/>
        <v>286503363</v>
      </c>
      <c r="L69" s="53">
        <f t="shared" si="1"/>
        <v>13130773</v>
      </c>
      <c r="M69" s="31">
        <f t="shared" si="0"/>
        <v>0.99149656572635025</v>
      </c>
      <c r="N69" s="31">
        <f t="shared" si="0"/>
        <v>0.34534079647353805</v>
      </c>
      <c r="O69" s="31">
        <f t="shared" si="0"/>
        <v>0.97994693983093806</v>
      </c>
    </row>
    <row r="70" spans="1:15" ht="12.75" customHeight="1" x14ac:dyDescent="0.4">
      <c r="A70" s="12"/>
      <c r="B70" s="26" t="s">
        <v>87</v>
      </c>
      <c r="C70" s="13"/>
      <c r="D70" s="54">
        <f>SUM(D11:D37)</f>
        <v>118557535</v>
      </c>
      <c r="E70" s="54">
        <f t="shared" ref="E70:L70" si="2">SUM(E11:E37)</f>
        <v>3137271</v>
      </c>
      <c r="F70" s="54">
        <f t="shared" si="2"/>
        <v>121694806</v>
      </c>
      <c r="G70" s="54">
        <f t="shared" si="2"/>
        <v>3124759</v>
      </c>
      <c r="H70" s="54">
        <f t="shared" si="2"/>
        <v>0</v>
      </c>
      <c r="I70" s="54">
        <f t="shared" si="2"/>
        <v>117407683</v>
      </c>
      <c r="J70" s="54">
        <f t="shared" si="2"/>
        <v>852887</v>
      </c>
      <c r="K70" s="54">
        <f t="shared" si="2"/>
        <v>118260570</v>
      </c>
      <c r="L70" s="54">
        <f t="shared" si="2"/>
        <v>3118827</v>
      </c>
      <c r="M70" s="36">
        <f t="shared" si="0"/>
        <v>0.99030131657173881</v>
      </c>
      <c r="N70" s="36">
        <f t="shared" si="0"/>
        <v>0.27185633628717443</v>
      </c>
      <c r="O70" s="36">
        <f t="shared" si="0"/>
        <v>0.97177992953947434</v>
      </c>
    </row>
    <row r="71" spans="1:15" ht="12.75" customHeight="1" x14ac:dyDescent="0.4">
      <c r="A71" s="12"/>
      <c r="B71" s="26" t="s">
        <v>88</v>
      </c>
      <c r="C71" s="13"/>
      <c r="D71" s="54">
        <f>SUM(D38:D68)</f>
        <v>34322004</v>
      </c>
      <c r="E71" s="54">
        <f t="shared" ref="E71:L71" si="3">SUM(E38:E68)</f>
        <v>1108733</v>
      </c>
      <c r="F71" s="54">
        <f t="shared" si="3"/>
        <v>35430737</v>
      </c>
      <c r="G71" s="54">
        <f t="shared" si="3"/>
        <v>866012</v>
      </c>
      <c r="H71" s="54">
        <f t="shared" si="3"/>
        <v>0</v>
      </c>
      <c r="I71" s="54">
        <f t="shared" si="3"/>
        <v>33908637</v>
      </c>
      <c r="J71" s="54">
        <f t="shared" si="3"/>
        <v>292009</v>
      </c>
      <c r="K71" s="54">
        <f t="shared" si="3"/>
        <v>34200646</v>
      </c>
      <c r="L71" s="54">
        <f t="shared" si="3"/>
        <v>865595</v>
      </c>
      <c r="M71" s="36">
        <f t="shared" si="0"/>
        <v>0.98795621024926172</v>
      </c>
      <c r="N71" s="36">
        <f t="shared" si="0"/>
        <v>0.26337179465209387</v>
      </c>
      <c r="O71" s="36">
        <f t="shared" si="0"/>
        <v>0.96528181166539095</v>
      </c>
    </row>
    <row r="72" spans="1:15" ht="12.75" customHeight="1" x14ac:dyDescent="0.4">
      <c r="A72" s="21"/>
      <c r="B72" s="48" t="s">
        <v>89</v>
      </c>
      <c r="C72" s="22"/>
      <c r="D72" s="55">
        <f>SUM(D9:D68)</f>
        <v>440019878</v>
      </c>
      <c r="E72" s="55">
        <f t="shared" ref="E72:L72" si="4">SUM(E9:E68)</f>
        <v>9471865</v>
      </c>
      <c r="F72" s="55">
        <f t="shared" si="4"/>
        <v>449491743</v>
      </c>
      <c r="G72" s="55">
        <f t="shared" si="4"/>
        <v>17174491</v>
      </c>
      <c r="H72" s="55">
        <f t="shared" si="4"/>
        <v>0</v>
      </c>
      <c r="I72" s="55">
        <f t="shared" si="4"/>
        <v>436014980</v>
      </c>
      <c r="J72" s="55">
        <f t="shared" si="4"/>
        <v>2949599</v>
      </c>
      <c r="K72" s="55">
        <f t="shared" si="4"/>
        <v>438964579</v>
      </c>
      <c r="L72" s="55">
        <f t="shared" si="4"/>
        <v>17115195</v>
      </c>
      <c r="M72" s="52">
        <f t="shared" si="0"/>
        <v>0.99089837027771732</v>
      </c>
      <c r="N72" s="52">
        <f t="shared" si="0"/>
        <v>0.31140635978236597</v>
      </c>
      <c r="O72" s="52">
        <f t="shared" si="0"/>
        <v>0.97657985009971582</v>
      </c>
    </row>
  </sheetData>
  <mergeCells count="4">
    <mergeCell ref="B5:B8"/>
    <mergeCell ref="D5:H5"/>
    <mergeCell ref="I5:L5"/>
    <mergeCell ref="M5:O5"/>
  </mergeCells>
  <phoneticPr fontId="3"/>
  <pageMargins left="0.59055118110236227" right="0.39370078740157483" top="0.59055118110236227" bottom="0.59055118110236227" header="0.31496062992125984" footer="0.31496062992125984"/>
  <pageSetup paperSize="9" scale="68" firstPageNumber="251" orientation="portrait" useFirstPageNumber="1" errors="blank" r:id="rId1"/>
  <headerFooter alignWithMargins="0">
    <oddFooter>&amp;C－&amp;P－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市町村民税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2026-09-14T02:20:08Z</dcterms:modified>
</cp:coreProperties>
</file>