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72県土整備企画課\令和6年度\K_働き方改革\K6_統一現場閉所\02 実施率\"/>
    </mc:Choice>
  </mc:AlternateContent>
  <bookViews>
    <workbookView xWindow="0" yWindow="0" windowWidth="28800" windowHeight="11910" tabRatio="742" activeTab="2"/>
  </bookViews>
  <sheets>
    <sheet name="別紙１(9か月以内の工期) " sheetId="12" r:id="rId1"/>
    <sheet name="別紙１(9か月を超える工期)" sheetId="10" r:id="rId2"/>
    <sheet name="記入例" sheetId="7" r:id="rId3"/>
  </sheets>
  <definedNames>
    <definedName name="_xlnm.Print_Area" localSheetId="2">記入例!$A$1:$AG$103</definedName>
    <definedName name="_xlnm.Print_Area" localSheetId="1">'別紙１(9か月を超える工期)'!$A$1:$AG$210</definedName>
    <definedName name="_xlnm.Print_Area" localSheetId="0">'別紙１(9か月以内の工期) '!$A$1:$AG$103</definedName>
  </definedNames>
  <calcPr calcId="152511"/>
</workbook>
</file>

<file path=xl/calcChain.xml><?xml version="1.0" encoding="utf-8"?>
<calcChain xmlns="http://schemas.openxmlformats.org/spreadsheetml/2006/main">
  <c r="Y5" i="10" l="1"/>
  <c r="W5" i="10"/>
  <c r="U5" i="10"/>
  <c r="G112" i="10"/>
  <c r="AG13" i="7"/>
  <c r="AG11" i="7"/>
  <c r="AG90" i="7"/>
  <c r="AG79" i="7" l="1"/>
  <c r="AG101" i="7"/>
  <c r="AD105" i="7"/>
  <c r="AC105" i="7"/>
  <c r="AG208" i="10" l="1"/>
  <c r="AG206" i="10"/>
  <c r="AG204" i="10"/>
  <c r="AG197" i="10"/>
  <c r="AG195" i="10"/>
  <c r="AG193" i="10"/>
  <c r="AG186" i="10"/>
  <c r="AG184" i="10"/>
  <c r="AG182" i="10"/>
  <c r="AG175" i="10"/>
  <c r="AG173" i="10"/>
  <c r="AG171" i="10"/>
  <c r="AG164" i="10"/>
  <c r="AG162" i="10"/>
  <c r="AG160" i="10"/>
  <c r="AG153" i="10"/>
  <c r="AG151" i="10"/>
  <c r="AG149" i="10"/>
  <c r="AG142" i="10"/>
  <c r="AG140" i="10"/>
  <c r="AG138" i="10"/>
  <c r="AG131" i="10"/>
  <c r="AG129" i="10"/>
  <c r="AG127" i="10"/>
  <c r="AG120" i="10"/>
  <c r="AG118" i="10"/>
  <c r="AG116" i="10"/>
  <c r="AG101" i="10"/>
  <c r="AG99" i="10"/>
  <c r="AG97" i="10"/>
  <c r="AG90" i="10"/>
  <c r="AG88" i="10"/>
  <c r="AG86" i="10"/>
  <c r="AG79" i="10"/>
  <c r="AG77" i="10"/>
  <c r="AG75" i="10"/>
  <c r="AG68" i="10"/>
  <c r="AG66" i="10"/>
  <c r="AG64" i="10"/>
  <c r="AG57" i="10"/>
  <c r="AG55" i="10"/>
  <c r="AG53" i="10"/>
  <c r="AG46" i="10"/>
  <c r="AG44" i="10"/>
  <c r="AG42" i="10"/>
  <c r="AG35" i="10"/>
  <c r="AG33" i="10"/>
  <c r="AG31" i="10"/>
  <c r="AG24" i="10"/>
  <c r="AG22" i="10"/>
  <c r="AG20" i="10"/>
  <c r="AG13" i="10"/>
  <c r="AG11" i="10"/>
  <c r="AG9" i="10"/>
  <c r="AG24" i="12"/>
  <c r="AG22" i="12"/>
  <c r="AG20" i="12"/>
  <c r="AG13" i="12"/>
  <c r="AG11" i="12"/>
  <c r="AG9" i="12"/>
  <c r="AG35" i="12"/>
  <c r="AG33" i="12"/>
  <c r="AG31" i="12"/>
  <c r="AG46" i="12"/>
  <c r="AG44" i="12"/>
  <c r="AG42" i="12"/>
  <c r="AG57" i="12"/>
  <c r="AG55" i="12"/>
  <c r="AG53" i="12"/>
  <c r="AG68" i="12"/>
  <c r="AG66" i="12"/>
  <c r="AG64" i="12"/>
  <c r="AG79" i="12"/>
  <c r="AG77" i="12"/>
  <c r="AG75" i="12"/>
  <c r="AG90" i="12"/>
  <c r="AG88" i="12"/>
  <c r="AG101" i="12"/>
  <c r="AG99" i="12"/>
  <c r="AD104" i="7"/>
  <c r="AC104" i="7"/>
  <c r="W4" i="10" l="1"/>
  <c r="W3" i="10"/>
  <c r="AG97" i="12"/>
  <c r="AG86" i="12"/>
  <c r="AF19" i="12"/>
  <c r="AF30" i="12" s="1"/>
  <c r="AF41" i="12" s="1"/>
  <c r="AF52" i="12" s="1"/>
  <c r="AF63" i="12" s="1"/>
  <c r="AF74" i="12" s="1"/>
  <c r="AF85" i="12" s="1"/>
  <c r="AF96" i="12" s="1"/>
  <c r="C8" i="12"/>
  <c r="P5" i="12"/>
  <c r="W4" i="12" l="1"/>
  <c r="D8" i="12"/>
  <c r="C9" i="12"/>
  <c r="C17" i="12" s="1"/>
  <c r="W3" i="12"/>
  <c r="P5" i="10"/>
  <c r="AG77" i="7"/>
  <c r="AG75" i="7"/>
  <c r="AG46" i="7"/>
  <c r="AG44" i="7"/>
  <c r="AG9" i="7"/>
  <c r="AG20" i="7"/>
  <c r="D9" i="12" l="1"/>
  <c r="D17" i="12" s="1"/>
  <c r="C16" i="12"/>
  <c r="E8" i="12"/>
  <c r="AG24" i="7"/>
  <c r="AG22" i="7"/>
  <c r="AG35" i="7"/>
  <c r="AG33" i="7"/>
  <c r="AG31" i="7"/>
  <c r="P5" i="7"/>
  <c r="AF19" i="7"/>
  <c r="F8" i="12" l="1"/>
  <c r="F9" i="12" s="1"/>
  <c r="F16" i="12" s="1"/>
  <c r="D16" i="12"/>
  <c r="E9" i="12"/>
  <c r="E16" i="12" s="1"/>
  <c r="G8" i="12" l="1"/>
  <c r="G9" i="12" s="1"/>
  <c r="G16" i="12" s="1"/>
  <c r="E17" i="12"/>
  <c r="F17" i="12"/>
  <c r="C8" i="10"/>
  <c r="H8" i="12" l="1"/>
  <c r="I8" i="12" s="1"/>
  <c r="G17" i="12"/>
  <c r="AG68" i="7"/>
  <c r="AG66" i="7"/>
  <c r="AG64" i="7"/>
  <c r="AG57" i="7"/>
  <c r="AG55" i="7"/>
  <c r="AG53" i="7"/>
  <c r="AG42" i="7"/>
  <c r="H9" i="12" l="1"/>
  <c r="H16" i="12" s="1"/>
  <c r="I9" i="12"/>
  <c r="I16" i="12" s="1"/>
  <c r="J8" i="12"/>
  <c r="H17" i="12" l="1"/>
  <c r="I17" i="12"/>
  <c r="J9" i="12"/>
  <c r="J16" i="12" s="1"/>
  <c r="K8" i="12"/>
  <c r="P112" i="10"/>
  <c r="G111" i="10"/>
  <c r="G110" i="10"/>
  <c r="AF19" i="10"/>
  <c r="AF30" i="10" s="1"/>
  <c r="AF41" i="10" s="1"/>
  <c r="AF52" i="10" s="1"/>
  <c r="AF63" i="10" s="1"/>
  <c r="AF74" i="10" s="1"/>
  <c r="AF85" i="10" s="1"/>
  <c r="AF96" i="10" s="1"/>
  <c r="AF115" i="10" s="1"/>
  <c r="AF126" i="10" s="1"/>
  <c r="AF137" i="10" s="1"/>
  <c r="AF148" i="10" s="1"/>
  <c r="AF159" i="10" s="1"/>
  <c r="AF170" i="10" s="1"/>
  <c r="AF181" i="10" s="1"/>
  <c r="AF192" i="10" s="1"/>
  <c r="AF203" i="10" s="1"/>
  <c r="D8" i="10"/>
  <c r="AG97" i="7"/>
  <c r="AG86" i="7"/>
  <c r="AG88" i="7"/>
  <c r="AG99" i="7"/>
  <c r="W3" i="7" l="1"/>
  <c r="J17" i="12"/>
  <c r="K9" i="12"/>
  <c r="K16" i="12" s="1"/>
  <c r="L8" i="12"/>
  <c r="W4" i="7"/>
  <c r="D9" i="10"/>
  <c r="D17" i="10" s="1"/>
  <c r="E8" i="10"/>
  <c r="C9" i="10"/>
  <c r="AF30" i="7"/>
  <c r="AF41" i="7" s="1"/>
  <c r="AF52" i="7" s="1"/>
  <c r="AF63" i="7" s="1"/>
  <c r="AF74" i="7" s="1"/>
  <c r="AF85" i="7" s="1"/>
  <c r="AF96" i="7" s="1"/>
  <c r="C8" i="7"/>
  <c r="K17" i="12" l="1"/>
  <c r="D16" i="10"/>
  <c r="C17" i="10"/>
  <c r="AI15" i="10" s="1"/>
  <c r="C16" i="10"/>
  <c r="L9" i="12"/>
  <c r="L16" i="12" s="1"/>
  <c r="M8" i="12"/>
  <c r="D8" i="7"/>
  <c r="E9" i="10"/>
  <c r="E16" i="10" s="1"/>
  <c r="F8" i="10"/>
  <c r="C9" i="7"/>
  <c r="C16" i="7" s="1"/>
  <c r="D9" i="7" l="1"/>
  <c r="D17" i="7" s="1"/>
  <c r="C17" i="7"/>
  <c r="E8" i="7"/>
  <c r="E9" i="7" s="1"/>
  <c r="L17" i="12"/>
  <c r="E17" i="10"/>
  <c r="N8" i="12"/>
  <c r="M9" i="12"/>
  <c r="M16" i="12" s="1"/>
  <c r="F9" i="10"/>
  <c r="F16" i="10" s="1"/>
  <c r="G8" i="10"/>
  <c r="D16" i="7" l="1"/>
  <c r="F8" i="7"/>
  <c r="E17" i="7"/>
  <c r="E16" i="7"/>
  <c r="M17" i="12"/>
  <c r="F17" i="10"/>
  <c r="O8" i="12"/>
  <c r="N9" i="12"/>
  <c r="N16" i="12" s="1"/>
  <c r="H8" i="10"/>
  <c r="G9" i="10"/>
  <c r="G16" i="10" s="1"/>
  <c r="G8" i="7" l="1"/>
  <c r="F9" i="7"/>
  <c r="F16" i="7" s="1"/>
  <c r="N17" i="12"/>
  <c r="G17" i="10"/>
  <c r="P8" i="12"/>
  <c r="O9" i="12"/>
  <c r="O16" i="12" s="1"/>
  <c r="I8" i="10"/>
  <c r="H9" i="10"/>
  <c r="H16" i="10" s="1"/>
  <c r="F17" i="7" l="1"/>
  <c r="G9" i="7"/>
  <c r="G17" i="7" s="1"/>
  <c r="H8" i="7"/>
  <c r="O17" i="12"/>
  <c r="H17" i="10"/>
  <c r="P9" i="12"/>
  <c r="P16" i="12" s="1"/>
  <c r="Q8" i="12"/>
  <c r="I9" i="10"/>
  <c r="I16" i="10" s="1"/>
  <c r="J8" i="10"/>
  <c r="G16" i="7" l="1"/>
  <c r="I8" i="7"/>
  <c r="H9" i="7"/>
  <c r="H17" i="7" s="1"/>
  <c r="P17" i="12"/>
  <c r="I17" i="10"/>
  <c r="Q9" i="12"/>
  <c r="Q16" i="12" s="1"/>
  <c r="R8" i="12"/>
  <c r="J9" i="10"/>
  <c r="J16" i="10" s="1"/>
  <c r="K8" i="10"/>
  <c r="J8" i="7" l="1"/>
  <c r="I9" i="7"/>
  <c r="I17" i="7" s="1"/>
  <c r="H16" i="7"/>
  <c r="Q17" i="12"/>
  <c r="J17" i="10"/>
  <c r="R9" i="12"/>
  <c r="R16" i="12" s="1"/>
  <c r="S8" i="12"/>
  <c r="L8" i="10"/>
  <c r="K9" i="10"/>
  <c r="K16" i="10" s="1"/>
  <c r="J9" i="7" l="1"/>
  <c r="J17" i="7" s="1"/>
  <c r="K8" i="7"/>
  <c r="I16" i="7"/>
  <c r="R17" i="12"/>
  <c r="K17" i="10"/>
  <c r="S9" i="12"/>
  <c r="S16" i="12" s="1"/>
  <c r="T8" i="12"/>
  <c r="L9" i="10"/>
  <c r="L16" i="10" s="1"/>
  <c r="M8" i="10"/>
  <c r="K9" i="7" l="1"/>
  <c r="K17" i="7" s="1"/>
  <c r="L8" i="7"/>
  <c r="J16" i="7"/>
  <c r="S17" i="12"/>
  <c r="L17" i="10"/>
  <c r="T9" i="12"/>
  <c r="T16" i="12" s="1"/>
  <c r="U8" i="12"/>
  <c r="M9" i="10"/>
  <c r="M16" i="10" s="1"/>
  <c r="N8" i="10"/>
  <c r="L9" i="7" l="1"/>
  <c r="L17" i="7" s="1"/>
  <c r="M8" i="7"/>
  <c r="K16" i="7"/>
  <c r="T17" i="12"/>
  <c r="M17" i="10"/>
  <c r="V8" i="12"/>
  <c r="U9" i="12"/>
  <c r="U16" i="12" s="1"/>
  <c r="O8" i="10"/>
  <c r="N9" i="10"/>
  <c r="N16" i="10" s="1"/>
  <c r="M9" i="7" l="1"/>
  <c r="M17" i="7" s="1"/>
  <c r="N8" i="7"/>
  <c r="L16" i="7"/>
  <c r="U17" i="12"/>
  <c r="N17" i="10"/>
  <c r="V9" i="12"/>
  <c r="V16" i="12" s="1"/>
  <c r="W8" i="12"/>
  <c r="P8" i="10"/>
  <c r="O9" i="10"/>
  <c r="O16" i="10" s="1"/>
  <c r="N9" i="7" l="1"/>
  <c r="N17" i="7" s="1"/>
  <c r="O8" i="7"/>
  <c r="M16" i="7"/>
  <c r="V17" i="12"/>
  <c r="O17" i="10"/>
  <c r="X8" i="12"/>
  <c r="W9" i="12"/>
  <c r="W16" i="12" s="1"/>
  <c r="Q8" i="10"/>
  <c r="P9" i="10"/>
  <c r="P16" i="10" s="1"/>
  <c r="O9" i="7" l="1"/>
  <c r="O17" i="7" s="1"/>
  <c r="P8" i="7"/>
  <c r="N16" i="7"/>
  <c r="W17" i="12"/>
  <c r="P17" i="10"/>
  <c r="Y8" i="12"/>
  <c r="X9" i="12"/>
  <c r="X16" i="12" s="1"/>
  <c r="Q9" i="10"/>
  <c r="Q16" i="10" s="1"/>
  <c r="R8" i="10"/>
  <c r="P9" i="7" l="1"/>
  <c r="P17" i="7" s="1"/>
  <c r="Q8" i="7"/>
  <c r="O16" i="7"/>
  <c r="X17" i="12"/>
  <c r="Q17" i="10"/>
  <c r="Y9" i="12"/>
  <c r="Y16" i="12" s="1"/>
  <c r="Z8" i="12"/>
  <c r="R9" i="10"/>
  <c r="R16" i="10" s="1"/>
  <c r="S8" i="10"/>
  <c r="Q9" i="7" l="1"/>
  <c r="Q16" i="7" s="1"/>
  <c r="R8" i="7"/>
  <c r="P16" i="7"/>
  <c r="Y17" i="12"/>
  <c r="R17" i="10"/>
  <c r="Z9" i="12"/>
  <c r="Z16" i="12" s="1"/>
  <c r="AA8" i="12"/>
  <c r="T8" i="10"/>
  <c r="S9" i="10"/>
  <c r="S16" i="10" s="1"/>
  <c r="Q17" i="7" l="1"/>
  <c r="S8" i="7"/>
  <c r="R9" i="7"/>
  <c r="R17" i="7" s="1"/>
  <c r="Z17" i="12"/>
  <c r="S17" i="10"/>
  <c r="AA9" i="12"/>
  <c r="AA16" i="12" s="1"/>
  <c r="AB8" i="12"/>
  <c r="T9" i="10"/>
  <c r="T16" i="10" s="1"/>
  <c r="U8" i="10"/>
  <c r="T8" i="7" l="1"/>
  <c r="S9" i="7"/>
  <c r="S17" i="7" s="1"/>
  <c r="R16" i="7"/>
  <c r="AA17" i="12"/>
  <c r="T17" i="10"/>
  <c r="AB9" i="12"/>
  <c r="AB16" i="12" s="1"/>
  <c r="AC8" i="12"/>
  <c r="U9" i="10"/>
  <c r="U16" i="10" s="1"/>
  <c r="V8" i="10"/>
  <c r="T9" i="7" l="1"/>
  <c r="T17" i="7" s="1"/>
  <c r="U8" i="7"/>
  <c r="S16" i="7"/>
  <c r="AB17" i="12"/>
  <c r="U17" i="10"/>
  <c r="AD8" i="12"/>
  <c r="AC9" i="12"/>
  <c r="AC16" i="12" s="1"/>
  <c r="W8" i="10"/>
  <c r="V9" i="10"/>
  <c r="V16" i="10" s="1"/>
  <c r="V8" i="7" l="1"/>
  <c r="U9" i="7"/>
  <c r="U17" i="7" s="1"/>
  <c r="T16" i="7"/>
  <c r="AG10" i="12"/>
  <c r="AG12" i="12" s="1"/>
  <c r="AC17" i="12"/>
  <c r="V17" i="10"/>
  <c r="C19" i="12"/>
  <c r="AD9" i="12"/>
  <c r="AD16" i="12" s="1"/>
  <c r="AG15" i="12" s="1"/>
  <c r="X8" i="10"/>
  <c r="W9" i="10"/>
  <c r="W16" i="10" s="1"/>
  <c r="AG14" i="12" l="1"/>
  <c r="U16" i="7"/>
  <c r="W8" i="7"/>
  <c r="V9" i="7"/>
  <c r="V17" i="7" s="1"/>
  <c r="AD17" i="12"/>
  <c r="AI15" i="12" s="1"/>
  <c r="W17" i="10"/>
  <c r="D19" i="12"/>
  <c r="C20" i="12"/>
  <c r="C27" i="12" s="1"/>
  <c r="Y8" i="10"/>
  <c r="X9" i="10"/>
  <c r="X16" i="10" s="1"/>
  <c r="V16" i="7" l="1"/>
  <c r="W9" i="7"/>
  <c r="W17" i="7" s="1"/>
  <c r="X8" i="7"/>
  <c r="C28" i="12"/>
  <c r="X17" i="10"/>
  <c r="E19" i="12"/>
  <c r="D20" i="12"/>
  <c r="D27" i="12" s="1"/>
  <c r="Y9" i="10"/>
  <c r="Y16" i="10" s="1"/>
  <c r="Z8" i="10"/>
  <c r="X9" i="7" l="1"/>
  <c r="X17" i="7" s="1"/>
  <c r="Y8" i="7"/>
  <c r="W16" i="7"/>
  <c r="D28" i="12"/>
  <c r="Y17" i="10"/>
  <c r="E20" i="12"/>
  <c r="E27" i="12" s="1"/>
  <c r="F19" i="12"/>
  <c r="Z9" i="10"/>
  <c r="Z16" i="10" s="1"/>
  <c r="AA8" i="10"/>
  <c r="Z8" i="7" l="1"/>
  <c r="Y9" i="7"/>
  <c r="Y17" i="7" s="1"/>
  <c r="X16" i="7"/>
  <c r="E28" i="12"/>
  <c r="Z17" i="10"/>
  <c r="F20" i="12"/>
  <c r="F27" i="12" s="1"/>
  <c r="G19" i="12"/>
  <c r="AB8" i="10"/>
  <c r="AA9" i="10"/>
  <c r="AA16" i="10" s="1"/>
  <c r="AA8" i="7" l="1"/>
  <c r="Z9" i="7"/>
  <c r="Z17" i="7" s="1"/>
  <c r="Y16" i="7"/>
  <c r="F28" i="12"/>
  <c r="AA17" i="10"/>
  <c r="G20" i="12"/>
  <c r="G27" i="12" s="1"/>
  <c r="H19" i="12"/>
  <c r="AB9" i="10"/>
  <c r="AB16" i="10" s="1"/>
  <c r="AC8" i="10"/>
  <c r="AA9" i="7" l="1"/>
  <c r="AA17" i="7" s="1"/>
  <c r="AB8" i="7"/>
  <c r="Z16" i="7"/>
  <c r="G28" i="12"/>
  <c r="AB17" i="10"/>
  <c r="H20" i="12"/>
  <c r="H27" i="12" s="1"/>
  <c r="I19" i="12"/>
  <c r="AC9" i="10"/>
  <c r="AC16" i="10" s="1"/>
  <c r="AD8" i="10"/>
  <c r="AC8" i="7" l="1"/>
  <c r="AB9" i="7"/>
  <c r="AB17" i="7" s="1"/>
  <c r="AA16" i="7"/>
  <c r="H28" i="12"/>
  <c r="AC17" i="10"/>
  <c r="AG10" i="10"/>
  <c r="J19" i="12"/>
  <c r="I20" i="12"/>
  <c r="I27" i="12" s="1"/>
  <c r="C19" i="10"/>
  <c r="AD9" i="10"/>
  <c r="AD16" i="10" s="1"/>
  <c r="AG15" i="10" s="1"/>
  <c r="AD8" i="7" l="1"/>
  <c r="AC9" i="7"/>
  <c r="AC16" i="7" s="1"/>
  <c r="AG10" i="7"/>
  <c r="AB16" i="7"/>
  <c r="I28" i="12"/>
  <c r="AD17" i="10"/>
  <c r="AG14" i="10"/>
  <c r="AG12" i="10"/>
  <c r="K19" i="12"/>
  <c r="J20" i="12"/>
  <c r="J27" i="12" s="1"/>
  <c r="C20" i="10"/>
  <c r="C27" i="10" s="1"/>
  <c r="D19" i="10"/>
  <c r="AG12" i="7" l="1"/>
  <c r="AG14" i="7"/>
  <c r="AC17" i="7"/>
  <c r="C19" i="7"/>
  <c r="AD9" i="7"/>
  <c r="AD16" i="7" s="1"/>
  <c r="AG15" i="7" s="1"/>
  <c r="J28" i="12"/>
  <c r="C28" i="10"/>
  <c r="L19" i="12"/>
  <c r="K20" i="12"/>
  <c r="K27" i="12" s="1"/>
  <c r="D20" i="10"/>
  <c r="D27" i="10" s="1"/>
  <c r="E19" i="10"/>
  <c r="AD17" i="7" l="1"/>
  <c r="AI15" i="7" s="1"/>
  <c r="D19" i="7"/>
  <c r="C20" i="7"/>
  <c r="C28" i="7" s="1"/>
  <c r="K28" i="12"/>
  <c r="D28" i="10"/>
  <c r="M19" i="12"/>
  <c r="L20" i="12"/>
  <c r="L27" i="12" s="1"/>
  <c r="E20" i="10"/>
  <c r="E27" i="10" s="1"/>
  <c r="F19" i="10"/>
  <c r="C27" i="7" l="1"/>
  <c r="E19" i="7"/>
  <c r="D20" i="7"/>
  <c r="D28" i="7" s="1"/>
  <c r="L28" i="12"/>
  <c r="E28" i="10"/>
  <c r="M20" i="12"/>
  <c r="M27" i="12" s="1"/>
  <c r="N19" i="12"/>
  <c r="F20" i="10"/>
  <c r="F27" i="10" s="1"/>
  <c r="G19" i="10"/>
  <c r="D27" i="7" l="1"/>
  <c r="F19" i="7"/>
  <c r="E20" i="7"/>
  <c r="E28" i="7" s="1"/>
  <c r="M28" i="12"/>
  <c r="F28" i="10"/>
  <c r="N20" i="12"/>
  <c r="N27" i="12" s="1"/>
  <c r="O19" i="12"/>
  <c r="H19" i="10"/>
  <c r="G20" i="10"/>
  <c r="G27" i="10" s="1"/>
  <c r="F20" i="7" l="1"/>
  <c r="F28" i="7" s="1"/>
  <c r="G19" i="7"/>
  <c r="E27" i="7"/>
  <c r="N28" i="12"/>
  <c r="G28" i="10"/>
  <c r="O20" i="12"/>
  <c r="O27" i="12" s="1"/>
  <c r="P19" i="12"/>
  <c r="I19" i="10"/>
  <c r="H20" i="10"/>
  <c r="H27" i="10" s="1"/>
  <c r="G20" i="7" l="1"/>
  <c r="G28" i="7" s="1"/>
  <c r="H19" i="7"/>
  <c r="F27" i="7"/>
  <c r="O28" i="12"/>
  <c r="H28" i="10"/>
  <c r="P20" i="12"/>
  <c r="P27" i="12" s="1"/>
  <c r="Q19" i="12"/>
  <c r="J19" i="10"/>
  <c r="I20" i="10"/>
  <c r="I27" i="10" s="1"/>
  <c r="H20" i="7" l="1"/>
  <c r="H28" i="7" s="1"/>
  <c r="I19" i="7"/>
  <c r="G27" i="7"/>
  <c r="P28" i="12"/>
  <c r="I28" i="10"/>
  <c r="R19" i="12"/>
  <c r="Q20" i="12"/>
  <c r="Q27" i="12" s="1"/>
  <c r="K19" i="10"/>
  <c r="J20" i="10"/>
  <c r="J27" i="10" s="1"/>
  <c r="I20" i="7" l="1"/>
  <c r="I28" i="7" s="1"/>
  <c r="J19" i="7"/>
  <c r="H27" i="7"/>
  <c r="Q28" i="12"/>
  <c r="J28" i="10"/>
  <c r="S19" i="12"/>
  <c r="R20" i="12"/>
  <c r="R27" i="12" s="1"/>
  <c r="K20" i="10"/>
  <c r="K27" i="10" s="1"/>
  <c r="L19" i="10"/>
  <c r="J20" i="7" l="1"/>
  <c r="J28" i="7" s="1"/>
  <c r="K19" i="7"/>
  <c r="I27" i="7"/>
  <c r="R28" i="12"/>
  <c r="K28" i="10"/>
  <c r="T19" i="12"/>
  <c r="S20" i="12"/>
  <c r="S27" i="12" s="1"/>
  <c r="M19" i="10"/>
  <c r="L20" i="10"/>
  <c r="L27" i="10" s="1"/>
  <c r="K20" i="7" l="1"/>
  <c r="K28" i="7" s="1"/>
  <c r="L19" i="7"/>
  <c r="J27" i="7"/>
  <c r="S28" i="12"/>
  <c r="L28" i="10"/>
  <c r="U19" i="12"/>
  <c r="T20" i="12"/>
  <c r="T27" i="12" s="1"/>
  <c r="M20" i="10"/>
  <c r="M27" i="10" s="1"/>
  <c r="N19" i="10"/>
  <c r="L20" i="7" l="1"/>
  <c r="L28" i="7" s="1"/>
  <c r="M19" i="7"/>
  <c r="K27" i="7"/>
  <c r="T28" i="12"/>
  <c r="M28" i="10"/>
  <c r="U20" i="12"/>
  <c r="U27" i="12" s="1"/>
  <c r="V19" i="12"/>
  <c r="N20" i="10"/>
  <c r="N27" i="10" s="1"/>
  <c r="O19" i="10"/>
  <c r="M20" i="7" l="1"/>
  <c r="M28" i="7" s="1"/>
  <c r="N19" i="7"/>
  <c r="L27" i="7"/>
  <c r="U28" i="12"/>
  <c r="N28" i="10"/>
  <c r="V20" i="12"/>
  <c r="V27" i="12" s="1"/>
  <c r="W19" i="12"/>
  <c r="P19" i="10"/>
  <c r="O20" i="10"/>
  <c r="O27" i="10" s="1"/>
  <c r="O19" i="7" l="1"/>
  <c r="N20" i="7"/>
  <c r="N28" i="7" s="1"/>
  <c r="M27" i="7"/>
  <c r="V28" i="12"/>
  <c r="O28" i="10"/>
  <c r="W20" i="12"/>
  <c r="W27" i="12" s="1"/>
  <c r="X19" i="12"/>
  <c r="Q19" i="10"/>
  <c r="P20" i="10"/>
  <c r="P27" i="10" s="1"/>
  <c r="O20" i="7" l="1"/>
  <c r="O28" i="7" s="1"/>
  <c r="P19" i="7"/>
  <c r="N27" i="7"/>
  <c r="W28" i="12"/>
  <c r="P28" i="10"/>
  <c r="X20" i="12"/>
  <c r="X27" i="12" s="1"/>
  <c r="Y19" i="12"/>
  <c r="R19" i="10"/>
  <c r="Q20" i="10"/>
  <c r="Q27" i="10" s="1"/>
  <c r="O27" i="7" l="1"/>
  <c r="P20" i="7"/>
  <c r="P28" i="7" s="1"/>
  <c r="Q19" i="7"/>
  <c r="X28" i="12"/>
  <c r="Q28" i="10"/>
  <c r="Z19" i="12"/>
  <c r="Y20" i="12"/>
  <c r="Y27" i="12" s="1"/>
  <c r="S19" i="10"/>
  <c r="R20" i="10"/>
  <c r="R27" i="10" s="1"/>
  <c r="Q20" i="7" l="1"/>
  <c r="Q28" i="7" s="1"/>
  <c r="R19" i="7"/>
  <c r="P27" i="7"/>
  <c r="Y28" i="12"/>
  <c r="R28" i="10"/>
  <c r="AA19" i="12"/>
  <c r="Z20" i="12"/>
  <c r="Z27" i="12" s="1"/>
  <c r="S20" i="10"/>
  <c r="S27" i="10" s="1"/>
  <c r="T19" i="10"/>
  <c r="S19" i="7" l="1"/>
  <c r="R20" i="7"/>
  <c r="R28" i="7" s="1"/>
  <c r="Q27" i="7"/>
  <c r="Z28" i="12"/>
  <c r="S28" i="10"/>
  <c r="AB19" i="12"/>
  <c r="AA20" i="12"/>
  <c r="AA27" i="12" s="1"/>
  <c r="U19" i="10"/>
  <c r="T20" i="10"/>
  <c r="T27" i="10" s="1"/>
  <c r="S20" i="7" l="1"/>
  <c r="S28" i="7" s="1"/>
  <c r="T19" i="7"/>
  <c r="R27" i="7"/>
  <c r="AA28" i="12"/>
  <c r="T28" i="10"/>
  <c r="AB20" i="12"/>
  <c r="AB27" i="12" s="1"/>
  <c r="AC19" i="12"/>
  <c r="U20" i="10"/>
  <c r="U27" i="10" s="1"/>
  <c r="V19" i="10"/>
  <c r="S27" i="7" l="1"/>
  <c r="U19" i="7"/>
  <c r="T20" i="7"/>
  <c r="T28" i="7" s="1"/>
  <c r="AB28" i="12"/>
  <c r="U28" i="10"/>
  <c r="AD19" i="12"/>
  <c r="AC20" i="12"/>
  <c r="AC27" i="12" s="1"/>
  <c r="V20" i="10"/>
  <c r="V27" i="10" s="1"/>
  <c r="W19" i="10"/>
  <c r="V19" i="7" l="1"/>
  <c r="U20" i="7"/>
  <c r="U28" i="7" s="1"/>
  <c r="T27" i="7"/>
  <c r="AG21" i="12"/>
  <c r="AG23" i="12" s="1"/>
  <c r="AC28" i="12"/>
  <c r="V28" i="10"/>
  <c r="AD20" i="12"/>
  <c r="AD27" i="12" s="1"/>
  <c r="AG26" i="12" s="1"/>
  <c r="C30" i="12"/>
  <c r="X19" i="10"/>
  <c r="W20" i="10"/>
  <c r="W27" i="10" s="1"/>
  <c r="W19" i="7" l="1"/>
  <c r="V20" i="7"/>
  <c r="V28" i="7" s="1"/>
  <c r="U27" i="7"/>
  <c r="AD28" i="12"/>
  <c r="AI26" i="12" s="1"/>
  <c r="W28" i="10"/>
  <c r="AG25" i="12"/>
  <c r="C31" i="12"/>
  <c r="C38" i="12" s="1"/>
  <c r="D30" i="12"/>
  <c r="X20" i="10"/>
  <c r="X27" i="10" s="1"/>
  <c r="Y19" i="10"/>
  <c r="W20" i="7" l="1"/>
  <c r="W28" i="7" s="1"/>
  <c r="X19" i="7"/>
  <c r="V27" i="7"/>
  <c r="C39" i="12"/>
  <c r="X28" i="10"/>
  <c r="D31" i="12"/>
  <c r="D38" i="12" s="1"/>
  <c r="E30" i="12"/>
  <c r="Z19" i="10"/>
  <c r="Y20" i="10"/>
  <c r="Y27" i="10" s="1"/>
  <c r="X20" i="7" l="1"/>
  <c r="X28" i="7" s="1"/>
  <c r="Y19" i="7"/>
  <c r="W27" i="7"/>
  <c r="D39" i="12"/>
  <c r="Y28" i="10"/>
  <c r="E31" i="12"/>
  <c r="E38" i="12" s="1"/>
  <c r="F30" i="12"/>
  <c r="AA19" i="10"/>
  <c r="Z20" i="10"/>
  <c r="Z27" i="10" s="1"/>
  <c r="Z19" i="7" l="1"/>
  <c r="Y20" i="7"/>
  <c r="Y28" i="7" s="1"/>
  <c r="X27" i="7"/>
  <c r="E39" i="12"/>
  <c r="Z28" i="10"/>
  <c r="G30" i="12"/>
  <c r="F31" i="12"/>
  <c r="F38" i="12" s="1"/>
  <c r="AA20" i="10"/>
  <c r="AA27" i="10" s="1"/>
  <c r="AB19" i="10"/>
  <c r="AA19" i="7" l="1"/>
  <c r="Z20" i="7"/>
  <c r="Z28" i="7" s="1"/>
  <c r="Y27" i="7"/>
  <c r="F39" i="12"/>
  <c r="AA28" i="10"/>
  <c r="H30" i="12"/>
  <c r="G31" i="12"/>
  <c r="G38" i="12" s="1"/>
  <c r="AB20" i="10"/>
  <c r="AB27" i="10" s="1"/>
  <c r="AC19" i="10"/>
  <c r="AA20" i="7" l="1"/>
  <c r="AA28" i="7" s="1"/>
  <c r="AB19" i="7"/>
  <c r="Z27" i="7"/>
  <c r="G39" i="12"/>
  <c r="AB28" i="10"/>
  <c r="I30" i="12"/>
  <c r="H31" i="12"/>
  <c r="H38" i="12" s="1"/>
  <c r="AC20" i="10"/>
  <c r="AC27" i="10" s="1"/>
  <c r="AD19" i="10"/>
  <c r="AC19" i="7" l="1"/>
  <c r="AB20" i="7"/>
  <c r="AB28" i="7" s="1"/>
  <c r="AA27" i="7"/>
  <c r="H39" i="12"/>
  <c r="AC28" i="10"/>
  <c r="AG21" i="10"/>
  <c r="J30" i="12"/>
  <c r="I31" i="12"/>
  <c r="I38" i="12" s="1"/>
  <c r="AD20" i="10"/>
  <c r="AD27" i="10" s="1"/>
  <c r="AG26" i="10" s="1"/>
  <c r="C30" i="10"/>
  <c r="AC20" i="7" l="1"/>
  <c r="AC28" i="7" s="1"/>
  <c r="AD19" i="7"/>
  <c r="AB27" i="7"/>
  <c r="I39" i="12"/>
  <c r="AD28" i="10"/>
  <c r="AI26" i="10" s="1"/>
  <c r="AG25" i="10"/>
  <c r="AG23" i="10"/>
  <c r="J31" i="12"/>
  <c r="J38" i="12" s="1"/>
  <c r="K30" i="12"/>
  <c r="D30" i="10"/>
  <c r="C31" i="10"/>
  <c r="C38" i="10" s="1"/>
  <c r="AG21" i="7" l="1"/>
  <c r="AD20" i="7"/>
  <c r="AD28" i="7" s="1"/>
  <c r="AI26" i="7" s="1"/>
  <c r="C30" i="7"/>
  <c r="AC27" i="7"/>
  <c r="J39" i="12"/>
  <c r="C39" i="10"/>
  <c r="K31" i="12"/>
  <c r="K38" i="12" s="1"/>
  <c r="L30" i="12"/>
  <c r="D31" i="10"/>
  <c r="D38" i="10" s="1"/>
  <c r="E30" i="10"/>
  <c r="D30" i="7" l="1"/>
  <c r="C31" i="7"/>
  <c r="C39" i="7" s="1"/>
  <c r="AG25" i="7"/>
  <c r="AG23" i="7"/>
  <c r="AD27" i="7"/>
  <c r="AG26" i="7" s="1"/>
  <c r="K39" i="12"/>
  <c r="D39" i="10"/>
  <c r="L31" i="12"/>
  <c r="L38" i="12" s="1"/>
  <c r="M30" i="12"/>
  <c r="F30" i="10"/>
  <c r="E31" i="10"/>
  <c r="E38" i="10" s="1"/>
  <c r="C38" i="7" l="1"/>
  <c r="D31" i="7"/>
  <c r="D38" i="7" s="1"/>
  <c r="E30" i="7"/>
  <c r="L39" i="12"/>
  <c r="E39" i="10"/>
  <c r="M31" i="12"/>
  <c r="M38" i="12" s="1"/>
  <c r="N30" i="12"/>
  <c r="F31" i="10"/>
  <c r="F38" i="10" s="1"/>
  <c r="G30" i="10"/>
  <c r="D39" i="7" l="1"/>
  <c r="F30" i="7"/>
  <c r="E31" i="7"/>
  <c r="E39" i="7" s="1"/>
  <c r="M39" i="12"/>
  <c r="F39" i="10"/>
  <c r="O30" i="12"/>
  <c r="N31" i="12"/>
  <c r="N38" i="12" s="1"/>
  <c r="G31" i="10"/>
  <c r="G38" i="10" s="1"/>
  <c r="H30" i="10"/>
  <c r="E38" i="7" l="1"/>
  <c r="G30" i="7"/>
  <c r="F31" i="7"/>
  <c r="F39" i="7" s="1"/>
  <c r="N39" i="12"/>
  <c r="G39" i="10"/>
  <c r="P30" i="12"/>
  <c r="O31" i="12"/>
  <c r="O38" i="12" s="1"/>
  <c r="I30" i="10"/>
  <c r="H31" i="10"/>
  <c r="H38" i="10" s="1"/>
  <c r="G31" i="7" l="1"/>
  <c r="G39" i="7" s="1"/>
  <c r="H30" i="7"/>
  <c r="F38" i="7"/>
  <c r="O39" i="12"/>
  <c r="H39" i="10"/>
  <c r="Q30" i="12"/>
  <c r="P31" i="12"/>
  <c r="P38" i="12" s="1"/>
  <c r="J30" i="10"/>
  <c r="I31" i="10"/>
  <c r="I38" i="10" s="1"/>
  <c r="G38" i="7" l="1"/>
  <c r="I30" i="7"/>
  <c r="H31" i="7"/>
  <c r="H39" i="7" s="1"/>
  <c r="P39" i="12"/>
  <c r="I39" i="10"/>
  <c r="R30" i="12"/>
  <c r="Q31" i="12"/>
  <c r="Q38" i="12" s="1"/>
  <c r="K30" i="10"/>
  <c r="J31" i="10"/>
  <c r="J38" i="10" s="1"/>
  <c r="I31" i="7" l="1"/>
  <c r="I39" i="7" s="1"/>
  <c r="J30" i="7"/>
  <c r="H38" i="7"/>
  <c r="Q39" i="12"/>
  <c r="J39" i="10"/>
  <c r="R31" i="12"/>
  <c r="R38" i="12" s="1"/>
  <c r="S30" i="12"/>
  <c r="L30" i="10"/>
  <c r="K31" i="10"/>
  <c r="K38" i="10" s="1"/>
  <c r="K30" i="7" l="1"/>
  <c r="J31" i="7"/>
  <c r="J39" i="7" s="1"/>
  <c r="I38" i="7"/>
  <c r="R39" i="12"/>
  <c r="K39" i="10"/>
  <c r="S31" i="12"/>
  <c r="S38" i="12" s="1"/>
  <c r="T30" i="12"/>
  <c r="L31" i="10"/>
  <c r="L38" i="10" s="1"/>
  <c r="M30" i="10"/>
  <c r="L30" i="7" l="1"/>
  <c r="K31" i="7"/>
  <c r="K39" i="7" s="1"/>
  <c r="J38" i="7"/>
  <c r="S39" i="12"/>
  <c r="L39" i="10"/>
  <c r="T31" i="12"/>
  <c r="T38" i="12" s="1"/>
  <c r="U30" i="12"/>
  <c r="N30" i="10"/>
  <c r="M31" i="10"/>
  <c r="M38" i="10" s="1"/>
  <c r="L31" i="7" l="1"/>
  <c r="L39" i="7" s="1"/>
  <c r="M30" i="7"/>
  <c r="K38" i="7"/>
  <c r="T39" i="12"/>
  <c r="M39" i="10"/>
  <c r="U31" i="12"/>
  <c r="U38" i="12" s="1"/>
  <c r="V30" i="12"/>
  <c r="N31" i="10"/>
  <c r="N38" i="10" s="1"/>
  <c r="O30" i="10"/>
  <c r="L38" i="7" l="1"/>
  <c r="M31" i="7"/>
  <c r="M39" i="7" s="1"/>
  <c r="N30" i="7"/>
  <c r="U39" i="12"/>
  <c r="N39" i="10"/>
  <c r="W30" i="12"/>
  <c r="V31" i="12"/>
  <c r="V38" i="12" s="1"/>
  <c r="O31" i="10"/>
  <c r="O38" i="10" s="1"/>
  <c r="P30" i="10"/>
  <c r="O30" i="7" l="1"/>
  <c r="N31" i="7"/>
  <c r="N39" i="7" s="1"/>
  <c r="M38" i="7"/>
  <c r="V39" i="12"/>
  <c r="O39" i="10"/>
  <c r="X30" i="12"/>
  <c r="W31" i="12"/>
  <c r="W38" i="12" s="1"/>
  <c r="Q30" i="10"/>
  <c r="P31" i="10"/>
  <c r="P38" i="10" s="1"/>
  <c r="O31" i="7" l="1"/>
  <c r="O39" i="7" s="1"/>
  <c r="P30" i="7"/>
  <c r="N38" i="7"/>
  <c r="W39" i="12"/>
  <c r="P39" i="10"/>
  <c r="Y30" i="12"/>
  <c r="X31" i="12"/>
  <c r="X38" i="12" s="1"/>
  <c r="Q31" i="10"/>
  <c r="Q38" i="10" s="1"/>
  <c r="R30" i="10"/>
  <c r="Q30" i="7" l="1"/>
  <c r="P31" i="7"/>
  <c r="P39" i="7" s="1"/>
  <c r="O38" i="7"/>
  <c r="X39" i="12"/>
  <c r="Q39" i="10"/>
  <c r="Z30" i="12"/>
  <c r="Y31" i="12"/>
  <c r="Y38" i="12" s="1"/>
  <c r="S30" i="10"/>
  <c r="R31" i="10"/>
  <c r="R38" i="10" s="1"/>
  <c r="Q31" i="7" l="1"/>
  <c r="Q39" i="7" s="1"/>
  <c r="R30" i="7"/>
  <c r="P38" i="7"/>
  <c r="Y39" i="12"/>
  <c r="R39" i="10"/>
  <c r="Z31" i="12"/>
  <c r="Z38" i="12" s="1"/>
  <c r="AA30" i="12"/>
  <c r="T30" i="10"/>
  <c r="S31" i="10"/>
  <c r="S38" i="10" s="1"/>
  <c r="S30" i="7" l="1"/>
  <c r="R31" i="7"/>
  <c r="R39" i="7" s="1"/>
  <c r="Q38" i="7"/>
  <c r="Z39" i="12"/>
  <c r="S39" i="10"/>
  <c r="AA31" i="12"/>
  <c r="AA38" i="12" s="1"/>
  <c r="AB30" i="12"/>
  <c r="T31" i="10"/>
  <c r="T38" i="10" s="1"/>
  <c r="U30" i="10"/>
  <c r="S31" i="7" l="1"/>
  <c r="S39" i="7" s="1"/>
  <c r="T30" i="7"/>
  <c r="R38" i="7"/>
  <c r="AA39" i="12"/>
  <c r="T39" i="10"/>
  <c r="AB31" i="12"/>
  <c r="AB38" i="12" s="1"/>
  <c r="AC30" i="12"/>
  <c r="U31" i="10"/>
  <c r="U38" i="10" s="1"/>
  <c r="V30" i="10"/>
  <c r="U30" i="7" l="1"/>
  <c r="T31" i="7"/>
  <c r="T39" i="7" s="1"/>
  <c r="S38" i="7"/>
  <c r="AB39" i="12"/>
  <c r="U39" i="10"/>
  <c r="AC31" i="12"/>
  <c r="AC38" i="12" s="1"/>
  <c r="AD30" i="12"/>
  <c r="V31" i="10"/>
  <c r="V38" i="10" s="1"/>
  <c r="W30" i="10"/>
  <c r="V30" i="7" l="1"/>
  <c r="U31" i="7"/>
  <c r="U39" i="7" s="1"/>
  <c r="T38" i="7"/>
  <c r="AG32" i="12"/>
  <c r="AG34" i="12" s="1"/>
  <c r="AC39" i="12"/>
  <c r="V39" i="10"/>
  <c r="C41" i="12"/>
  <c r="AD31" i="12"/>
  <c r="AD38" i="12" s="1"/>
  <c r="AG37" i="12" s="1"/>
  <c r="W31" i="10"/>
  <c r="W38" i="10" s="1"/>
  <c r="X30" i="10"/>
  <c r="W30" i="7" l="1"/>
  <c r="V31" i="7"/>
  <c r="V39" i="7" s="1"/>
  <c r="U38" i="7"/>
  <c r="AD39" i="12"/>
  <c r="AI37" i="12" s="1"/>
  <c r="W39" i="10"/>
  <c r="AG36" i="12"/>
  <c r="D41" i="12"/>
  <c r="C42" i="12"/>
  <c r="C49" i="12" s="1"/>
  <c r="Y30" i="10"/>
  <c r="X31" i="10"/>
  <c r="X38" i="10" s="1"/>
  <c r="X30" i="7" l="1"/>
  <c r="W31" i="7"/>
  <c r="W39" i="7" s="1"/>
  <c r="V38" i="7"/>
  <c r="C50" i="12"/>
  <c r="X39" i="10"/>
  <c r="E41" i="12"/>
  <c r="D42" i="12"/>
  <c r="D49" i="12" s="1"/>
  <c r="Y31" i="10"/>
  <c r="Y38" i="10" s="1"/>
  <c r="Z30" i="10"/>
  <c r="X31" i="7" l="1"/>
  <c r="X39" i="7" s="1"/>
  <c r="Y30" i="7"/>
  <c r="W38" i="7"/>
  <c r="D50" i="12"/>
  <c r="Y39" i="10"/>
  <c r="F41" i="12"/>
  <c r="E42" i="12"/>
  <c r="E49" i="12" s="1"/>
  <c r="AA30" i="10"/>
  <c r="Z31" i="10"/>
  <c r="Z38" i="10" s="1"/>
  <c r="Y31" i="7" l="1"/>
  <c r="Y39" i="7" s="1"/>
  <c r="Z30" i="7"/>
  <c r="X38" i="7"/>
  <c r="E50" i="12"/>
  <c r="Z39" i="10"/>
  <c r="F42" i="12"/>
  <c r="F49" i="12" s="1"/>
  <c r="G41" i="12"/>
  <c r="AB30" i="10"/>
  <c r="AA31" i="10"/>
  <c r="AA38" i="10" s="1"/>
  <c r="Y38" i="7" l="1"/>
  <c r="AA30" i="7"/>
  <c r="Z31" i="7"/>
  <c r="Z39" i="7" s="1"/>
  <c r="F50" i="12"/>
  <c r="AA39" i="10"/>
  <c r="G42" i="12"/>
  <c r="G49" i="12" s="1"/>
  <c r="H41" i="12"/>
  <c r="AB31" i="10"/>
  <c r="AB38" i="10" s="1"/>
  <c r="AC30" i="10"/>
  <c r="AB30" i="7" l="1"/>
  <c r="AA31" i="7"/>
  <c r="AA39" i="7" s="1"/>
  <c r="Z38" i="7"/>
  <c r="G50" i="12"/>
  <c r="AB39" i="10"/>
  <c r="H42" i="12"/>
  <c r="H49" i="12" s="1"/>
  <c r="I41" i="12"/>
  <c r="AD30" i="10"/>
  <c r="AC31" i="10"/>
  <c r="AC38" i="10" s="1"/>
  <c r="AC30" i="7" l="1"/>
  <c r="AB31" i="7"/>
  <c r="AB39" i="7" s="1"/>
  <c r="AA38" i="7"/>
  <c r="H50" i="12"/>
  <c r="AC39" i="10"/>
  <c r="AG32" i="10"/>
  <c r="I42" i="12"/>
  <c r="I49" i="12" s="1"/>
  <c r="J41" i="12"/>
  <c r="AD31" i="10"/>
  <c r="AD38" i="10" s="1"/>
  <c r="AG37" i="10" s="1"/>
  <c r="C41" i="10"/>
  <c r="AD30" i="7" l="1"/>
  <c r="AC31" i="7"/>
  <c r="AC39" i="7" s="1"/>
  <c r="AB38" i="7"/>
  <c r="I50" i="12"/>
  <c r="AD39" i="10"/>
  <c r="AI37" i="10" s="1"/>
  <c r="AG34" i="10"/>
  <c r="AG36" i="10"/>
  <c r="K41" i="12"/>
  <c r="J42" i="12"/>
  <c r="J49" i="12" s="1"/>
  <c r="D41" i="10"/>
  <c r="C42" i="10"/>
  <c r="C49" i="10" s="1"/>
  <c r="AG32" i="7" l="1"/>
  <c r="AD31" i="7"/>
  <c r="AD39" i="7" s="1"/>
  <c r="AI37" i="7" s="1"/>
  <c r="C41" i="7"/>
  <c r="AC38" i="7"/>
  <c r="J50" i="12"/>
  <c r="C50" i="10"/>
  <c r="L41" i="12"/>
  <c r="K42" i="12"/>
  <c r="K49" i="12" s="1"/>
  <c r="E41" i="10"/>
  <c r="D42" i="10"/>
  <c r="D49" i="10" s="1"/>
  <c r="AG34" i="7" l="1"/>
  <c r="AG36" i="7"/>
  <c r="C42" i="7"/>
  <c r="C50" i="7" s="1"/>
  <c r="D41" i="7"/>
  <c r="AD38" i="7"/>
  <c r="AG37" i="7" s="1"/>
  <c r="K50" i="12"/>
  <c r="D50" i="10"/>
  <c r="M41" i="12"/>
  <c r="L42" i="12"/>
  <c r="L49" i="12" s="1"/>
  <c r="E42" i="10"/>
  <c r="E49" i="10" s="1"/>
  <c r="F41" i="10"/>
  <c r="C49" i="7" l="1"/>
  <c r="D42" i="7"/>
  <c r="D50" i="7" s="1"/>
  <c r="E41" i="7"/>
  <c r="L50" i="12"/>
  <c r="E50" i="10"/>
  <c r="N41" i="12"/>
  <c r="M42" i="12"/>
  <c r="M49" i="12" s="1"/>
  <c r="F42" i="10"/>
  <c r="F49" i="10" s="1"/>
  <c r="G41" i="10"/>
  <c r="D49" i="7" l="1"/>
  <c r="F41" i="7"/>
  <c r="E42" i="7"/>
  <c r="E50" i="7" s="1"/>
  <c r="M50" i="12"/>
  <c r="F50" i="10"/>
  <c r="N42" i="12"/>
  <c r="N49" i="12" s="1"/>
  <c r="O41" i="12"/>
  <c r="G42" i="10"/>
  <c r="G49" i="10" s="1"/>
  <c r="H41" i="10"/>
  <c r="F42" i="7" l="1"/>
  <c r="F50" i="7" s="1"/>
  <c r="G41" i="7"/>
  <c r="E49" i="7"/>
  <c r="N50" i="12"/>
  <c r="G50" i="10"/>
  <c r="O42" i="12"/>
  <c r="O49" i="12" s="1"/>
  <c r="P41" i="12"/>
  <c r="H42" i="10"/>
  <c r="H49" i="10" s="1"/>
  <c r="I41" i="10"/>
  <c r="F49" i="7" l="1"/>
  <c r="H41" i="7"/>
  <c r="G42" i="7"/>
  <c r="G50" i="7" s="1"/>
  <c r="O50" i="12"/>
  <c r="H50" i="10"/>
  <c r="P42" i="12"/>
  <c r="P49" i="12" s="1"/>
  <c r="Q41" i="12"/>
  <c r="J41" i="10"/>
  <c r="I42" i="10"/>
  <c r="I49" i="10" s="1"/>
  <c r="G49" i="7" l="1"/>
  <c r="I41" i="7"/>
  <c r="H42" i="7"/>
  <c r="H50" i="7" s="1"/>
  <c r="P50" i="12"/>
  <c r="I50" i="10"/>
  <c r="Q42" i="12"/>
  <c r="Q49" i="12" s="1"/>
  <c r="R41" i="12"/>
  <c r="J42" i="10"/>
  <c r="J49" i="10" s="1"/>
  <c r="K41" i="10"/>
  <c r="J41" i="7" l="1"/>
  <c r="I42" i="7"/>
  <c r="I50" i="7" s="1"/>
  <c r="H49" i="7"/>
  <c r="Q50" i="12"/>
  <c r="J50" i="10"/>
  <c r="S41" i="12"/>
  <c r="R42" i="12"/>
  <c r="R49" i="12" s="1"/>
  <c r="L41" i="10"/>
  <c r="K42" i="10"/>
  <c r="K49" i="10" s="1"/>
  <c r="K41" i="7" l="1"/>
  <c r="J42" i="7"/>
  <c r="J50" i="7" s="1"/>
  <c r="I49" i="7"/>
  <c r="R50" i="12"/>
  <c r="K50" i="10"/>
  <c r="T41" i="12"/>
  <c r="S42" i="12"/>
  <c r="S49" i="12" s="1"/>
  <c r="M41" i="10"/>
  <c r="L42" i="10"/>
  <c r="L49" i="10" s="1"/>
  <c r="K42" i="7" l="1"/>
  <c r="K50" i="7" s="1"/>
  <c r="L41" i="7"/>
  <c r="J49" i="7"/>
  <c r="S50" i="12"/>
  <c r="L50" i="10"/>
  <c r="U41" i="12"/>
  <c r="T42" i="12"/>
  <c r="T49" i="12" s="1"/>
  <c r="M42" i="10"/>
  <c r="M49" i="10" s="1"/>
  <c r="N41" i="10"/>
  <c r="L42" i="7" l="1"/>
  <c r="L50" i="7" s="1"/>
  <c r="M41" i="7"/>
  <c r="K49" i="7"/>
  <c r="T50" i="12"/>
  <c r="M50" i="10"/>
  <c r="V41" i="12"/>
  <c r="U42" i="12"/>
  <c r="U49" i="12" s="1"/>
  <c r="N42" i="10"/>
  <c r="N49" i="10" s="1"/>
  <c r="O41" i="10"/>
  <c r="N41" i="7" l="1"/>
  <c r="M42" i="7"/>
  <c r="M50" i="7" s="1"/>
  <c r="L49" i="7"/>
  <c r="U50" i="12"/>
  <c r="N50" i="10"/>
  <c r="V42" i="12"/>
  <c r="V49" i="12" s="1"/>
  <c r="W41" i="12"/>
  <c r="O42" i="10"/>
  <c r="O49" i="10" s="1"/>
  <c r="P41" i="10"/>
  <c r="O41" i="7" l="1"/>
  <c r="N42" i="7"/>
  <c r="N50" i="7" s="1"/>
  <c r="M49" i="7"/>
  <c r="V50" i="12"/>
  <c r="O50" i="10"/>
  <c r="W42" i="12"/>
  <c r="W49" i="12" s="1"/>
  <c r="X41" i="12"/>
  <c r="P42" i="10"/>
  <c r="P49" i="10" s="1"/>
  <c r="Q41" i="10"/>
  <c r="N49" i="7" l="1"/>
  <c r="P41" i="7"/>
  <c r="O42" i="7"/>
  <c r="O50" i="7" s="1"/>
  <c r="W50" i="12"/>
  <c r="P50" i="10"/>
  <c r="X42" i="12"/>
  <c r="X49" i="12" s="1"/>
  <c r="Y41" i="12"/>
  <c r="R41" i="10"/>
  <c r="Q42" i="10"/>
  <c r="Q49" i="10" s="1"/>
  <c r="P42" i="7" l="1"/>
  <c r="P50" i="7" s="1"/>
  <c r="Q41" i="7"/>
  <c r="O49" i="7"/>
  <c r="X50" i="12"/>
  <c r="Q50" i="10"/>
  <c r="Y42" i="12"/>
  <c r="Y49" i="12" s="1"/>
  <c r="Z41" i="12"/>
  <c r="R42" i="10"/>
  <c r="R49" i="10" s="1"/>
  <c r="S41" i="10"/>
  <c r="R41" i="7" l="1"/>
  <c r="Q42" i="7"/>
  <c r="Q50" i="7" s="1"/>
  <c r="P49" i="7"/>
  <c r="Y50" i="12"/>
  <c r="R50" i="10"/>
  <c r="AA41" i="12"/>
  <c r="Z42" i="12"/>
  <c r="Z49" i="12" s="1"/>
  <c r="T41" i="10"/>
  <c r="S42" i="10"/>
  <c r="S49" i="10" s="1"/>
  <c r="S41" i="7" l="1"/>
  <c r="R42" i="7"/>
  <c r="R50" i="7" s="1"/>
  <c r="Q49" i="7"/>
  <c r="Z50" i="12"/>
  <c r="S50" i="10"/>
  <c r="AB41" i="12"/>
  <c r="AA42" i="12"/>
  <c r="AA49" i="12" s="1"/>
  <c r="U41" i="10"/>
  <c r="T42" i="10"/>
  <c r="T49" i="10" s="1"/>
  <c r="S42" i="7" l="1"/>
  <c r="S50" i="7" s="1"/>
  <c r="T41" i="7"/>
  <c r="R49" i="7"/>
  <c r="AA50" i="12"/>
  <c r="T50" i="10"/>
  <c r="AC41" i="12"/>
  <c r="AB42" i="12"/>
  <c r="AB49" i="12" s="1"/>
  <c r="U42" i="10"/>
  <c r="U49" i="10" s="1"/>
  <c r="V41" i="10"/>
  <c r="U41" i="7" l="1"/>
  <c r="T42" i="7"/>
  <c r="T50" i="7" s="1"/>
  <c r="S49" i="7"/>
  <c r="AB50" i="12"/>
  <c r="U50" i="10"/>
  <c r="AD41" i="12"/>
  <c r="AC42" i="12"/>
  <c r="AC49" i="12" s="1"/>
  <c r="W41" i="10"/>
  <c r="V42" i="10"/>
  <c r="V49" i="10" s="1"/>
  <c r="U42" i="7" l="1"/>
  <c r="U50" i="7" s="1"/>
  <c r="V41" i="7"/>
  <c r="T49" i="7"/>
  <c r="AG43" i="12"/>
  <c r="AG45" i="12" s="1"/>
  <c r="AC50" i="12"/>
  <c r="V50" i="10"/>
  <c r="AD42" i="12"/>
  <c r="AD49" i="12" s="1"/>
  <c r="AG48" i="12" s="1"/>
  <c r="C52" i="12"/>
  <c r="W42" i="10"/>
  <c r="W49" i="10" s="1"/>
  <c r="X41" i="10"/>
  <c r="V42" i="7" l="1"/>
  <c r="V50" i="7" s="1"/>
  <c r="W41" i="7"/>
  <c r="U49" i="7"/>
  <c r="AD50" i="12"/>
  <c r="AI48" i="12" s="1"/>
  <c r="W50" i="10"/>
  <c r="AG47" i="12"/>
  <c r="C53" i="12"/>
  <c r="C60" i="12" s="1"/>
  <c r="D52" i="12"/>
  <c r="X42" i="10"/>
  <c r="X49" i="10" s="1"/>
  <c r="Y41" i="10"/>
  <c r="X41" i="7" l="1"/>
  <c r="W42" i="7"/>
  <c r="W50" i="7" s="1"/>
  <c r="V49" i="7"/>
  <c r="C61" i="12"/>
  <c r="X50" i="10"/>
  <c r="D53" i="12"/>
  <c r="D60" i="12" s="1"/>
  <c r="E52" i="12"/>
  <c r="Z41" i="10"/>
  <c r="Y42" i="10"/>
  <c r="Y49" i="10" s="1"/>
  <c r="Y41" i="7" l="1"/>
  <c r="X42" i="7"/>
  <c r="X50" i="7" s="1"/>
  <c r="W49" i="7"/>
  <c r="D61" i="12"/>
  <c r="Y50" i="10"/>
  <c r="E53" i="12"/>
  <c r="E60" i="12" s="1"/>
  <c r="F52" i="12"/>
  <c r="AA41" i="10"/>
  <c r="Z42" i="10"/>
  <c r="Z49" i="10" s="1"/>
  <c r="Y42" i="7" l="1"/>
  <c r="Y50" i="7" s="1"/>
  <c r="Z41" i="7"/>
  <c r="X49" i="7"/>
  <c r="E61" i="12"/>
  <c r="Z50" i="10"/>
  <c r="G52" i="12"/>
  <c r="F53" i="12"/>
  <c r="F60" i="12" s="1"/>
  <c r="AB41" i="10"/>
  <c r="AA42" i="10"/>
  <c r="AA49" i="10" s="1"/>
  <c r="Z42" i="7" l="1"/>
  <c r="Z50" i="7" s="1"/>
  <c r="AA41" i="7"/>
  <c r="Y49" i="7"/>
  <c r="F61" i="12"/>
  <c r="AA50" i="10"/>
  <c r="H52" i="12"/>
  <c r="G53" i="12"/>
  <c r="G60" i="12" s="1"/>
  <c r="AC41" i="10"/>
  <c r="AB42" i="10"/>
  <c r="AB49" i="10" s="1"/>
  <c r="AA42" i="7" l="1"/>
  <c r="AA50" i="7" s="1"/>
  <c r="AB41" i="7"/>
  <c r="Z49" i="7"/>
  <c r="G61" i="12"/>
  <c r="AB50" i="10"/>
  <c r="I52" i="12"/>
  <c r="H53" i="12"/>
  <c r="H60" i="12" s="1"/>
  <c r="AC42" i="10"/>
  <c r="AC49" i="10" s="1"/>
  <c r="AD41" i="10"/>
  <c r="AC41" i="7" l="1"/>
  <c r="AB42" i="7"/>
  <c r="AB50" i="7" s="1"/>
  <c r="AA49" i="7"/>
  <c r="H61" i="12"/>
  <c r="AC50" i="10"/>
  <c r="AG43" i="10"/>
  <c r="J52" i="12"/>
  <c r="I53" i="12"/>
  <c r="I60" i="12" s="1"/>
  <c r="C52" i="10"/>
  <c r="AD42" i="10"/>
  <c r="AD49" i="10" s="1"/>
  <c r="AG48" i="10" s="1"/>
  <c r="AD41" i="7" l="1"/>
  <c r="AC42" i="7"/>
  <c r="AC50" i="7" s="1"/>
  <c r="AB49" i="7"/>
  <c r="I61" i="12"/>
  <c r="AD50" i="10"/>
  <c r="AI48" i="10" s="1"/>
  <c r="AG45" i="10"/>
  <c r="AG47" i="10"/>
  <c r="J53" i="12"/>
  <c r="J60" i="12" s="1"/>
  <c r="K52" i="12"/>
  <c r="D52" i="10"/>
  <c r="C53" i="10"/>
  <c r="C60" i="10" s="1"/>
  <c r="AG43" i="7" l="1"/>
  <c r="C52" i="7"/>
  <c r="AD42" i="7"/>
  <c r="AD50" i="7" s="1"/>
  <c r="AI48" i="7" s="1"/>
  <c r="AC49" i="7"/>
  <c r="J61" i="12"/>
  <c r="C61" i="10"/>
  <c r="K53" i="12"/>
  <c r="K60" i="12" s="1"/>
  <c r="L52" i="12"/>
  <c r="E52" i="10"/>
  <c r="D53" i="10"/>
  <c r="D60" i="10" s="1"/>
  <c r="AG45" i="7" l="1"/>
  <c r="AG47" i="7"/>
  <c r="D52" i="7"/>
  <c r="C53" i="7"/>
  <c r="C60" i="7" s="1"/>
  <c r="AD49" i="7"/>
  <c r="AG48" i="7" s="1"/>
  <c r="K61" i="12"/>
  <c r="D61" i="10"/>
  <c r="L53" i="12"/>
  <c r="L60" i="12" s="1"/>
  <c r="M52" i="12"/>
  <c r="F52" i="10"/>
  <c r="E53" i="10"/>
  <c r="E60" i="10" s="1"/>
  <c r="C61" i="7" l="1"/>
  <c r="D53" i="7"/>
  <c r="D61" i="7" s="1"/>
  <c r="E52" i="7"/>
  <c r="L61" i="12"/>
  <c r="E61" i="10"/>
  <c r="M53" i="12"/>
  <c r="M60" i="12" s="1"/>
  <c r="N52" i="12"/>
  <c r="F53" i="10"/>
  <c r="F60" i="10" s="1"/>
  <c r="G52" i="10"/>
  <c r="F52" i="7" l="1"/>
  <c r="E53" i="7"/>
  <c r="E61" i="7" s="1"/>
  <c r="D60" i="7"/>
  <c r="M61" i="12"/>
  <c r="F61" i="10"/>
  <c r="O52" i="12"/>
  <c r="N53" i="12"/>
  <c r="N60" i="12" s="1"/>
  <c r="G53" i="10"/>
  <c r="G60" i="10" s="1"/>
  <c r="H52" i="10"/>
  <c r="E60" i="7" l="1"/>
  <c r="F53" i="7"/>
  <c r="F60" i="7" s="1"/>
  <c r="G52" i="7"/>
  <c r="N61" i="12"/>
  <c r="G61" i="10"/>
  <c r="P52" i="12"/>
  <c r="O53" i="12"/>
  <c r="O60" i="12" s="1"/>
  <c r="H53" i="10"/>
  <c r="H60" i="10" s="1"/>
  <c r="I52" i="10"/>
  <c r="H52" i="7" l="1"/>
  <c r="G53" i="7"/>
  <c r="G61" i="7" s="1"/>
  <c r="F61" i="7"/>
  <c r="O61" i="12"/>
  <c r="H61" i="10"/>
  <c r="Q52" i="12"/>
  <c r="P53" i="12"/>
  <c r="P60" i="12" s="1"/>
  <c r="I53" i="10"/>
  <c r="I60" i="10" s="1"/>
  <c r="J52" i="10"/>
  <c r="H53" i="7" l="1"/>
  <c r="H61" i="7" s="1"/>
  <c r="I52" i="7"/>
  <c r="G60" i="7"/>
  <c r="P61" i="12"/>
  <c r="I61" i="10"/>
  <c r="R52" i="12"/>
  <c r="Q53" i="12"/>
  <c r="Q60" i="12" s="1"/>
  <c r="K52" i="10"/>
  <c r="J53" i="10"/>
  <c r="J60" i="10" s="1"/>
  <c r="H60" i="7" l="1"/>
  <c r="J52" i="7"/>
  <c r="I53" i="7"/>
  <c r="I61" i="7" s="1"/>
  <c r="Q61" i="12"/>
  <c r="J61" i="10"/>
  <c r="R53" i="12"/>
  <c r="R60" i="12" s="1"/>
  <c r="S52" i="12"/>
  <c r="K53" i="10"/>
  <c r="K60" i="10" s="1"/>
  <c r="L52" i="10"/>
  <c r="J53" i="7" l="1"/>
  <c r="J61" i="7" s="1"/>
  <c r="K52" i="7"/>
  <c r="I60" i="7"/>
  <c r="R61" i="12"/>
  <c r="K61" i="10"/>
  <c r="S53" i="12"/>
  <c r="S60" i="12" s="1"/>
  <c r="T52" i="12"/>
  <c r="M52" i="10"/>
  <c r="L53" i="10"/>
  <c r="L60" i="10" s="1"/>
  <c r="L52" i="7" l="1"/>
  <c r="K53" i="7"/>
  <c r="K61" i="7" s="1"/>
  <c r="J60" i="7"/>
  <c r="S61" i="12"/>
  <c r="L61" i="10"/>
  <c r="T53" i="12"/>
  <c r="T60" i="12" s="1"/>
  <c r="U52" i="12"/>
  <c r="N52" i="10"/>
  <c r="M53" i="10"/>
  <c r="M60" i="10" s="1"/>
  <c r="M52" i="7" l="1"/>
  <c r="L53" i="7"/>
  <c r="L61" i="7" s="1"/>
  <c r="K60" i="7"/>
  <c r="T61" i="12"/>
  <c r="M61" i="10"/>
  <c r="U53" i="12"/>
  <c r="U60" i="12" s="1"/>
  <c r="V52" i="12"/>
  <c r="N53" i="10"/>
  <c r="N60" i="10" s="1"/>
  <c r="O52" i="10"/>
  <c r="N52" i="7" l="1"/>
  <c r="M53" i="7"/>
  <c r="M61" i="7" s="1"/>
  <c r="L60" i="7"/>
  <c r="U61" i="12"/>
  <c r="N61" i="10"/>
  <c r="W52" i="12"/>
  <c r="V53" i="12"/>
  <c r="V60" i="12" s="1"/>
  <c r="O53" i="10"/>
  <c r="O60" i="10" s="1"/>
  <c r="P52" i="10"/>
  <c r="N53" i="7" l="1"/>
  <c r="N61" i="7" s="1"/>
  <c r="O52" i="7"/>
  <c r="M60" i="7"/>
  <c r="V61" i="12"/>
  <c r="O61" i="10"/>
  <c r="X52" i="12"/>
  <c r="W53" i="12"/>
  <c r="W60" i="12" s="1"/>
  <c r="P53" i="10"/>
  <c r="P60" i="10" s="1"/>
  <c r="Q52" i="10"/>
  <c r="P52" i="7" l="1"/>
  <c r="O53" i="7"/>
  <c r="O61" i="7" s="1"/>
  <c r="N60" i="7"/>
  <c r="W61" i="12"/>
  <c r="P61" i="10"/>
  <c r="Y52" i="12"/>
  <c r="X53" i="12"/>
  <c r="X60" i="12" s="1"/>
  <c r="Q53" i="10"/>
  <c r="Q60" i="10" s="1"/>
  <c r="R52" i="10"/>
  <c r="P53" i="7" l="1"/>
  <c r="P61" i="7" s="1"/>
  <c r="Q52" i="7"/>
  <c r="O60" i="7"/>
  <c r="X61" i="12"/>
  <c r="Q61" i="10"/>
  <c r="Z52" i="12"/>
  <c r="Y53" i="12"/>
  <c r="Y60" i="12" s="1"/>
  <c r="S52" i="10"/>
  <c r="R53" i="10"/>
  <c r="R60" i="10" s="1"/>
  <c r="Q53" i="7" l="1"/>
  <c r="Q61" i="7" s="1"/>
  <c r="R52" i="7"/>
  <c r="P60" i="7"/>
  <c r="Y61" i="12"/>
  <c r="R61" i="10"/>
  <c r="Z53" i="12"/>
  <c r="Z60" i="12" s="1"/>
  <c r="AA52" i="12"/>
  <c r="T52" i="10"/>
  <c r="S53" i="10"/>
  <c r="S60" i="10" s="1"/>
  <c r="S52" i="7" l="1"/>
  <c r="R53" i="7"/>
  <c r="R61" i="7" s="1"/>
  <c r="Q60" i="7"/>
  <c r="Z61" i="12"/>
  <c r="S61" i="10"/>
  <c r="AA53" i="12"/>
  <c r="AA61" i="12" s="1"/>
  <c r="AB52" i="12"/>
  <c r="U52" i="10"/>
  <c r="T53" i="10"/>
  <c r="T60" i="10" s="1"/>
  <c r="T52" i="7" l="1"/>
  <c r="S53" i="7"/>
  <c r="S61" i="7" s="1"/>
  <c r="R60" i="7"/>
  <c r="AA60" i="12"/>
  <c r="T61" i="10"/>
  <c r="AB53" i="12"/>
  <c r="AB60" i="12" s="1"/>
  <c r="AC52" i="12"/>
  <c r="V52" i="10"/>
  <c r="U53" i="10"/>
  <c r="U60" i="10" s="1"/>
  <c r="U52" i="7" l="1"/>
  <c r="T53" i="7"/>
  <c r="T61" i="7" s="1"/>
  <c r="S60" i="7"/>
  <c r="AB61" i="12"/>
  <c r="U61" i="10"/>
  <c r="AC53" i="12"/>
  <c r="AC60" i="12" s="1"/>
  <c r="AD52" i="12"/>
  <c r="C63" i="12" s="1"/>
  <c r="V53" i="10"/>
  <c r="V60" i="10" s="1"/>
  <c r="W52" i="10"/>
  <c r="C64" i="12" l="1"/>
  <c r="D63" i="12"/>
  <c r="V52" i="7"/>
  <c r="U53" i="7"/>
  <c r="U61" i="7" s="1"/>
  <c r="T60" i="7"/>
  <c r="AG54" i="12"/>
  <c r="AG56" i="12" s="1"/>
  <c r="AC61" i="12"/>
  <c r="V61" i="10"/>
  <c r="AD53" i="12"/>
  <c r="AD60" i="12" s="1"/>
  <c r="AG59" i="12" s="1"/>
  <c r="X52" i="10"/>
  <c r="W53" i="10"/>
  <c r="W60" i="10" s="1"/>
  <c r="E63" i="12" l="1"/>
  <c r="D64" i="12"/>
  <c r="V53" i="7"/>
  <c r="V61" i="7" s="1"/>
  <c r="W52" i="7"/>
  <c r="U60" i="7"/>
  <c r="AD61" i="12"/>
  <c r="AI59" i="12" s="1"/>
  <c r="W61" i="10"/>
  <c r="AG58" i="12"/>
  <c r="C71" i="12"/>
  <c r="X53" i="10"/>
  <c r="X60" i="10" s="1"/>
  <c r="Y52" i="10"/>
  <c r="F63" i="12" l="1"/>
  <c r="E64" i="12"/>
  <c r="C72" i="12"/>
  <c r="W53" i="7"/>
  <c r="W61" i="7" s="1"/>
  <c r="X52" i="7"/>
  <c r="V60" i="7"/>
  <c r="X61" i="10"/>
  <c r="D71" i="12"/>
  <c r="Y53" i="10"/>
  <c r="Y60" i="10" s="1"/>
  <c r="Z52" i="10"/>
  <c r="G63" i="12" l="1"/>
  <c r="F64" i="12"/>
  <c r="X53" i="7"/>
  <c r="X61" i="7" s="1"/>
  <c r="Y52" i="7"/>
  <c r="W60" i="7"/>
  <c r="D72" i="12"/>
  <c r="Y61" i="10"/>
  <c r="E71" i="12"/>
  <c r="AA52" i="10"/>
  <c r="Z53" i="10"/>
  <c r="Z60" i="10" s="1"/>
  <c r="H63" i="12" l="1"/>
  <c r="G64" i="12"/>
  <c r="Z52" i="7"/>
  <c r="Y53" i="7"/>
  <c r="Y61" i="7" s="1"/>
  <c r="X60" i="7"/>
  <c r="E72" i="12"/>
  <c r="Z61" i="10"/>
  <c r="F71" i="12"/>
  <c r="AA53" i="10"/>
  <c r="AA60" i="10" s="1"/>
  <c r="AB52" i="10"/>
  <c r="I63" i="12" l="1"/>
  <c r="H64" i="12"/>
  <c r="Z53" i="7"/>
  <c r="Z61" i="7" s="1"/>
  <c r="AA52" i="7"/>
  <c r="Y60" i="7"/>
  <c r="AA61" i="10"/>
  <c r="F72" i="12"/>
  <c r="G71" i="12"/>
  <c r="AC52" i="10"/>
  <c r="AB53" i="10"/>
  <c r="AB60" i="10" s="1"/>
  <c r="I64" i="12" l="1"/>
  <c r="J63" i="12"/>
  <c r="Z60" i="7"/>
  <c r="AB52" i="7"/>
  <c r="AA53" i="7"/>
  <c r="AA61" i="7" s="1"/>
  <c r="G72" i="12"/>
  <c r="AB61" i="10"/>
  <c r="H71" i="12"/>
  <c r="AD52" i="10"/>
  <c r="AC53" i="10"/>
  <c r="AC60" i="10" s="1"/>
  <c r="K63" i="12" l="1"/>
  <c r="J64" i="12"/>
  <c r="AA60" i="7"/>
  <c r="AB53" i="7"/>
  <c r="AB61" i="7" s="1"/>
  <c r="AC52" i="7"/>
  <c r="H72" i="12"/>
  <c r="AC61" i="10"/>
  <c r="AG54" i="10"/>
  <c r="I71" i="12"/>
  <c r="AD53" i="10"/>
  <c r="AD60" i="10" s="1"/>
  <c r="AG59" i="10" s="1"/>
  <c r="C63" i="10"/>
  <c r="K64" i="12" l="1"/>
  <c r="L63" i="12"/>
  <c r="AC53" i="7"/>
  <c r="AC61" i="7" s="1"/>
  <c r="AD52" i="7"/>
  <c r="AB60" i="7"/>
  <c r="I72" i="12"/>
  <c r="AD61" i="10"/>
  <c r="AI59" i="10" s="1"/>
  <c r="AG58" i="10"/>
  <c r="AG56" i="10"/>
  <c r="J71" i="12"/>
  <c r="D63" i="10"/>
  <c r="C64" i="10"/>
  <c r="C71" i="10" s="1"/>
  <c r="L64" i="12" l="1"/>
  <c r="M63" i="12"/>
  <c r="AC60" i="7"/>
  <c r="AG54" i="7"/>
  <c r="C63" i="7"/>
  <c r="AD53" i="7"/>
  <c r="AD61" i="7" s="1"/>
  <c r="AI59" i="7" s="1"/>
  <c r="J72" i="12"/>
  <c r="C72" i="10"/>
  <c r="K71" i="12"/>
  <c r="D64" i="10"/>
  <c r="D71" i="10" s="1"/>
  <c r="E63" i="10"/>
  <c r="M64" i="12" l="1"/>
  <c r="N63" i="12"/>
  <c r="D63" i="7"/>
  <c r="C64" i="7"/>
  <c r="C72" i="7" s="1"/>
  <c r="AD60" i="7"/>
  <c r="AG59" i="7" s="1"/>
  <c r="AG56" i="7"/>
  <c r="AG58" i="7"/>
  <c r="K72" i="12"/>
  <c r="D72" i="10"/>
  <c r="L71" i="12"/>
  <c r="F63" i="10"/>
  <c r="E64" i="10"/>
  <c r="E71" i="10" s="1"/>
  <c r="O63" i="12" l="1"/>
  <c r="N64" i="12"/>
  <c r="D64" i="7"/>
  <c r="D72" i="7" s="1"/>
  <c r="E63" i="7"/>
  <c r="C71" i="7"/>
  <c r="L72" i="12"/>
  <c r="E72" i="10"/>
  <c r="M71" i="12"/>
  <c r="G63" i="10"/>
  <c r="F64" i="10"/>
  <c r="F71" i="10" s="1"/>
  <c r="P63" i="12" l="1"/>
  <c r="O64" i="12"/>
  <c r="D71" i="7"/>
  <c r="F63" i="7"/>
  <c r="E64" i="7"/>
  <c r="E72" i="7" s="1"/>
  <c r="M72" i="12"/>
  <c r="F72" i="10"/>
  <c r="N71" i="12"/>
  <c r="G64" i="10"/>
  <c r="G71" i="10" s="1"/>
  <c r="H63" i="10"/>
  <c r="P64" i="12" l="1"/>
  <c r="Q63" i="12"/>
  <c r="G63" i="7"/>
  <c r="F64" i="7"/>
  <c r="F72" i="7" s="1"/>
  <c r="E71" i="7"/>
  <c r="N72" i="12"/>
  <c r="G72" i="10"/>
  <c r="O71" i="12"/>
  <c r="H64" i="10"/>
  <c r="H71" i="10" s="1"/>
  <c r="I63" i="10"/>
  <c r="Q64" i="12" l="1"/>
  <c r="R63" i="12"/>
  <c r="F71" i="7"/>
  <c r="H63" i="7"/>
  <c r="G64" i="7"/>
  <c r="G72" i="7" s="1"/>
  <c r="O72" i="12"/>
  <c r="H72" i="10"/>
  <c r="P71" i="12"/>
  <c r="I64" i="10"/>
  <c r="I71" i="10" s="1"/>
  <c r="J63" i="10"/>
  <c r="S63" i="12" l="1"/>
  <c r="R64" i="12"/>
  <c r="G71" i="7"/>
  <c r="H64" i="7"/>
  <c r="H72" i="7" s="1"/>
  <c r="I63" i="7"/>
  <c r="P72" i="12"/>
  <c r="I72" i="10"/>
  <c r="Q71" i="12"/>
  <c r="J64" i="10"/>
  <c r="J71" i="10" s="1"/>
  <c r="K63" i="10"/>
  <c r="S64" i="12" l="1"/>
  <c r="T63" i="12"/>
  <c r="J63" i="7"/>
  <c r="I64" i="7"/>
  <c r="I72" i="7" s="1"/>
  <c r="H71" i="7"/>
  <c r="Q72" i="12"/>
  <c r="J72" i="10"/>
  <c r="R71" i="12"/>
  <c r="L63" i="10"/>
  <c r="K64" i="10"/>
  <c r="K71" i="10" s="1"/>
  <c r="T64" i="12" l="1"/>
  <c r="U63" i="12"/>
  <c r="J64" i="7"/>
  <c r="J72" i="7" s="1"/>
  <c r="K63" i="7"/>
  <c r="I71" i="7"/>
  <c r="R72" i="12"/>
  <c r="K72" i="10"/>
  <c r="S71" i="12"/>
  <c r="L64" i="10"/>
  <c r="L71" i="10" s="1"/>
  <c r="M63" i="10"/>
  <c r="V63" i="12" l="1"/>
  <c r="U64" i="12"/>
  <c r="K64" i="7"/>
  <c r="K72" i="7" s="1"/>
  <c r="L63" i="7"/>
  <c r="J71" i="7"/>
  <c r="S72" i="12"/>
  <c r="L72" i="10"/>
  <c r="T71" i="12"/>
  <c r="N63" i="10"/>
  <c r="M64" i="10"/>
  <c r="M71" i="10" s="1"/>
  <c r="W63" i="12" l="1"/>
  <c r="V64" i="12"/>
  <c r="M63" i="7"/>
  <c r="L64" i="7"/>
  <c r="L72" i="7" s="1"/>
  <c r="K71" i="7"/>
  <c r="T72" i="12"/>
  <c r="M72" i="10"/>
  <c r="U71" i="12"/>
  <c r="O63" i="10"/>
  <c r="N64" i="10"/>
  <c r="N71" i="10" s="1"/>
  <c r="X63" i="12" l="1"/>
  <c r="W64" i="12"/>
  <c r="N63" i="7"/>
  <c r="M64" i="7"/>
  <c r="M72" i="7" s="1"/>
  <c r="L71" i="7"/>
  <c r="U72" i="12"/>
  <c r="N72" i="10"/>
  <c r="V71" i="12"/>
  <c r="O64" i="10"/>
  <c r="O71" i="10" s="1"/>
  <c r="P63" i="10"/>
  <c r="Y63" i="12" l="1"/>
  <c r="X64" i="12"/>
  <c r="N64" i="7"/>
  <c r="N72" i="7" s="1"/>
  <c r="O63" i="7"/>
  <c r="M71" i="7"/>
  <c r="V72" i="12"/>
  <c r="O72" i="10"/>
  <c r="W71" i="12"/>
  <c r="P64" i="10"/>
  <c r="P71" i="10" s="1"/>
  <c r="Q63" i="10"/>
  <c r="Z63" i="12" l="1"/>
  <c r="Y64" i="12"/>
  <c r="N71" i="7"/>
  <c r="O64" i="7"/>
  <c r="O72" i="7" s="1"/>
  <c r="P63" i="7"/>
  <c r="W72" i="12"/>
  <c r="P72" i="10"/>
  <c r="X71" i="12"/>
  <c r="Q64" i="10"/>
  <c r="Q71" i="10" s="1"/>
  <c r="R63" i="10"/>
  <c r="AA63" i="12" l="1"/>
  <c r="Z64" i="12"/>
  <c r="O71" i="7"/>
  <c r="Q63" i="7"/>
  <c r="P64" i="7"/>
  <c r="P72" i="7" s="1"/>
  <c r="X72" i="12"/>
  <c r="Q72" i="10"/>
  <c r="Y71" i="12"/>
  <c r="R64" i="10"/>
  <c r="R71" i="10" s="1"/>
  <c r="S63" i="10"/>
  <c r="AA64" i="12" l="1"/>
  <c r="AB63" i="12"/>
  <c r="R63" i="7"/>
  <c r="Q64" i="7"/>
  <c r="Q72" i="7" s="1"/>
  <c r="P71" i="7"/>
  <c r="Y72" i="12"/>
  <c r="R72" i="10"/>
  <c r="Z71" i="12"/>
  <c r="T63" i="10"/>
  <c r="S64" i="10"/>
  <c r="S71" i="10" s="1"/>
  <c r="AB64" i="12" l="1"/>
  <c r="AC63" i="12"/>
  <c r="Z72" i="12"/>
  <c r="R64" i="7"/>
  <c r="R72" i="7" s="1"/>
  <c r="S63" i="7"/>
  <c r="Q71" i="7"/>
  <c r="S72" i="10"/>
  <c r="AA71" i="12"/>
  <c r="U63" i="10"/>
  <c r="T64" i="10"/>
  <c r="T71" i="10" s="1"/>
  <c r="AC64" i="12" l="1"/>
  <c r="AD63" i="12"/>
  <c r="AD64" i="12" s="1"/>
  <c r="R71" i="7"/>
  <c r="T63" i="7"/>
  <c r="S64" i="7"/>
  <c r="S72" i="7" s="1"/>
  <c r="AA72" i="12"/>
  <c r="T72" i="10"/>
  <c r="AB71" i="12"/>
  <c r="V63" i="10"/>
  <c r="U64" i="10"/>
  <c r="U71" i="10" s="1"/>
  <c r="U63" i="7" l="1"/>
  <c r="T64" i="7"/>
  <c r="T72" i="7" s="1"/>
  <c r="S71" i="7"/>
  <c r="AB72" i="12"/>
  <c r="U72" i="10"/>
  <c r="AC71" i="12"/>
  <c r="W63" i="10"/>
  <c r="V64" i="10"/>
  <c r="V71" i="10" s="1"/>
  <c r="V63" i="7" l="1"/>
  <c r="U64" i="7"/>
  <c r="U72" i="7" s="1"/>
  <c r="T71" i="7"/>
  <c r="AG65" i="12"/>
  <c r="AC72" i="12"/>
  <c r="V72" i="10"/>
  <c r="AD71" i="12"/>
  <c r="AG70" i="12" s="1"/>
  <c r="C74" i="12"/>
  <c r="W64" i="10"/>
  <c r="W71" i="10" s="1"/>
  <c r="X63" i="10"/>
  <c r="V64" i="7" l="1"/>
  <c r="V72" i="7" s="1"/>
  <c r="W63" i="7"/>
  <c r="U71" i="7"/>
  <c r="AG69" i="12"/>
  <c r="AG67" i="12"/>
  <c r="AD72" i="12"/>
  <c r="AI70" i="12" s="1"/>
  <c r="W72" i="10"/>
  <c r="C75" i="12"/>
  <c r="C82" i="12" s="1"/>
  <c r="D74" i="12"/>
  <c r="Y63" i="10"/>
  <c r="X64" i="10"/>
  <c r="X71" i="10" s="1"/>
  <c r="X63" i="7" l="1"/>
  <c r="W64" i="7"/>
  <c r="W72" i="7" s="1"/>
  <c r="V71" i="7"/>
  <c r="C83" i="12"/>
  <c r="X72" i="10"/>
  <c r="D75" i="12"/>
  <c r="D82" i="12" s="1"/>
  <c r="E74" i="12"/>
  <c r="Y64" i="10"/>
  <c r="Y71" i="10" s="1"/>
  <c r="Z63" i="10"/>
  <c r="X64" i="7" l="1"/>
  <c r="X72" i="7" s="1"/>
  <c r="Y63" i="7"/>
  <c r="W71" i="7"/>
  <c r="D83" i="12"/>
  <c r="Y72" i="10"/>
  <c r="E75" i="12"/>
  <c r="E82" i="12" s="1"/>
  <c r="F74" i="12"/>
  <c r="Z64" i="10"/>
  <c r="Z71" i="10" s="1"/>
  <c r="AA63" i="10"/>
  <c r="X71" i="7" l="1"/>
  <c r="Y64" i="7"/>
  <c r="Y72" i="7" s="1"/>
  <c r="Z63" i="7"/>
  <c r="E83" i="12"/>
  <c r="Z72" i="10"/>
  <c r="G74" i="12"/>
  <c r="F75" i="12"/>
  <c r="F82" i="12" s="1"/>
  <c r="AB63" i="10"/>
  <c r="AA64" i="10"/>
  <c r="AA71" i="10" s="1"/>
  <c r="Y71" i="7" l="1"/>
  <c r="AA63" i="7"/>
  <c r="Z64" i="7"/>
  <c r="Z72" i="7" s="1"/>
  <c r="F83" i="12"/>
  <c r="AA72" i="10"/>
  <c r="H74" i="12"/>
  <c r="G75" i="12"/>
  <c r="G82" i="12" s="1"/>
  <c r="AC63" i="10"/>
  <c r="AB64" i="10"/>
  <c r="AB71" i="10" s="1"/>
  <c r="AA64" i="7" l="1"/>
  <c r="AA72" i="7" s="1"/>
  <c r="AB63" i="7"/>
  <c r="Z71" i="7"/>
  <c r="G83" i="12"/>
  <c r="AB72" i="10"/>
  <c r="I74" i="12"/>
  <c r="H75" i="12"/>
  <c r="H82" i="12" s="1"/>
  <c r="AD63" i="10"/>
  <c r="AC64" i="10"/>
  <c r="AC71" i="10" s="1"/>
  <c r="AB64" i="7" l="1"/>
  <c r="AB72" i="7" s="1"/>
  <c r="AC63" i="7"/>
  <c r="AA71" i="7"/>
  <c r="H83" i="12"/>
  <c r="AC72" i="10"/>
  <c r="AG65" i="10"/>
  <c r="J74" i="12"/>
  <c r="I75" i="12"/>
  <c r="I82" i="12" s="1"/>
  <c r="AD64" i="10"/>
  <c r="AD71" i="10" s="1"/>
  <c r="AG70" i="10" s="1"/>
  <c r="C74" i="10"/>
  <c r="AC64" i="7" l="1"/>
  <c r="AC72" i="7" s="1"/>
  <c r="AD63" i="7"/>
  <c r="AB71" i="7"/>
  <c r="I83" i="12"/>
  <c r="AD72" i="10"/>
  <c r="AI70" i="10" s="1"/>
  <c r="AG69" i="10"/>
  <c r="AG67" i="10"/>
  <c r="J75" i="12"/>
  <c r="J82" i="12" s="1"/>
  <c r="K74" i="12"/>
  <c r="C75" i="10"/>
  <c r="C82" i="10" s="1"/>
  <c r="D74" i="10"/>
  <c r="AG65" i="7" l="1"/>
  <c r="AD64" i="7"/>
  <c r="AD72" i="7" s="1"/>
  <c r="AI70" i="7" s="1"/>
  <c r="C74" i="7"/>
  <c r="AC71" i="7"/>
  <c r="J83" i="12"/>
  <c r="C83" i="10"/>
  <c r="K75" i="12"/>
  <c r="K82" i="12" s="1"/>
  <c r="L74" i="12"/>
  <c r="E74" i="10"/>
  <c r="D75" i="10"/>
  <c r="D82" i="10" s="1"/>
  <c r="AD71" i="7" l="1"/>
  <c r="AG70" i="7" s="1"/>
  <c r="C75" i="7"/>
  <c r="C83" i="7" s="1"/>
  <c r="D74" i="7"/>
  <c r="AG69" i="7"/>
  <c r="AG67" i="7"/>
  <c r="K83" i="12"/>
  <c r="D83" i="10"/>
  <c r="L75" i="12"/>
  <c r="L82" i="12" s="1"/>
  <c r="M74" i="12"/>
  <c r="E75" i="10"/>
  <c r="E82" i="10" s="1"/>
  <c r="F74" i="10"/>
  <c r="D75" i="7" l="1"/>
  <c r="D83" i="7" s="1"/>
  <c r="E74" i="7"/>
  <c r="C82" i="7"/>
  <c r="L83" i="12"/>
  <c r="E83" i="10"/>
  <c r="M75" i="12"/>
  <c r="M82" i="12" s="1"/>
  <c r="N74" i="12"/>
  <c r="G74" i="10"/>
  <c r="F75" i="10"/>
  <c r="F82" i="10" s="1"/>
  <c r="D82" i="7" l="1"/>
  <c r="E75" i="7"/>
  <c r="E82" i="7" s="1"/>
  <c r="F74" i="7"/>
  <c r="M83" i="12"/>
  <c r="F83" i="10"/>
  <c r="O74" i="12"/>
  <c r="N75" i="12"/>
  <c r="N82" i="12" s="1"/>
  <c r="H74" i="10"/>
  <c r="G75" i="10"/>
  <c r="G82" i="10" s="1"/>
  <c r="F75" i="7" l="1"/>
  <c r="F83" i="7" s="1"/>
  <c r="G74" i="7"/>
  <c r="E83" i="7"/>
  <c r="N83" i="12"/>
  <c r="G83" i="10"/>
  <c r="P74" i="12"/>
  <c r="O75" i="12"/>
  <c r="O82" i="12" s="1"/>
  <c r="H75" i="10"/>
  <c r="H82" i="10" s="1"/>
  <c r="I74" i="10"/>
  <c r="F82" i="7" l="1"/>
  <c r="G75" i="7"/>
  <c r="G83" i="7" s="1"/>
  <c r="H74" i="7"/>
  <c r="O83" i="12"/>
  <c r="H83" i="10"/>
  <c r="Q74" i="12"/>
  <c r="P75" i="12"/>
  <c r="P82" i="12" s="1"/>
  <c r="I75" i="10"/>
  <c r="I82" i="10" s="1"/>
  <c r="J74" i="10"/>
  <c r="G82" i="7" l="1"/>
  <c r="I74" i="7"/>
  <c r="H75" i="7"/>
  <c r="H83" i="7" s="1"/>
  <c r="P83" i="12"/>
  <c r="I83" i="10"/>
  <c r="R74" i="12"/>
  <c r="Q75" i="12"/>
  <c r="Q82" i="12" s="1"/>
  <c r="J75" i="10"/>
  <c r="J82" i="10" s="1"/>
  <c r="K74" i="10"/>
  <c r="J74" i="7" l="1"/>
  <c r="I75" i="7"/>
  <c r="I83" i="7" s="1"/>
  <c r="H82" i="7"/>
  <c r="Q83" i="12"/>
  <c r="J83" i="10"/>
  <c r="R75" i="12"/>
  <c r="R82" i="12" s="1"/>
  <c r="S74" i="12"/>
  <c r="K75" i="10"/>
  <c r="K82" i="10" s="1"/>
  <c r="L74" i="10"/>
  <c r="J75" i="7" l="1"/>
  <c r="J83" i="7" s="1"/>
  <c r="K74" i="7"/>
  <c r="I82" i="7"/>
  <c r="R83" i="12"/>
  <c r="K83" i="10"/>
  <c r="S75" i="12"/>
  <c r="S82" i="12" s="1"/>
  <c r="T74" i="12"/>
  <c r="L75" i="10"/>
  <c r="L82" i="10" s="1"/>
  <c r="M74" i="10"/>
  <c r="J82" i="7" l="1"/>
  <c r="L74" i="7"/>
  <c r="K75" i="7"/>
  <c r="K83" i="7" s="1"/>
  <c r="S83" i="12"/>
  <c r="L83" i="10"/>
  <c r="T75" i="12"/>
  <c r="T82" i="12" s="1"/>
  <c r="U74" i="12"/>
  <c r="M75" i="10"/>
  <c r="M82" i="10" s="1"/>
  <c r="N74" i="10"/>
  <c r="M74" i="7" l="1"/>
  <c r="L75" i="7"/>
  <c r="L83" i="7" s="1"/>
  <c r="K82" i="7"/>
  <c r="T83" i="12"/>
  <c r="M83" i="10"/>
  <c r="U75" i="12"/>
  <c r="U82" i="12" s="1"/>
  <c r="V74" i="12"/>
  <c r="N75" i="10"/>
  <c r="N82" i="10" s="1"/>
  <c r="O74" i="10"/>
  <c r="N74" i="7" l="1"/>
  <c r="M75" i="7"/>
  <c r="M83" i="7" s="1"/>
  <c r="L82" i="7"/>
  <c r="U83" i="12"/>
  <c r="N83" i="10"/>
  <c r="W74" i="12"/>
  <c r="V75" i="12"/>
  <c r="V82" i="12" s="1"/>
  <c r="P74" i="10"/>
  <c r="O75" i="10"/>
  <c r="O82" i="10" s="1"/>
  <c r="O74" i="7" l="1"/>
  <c r="N75" i="7"/>
  <c r="N83" i="7" s="1"/>
  <c r="M82" i="7"/>
  <c r="V83" i="12"/>
  <c r="O83" i="10"/>
  <c r="X74" i="12"/>
  <c r="W75" i="12"/>
  <c r="W82" i="12" s="1"/>
  <c r="P75" i="10"/>
  <c r="P82" i="10" s="1"/>
  <c r="Q74" i="10"/>
  <c r="P74" i="7" l="1"/>
  <c r="O75" i="7"/>
  <c r="O83" i="7" s="1"/>
  <c r="N82" i="7"/>
  <c r="W83" i="12"/>
  <c r="P83" i="10"/>
  <c r="Y74" i="12"/>
  <c r="X75" i="12"/>
  <c r="X82" i="12" s="1"/>
  <c r="Q75" i="10"/>
  <c r="Q82" i="10" s="1"/>
  <c r="R74" i="10"/>
  <c r="Q74" i="7" l="1"/>
  <c r="P75" i="7"/>
  <c r="P83" i="7" s="1"/>
  <c r="O82" i="7"/>
  <c r="X83" i="12"/>
  <c r="Q83" i="10"/>
  <c r="Z74" i="12"/>
  <c r="Y75" i="12"/>
  <c r="Y82" i="12" s="1"/>
  <c r="R75" i="10"/>
  <c r="R82" i="10" s="1"/>
  <c r="S74" i="10"/>
  <c r="R74" i="7" l="1"/>
  <c r="Q75" i="7"/>
  <c r="Q83" i="7" s="1"/>
  <c r="P82" i="7"/>
  <c r="Y83" i="12"/>
  <c r="R83" i="10"/>
  <c r="Z75" i="12"/>
  <c r="Z82" i="12" s="1"/>
  <c r="AA74" i="12"/>
  <c r="S75" i="10"/>
  <c r="S82" i="10" s="1"/>
  <c r="T74" i="10"/>
  <c r="Q82" i="7" l="1"/>
  <c r="R75" i="7"/>
  <c r="R83" i="7" s="1"/>
  <c r="S74" i="7"/>
  <c r="Z83" i="12"/>
  <c r="S83" i="10"/>
  <c r="AA75" i="12"/>
  <c r="AA82" i="12" s="1"/>
  <c r="AB74" i="12"/>
  <c r="T75" i="10"/>
  <c r="T82" i="10" s="1"/>
  <c r="U74" i="10"/>
  <c r="R82" i="7" l="1"/>
  <c r="T74" i="7"/>
  <c r="S75" i="7"/>
  <c r="S83" i="7" s="1"/>
  <c r="AA83" i="12"/>
  <c r="T83" i="10"/>
  <c r="AB75" i="12"/>
  <c r="AB82" i="12" s="1"/>
  <c r="AC74" i="12"/>
  <c r="U75" i="10"/>
  <c r="U82" i="10" s="1"/>
  <c r="V74" i="10"/>
  <c r="U74" i="7" l="1"/>
  <c r="T75" i="7"/>
  <c r="T83" i="7" s="1"/>
  <c r="S82" i="7"/>
  <c r="AB83" i="12"/>
  <c r="U83" i="10"/>
  <c r="AC75" i="12"/>
  <c r="AC82" i="12" s="1"/>
  <c r="AD74" i="12"/>
  <c r="V75" i="10"/>
  <c r="V82" i="10" s="1"/>
  <c r="W74" i="10"/>
  <c r="U75" i="7" l="1"/>
  <c r="U83" i="7" s="1"/>
  <c r="V74" i="7"/>
  <c r="T82" i="7"/>
  <c r="AG76" i="12"/>
  <c r="AG78" i="12" s="1"/>
  <c r="AC83" i="12"/>
  <c r="V83" i="10"/>
  <c r="C85" i="12"/>
  <c r="AD75" i="12"/>
  <c r="AD82" i="12" s="1"/>
  <c r="AG81" i="12" s="1"/>
  <c r="W75" i="10"/>
  <c r="W82" i="10" s="1"/>
  <c r="X74" i="10"/>
  <c r="V75" i="7" l="1"/>
  <c r="V83" i="7" s="1"/>
  <c r="W74" i="7"/>
  <c r="U82" i="7"/>
  <c r="AD83" i="12"/>
  <c r="AI81" i="12" s="1"/>
  <c r="W83" i="10"/>
  <c r="AG80" i="12"/>
  <c r="D85" i="12"/>
  <c r="C86" i="12"/>
  <c r="C93" i="12" s="1"/>
  <c r="X75" i="10"/>
  <c r="X82" i="10" s="1"/>
  <c r="Y74" i="10"/>
  <c r="X74" i="7" l="1"/>
  <c r="W75" i="7"/>
  <c r="W83" i="7" s="1"/>
  <c r="V82" i="7"/>
  <c r="C94" i="12"/>
  <c r="X83" i="10"/>
  <c r="E85" i="12"/>
  <c r="D86" i="12"/>
  <c r="D93" i="12" s="1"/>
  <c r="Y75" i="10"/>
  <c r="Y82" i="10" s="1"/>
  <c r="Z74" i="10"/>
  <c r="X75" i="7" l="1"/>
  <c r="X83" i="7" s="1"/>
  <c r="Y74" i="7"/>
  <c r="W82" i="7"/>
  <c r="D94" i="12"/>
  <c r="Y83" i="10"/>
  <c r="F85" i="12"/>
  <c r="E86" i="12"/>
  <c r="E93" i="12" s="1"/>
  <c r="Z75" i="10"/>
  <c r="Z82" i="10" s="1"/>
  <c r="AA74" i="10"/>
  <c r="Z74" i="7" l="1"/>
  <c r="Y75" i="7"/>
  <c r="Y83" i="7" s="1"/>
  <c r="X82" i="7"/>
  <c r="E94" i="12"/>
  <c r="Z83" i="10"/>
  <c r="F86" i="12"/>
  <c r="F93" i="12" s="1"/>
  <c r="G85" i="12"/>
  <c r="AB74" i="10"/>
  <c r="AA75" i="10"/>
  <c r="AA82" i="10" s="1"/>
  <c r="Z75" i="7" l="1"/>
  <c r="Z83" i="7" s="1"/>
  <c r="AA74" i="7"/>
  <c r="Y82" i="7"/>
  <c r="F94" i="12"/>
  <c r="AA83" i="10"/>
  <c r="G86" i="12"/>
  <c r="G93" i="12" s="1"/>
  <c r="H85" i="12"/>
  <c r="AB75" i="10"/>
  <c r="AB82" i="10" s="1"/>
  <c r="AC74" i="10"/>
  <c r="AB74" i="7" l="1"/>
  <c r="AA75" i="7"/>
  <c r="AA83" i="7" s="1"/>
  <c r="Z82" i="7"/>
  <c r="G94" i="12"/>
  <c r="AB83" i="10"/>
  <c r="H86" i="12"/>
  <c r="H93" i="12" s="1"/>
  <c r="I85" i="12"/>
  <c r="AC75" i="10"/>
  <c r="AC82" i="10" s="1"/>
  <c r="AD74" i="10"/>
  <c r="AB75" i="7" l="1"/>
  <c r="AB83" i="7" s="1"/>
  <c r="AC74" i="7"/>
  <c r="AA82" i="7"/>
  <c r="H94" i="12"/>
  <c r="AC83" i="10"/>
  <c r="AG76" i="10"/>
  <c r="I86" i="12"/>
  <c r="I93" i="12" s="1"/>
  <c r="J85" i="12"/>
  <c r="AD75" i="10"/>
  <c r="AD82" i="10" s="1"/>
  <c r="AG81" i="10" s="1"/>
  <c r="C85" i="10"/>
  <c r="AD74" i="7" l="1"/>
  <c r="AC75" i="7"/>
  <c r="AC83" i="7" s="1"/>
  <c r="AB82" i="7"/>
  <c r="I94" i="12"/>
  <c r="AD83" i="10"/>
  <c r="AI81" i="10" s="1"/>
  <c r="AG80" i="10"/>
  <c r="AG78" i="10"/>
  <c r="K85" i="12"/>
  <c r="J86" i="12"/>
  <c r="J93" i="12" s="1"/>
  <c r="D85" i="10"/>
  <c r="C86" i="10"/>
  <c r="C93" i="10" s="1"/>
  <c r="AG76" i="7" l="1"/>
  <c r="AD75" i="7"/>
  <c r="AD83" i="7" s="1"/>
  <c r="AI81" i="7" s="1"/>
  <c r="C85" i="7"/>
  <c r="AC82" i="7"/>
  <c r="J94" i="12"/>
  <c r="C94" i="10"/>
  <c r="L85" i="12"/>
  <c r="K86" i="12"/>
  <c r="K93" i="12" s="1"/>
  <c r="E85" i="10"/>
  <c r="D86" i="10"/>
  <c r="D93" i="10" s="1"/>
  <c r="AG80" i="7" l="1"/>
  <c r="AG78" i="7"/>
  <c r="AD82" i="7"/>
  <c r="AG81" i="7" s="1"/>
  <c r="C86" i="7"/>
  <c r="C94" i="7" s="1"/>
  <c r="D85" i="7"/>
  <c r="K94" i="12"/>
  <c r="D94" i="10"/>
  <c r="M85" i="12"/>
  <c r="L86" i="12"/>
  <c r="L93" i="12" s="1"/>
  <c r="F85" i="10"/>
  <c r="E86" i="10"/>
  <c r="E93" i="10" s="1"/>
  <c r="C93" i="7" l="1"/>
  <c r="D86" i="7"/>
  <c r="D93" i="7" s="1"/>
  <c r="E85" i="7"/>
  <c r="L94" i="12"/>
  <c r="E94" i="10"/>
  <c r="N85" i="12"/>
  <c r="M86" i="12"/>
  <c r="M93" i="12" s="1"/>
  <c r="G85" i="10"/>
  <c r="F86" i="10"/>
  <c r="F93" i="10" s="1"/>
  <c r="D94" i="7" l="1"/>
  <c r="E86" i="7"/>
  <c r="E94" i="7" s="1"/>
  <c r="F85" i="7"/>
  <c r="M94" i="12"/>
  <c r="F94" i="10"/>
  <c r="N86" i="12"/>
  <c r="N93" i="12" s="1"/>
  <c r="O85" i="12"/>
  <c r="G86" i="10"/>
  <c r="G93" i="10" s="1"/>
  <c r="H85" i="10"/>
  <c r="F86" i="7" l="1"/>
  <c r="F94" i="7" s="1"/>
  <c r="G85" i="7"/>
  <c r="E93" i="7"/>
  <c r="N94" i="12"/>
  <c r="G94" i="10"/>
  <c r="O86" i="12"/>
  <c r="O93" i="12" s="1"/>
  <c r="P85" i="12"/>
  <c r="H86" i="10"/>
  <c r="H93" i="10" s="1"/>
  <c r="I85" i="10"/>
  <c r="H85" i="7" l="1"/>
  <c r="G86" i="7"/>
  <c r="G94" i="7" s="1"/>
  <c r="F93" i="7"/>
  <c r="O94" i="12"/>
  <c r="H94" i="10"/>
  <c r="P86" i="12"/>
  <c r="P93" i="12" s="1"/>
  <c r="Q85" i="12"/>
  <c r="I86" i="10"/>
  <c r="I93" i="10" s="1"/>
  <c r="J85" i="10"/>
  <c r="I85" i="7" l="1"/>
  <c r="H86" i="7"/>
  <c r="H94" i="7" s="1"/>
  <c r="G93" i="7"/>
  <c r="P94" i="12"/>
  <c r="I94" i="10"/>
  <c r="Q86" i="12"/>
  <c r="Q93" i="12" s="1"/>
  <c r="R85" i="12"/>
  <c r="J86" i="10"/>
  <c r="J93" i="10" s="1"/>
  <c r="K85" i="10"/>
  <c r="I86" i="7" l="1"/>
  <c r="I94" i="7" s="1"/>
  <c r="J85" i="7"/>
  <c r="H93" i="7"/>
  <c r="Q94" i="12"/>
  <c r="J94" i="10"/>
  <c r="S85" i="12"/>
  <c r="R86" i="12"/>
  <c r="R93" i="12" s="1"/>
  <c r="L85" i="10"/>
  <c r="K86" i="10"/>
  <c r="K93" i="10" s="1"/>
  <c r="I93" i="7" l="1"/>
  <c r="K85" i="7"/>
  <c r="J86" i="7"/>
  <c r="J94" i="7" s="1"/>
  <c r="R94" i="12"/>
  <c r="K94" i="10"/>
  <c r="T85" i="12"/>
  <c r="S86" i="12"/>
  <c r="S93" i="12" s="1"/>
  <c r="M85" i="10"/>
  <c r="L86" i="10"/>
  <c r="L93" i="10" s="1"/>
  <c r="K86" i="7" l="1"/>
  <c r="K94" i="7" s="1"/>
  <c r="L85" i="7"/>
  <c r="J93" i="7"/>
  <c r="S94" i="12"/>
  <c r="M94" i="10"/>
  <c r="L94" i="10"/>
  <c r="U85" i="12"/>
  <c r="T86" i="12"/>
  <c r="T93" i="12" s="1"/>
  <c r="N85" i="10"/>
  <c r="M86" i="10"/>
  <c r="M93" i="10" s="1"/>
  <c r="M85" i="7" l="1"/>
  <c r="L86" i="7"/>
  <c r="L94" i="7" s="1"/>
  <c r="K93" i="7"/>
  <c r="T94" i="12"/>
  <c r="V85" i="12"/>
  <c r="U86" i="12"/>
  <c r="U93" i="12" s="1"/>
  <c r="N86" i="10"/>
  <c r="N93" i="10" s="1"/>
  <c r="O85" i="10"/>
  <c r="N85" i="7" l="1"/>
  <c r="M86" i="7"/>
  <c r="M94" i="7" s="1"/>
  <c r="L93" i="7"/>
  <c r="U94" i="12"/>
  <c r="N94" i="10"/>
  <c r="V86" i="12"/>
  <c r="V93" i="12" s="1"/>
  <c r="W85" i="12"/>
  <c r="O86" i="10"/>
  <c r="O93" i="10" s="1"/>
  <c r="P85" i="10"/>
  <c r="O85" i="7" l="1"/>
  <c r="N86" i="7"/>
  <c r="N94" i="7" s="1"/>
  <c r="M93" i="7"/>
  <c r="V94" i="12"/>
  <c r="O94" i="10"/>
  <c r="W86" i="12"/>
  <c r="W93" i="12" s="1"/>
  <c r="X85" i="12"/>
  <c r="P86" i="10"/>
  <c r="P93" i="10" s="1"/>
  <c r="Q85" i="10"/>
  <c r="P85" i="7" l="1"/>
  <c r="O86" i="7"/>
  <c r="O94" i="7" s="1"/>
  <c r="N93" i="7"/>
  <c r="W94" i="12"/>
  <c r="P94" i="10"/>
  <c r="X86" i="12"/>
  <c r="X93" i="12" s="1"/>
  <c r="Y85" i="12"/>
  <c r="Q86" i="10"/>
  <c r="Q93" i="10" s="1"/>
  <c r="R85" i="10"/>
  <c r="Q85" i="7" l="1"/>
  <c r="P86" i="7"/>
  <c r="P94" i="7" s="1"/>
  <c r="O93" i="7"/>
  <c r="X94" i="12"/>
  <c r="Q94" i="10"/>
  <c r="Y86" i="12"/>
  <c r="Y93" i="12" s="1"/>
  <c r="Z85" i="12"/>
  <c r="S85" i="10"/>
  <c r="R86" i="10"/>
  <c r="R93" i="10" s="1"/>
  <c r="R85" i="7" l="1"/>
  <c r="Q86" i="7"/>
  <c r="Q94" i="7" s="1"/>
  <c r="P93" i="7"/>
  <c r="Y94" i="12"/>
  <c r="R94" i="10"/>
  <c r="AA85" i="12"/>
  <c r="Z86" i="12"/>
  <c r="Z93" i="12" s="1"/>
  <c r="T85" i="10"/>
  <c r="S86" i="10"/>
  <c r="S93" i="10" s="1"/>
  <c r="R86" i="7" l="1"/>
  <c r="R94" i="7" s="1"/>
  <c r="S85" i="7"/>
  <c r="Q93" i="7"/>
  <c r="Z94" i="12"/>
  <c r="S94" i="10"/>
  <c r="AB85" i="12"/>
  <c r="AA86" i="12"/>
  <c r="AA93" i="12" s="1"/>
  <c r="U85" i="10"/>
  <c r="T86" i="10"/>
  <c r="T93" i="10" s="1"/>
  <c r="S86" i="7" l="1"/>
  <c r="S94" i="7" s="1"/>
  <c r="T85" i="7"/>
  <c r="R93" i="7"/>
  <c r="AA94" i="12"/>
  <c r="T94" i="10"/>
  <c r="AC85" i="12"/>
  <c r="AB86" i="12"/>
  <c r="AB93" i="12" s="1"/>
  <c r="V85" i="10"/>
  <c r="U86" i="10"/>
  <c r="U93" i="10" s="1"/>
  <c r="U85" i="7" l="1"/>
  <c r="T86" i="7"/>
  <c r="T94" i="7" s="1"/>
  <c r="S93" i="7"/>
  <c r="AB94" i="12"/>
  <c r="U94" i="10"/>
  <c r="AD85" i="12"/>
  <c r="AC86" i="12"/>
  <c r="AC93" i="12" s="1"/>
  <c r="V86" i="10"/>
  <c r="V93" i="10" s="1"/>
  <c r="W85" i="10"/>
  <c r="V85" i="7" l="1"/>
  <c r="U86" i="7"/>
  <c r="U94" i="7" s="1"/>
  <c r="T93" i="7"/>
  <c r="AG87" i="12"/>
  <c r="AG89" i="12" s="1"/>
  <c r="AC94" i="12"/>
  <c r="V94" i="10"/>
  <c r="AD86" i="12"/>
  <c r="AD93" i="12" s="1"/>
  <c r="AG92" i="12" s="1"/>
  <c r="C96" i="12"/>
  <c r="W86" i="10"/>
  <c r="W93" i="10" s="1"/>
  <c r="X85" i="10"/>
  <c r="V86" i="7" l="1"/>
  <c r="V94" i="7" s="1"/>
  <c r="W85" i="7"/>
  <c r="U93" i="7"/>
  <c r="AD94" i="12"/>
  <c r="AI92" i="12" s="1"/>
  <c r="W94" i="10"/>
  <c r="AG91" i="12"/>
  <c r="C97" i="12"/>
  <c r="C104" i="12" s="1"/>
  <c r="D96" i="12"/>
  <c r="X86" i="10"/>
  <c r="X93" i="10" s="1"/>
  <c r="Y85" i="10"/>
  <c r="X85" i="7" l="1"/>
  <c r="W86" i="7"/>
  <c r="W94" i="7" s="1"/>
  <c r="V93" i="7"/>
  <c r="C105" i="12"/>
  <c r="X94" i="10"/>
  <c r="D97" i="12"/>
  <c r="D104" i="12" s="1"/>
  <c r="E96" i="12"/>
  <c r="Y86" i="10"/>
  <c r="Y93" i="10" s="1"/>
  <c r="Z85" i="10"/>
  <c r="Y85" i="7" l="1"/>
  <c r="X86" i="7"/>
  <c r="X94" i="7" s="1"/>
  <c r="W93" i="7"/>
  <c r="D105" i="12"/>
  <c r="Y94" i="10"/>
  <c r="E97" i="12"/>
  <c r="E104" i="12" s="1"/>
  <c r="F96" i="12"/>
  <c r="AA85" i="10"/>
  <c r="Z86" i="10"/>
  <c r="Z93" i="10" s="1"/>
  <c r="Z85" i="7" l="1"/>
  <c r="Y86" i="7"/>
  <c r="Y94" i="7" s="1"/>
  <c r="X93" i="7"/>
  <c r="E105" i="12"/>
  <c r="Z94" i="10"/>
  <c r="F97" i="12"/>
  <c r="F104" i="12" s="1"/>
  <c r="G96" i="12"/>
  <c r="AB85" i="10"/>
  <c r="AA86" i="10"/>
  <c r="AA93" i="10" s="1"/>
  <c r="Z86" i="7" l="1"/>
  <c r="Z94" i="7" s="1"/>
  <c r="AA85" i="7"/>
  <c r="Y93" i="7"/>
  <c r="F105" i="12"/>
  <c r="AA94" i="10"/>
  <c r="G97" i="12"/>
  <c r="G104" i="12" s="1"/>
  <c r="H96" i="12"/>
  <c r="AC85" i="10"/>
  <c r="AB86" i="10"/>
  <c r="AB93" i="10" s="1"/>
  <c r="AA86" i="7" l="1"/>
  <c r="AA94" i="7" s="1"/>
  <c r="AB85" i="7"/>
  <c r="Z93" i="7"/>
  <c r="G105" i="12"/>
  <c r="AB94" i="10"/>
  <c r="I96" i="12"/>
  <c r="H97" i="12"/>
  <c r="H104" i="12" s="1"/>
  <c r="AD85" i="10"/>
  <c r="AC86" i="10"/>
  <c r="AC93" i="10" s="1"/>
  <c r="AB86" i="7" l="1"/>
  <c r="AB94" i="7" s="1"/>
  <c r="AC85" i="7"/>
  <c r="AA93" i="7"/>
  <c r="H105" i="12"/>
  <c r="AC94" i="10"/>
  <c r="C96" i="10"/>
  <c r="AG87" i="10"/>
  <c r="J96" i="12"/>
  <c r="I97" i="12"/>
  <c r="I104" i="12" s="1"/>
  <c r="AD86" i="10"/>
  <c r="AD93" i="10" s="1"/>
  <c r="AG92" i="10" s="1"/>
  <c r="AD85" i="7" l="1"/>
  <c r="AC86" i="7"/>
  <c r="AC94" i="7" s="1"/>
  <c r="AG87" i="7"/>
  <c r="AB93" i="7"/>
  <c r="I105" i="12"/>
  <c r="AD94" i="10"/>
  <c r="AI92" i="10" s="1"/>
  <c r="AG91" i="10"/>
  <c r="AG89" i="10"/>
  <c r="J97" i="12"/>
  <c r="J104" i="12" s="1"/>
  <c r="K96" i="12"/>
  <c r="C97" i="10"/>
  <c r="C104" i="10" s="1"/>
  <c r="D96" i="10"/>
  <c r="AG91" i="7" l="1"/>
  <c r="AG89" i="7"/>
  <c r="C96" i="7"/>
  <c r="AD86" i="7"/>
  <c r="AD94" i="7" s="1"/>
  <c r="AI92" i="7" s="1"/>
  <c r="AC93" i="7"/>
  <c r="J105" i="12"/>
  <c r="C105" i="10"/>
  <c r="K97" i="12"/>
  <c r="K104" i="12" s="1"/>
  <c r="L96" i="12"/>
  <c r="D97" i="10"/>
  <c r="D104" i="10" s="1"/>
  <c r="E96" i="10"/>
  <c r="D96" i="7" l="1"/>
  <c r="C97" i="7"/>
  <c r="C105" i="7" s="1"/>
  <c r="AD93" i="7"/>
  <c r="AG92" i="7" s="1"/>
  <c r="K105" i="12"/>
  <c r="D105" i="10"/>
  <c r="L97" i="12"/>
  <c r="L104" i="12" s="1"/>
  <c r="M96" i="12"/>
  <c r="F96" i="10"/>
  <c r="E97" i="10"/>
  <c r="E104" i="10" s="1"/>
  <c r="E96" i="7" l="1"/>
  <c r="D97" i="7"/>
  <c r="D105" i="7" s="1"/>
  <c r="C104" i="7"/>
  <c r="L105" i="12"/>
  <c r="E105" i="10"/>
  <c r="M97" i="12"/>
  <c r="M104" i="12" s="1"/>
  <c r="N96" i="12"/>
  <c r="G96" i="10"/>
  <c r="F97" i="10"/>
  <c r="F104" i="10" s="1"/>
  <c r="F96" i="7" l="1"/>
  <c r="E97" i="7"/>
  <c r="E105" i="7" s="1"/>
  <c r="D104" i="7"/>
  <c r="M105" i="12"/>
  <c r="F105" i="10"/>
  <c r="N97" i="12"/>
  <c r="N104" i="12" s="1"/>
  <c r="O96" i="12"/>
  <c r="H96" i="10"/>
  <c r="G97" i="10"/>
  <c r="G104" i="10" s="1"/>
  <c r="F97" i="7" l="1"/>
  <c r="F105" i="7" s="1"/>
  <c r="G96" i="7"/>
  <c r="E104" i="7"/>
  <c r="N105" i="12"/>
  <c r="G105" i="10"/>
  <c r="O97" i="12"/>
  <c r="O104" i="12" s="1"/>
  <c r="P96" i="12"/>
  <c r="H97" i="10"/>
  <c r="H104" i="10" s="1"/>
  <c r="I96" i="10"/>
  <c r="H96" i="7" l="1"/>
  <c r="G97" i="7"/>
  <c r="G105" i="7" s="1"/>
  <c r="F104" i="7"/>
  <c r="O105" i="12"/>
  <c r="H105" i="10"/>
  <c r="Q96" i="12"/>
  <c r="P97" i="12"/>
  <c r="P104" i="12" s="1"/>
  <c r="I97" i="10"/>
  <c r="I104" i="10" s="1"/>
  <c r="J96" i="10"/>
  <c r="I96" i="7" l="1"/>
  <c r="H97" i="7"/>
  <c r="H105" i="7" s="1"/>
  <c r="G104" i="7"/>
  <c r="P105" i="12"/>
  <c r="I105" i="10"/>
  <c r="R96" i="12"/>
  <c r="Q97" i="12"/>
  <c r="Q104" i="12" s="1"/>
  <c r="J97" i="10"/>
  <c r="J104" i="10" s="1"/>
  <c r="K96" i="10"/>
  <c r="J96" i="7" l="1"/>
  <c r="I97" i="7"/>
  <c r="I105" i="7" s="1"/>
  <c r="H104" i="7"/>
  <c r="Q105" i="12"/>
  <c r="J105" i="10"/>
  <c r="R97" i="12"/>
  <c r="R104" i="12" s="1"/>
  <c r="S96" i="12"/>
  <c r="K97" i="10"/>
  <c r="K104" i="10" s="1"/>
  <c r="L96" i="10"/>
  <c r="K96" i="7" l="1"/>
  <c r="J97" i="7"/>
  <c r="J105" i="7" s="1"/>
  <c r="I104" i="7"/>
  <c r="R105" i="12"/>
  <c r="K105" i="10"/>
  <c r="S97" i="12"/>
  <c r="S104" i="12" s="1"/>
  <c r="T96" i="12"/>
  <c r="L97" i="10"/>
  <c r="L104" i="10" s="1"/>
  <c r="M96" i="10"/>
  <c r="L96" i="7" l="1"/>
  <c r="K97" i="7"/>
  <c r="K105" i="7" s="1"/>
  <c r="J104" i="7"/>
  <c r="S105" i="12"/>
  <c r="L105" i="10"/>
  <c r="T97" i="12"/>
  <c r="T104" i="12" s="1"/>
  <c r="U96" i="12"/>
  <c r="N96" i="10"/>
  <c r="M97" i="10"/>
  <c r="M104" i="10" s="1"/>
  <c r="M96" i="7" l="1"/>
  <c r="L97" i="7"/>
  <c r="L105" i="7" s="1"/>
  <c r="K104" i="7"/>
  <c r="T105" i="12"/>
  <c r="M105" i="10"/>
  <c r="U97" i="12"/>
  <c r="U104" i="12" s="1"/>
  <c r="V96" i="12"/>
  <c r="O96" i="10"/>
  <c r="N97" i="10"/>
  <c r="N104" i="10" s="1"/>
  <c r="L104" i="7" l="1"/>
  <c r="N96" i="7"/>
  <c r="M97" i="7"/>
  <c r="M105" i="7" s="1"/>
  <c r="U105" i="12"/>
  <c r="N105" i="10"/>
  <c r="V97" i="12"/>
  <c r="V104" i="12" s="1"/>
  <c r="W96" i="12"/>
  <c r="P96" i="10"/>
  <c r="O97" i="10"/>
  <c r="O104" i="10" s="1"/>
  <c r="N97" i="7" l="1"/>
  <c r="N105" i="7" s="1"/>
  <c r="O96" i="7"/>
  <c r="M104" i="7"/>
  <c r="V105" i="12"/>
  <c r="O105" i="10"/>
  <c r="W97" i="12"/>
  <c r="W104" i="12" s="1"/>
  <c r="X96" i="12"/>
  <c r="P97" i="10"/>
  <c r="P104" i="10" s="1"/>
  <c r="Q96" i="10"/>
  <c r="P96" i="7" l="1"/>
  <c r="O97" i="7"/>
  <c r="O105" i="7" s="1"/>
  <c r="N104" i="7"/>
  <c r="W105" i="12"/>
  <c r="P105" i="10"/>
  <c r="Y96" i="12"/>
  <c r="X97" i="12"/>
  <c r="X104" i="12" s="1"/>
  <c r="Q97" i="10"/>
  <c r="Q104" i="10" s="1"/>
  <c r="R96" i="10"/>
  <c r="Q96" i="7" l="1"/>
  <c r="P97" i="7"/>
  <c r="P105" i="7" s="1"/>
  <c r="O104" i="7"/>
  <c r="X105" i="12"/>
  <c r="Q105" i="10"/>
  <c r="Z96" i="12"/>
  <c r="Y97" i="12"/>
  <c r="Y104" i="12" s="1"/>
  <c r="R97" i="10"/>
  <c r="R104" i="10" s="1"/>
  <c r="S96" i="10"/>
  <c r="R96" i="7" l="1"/>
  <c r="Q97" i="7"/>
  <c r="Q105" i="7" s="1"/>
  <c r="P104" i="7"/>
  <c r="Y105" i="12"/>
  <c r="R105" i="10"/>
  <c r="Z97" i="12"/>
  <c r="Z104" i="12" s="1"/>
  <c r="AA96" i="12"/>
  <c r="S97" i="10"/>
  <c r="S104" i="10" s="1"/>
  <c r="T96" i="10"/>
  <c r="R97" i="7" l="1"/>
  <c r="R105" i="7" s="1"/>
  <c r="S96" i="7"/>
  <c r="Q104" i="7"/>
  <c r="Z105" i="12"/>
  <c r="S105" i="10"/>
  <c r="AA97" i="12"/>
  <c r="AA104" i="12" s="1"/>
  <c r="AB96" i="12"/>
  <c r="T97" i="10"/>
  <c r="T104" i="10" s="1"/>
  <c r="U96" i="10"/>
  <c r="T96" i="7" l="1"/>
  <c r="S97" i="7"/>
  <c r="S105" i="7" s="1"/>
  <c r="R104" i="7"/>
  <c r="AA105" i="12"/>
  <c r="T105" i="10"/>
  <c r="AB97" i="12"/>
  <c r="AB104" i="12" s="1"/>
  <c r="AC96" i="12"/>
  <c r="V96" i="10"/>
  <c r="U97" i="10"/>
  <c r="U104" i="10" s="1"/>
  <c r="T97" i="7" l="1"/>
  <c r="T105" i="7" s="1"/>
  <c r="U96" i="7"/>
  <c r="S104" i="7"/>
  <c r="AB105" i="12"/>
  <c r="U105" i="10"/>
  <c r="AD96" i="12"/>
  <c r="AC97" i="12"/>
  <c r="AC104" i="12" s="1"/>
  <c r="W96" i="10"/>
  <c r="V97" i="10"/>
  <c r="V104" i="10" s="1"/>
  <c r="V96" i="7" l="1"/>
  <c r="U97" i="7"/>
  <c r="U105" i="7" s="1"/>
  <c r="T104" i="7"/>
  <c r="AG98" i="12"/>
  <c r="AC105" i="12"/>
  <c r="V105" i="10"/>
  <c r="AD97" i="12"/>
  <c r="AD104" i="12" s="1"/>
  <c r="AG103" i="12" s="1"/>
  <c r="W5" i="12" s="1"/>
  <c r="X96" i="10"/>
  <c r="W97" i="10"/>
  <c r="W104" i="10" s="1"/>
  <c r="V97" i="7" l="1"/>
  <c r="V105" i="7" s="1"/>
  <c r="W96" i="7"/>
  <c r="U104" i="7"/>
  <c r="AG102" i="12"/>
  <c r="AG100" i="12"/>
  <c r="AD105" i="12"/>
  <c r="AI103" i="12" s="1"/>
  <c r="U5" i="12" s="1"/>
  <c r="Y5" i="12" s="1"/>
  <c r="W105" i="10"/>
  <c r="U3" i="12"/>
  <c r="X97" i="10"/>
  <c r="X104" i="10" s="1"/>
  <c r="Y96" i="10"/>
  <c r="X96" i="7" l="1"/>
  <c r="W97" i="7"/>
  <c r="W105" i="7" s="1"/>
  <c r="V104" i="7"/>
  <c r="X105" i="10"/>
  <c r="U4" i="12"/>
  <c r="Y3" i="12"/>
  <c r="Y97" i="10"/>
  <c r="Y104" i="10" s="1"/>
  <c r="Z96" i="10"/>
  <c r="Y96" i="7" l="1"/>
  <c r="X97" i="7"/>
  <c r="X105" i="7" s="1"/>
  <c r="W104" i="7"/>
  <c r="Y105" i="10"/>
  <c r="AI3" i="12"/>
  <c r="AG3" i="12" s="1"/>
  <c r="AI5" i="12"/>
  <c r="AG5" i="12" s="1"/>
  <c r="Y4" i="12"/>
  <c r="AI4" i="12"/>
  <c r="AG4" i="12" s="1"/>
  <c r="Z97" i="10"/>
  <c r="Z104" i="10" s="1"/>
  <c r="AA96" i="10"/>
  <c r="Z96" i="7" l="1"/>
  <c r="Y97" i="7"/>
  <c r="Y105" i="7" s="1"/>
  <c r="X104" i="7"/>
  <c r="Z105" i="10"/>
  <c r="AA97" i="10"/>
  <c r="AA104" i="10" s="1"/>
  <c r="AB96" i="10"/>
  <c r="Y104" i="7" l="1"/>
  <c r="AA96" i="7"/>
  <c r="Z97" i="7"/>
  <c r="Z105" i="7" s="1"/>
  <c r="AA105" i="10"/>
  <c r="AC96" i="10"/>
  <c r="AD96" i="10" s="1"/>
  <c r="AB97" i="10"/>
  <c r="AB104" i="10" s="1"/>
  <c r="AA97" i="7" l="1"/>
  <c r="AA105" i="7" s="1"/>
  <c r="AB96" i="7"/>
  <c r="Z104" i="7"/>
  <c r="AC97" i="10"/>
  <c r="AC105" i="10" s="1"/>
  <c r="AB105" i="10"/>
  <c r="AG98" i="10"/>
  <c r="C115" i="10"/>
  <c r="AD97" i="10"/>
  <c r="AD104" i="10" s="1"/>
  <c r="AA104" i="7" l="1"/>
  <c r="AG98" i="7"/>
  <c r="AB97" i="7"/>
  <c r="AB105" i="7" s="1"/>
  <c r="AI103" i="7" s="1"/>
  <c r="U5" i="7" s="1"/>
  <c r="AC104" i="10"/>
  <c r="AG103" i="10" s="1"/>
  <c r="AD105" i="10"/>
  <c r="AI103" i="10" s="1"/>
  <c r="AG102" i="10"/>
  <c r="AG100" i="10"/>
  <c r="D115" i="10"/>
  <c r="C116" i="10"/>
  <c r="C123" i="10" s="1"/>
  <c r="AB104" i="7" l="1"/>
  <c r="AG103" i="7" s="1"/>
  <c r="W5" i="7" s="1"/>
  <c r="Y5" i="7" s="1"/>
  <c r="U3" i="7"/>
  <c r="AG100" i="7"/>
  <c r="AG102" i="7"/>
  <c r="C124" i="10"/>
  <c r="E115" i="10"/>
  <c r="D116" i="10"/>
  <c r="D123" i="10" s="1"/>
  <c r="U4" i="7" l="1"/>
  <c r="Y3" i="7"/>
  <c r="D124" i="10"/>
  <c r="F115" i="10"/>
  <c r="E116" i="10"/>
  <c r="E123" i="10" s="1"/>
  <c r="AI5" i="7" l="1"/>
  <c r="AG5" i="7" s="1"/>
  <c r="AI3" i="7"/>
  <c r="AG3" i="7" s="1"/>
  <c r="Y4" i="7"/>
  <c r="AI4" i="7"/>
  <c r="AG4" i="7" s="1"/>
  <c r="E124" i="10"/>
  <c r="F116" i="10"/>
  <c r="F123" i="10" s="1"/>
  <c r="G115" i="10"/>
  <c r="F124" i="10" l="1"/>
  <c r="H115" i="10"/>
  <c r="G116" i="10"/>
  <c r="G123" i="10" s="1"/>
  <c r="G124" i="10" l="1"/>
  <c r="H116" i="10"/>
  <c r="H123" i="10" s="1"/>
  <c r="I115" i="10"/>
  <c r="H124" i="10" l="1"/>
  <c r="I116" i="10"/>
  <c r="I123" i="10" s="1"/>
  <c r="J115" i="10"/>
  <c r="I124" i="10" l="1"/>
  <c r="K115" i="10"/>
  <c r="J116" i="10"/>
  <c r="J123" i="10" s="1"/>
  <c r="J124" i="10" l="1"/>
  <c r="K116" i="10"/>
  <c r="K123" i="10" s="1"/>
  <c r="L115" i="10"/>
  <c r="K124" i="10" l="1"/>
  <c r="M115" i="10"/>
  <c r="L116" i="10"/>
  <c r="L123" i="10" s="1"/>
  <c r="L124" i="10" l="1"/>
  <c r="M116" i="10"/>
  <c r="M123" i="10" s="1"/>
  <c r="N115" i="10"/>
  <c r="M124" i="10" l="1"/>
  <c r="N116" i="10"/>
  <c r="N123" i="10" s="1"/>
  <c r="O115" i="10"/>
  <c r="N124" i="10" l="1"/>
  <c r="O116" i="10"/>
  <c r="O123" i="10" s="1"/>
  <c r="P115" i="10"/>
  <c r="O124" i="10" l="1"/>
  <c r="P116" i="10"/>
  <c r="P123" i="10" s="1"/>
  <c r="Q115" i="10"/>
  <c r="P124" i="10" l="1"/>
  <c r="R115" i="10"/>
  <c r="Q116" i="10"/>
  <c r="Q123" i="10" s="1"/>
  <c r="Q124" i="10" l="1"/>
  <c r="R116" i="10"/>
  <c r="R123" i="10" s="1"/>
  <c r="S115" i="10"/>
  <c r="R124" i="10" l="1"/>
  <c r="T115" i="10"/>
  <c r="S116" i="10"/>
  <c r="S123" i="10" s="1"/>
  <c r="S124" i="10" l="1"/>
  <c r="T116" i="10"/>
  <c r="T123" i="10" s="1"/>
  <c r="U115" i="10"/>
  <c r="T124" i="10" l="1"/>
  <c r="U116" i="10"/>
  <c r="U123" i="10" s="1"/>
  <c r="V115" i="10"/>
  <c r="U124" i="10" l="1"/>
  <c r="W115" i="10"/>
  <c r="V116" i="10"/>
  <c r="V123" i="10" s="1"/>
  <c r="V124" i="10" l="1"/>
  <c r="W116" i="10"/>
  <c r="W123" i="10" s="1"/>
  <c r="X115" i="10"/>
  <c r="W124" i="10" l="1"/>
  <c r="X116" i="10"/>
  <c r="X123" i="10" s="1"/>
  <c r="Y115" i="10"/>
  <c r="X124" i="10" l="1"/>
  <c r="Z115" i="10"/>
  <c r="Y116" i="10"/>
  <c r="Y123" i="10" s="1"/>
  <c r="Y124" i="10" l="1"/>
  <c r="AA115" i="10"/>
  <c r="Z116" i="10"/>
  <c r="Z123" i="10" s="1"/>
  <c r="Z124" i="10" l="1"/>
  <c r="AB115" i="10"/>
  <c r="AA116" i="10"/>
  <c r="AA123" i="10" s="1"/>
  <c r="AA124" i="10" l="1"/>
  <c r="AB116" i="10"/>
  <c r="AB123" i="10" s="1"/>
  <c r="AC115" i="10"/>
  <c r="AB124" i="10" l="1"/>
  <c r="AC116" i="10"/>
  <c r="AC123" i="10" s="1"/>
  <c r="AD115" i="10"/>
  <c r="AC124" i="10" l="1"/>
  <c r="AG117" i="10"/>
  <c r="AD116" i="10"/>
  <c r="AD123" i="10" s="1"/>
  <c r="AG122" i="10" s="1"/>
  <c r="C126" i="10"/>
  <c r="AD124" i="10" l="1"/>
  <c r="AI122" i="10" s="1"/>
  <c r="AG121" i="10"/>
  <c r="AG119" i="10"/>
  <c r="C127" i="10"/>
  <c r="C134" i="10" s="1"/>
  <c r="D126" i="10"/>
  <c r="C135" i="10" l="1"/>
  <c r="E126" i="10"/>
  <c r="D127" i="10"/>
  <c r="D134" i="10" s="1"/>
  <c r="D135" i="10" l="1"/>
  <c r="E127" i="10"/>
  <c r="E134" i="10" s="1"/>
  <c r="F126" i="10"/>
  <c r="E135" i="10" l="1"/>
  <c r="F127" i="10"/>
  <c r="F134" i="10" s="1"/>
  <c r="G126" i="10"/>
  <c r="F135" i="10" l="1"/>
  <c r="G127" i="10"/>
  <c r="G134" i="10" s="1"/>
  <c r="H126" i="10"/>
  <c r="G135" i="10" l="1"/>
  <c r="H127" i="10"/>
  <c r="H134" i="10" s="1"/>
  <c r="I126" i="10"/>
  <c r="H135" i="10" l="1"/>
  <c r="I127" i="10"/>
  <c r="I134" i="10" s="1"/>
  <c r="J126" i="10"/>
  <c r="I135" i="10" l="1"/>
  <c r="K126" i="10"/>
  <c r="J127" i="10"/>
  <c r="J134" i="10" s="1"/>
  <c r="J135" i="10" l="1"/>
  <c r="L126" i="10"/>
  <c r="K127" i="10"/>
  <c r="K134" i="10" s="1"/>
  <c r="K135" i="10" l="1"/>
  <c r="M126" i="10"/>
  <c r="L127" i="10"/>
  <c r="L134" i="10" s="1"/>
  <c r="L135" i="10" l="1"/>
  <c r="N126" i="10"/>
  <c r="M127" i="10"/>
  <c r="M134" i="10" s="1"/>
  <c r="M135" i="10" l="1"/>
  <c r="N127" i="10"/>
  <c r="N134" i="10" s="1"/>
  <c r="O126" i="10"/>
  <c r="N135" i="10" l="1"/>
  <c r="O127" i="10"/>
  <c r="O134" i="10" s="1"/>
  <c r="P126" i="10"/>
  <c r="O135" i="10" l="1"/>
  <c r="P127" i="10"/>
  <c r="P134" i="10" s="1"/>
  <c r="Q126" i="10"/>
  <c r="P135" i="10" l="1"/>
  <c r="Q127" i="10"/>
  <c r="Q134" i="10" s="1"/>
  <c r="R126" i="10"/>
  <c r="Q135" i="10" l="1"/>
  <c r="R127" i="10"/>
  <c r="R134" i="10" s="1"/>
  <c r="S126" i="10"/>
  <c r="R135" i="10" l="1"/>
  <c r="T126" i="10"/>
  <c r="S127" i="10"/>
  <c r="S134" i="10" s="1"/>
  <c r="S135" i="10" l="1"/>
  <c r="U126" i="10"/>
  <c r="T127" i="10"/>
  <c r="T134" i="10" s="1"/>
  <c r="T135" i="10" l="1"/>
  <c r="V126" i="10"/>
  <c r="U127" i="10"/>
  <c r="U134" i="10" s="1"/>
  <c r="U135" i="10" l="1"/>
  <c r="V127" i="10"/>
  <c r="V134" i="10" s="1"/>
  <c r="W126" i="10"/>
  <c r="V135" i="10" l="1"/>
  <c r="W127" i="10"/>
  <c r="W134" i="10" s="1"/>
  <c r="X126" i="10"/>
  <c r="W135" i="10" l="1"/>
  <c r="X127" i="10"/>
  <c r="X134" i="10" s="1"/>
  <c r="Y126" i="10"/>
  <c r="X135" i="10" l="1"/>
  <c r="Y127" i="10"/>
  <c r="Y134" i="10" s="1"/>
  <c r="Z126" i="10"/>
  <c r="Y135" i="10" l="1"/>
  <c r="AA126" i="10"/>
  <c r="Z127" i="10"/>
  <c r="Z134" i="10" s="1"/>
  <c r="Z135" i="10" l="1"/>
  <c r="AB126" i="10"/>
  <c r="AA127" i="10"/>
  <c r="AA134" i="10" s="1"/>
  <c r="AA135" i="10" l="1"/>
  <c r="AC126" i="10"/>
  <c r="AB127" i="10"/>
  <c r="AB134" i="10" s="1"/>
  <c r="AB135" i="10" l="1"/>
  <c r="AD126" i="10"/>
  <c r="AC127" i="10"/>
  <c r="AC134" i="10" s="1"/>
  <c r="AC135" i="10" l="1"/>
  <c r="AG128" i="10"/>
  <c r="AD127" i="10"/>
  <c r="AD134" i="10" s="1"/>
  <c r="AG133" i="10" s="1"/>
  <c r="C137" i="10"/>
  <c r="AD135" i="10" l="1"/>
  <c r="AI133" i="10" s="1"/>
  <c r="AG130" i="10"/>
  <c r="AG132" i="10"/>
  <c r="D137" i="10"/>
  <c r="C138" i="10"/>
  <c r="C145" i="10" s="1"/>
  <c r="C146" i="10" l="1"/>
  <c r="E137" i="10"/>
  <c r="D138" i="10"/>
  <c r="D145" i="10" s="1"/>
  <c r="D146" i="10" l="1"/>
  <c r="F137" i="10"/>
  <c r="E138" i="10"/>
  <c r="E145" i="10" s="1"/>
  <c r="E146" i="10" l="1"/>
  <c r="G137" i="10"/>
  <c r="F138" i="10"/>
  <c r="F145" i="10" s="1"/>
  <c r="F146" i="10" l="1"/>
  <c r="G138" i="10"/>
  <c r="G145" i="10" s="1"/>
  <c r="H137" i="10"/>
  <c r="G146" i="10" l="1"/>
  <c r="H138" i="10"/>
  <c r="H145" i="10" s="1"/>
  <c r="I137" i="10"/>
  <c r="H146" i="10" l="1"/>
  <c r="I138" i="10"/>
  <c r="I145" i="10" s="1"/>
  <c r="J137" i="10"/>
  <c r="I146" i="10" l="1"/>
  <c r="J138" i="10"/>
  <c r="J145" i="10" s="1"/>
  <c r="K137" i="10"/>
  <c r="J146" i="10" l="1"/>
  <c r="L137" i="10"/>
  <c r="K138" i="10"/>
  <c r="K145" i="10" s="1"/>
  <c r="K146" i="10" l="1"/>
  <c r="M137" i="10"/>
  <c r="L138" i="10"/>
  <c r="L145" i="10" s="1"/>
  <c r="L146" i="10" l="1"/>
  <c r="N137" i="10"/>
  <c r="M138" i="10"/>
  <c r="M145" i="10" s="1"/>
  <c r="M146" i="10" l="1"/>
  <c r="O137" i="10"/>
  <c r="N138" i="10"/>
  <c r="N145" i="10" s="1"/>
  <c r="N146" i="10" l="1"/>
  <c r="O138" i="10"/>
  <c r="O145" i="10" s="1"/>
  <c r="P137" i="10"/>
  <c r="O146" i="10" l="1"/>
  <c r="P138" i="10"/>
  <c r="P145" i="10" s="1"/>
  <c r="Q137" i="10"/>
  <c r="P146" i="10" l="1"/>
  <c r="Q138" i="10"/>
  <c r="Q145" i="10" s="1"/>
  <c r="R137" i="10"/>
  <c r="Q146" i="10" l="1"/>
  <c r="R138" i="10"/>
  <c r="R145" i="10" s="1"/>
  <c r="S137" i="10"/>
  <c r="R146" i="10" l="1"/>
  <c r="T137" i="10"/>
  <c r="S138" i="10"/>
  <c r="S145" i="10" s="1"/>
  <c r="S146" i="10" l="1"/>
  <c r="U137" i="10"/>
  <c r="T138" i="10"/>
  <c r="T145" i="10" s="1"/>
  <c r="T146" i="10" l="1"/>
  <c r="V137" i="10"/>
  <c r="U138" i="10"/>
  <c r="U145" i="10" s="1"/>
  <c r="U146" i="10" l="1"/>
  <c r="W137" i="10"/>
  <c r="V138" i="10"/>
  <c r="V145" i="10" s="1"/>
  <c r="V146" i="10" l="1"/>
  <c r="W138" i="10"/>
  <c r="W145" i="10" s="1"/>
  <c r="X137" i="10"/>
  <c r="W146" i="10" l="1"/>
  <c r="X138" i="10"/>
  <c r="X145" i="10" s="1"/>
  <c r="Y137" i="10"/>
  <c r="X146" i="10" l="1"/>
  <c r="Y138" i="10"/>
  <c r="Y145" i="10" s="1"/>
  <c r="Z137" i="10"/>
  <c r="Y146" i="10" l="1"/>
  <c r="Z138" i="10"/>
  <c r="Z145" i="10" s="1"/>
  <c r="AA137" i="10"/>
  <c r="Z146" i="10" l="1"/>
  <c r="AB137" i="10"/>
  <c r="AA138" i="10"/>
  <c r="AA145" i="10" s="1"/>
  <c r="AA146" i="10" l="1"/>
  <c r="AC137" i="10"/>
  <c r="AB138" i="10"/>
  <c r="AB145" i="10" s="1"/>
  <c r="AB146" i="10" l="1"/>
  <c r="AD137" i="10"/>
  <c r="AC138" i="10"/>
  <c r="AC145" i="10" s="1"/>
  <c r="AC146" i="10" l="1"/>
  <c r="AG139" i="10"/>
  <c r="AD138" i="10"/>
  <c r="AD145" i="10" s="1"/>
  <c r="AG144" i="10" s="1"/>
  <c r="C148" i="10"/>
  <c r="AD146" i="10" l="1"/>
  <c r="AI144" i="10" s="1"/>
  <c r="AG141" i="10"/>
  <c r="AG143" i="10"/>
  <c r="D148" i="10"/>
  <c r="C149" i="10"/>
  <c r="C156" i="10" s="1"/>
  <c r="C157" i="10" l="1"/>
  <c r="E148" i="10"/>
  <c r="D149" i="10"/>
  <c r="D156" i="10" s="1"/>
  <c r="D157" i="10" l="1"/>
  <c r="F148" i="10"/>
  <c r="E149" i="10"/>
  <c r="E156" i="10" s="1"/>
  <c r="E157" i="10" l="1"/>
  <c r="G148" i="10"/>
  <c r="F149" i="10"/>
  <c r="F156" i="10" s="1"/>
  <c r="F157" i="10" l="1"/>
  <c r="H148" i="10"/>
  <c r="G149" i="10"/>
  <c r="G156" i="10" s="1"/>
  <c r="G157" i="10" l="1"/>
  <c r="H149" i="10"/>
  <c r="H156" i="10" s="1"/>
  <c r="I148" i="10"/>
  <c r="H157" i="10" l="1"/>
  <c r="I149" i="10"/>
  <c r="I156" i="10" s="1"/>
  <c r="J148" i="10"/>
  <c r="I157" i="10" l="1"/>
  <c r="J149" i="10"/>
  <c r="J156" i="10" s="1"/>
  <c r="K148" i="10"/>
  <c r="J157" i="10" l="1"/>
  <c r="K149" i="10"/>
  <c r="K156" i="10" s="1"/>
  <c r="L148" i="10"/>
  <c r="K157" i="10" l="1"/>
  <c r="M148" i="10"/>
  <c r="L149" i="10"/>
  <c r="L156" i="10" s="1"/>
  <c r="L157" i="10" l="1"/>
  <c r="N148" i="10"/>
  <c r="M149" i="10"/>
  <c r="M156" i="10" s="1"/>
  <c r="M157" i="10" l="1"/>
  <c r="O148" i="10"/>
  <c r="N149" i="10"/>
  <c r="N156" i="10" s="1"/>
  <c r="N157" i="10" l="1"/>
  <c r="P148" i="10"/>
  <c r="O149" i="10"/>
  <c r="O156" i="10" s="1"/>
  <c r="O157" i="10" l="1"/>
  <c r="P149" i="10"/>
  <c r="P156" i="10" s="1"/>
  <c r="Q148" i="10"/>
  <c r="P157" i="10" l="1"/>
  <c r="Q149" i="10"/>
  <c r="Q156" i="10" s="1"/>
  <c r="R148" i="10"/>
  <c r="Q157" i="10" l="1"/>
  <c r="R149" i="10"/>
  <c r="R156" i="10" s="1"/>
  <c r="S148" i="10"/>
  <c r="R157" i="10" l="1"/>
  <c r="T148" i="10"/>
  <c r="S149" i="10"/>
  <c r="S156" i="10" s="1"/>
  <c r="S157" i="10" l="1"/>
  <c r="U148" i="10"/>
  <c r="T149" i="10"/>
  <c r="T156" i="10" s="1"/>
  <c r="T157" i="10" l="1"/>
  <c r="V148" i="10"/>
  <c r="U149" i="10"/>
  <c r="U156" i="10" s="1"/>
  <c r="U157" i="10" l="1"/>
  <c r="W148" i="10"/>
  <c r="V149" i="10"/>
  <c r="V156" i="10" s="1"/>
  <c r="V157" i="10" l="1"/>
  <c r="X148" i="10"/>
  <c r="W149" i="10"/>
  <c r="W156" i="10" s="1"/>
  <c r="W157" i="10" l="1"/>
  <c r="X149" i="10"/>
  <c r="X156" i="10" s="1"/>
  <c r="Y148" i="10"/>
  <c r="X157" i="10" l="1"/>
  <c r="Y149" i="10"/>
  <c r="Y156" i="10" s="1"/>
  <c r="Z148" i="10"/>
  <c r="Y157" i="10" l="1"/>
  <c r="Z149" i="10"/>
  <c r="Z156" i="10" s="1"/>
  <c r="AA148" i="10"/>
  <c r="Z157" i="10" l="1"/>
  <c r="AA149" i="10"/>
  <c r="AA156" i="10" s="1"/>
  <c r="AB148" i="10"/>
  <c r="AA157" i="10" l="1"/>
  <c r="AC148" i="10"/>
  <c r="AB149" i="10"/>
  <c r="AB156" i="10" s="1"/>
  <c r="AB157" i="10" l="1"/>
  <c r="AD148" i="10"/>
  <c r="AC149" i="10"/>
  <c r="AC156" i="10" s="1"/>
  <c r="AC157" i="10" l="1"/>
  <c r="AG150" i="10"/>
  <c r="C159" i="10"/>
  <c r="AD149" i="10"/>
  <c r="AD156" i="10" s="1"/>
  <c r="AG155" i="10" s="1"/>
  <c r="AD157" i="10" l="1"/>
  <c r="AI155" i="10" s="1"/>
  <c r="AG154" i="10"/>
  <c r="AG152" i="10"/>
  <c r="D159" i="10"/>
  <c r="C160" i="10"/>
  <c r="C167" i="10" s="1"/>
  <c r="C168" i="10" l="1"/>
  <c r="D160" i="10"/>
  <c r="D167" i="10" s="1"/>
  <c r="E159" i="10"/>
  <c r="D168" i="10" l="1"/>
  <c r="F159" i="10"/>
  <c r="E160" i="10"/>
  <c r="E167" i="10" s="1"/>
  <c r="E168" i="10" l="1"/>
  <c r="G159" i="10"/>
  <c r="F160" i="10"/>
  <c r="F167" i="10" s="1"/>
  <c r="F168" i="10" l="1"/>
  <c r="H159" i="10"/>
  <c r="G160" i="10"/>
  <c r="G167" i="10" s="1"/>
  <c r="G168" i="10" l="1"/>
  <c r="I159" i="10"/>
  <c r="H160" i="10"/>
  <c r="H167" i="10" s="1"/>
  <c r="H168" i="10" l="1"/>
  <c r="I160" i="10"/>
  <c r="I167" i="10" s="1"/>
  <c r="J159" i="10"/>
  <c r="I168" i="10" l="1"/>
  <c r="J160" i="10"/>
  <c r="J167" i="10" s="1"/>
  <c r="K159" i="10"/>
  <c r="J168" i="10" l="1"/>
  <c r="K160" i="10"/>
  <c r="K167" i="10" s="1"/>
  <c r="L159" i="10"/>
  <c r="K168" i="10" l="1"/>
  <c r="L160" i="10"/>
  <c r="L167" i="10" s="1"/>
  <c r="M159" i="10"/>
  <c r="L168" i="10" l="1"/>
  <c r="N159" i="10"/>
  <c r="M160" i="10"/>
  <c r="M167" i="10" s="1"/>
  <c r="M168" i="10" l="1"/>
  <c r="O159" i="10"/>
  <c r="N160" i="10"/>
  <c r="N167" i="10" s="1"/>
  <c r="N168" i="10" l="1"/>
  <c r="P159" i="10"/>
  <c r="O160" i="10"/>
  <c r="O167" i="10" s="1"/>
  <c r="O168" i="10" l="1"/>
  <c r="Q159" i="10"/>
  <c r="P160" i="10"/>
  <c r="P167" i="10" s="1"/>
  <c r="P168" i="10" l="1"/>
  <c r="Q160" i="10"/>
  <c r="Q167" i="10" s="1"/>
  <c r="R159" i="10"/>
  <c r="Q168" i="10" l="1"/>
  <c r="R160" i="10"/>
  <c r="R167" i="10" s="1"/>
  <c r="S159" i="10"/>
  <c r="R168" i="10" l="1"/>
  <c r="S160" i="10"/>
  <c r="S167" i="10" s="1"/>
  <c r="T159" i="10"/>
  <c r="S168" i="10" l="1"/>
  <c r="T160" i="10"/>
  <c r="T167" i="10" s="1"/>
  <c r="U159" i="10"/>
  <c r="T168" i="10" l="1"/>
  <c r="V159" i="10"/>
  <c r="U160" i="10"/>
  <c r="U167" i="10" s="1"/>
  <c r="U168" i="10" l="1"/>
  <c r="W159" i="10"/>
  <c r="V160" i="10"/>
  <c r="V167" i="10" s="1"/>
  <c r="V168" i="10" l="1"/>
  <c r="W160" i="10"/>
  <c r="W167" i="10" s="1"/>
  <c r="X159" i="10"/>
  <c r="W168" i="10" l="1"/>
  <c r="Y159" i="10"/>
  <c r="X160" i="10"/>
  <c r="X167" i="10" s="1"/>
  <c r="X168" i="10" l="1"/>
  <c r="Y160" i="10"/>
  <c r="Y167" i="10" s="1"/>
  <c r="Z159" i="10"/>
  <c r="Y168" i="10" l="1"/>
  <c r="Z160" i="10"/>
  <c r="Z167" i="10" s="1"/>
  <c r="AA159" i="10"/>
  <c r="Z168" i="10" l="1"/>
  <c r="AA160" i="10"/>
  <c r="AA167" i="10" s="1"/>
  <c r="AB159" i="10"/>
  <c r="AA168" i="10" l="1"/>
  <c r="AB160" i="10"/>
  <c r="AB167" i="10" s="1"/>
  <c r="AC159" i="10"/>
  <c r="AB168" i="10" l="1"/>
  <c r="AD159" i="10"/>
  <c r="AC160" i="10"/>
  <c r="AC167" i="10" s="1"/>
  <c r="AC168" i="10" l="1"/>
  <c r="AG161" i="10"/>
  <c r="AD160" i="10"/>
  <c r="AD167" i="10" s="1"/>
  <c r="AG166" i="10" s="1"/>
  <c r="C170" i="10"/>
  <c r="AD168" i="10" l="1"/>
  <c r="AI166" i="10" s="1"/>
  <c r="AG165" i="10"/>
  <c r="AG163" i="10"/>
  <c r="D170" i="10"/>
  <c r="C171" i="10"/>
  <c r="C178" i="10" s="1"/>
  <c r="C179" i="10" l="1"/>
  <c r="D171" i="10"/>
  <c r="D178" i="10" s="1"/>
  <c r="E170" i="10"/>
  <c r="D179" i="10" l="1"/>
  <c r="F170" i="10"/>
  <c r="E171" i="10"/>
  <c r="E178" i="10" s="1"/>
  <c r="E179" i="10" l="1"/>
  <c r="G170" i="10"/>
  <c r="F171" i="10"/>
  <c r="F178" i="10" s="1"/>
  <c r="F179" i="10" l="1"/>
  <c r="H170" i="10"/>
  <c r="G171" i="10"/>
  <c r="G178" i="10" s="1"/>
  <c r="G179" i="10" l="1"/>
  <c r="I170" i="10"/>
  <c r="H171" i="10"/>
  <c r="H178" i="10" s="1"/>
  <c r="H179" i="10" l="1"/>
  <c r="J170" i="10"/>
  <c r="I171" i="10"/>
  <c r="I178" i="10" s="1"/>
  <c r="I179" i="10" l="1"/>
  <c r="J171" i="10"/>
  <c r="J178" i="10" s="1"/>
  <c r="K170" i="10"/>
  <c r="J179" i="10" l="1"/>
  <c r="K171" i="10"/>
  <c r="K178" i="10" s="1"/>
  <c r="L170" i="10"/>
  <c r="K179" i="10" l="1"/>
  <c r="L171" i="10"/>
  <c r="L178" i="10" s="1"/>
  <c r="M170" i="10"/>
  <c r="L179" i="10" l="1"/>
  <c r="M171" i="10"/>
  <c r="M178" i="10" s="1"/>
  <c r="N170" i="10"/>
  <c r="M179" i="10" l="1"/>
  <c r="O170" i="10"/>
  <c r="N171" i="10"/>
  <c r="N178" i="10" s="1"/>
  <c r="N179" i="10" l="1"/>
  <c r="P170" i="10"/>
  <c r="O171" i="10"/>
  <c r="O178" i="10" s="1"/>
  <c r="O179" i="10" l="1"/>
  <c r="Q170" i="10"/>
  <c r="P171" i="10"/>
  <c r="P178" i="10" s="1"/>
  <c r="P179" i="10" l="1"/>
  <c r="R170" i="10"/>
  <c r="Q171" i="10"/>
  <c r="Q178" i="10" s="1"/>
  <c r="Q179" i="10" l="1"/>
  <c r="R171" i="10"/>
  <c r="R178" i="10" s="1"/>
  <c r="S170" i="10"/>
  <c r="R179" i="10" l="1"/>
  <c r="S171" i="10"/>
  <c r="S178" i="10" s="1"/>
  <c r="T170" i="10"/>
  <c r="S179" i="10" l="1"/>
  <c r="T171" i="10"/>
  <c r="T178" i="10" s="1"/>
  <c r="U170" i="10"/>
  <c r="T179" i="10" l="1"/>
  <c r="U171" i="10"/>
  <c r="U178" i="10" s="1"/>
  <c r="V170" i="10"/>
  <c r="U179" i="10" l="1"/>
  <c r="W170" i="10"/>
  <c r="V171" i="10"/>
  <c r="V178" i="10" s="1"/>
  <c r="V179" i="10" l="1"/>
  <c r="X170" i="10"/>
  <c r="W171" i="10"/>
  <c r="W178" i="10" s="1"/>
  <c r="W179" i="10" l="1"/>
  <c r="Y170" i="10"/>
  <c r="X171" i="10"/>
  <c r="X178" i="10" s="1"/>
  <c r="X179" i="10" l="1"/>
  <c r="Z170" i="10"/>
  <c r="Y171" i="10"/>
  <c r="Y178" i="10" s="1"/>
  <c r="Y179" i="10" l="1"/>
  <c r="Z171" i="10"/>
  <c r="Z178" i="10" s="1"/>
  <c r="AA170" i="10"/>
  <c r="Z179" i="10" l="1"/>
  <c r="AA171" i="10"/>
  <c r="AA178" i="10" s="1"/>
  <c r="AB170" i="10"/>
  <c r="AA179" i="10" l="1"/>
  <c r="AB171" i="10"/>
  <c r="AB178" i="10" s="1"/>
  <c r="AC170" i="10"/>
  <c r="AB179" i="10" l="1"/>
  <c r="AC171" i="10"/>
  <c r="AC178" i="10" s="1"/>
  <c r="AD170" i="10"/>
  <c r="AC179" i="10" l="1"/>
  <c r="AG172" i="10"/>
  <c r="C181" i="10"/>
  <c r="AD171" i="10"/>
  <c r="AD178" i="10" s="1"/>
  <c r="AG177" i="10" s="1"/>
  <c r="AD179" i="10" l="1"/>
  <c r="AI177" i="10" s="1"/>
  <c r="AG176" i="10"/>
  <c r="AG174" i="10"/>
  <c r="C182" i="10"/>
  <c r="C189" i="10" s="1"/>
  <c r="D181" i="10"/>
  <c r="C190" i="10" l="1"/>
  <c r="AI188" i="10" s="1"/>
  <c r="D182" i="10"/>
  <c r="D189" i="10" s="1"/>
  <c r="E181" i="10"/>
  <c r="D190" i="10" l="1"/>
  <c r="E182" i="10"/>
  <c r="E189" i="10" s="1"/>
  <c r="F181" i="10"/>
  <c r="E190" i="10" l="1"/>
  <c r="F182" i="10"/>
  <c r="F189" i="10" s="1"/>
  <c r="G181" i="10"/>
  <c r="F190" i="10" l="1"/>
  <c r="H181" i="10"/>
  <c r="G182" i="10"/>
  <c r="G189" i="10" s="1"/>
  <c r="G190" i="10" l="1"/>
  <c r="I181" i="10"/>
  <c r="H182" i="10"/>
  <c r="H189" i="10" s="1"/>
  <c r="H190" i="10" l="1"/>
  <c r="J181" i="10"/>
  <c r="I182" i="10"/>
  <c r="I189" i="10" s="1"/>
  <c r="I190" i="10" l="1"/>
  <c r="K181" i="10"/>
  <c r="J182" i="10"/>
  <c r="J189" i="10" s="1"/>
  <c r="J190" i="10" l="1"/>
  <c r="K182" i="10"/>
  <c r="K189" i="10" s="1"/>
  <c r="L181" i="10"/>
  <c r="K190" i="10" l="1"/>
  <c r="L182" i="10"/>
  <c r="L189" i="10" s="1"/>
  <c r="M181" i="10"/>
  <c r="L190" i="10" l="1"/>
  <c r="M182" i="10"/>
  <c r="M189" i="10" s="1"/>
  <c r="N181" i="10"/>
  <c r="M190" i="10" l="1"/>
  <c r="N182" i="10"/>
  <c r="N189" i="10" s="1"/>
  <c r="O181" i="10"/>
  <c r="N190" i="10" l="1"/>
  <c r="P181" i="10"/>
  <c r="O182" i="10"/>
  <c r="O189" i="10" s="1"/>
  <c r="O190" i="10" l="1"/>
  <c r="Q181" i="10"/>
  <c r="P182" i="10"/>
  <c r="P189" i="10" s="1"/>
  <c r="P190" i="10" l="1"/>
  <c r="R181" i="10"/>
  <c r="Q182" i="10"/>
  <c r="Q189" i="10" s="1"/>
  <c r="Q190" i="10" l="1"/>
  <c r="S181" i="10"/>
  <c r="R182" i="10"/>
  <c r="R189" i="10" s="1"/>
  <c r="R190" i="10" l="1"/>
  <c r="S182" i="10"/>
  <c r="S189" i="10" s="1"/>
  <c r="T181" i="10"/>
  <c r="S190" i="10" l="1"/>
  <c r="T182" i="10"/>
  <c r="T189" i="10" s="1"/>
  <c r="U181" i="10"/>
  <c r="T190" i="10" l="1"/>
  <c r="U182" i="10"/>
  <c r="U189" i="10" s="1"/>
  <c r="V181" i="10"/>
  <c r="U190" i="10" l="1"/>
  <c r="V182" i="10"/>
  <c r="V189" i="10" s="1"/>
  <c r="W181" i="10"/>
  <c r="V190" i="10" l="1"/>
  <c r="X181" i="10"/>
  <c r="W182" i="10"/>
  <c r="W189" i="10" s="1"/>
  <c r="W190" i="10" l="1"/>
  <c r="Y181" i="10"/>
  <c r="X182" i="10"/>
  <c r="X189" i="10" s="1"/>
  <c r="X190" i="10" l="1"/>
  <c r="Z181" i="10"/>
  <c r="Y182" i="10"/>
  <c r="Y189" i="10" s="1"/>
  <c r="Y190" i="10" l="1"/>
  <c r="AA181" i="10"/>
  <c r="Z182" i="10"/>
  <c r="Z189" i="10" s="1"/>
  <c r="Z190" i="10" l="1"/>
  <c r="AA182" i="10"/>
  <c r="AA189" i="10" s="1"/>
  <c r="AB181" i="10"/>
  <c r="AA190" i="10" l="1"/>
  <c r="AB182" i="10"/>
  <c r="AB189" i="10" s="1"/>
  <c r="AC181" i="10"/>
  <c r="AB190" i="10" l="1"/>
  <c r="AD181" i="10"/>
  <c r="AC182" i="10"/>
  <c r="AC189" i="10" s="1"/>
  <c r="AC190" i="10" l="1"/>
  <c r="AG183" i="10"/>
  <c r="AD182" i="10"/>
  <c r="AG188" i="10" s="1"/>
  <c r="C192" i="10"/>
  <c r="AD190" i="10" l="1"/>
  <c r="AD189" i="10"/>
  <c r="AG187" i="10"/>
  <c r="AG185" i="10"/>
  <c r="D192" i="10"/>
  <c r="C193" i="10"/>
  <c r="C200" i="10" s="1"/>
  <c r="C201" i="10" l="1"/>
  <c r="D193" i="10"/>
  <c r="D200" i="10" s="1"/>
  <c r="E192" i="10"/>
  <c r="D201" i="10" l="1"/>
  <c r="E193" i="10"/>
  <c r="E200" i="10" s="1"/>
  <c r="F192" i="10"/>
  <c r="E201" i="10" l="1"/>
  <c r="F193" i="10"/>
  <c r="F200" i="10" s="1"/>
  <c r="G192" i="10"/>
  <c r="F201" i="10" l="1"/>
  <c r="G193" i="10"/>
  <c r="G200" i="10" s="1"/>
  <c r="H192" i="10"/>
  <c r="G201" i="10" l="1"/>
  <c r="I192" i="10"/>
  <c r="H193" i="10"/>
  <c r="H200" i="10" s="1"/>
  <c r="H201" i="10" l="1"/>
  <c r="J192" i="10"/>
  <c r="I193" i="10"/>
  <c r="I200" i="10" s="1"/>
  <c r="I201" i="10" l="1"/>
  <c r="K192" i="10"/>
  <c r="J193" i="10"/>
  <c r="J200" i="10" s="1"/>
  <c r="J201" i="10" l="1"/>
  <c r="L192" i="10"/>
  <c r="K193" i="10"/>
  <c r="K200" i="10" s="1"/>
  <c r="K201" i="10" l="1"/>
  <c r="L193" i="10"/>
  <c r="L200" i="10" s="1"/>
  <c r="M192" i="10"/>
  <c r="L201" i="10" l="1"/>
  <c r="M193" i="10"/>
  <c r="M200" i="10" s="1"/>
  <c r="N192" i="10"/>
  <c r="M201" i="10" l="1"/>
  <c r="N193" i="10"/>
  <c r="N200" i="10" s="1"/>
  <c r="O192" i="10"/>
  <c r="N201" i="10" l="1"/>
  <c r="O193" i="10"/>
  <c r="O200" i="10" s="1"/>
  <c r="P192" i="10"/>
  <c r="O201" i="10" l="1"/>
  <c r="Q192" i="10"/>
  <c r="P193" i="10"/>
  <c r="P200" i="10" s="1"/>
  <c r="P201" i="10" l="1"/>
  <c r="R192" i="10"/>
  <c r="Q193" i="10"/>
  <c r="Q200" i="10" s="1"/>
  <c r="Q201" i="10" l="1"/>
  <c r="S192" i="10"/>
  <c r="R193" i="10"/>
  <c r="R200" i="10" s="1"/>
  <c r="R201" i="10" l="1"/>
  <c r="T192" i="10"/>
  <c r="S193" i="10"/>
  <c r="S200" i="10" s="1"/>
  <c r="S201" i="10" l="1"/>
  <c r="T193" i="10"/>
  <c r="T200" i="10" s="1"/>
  <c r="U192" i="10"/>
  <c r="T201" i="10" l="1"/>
  <c r="U193" i="10"/>
  <c r="U200" i="10" s="1"/>
  <c r="V192" i="10"/>
  <c r="U201" i="10" l="1"/>
  <c r="V193" i="10"/>
  <c r="V200" i="10" s="1"/>
  <c r="W192" i="10"/>
  <c r="V201" i="10" l="1"/>
  <c r="W193" i="10"/>
  <c r="W200" i="10" s="1"/>
  <c r="X192" i="10"/>
  <c r="W201" i="10" l="1"/>
  <c r="Y192" i="10"/>
  <c r="X193" i="10"/>
  <c r="X200" i="10" s="1"/>
  <c r="X201" i="10" l="1"/>
  <c r="Z192" i="10"/>
  <c r="Y193" i="10"/>
  <c r="Y200" i="10" s="1"/>
  <c r="Y201" i="10" l="1"/>
  <c r="AA192" i="10"/>
  <c r="Z193" i="10"/>
  <c r="Z200" i="10" s="1"/>
  <c r="Z201" i="10" l="1"/>
  <c r="AB192" i="10"/>
  <c r="AA193" i="10"/>
  <c r="AA200" i="10" s="1"/>
  <c r="AA201" i="10" l="1"/>
  <c r="AB193" i="10"/>
  <c r="AB200" i="10" s="1"/>
  <c r="AC192" i="10"/>
  <c r="AB201" i="10" l="1"/>
  <c r="AC193" i="10"/>
  <c r="AC200" i="10" s="1"/>
  <c r="AD192" i="10"/>
  <c r="AC201" i="10" l="1"/>
  <c r="AG194" i="10"/>
  <c r="AD193" i="10"/>
  <c r="AD200" i="10" s="1"/>
  <c r="AG199" i="10" s="1"/>
  <c r="C203" i="10"/>
  <c r="AD201" i="10" l="1"/>
  <c r="AI199" i="10" s="1"/>
  <c r="AG198" i="10"/>
  <c r="AG196" i="10"/>
  <c r="D203" i="10"/>
  <c r="C204" i="10"/>
  <c r="C211" i="10" s="1"/>
  <c r="C212" i="10" l="1"/>
  <c r="D204" i="10"/>
  <c r="D211" i="10" s="1"/>
  <c r="E203" i="10"/>
  <c r="D212" i="10" l="1"/>
  <c r="E204" i="10"/>
  <c r="E211" i="10" s="1"/>
  <c r="F203" i="10"/>
  <c r="E212" i="10" l="1"/>
  <c r="F204" i="10"/>
  <c r="F211" i="10" s="1"/>
  <c r="G203" i="10"/>
  <c r="F212" i="10" l="1"/>
  <c r="G204" i="10"/>
  <c r="G211" i="10" s="1"/>
  <c r="H203" i="10"/>
  <c r="G212" i="10" l="1"/>
  <c r="H204" i="10"/>
  <c r="H211" i="10" s="1"/>
  <c r="I203" i="10"/>
  <c r="H212" i="10" l="1"/>
  <c r="I204" i="10"/>
  <c r="I211" i="10" s="1"/>
  <c r="J203" i="10"/>
  <c r="I212" i="10" l="1"/>
  <c r="J204" i="10"/>
  <c r="J211" i="10" s="1"/>
  <c r="K203" i="10"/>
  <c r="J212" i="10" l="1"/>
  <c r="L203" i="10"/>
  <c r="K204" i="10"/>
  <c r="K211" i="10" s="1"/>
  <c r="K212" i="10" l="1"/>
  <c r="M203" i="10"/>
  <c r="L204" i="10"/>
  <c r="L211" i="10" s="1"/>
  <c r="L212" i="10" l="1"/>
  <c r="N203" i="10"/>
  <c r="M204" i="10"/>
  <c r="M211" i="10" s="1"/>
  <c r="M212" i="10" l="1"/>
  <c r="N204" i="10"/>
  <c r="N211" i="10" s="1"/>
  <c r="O203" i="10"/>
  <c r="N212" i="10" l="1"/>
  <c r="O204" i="10"/>
  <c r="O211" i="10" s="1"/>
  <c r="P203" i="10"/>
  <c r="O212" i="10" l="1"/>
  <c r="P204" i="10"/>
  <c r="P211" i="10" s="1"/>
  <c r="Q203" i="10"/>
  <c r="P212" i="10" l="1"/>
  <c r="Q204" i="10"/>
  <c r="Q211" i="10" s="1"/>
  <c r="R203" i="10"/>
  <c r="Q212" i="10" l="1"/>
  <c r="R204" i="10"/>
  <c r="R211" i="10" s="1"/>
  <c r="S203" i="10"/>
  <c r="R212" i="10" l="1"/>
  <c r="T203" i="10"/>
  <c r="S204" i="10"/>
  <c r="S211" i="10" s="1"/>
  <c r="S212" i="10" l="1"/>
  <c r="U203" i="10"/>
  <c r="T204" i="10"/>
  <c r="T211" i="10" s="1"/>
  <c r="T212" i="10" l="1"/>
  <c r="V203" i="10"/>
  <c r="U204" i="10"/>
  <c r="U211" i="10" s="1"/>
  <c r="U212" i="10" l="1"/>
  <c r="V204" i="10"/>
  <c r="V211" i="10" s="1"/>
  <c r="W203" i="10"/>
  <c r="V212" i="10" l="1"/>
  <c r="W204" i="10"/>
  <c r="W211" i="10" s="1"/>
  <c r="X203" i="10"/>
  <c r="W212" i="10" l="1"/>
  <c r="X204" i="10"/>
  <c r="X211" i="10" s="1"/>
  <c r="Y203" i="10"/>
  <c r="X212" i="10" l="1"/>
  <c r="Y204" i="10"/>
  <c r="Y211" i="10" s="1"/>
  <c r="Z203" i="10"/>
  <c r="Y212" i="10" l="1"/>
  <c r="Z204" i="10"/>
  <c r="Z211" i="10" s="1"/>
  <c r="AA203" i="10"/>
  <c r="Z212" i="10" l="1"/>
  <c r="AB203" i="10"/>
  <c r="AA204" i="10"/>
  <c r="AA211" i="10" s="1"/>
  <c r="AA212" i="10" l="1"/>
  <c r="AC203" i="10"/>
  <c r="AB204" i="10"/>
  <c r="AB211" i="10" s="1"/>
  <c r="AB212" i="10" l="1"/>
  <c r="AD203" i="10"/>
  <c r="AC204" i="10"/>
  <c r="AC211" i="10" s="1"/>
  <c r="AC212" i="10" l="1"/>
  <c r="AG205" i="10"/>
  <c r="AD204" i="10"/>
  <c r="AD211" i="10" s="1"/>
  <c r="AG210" i="10" s="1"/>
  <c r="AD212" i="10" l="1"/>
  <c r="AI210" i="10" s="1"/>
  <c r="AG209" i="10"/>
  <c r="AG207" i="10"/>
  <c r="U3" i="10"/>
  <c r="U4" i="10" l="1"/>
  <c r="Y4" i="10" s="1"/>
  <c r="Y3" i="10"/>
  <c r="AI3" i="10" l="1"/>
  <c r="AG3" i="10" s="1"/>
  <c r="AI5" i="10"/>
  <c r="AG5" i="10" s="1"/>
  <c r="AI4" i="10"/>
  <c r="AG4" i="10" s="1"/>
</calcChain>
</file>

<file path=xl/sharedStrings.xml><?xml version="1.0" encoding="utf-8"?>
<sst xmlns="http://schemas.openxmlformats.org/spreadsheetml/2006/main" count="651" uniqueCount="40">
  <si>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</si>
  <si>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</si>
  <si>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</si>
  <si>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</si>
  <si>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</si>
  <si>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28.5%以上：4週8休</t>
    <rPh sb="5" eb="7">
      <t>イジョウ</t>
    </rPh>
    <rPh sb="9" eb="10">
      <t>シュウ</t>
    </rPh>
    <rPh sb="11" eb="12">
      <t>キュウ</t>
    </rPh>
    <phoneticPr fontId="2"/>
  </si>
  <si>
    <t>25.0%以上：4週7休</t>
    <rPh sb="5" eb="7">
      <t>イジョウ</t>
    </rPh>
    <rPh sb="9" eb="10">
      <t>シュウ</t>
    </rPh>
    <rPh sb="11" eb="12">
      <t>キュウ</t>
    </rPh>
    <phoneticPr fontId="2"/>
  </si>
  <si>
    <t>21.4%以上：4週6休</t>
    <rPh sb="5" eb="7">
      <t>イジョウ</t>
    </rPh>
    <rPh sb="9" eb="10">
      <t>シュウ</t>
    </rPh>
    <rPh sb="11" eb="12">
      <t>キュウ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</si>
  <si>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</si>
  <si>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</si>
  <si>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</si>
  <si>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休</t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</si>
  <si>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</si>
  <si>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</si>
  <si>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</si>
  <si>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(別紙１)</t>
    <rPh sb="1" eb="3">
      <t>ベッシ</t>
    </rPh>
    <phoneticPr fontId="2"/>
  </si>
  <si>
    <t>：</t>
    <phoneticPr fontId="2"/>
  </si>
  <si>
    <t>夏休</t>
  </si>
  <si>
    <t>冬休</t>
  </si>
  <si>
    <t>閉所率</t>
    <rPh sb="0" eb="2">
      <t>ヘイショ</t>
    </rPh>
    <rPh sb="2" eb="3">
      <t>リツ</t>
    </rPh>
    <phoneticPr fontId="2"/>
  </si>
  <si>
    <t>休日相当</t>
    <rPh sb="0" eb="2">
      <t>キュウジツ</t>
    </rPh>
    <rPh sb="2" eb="4">
      <t>ソウトウ</t>
    </rPh>
    <phoneticPr fontId="2"/>
  </si>
  <si>
    <t>残数</t>
    <rPh sb="0" eb="1">
      <t>ノコ</t>
    </rPh>
    <rPh sb="1" eb="2">
      <t>スウ</t>
    </rPh>
    <phoneticPr fontId="2"/>
  </si>
  <si>
    <t>雨</t>
  </si>
  <si>
    <t>(別紙１-１)</t>
    <rPh sb="1" eb="3">
      <t>ベッシ</t>
    </rPh>
    <phoneticPr fontId="2"/>
  </si>
  <si>
    <t>(別紙１-２)</t>
    <rPh sb="1" eb="3">
      <t>ベッシ</t>
    </rPh>
    <phoneticPr fontId="2"/>
  </si>
  <si>
    <t>:</t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</si>
  <si>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</si>
  <si>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</si>
  <si>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○○○○工事(○○○○工区)</t>
    <rPh sb="4" eb="6">
      <t>コウジ</t>
    </rPh>
    <rPh sb="11" eb="13">
      <t>コウク</t>
    </rPh>
    <phoneticPr fontId="2"/>
  </si>
  <si>
    <t>休日取得計画・実績表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</si>
  <si>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</si>
  <si>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休日取得計画・実績表（現場閉所による週休２日工事）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phoneticPr fontId="2"/>
  </si>
  <si>
    <t>【記入例】休日取得計画・実績表（現場閉所による週休２日工事）</t>
    <rPh sb="5" eb="7">
      <t>キュウジツ</t>
    </rPh>
    <rPh sb="6" eb="7">
      <t>シュウキュウ</t>
    </rPh>
    <rPh sb="7" eb="9">
      <t>シュトク</t>
    </rPh>
    <rPh sb="9" eb="11">
      <t>ケイカク</t>
    </rPh>
    <rPh sb="12" eb="14">
      <t>ジッセキ</t>
    </rPh>
    <rPh sb="14" eb="15">
      <t>ヒョウ</t>
    </rPh>
    <phoneticPr fontId="2"/>
  </si>
  <si>
    <t>対象期間外</t>
    <rPh sb="0" eb="4">
      <t>タイショウキカン</t>
    </rPh>
    <rPh sb="4" eb="5">
      <t>ガイ</t>
    </rPh>
    <phoneticPr fontId="2"/>
  </si>
  <si>
    <t>対象期間外
(夏季休暇等)</t>
    <rPh sb="0" eb="5">
      <t>タイショウキカンガイ</t>
    </rPh>
    <rPh sb="7" eb="9">
      <t>カキ</t>
    </rPh>
    <rPh sb="9" eb="11">
      <t>キュウカ</t>
    </rPh>
    <rPh sb="11" eb="12">
      <t>ナド</t>
    </rPh>
    <phoneticPr fontId="2"/>
  </si>
  <si>
    <t>対象日数</t>
    <rPh sb="0" eb="2">
      <t>タイショウ</t>
    </rPh>
    <rPh sb="2" eb="4">
      <t>ニッスウ</t>
    </rPh>
    <phoneticPr fontId="2"/>
  </si>
  <si>
    <t>統一現場閉所日数</t>
    <rPh sb="0" eb="6">
      <t>トウイツゲンバヘイショ</t>
    </rPh>
    <rPh sb="6" eb="8">
      <t>ニッスウ</t>
    </rPh>
    <phoneticPr fontId="2"/>
  </si>
  <si>
    <t>統一現場閉所</t>
    <phoneticPr fontId="2"/>
  </si>
  <si>
    <t>※西暦入力</t>
    <phoneticPr fontId="2"/>
  </si>
  <si>
    <t>馬場</t>
    <rPh sb="0" eb="2">
      <t>ババ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</si>
</sst>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rgb="FFFF000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1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177" fontId="4" fillId="0" borderId="9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7" fontId="4" fillId="0" borderId="0" xfId="1" applyNumberFormat="1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79" fontId="4" fillId="0" borderId="13" xfId="0" applyNumberFormat="1" applyFont="1" applyBorder="1" applyAlignment="1" applyProtection="1">
      <alignment horizontal="center" vertical="center" shrinkToFit="1"/>
      <protection locked="0"/>
    </xf>
    <xf numFmtId="178" fontId="4" fillId="0" borderId="7" xfId="0" applyNumberFormat="1" applyFont="1" applyBorder="1" applyAlignment="1" applyProtection="1">
      <alignment horizontal="center" vertical="center"/>
      <protection locked="0"/>
    </xf>
    <xf numFmtId="179" fontId="4" fillId="0" borderId="8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" fontId="4" fillId="0" borderId="0" xfId="0" applyNumberFormat="1" applyFo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179" fontId="4" fillId="0" borderId="14" xfId="0" applyNumberFormat="1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vertical="center" shrinkToFit="1"/>
    </xf>
    <xf numFmtId="178" fontId="4" fillId="0" borderId="8" xfId="0" applyNumberFormat="1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0" borderId="23" xfId="0" applyFont="1" applyFill="1" applyBorder="1" applyAlignment="1">
      <alignment horizontal="center" vertical="center"/>
    </xf>
    <xf numFmtId="179" fontId="4" fillId="0" borderId="13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7" xfId="0" applyNumberFormat="1" applyFont="1" applyFill="1" applyBorder="1" applyAlignment="1" applyProtection="1">
      <alignment horizontal="center" vertical="center"/>
      <protection locked="0"/>
    </xf>
    <xf numFmtId="179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0" xfId="0" quotePrefix="1" applyFont="1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41" xfId="0" applyFont="1" applyBorder="1">
      <alignment vertical="center"/>
    </xf>
    <xf numFmtId="177" fontId="4" fillId="0" borderId="39" xfId="1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shrinkToFit="1"/>
    </xf>
    <xf numFmtId="0" fontId="4" fillId="0" borderId="22" xfId="1" applyNumberFormat="1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>
      <alignment vertical="center" shrinkToFit="1"/>
    </xf>
    <xf numFmtId="0" fontId="4" fillId="0" borderId="43" xfId="1" applyNumberFormat="1" applyFont="1" applyBorder="1" applyAlignment="1">
      <alignment horizontal="center" vertical="center"/>
    </xf>
    <xf numFmtId="0" fontId="10" fillId="0" borderId="0" xfId="0" quotePrefix="1" applyFont="1">
      <alignment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180" fontId="8" fillId="3" borderId="0" xfId="0" applyNumberFormat="1" applyFont="1" applyFill="1" applyBorder="1" applyAlignment="1" applyProtection="1">
      <alignment horizontal="center" vertical="center"/>
      <protection locked="0"/>
    </xf>
    <xf numFmtId="180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textRotation="255"/>
      <protection locked="0"/>
    </xf>
    <xf numFmtId="0" fontId="4" fillId="0" borderId="38" xfId="0" applyFont="1" applyBorder="1" applyAlignment="1" applyProtection="1">
      <alignment horizontal="center" vertical="center" textRotation="255"/>
      <protection locked="0"/>
    </xf>
    <xf numFmtId="0" fontId="4" fillId="0" borderId="39" xfId="0" applyFont="1" applyBorder="1" applyAlignment="1" applyProtection="1">
      <alignment horizontal="center" vertical="center" textRotation="255"/>
      <protection locked="0"/>
    </xf>
    <xf numFmtId="0" fontId="4" fillId="0" borderId="40" xfId="0" applyFont="1" applyBorder="1" applyAlignment="1" applyProtection="1">
      <alignment horizontal="center" vertical="center" textRotation="255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9" xfId="0" applyFont="1" applyBorder="1" applyAlignment="1" applyProtection="1">
      <alignment horizontal="center" vertical="center" textRotation="255"/>
      <protection locked="0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textRotation="255"/>
      <protection locked="0"/>
    </xf>
    <xf numFmtId="0" fontId="4" fillId="0" borderId="2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177" fontId="7" fillId="4" borderId="15" xfId="0" applyNumberFormat="1" applyFont="1" applyFill="1" applyBorder="1" applyAlignment="1">
      <alignment horizontal="center" vertical="center"/>
    </xf>
    <xf numFmtId="177" fontId="7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1" fontId="4" fillId="0" borderId="51" xfId="0" applyNumberFormat="1" applyFont="1" applyBorder="1" applyAlignment="1">
      <alignment horizontal="center" vertical="center"/>
    </xf>
    <xf numFmtId="1" fontId="4" fillId="0" borderId="52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177" fontId="4" fillId="6" borderId="49" xfId="1" applyNumberFormat="1" applyFont="1" applyFill="1" applyBorder="1" applyAlignment="1">
      <alignment horizontal="center" vertical="center"/>
    </xf>
    <xf numFmtId="177" fontId="4" fillId="6" borderId="50" xfId="1" applyNumberFormat="1" applyFont="1" applyFill="1" applyBorder="1" applyAlignment="1">
      <alignment horizontal="center" vertical="center"/>
    </xf>
    <xf numFmtId="177" fontId="3" fillId="5" borderId="16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45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77" fontId="4" fillId="0" borderId="46" xfId="1" applyNumberFormat="1" applyFont="1" applyBorder="1" applyAlignment="1">
      <alignment horizontal="center" vertical="center"/>
    </xf>
    <xf numFmtId="177" fontId="4" fillId="0" borderId="47" xfId="1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2" borderId="5" xfId="1" applyNumberFormat="1" applyFont="1" applyFill="1" applyBorder="1" applyAlignment="1">
      <alignment horizontal="center" vertical="center"/>
    </xf>
    <xf numFmtId="177" fontId="4" fillId="2" borderId="21" xfId="1" applyNumberFormat="1" applyFont="1" applyFill="1" applyBorder="1" applyAlignment="1">
      <alignment horizontal="center" vertical="center"/>
    </xf>
    <xf numFmtId="177" fontId="7" fillId="2" borderId="15" xfId="0" applyNumberFormat="1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177" fontId="4" fillId="0" borderId="5" xfId="1" applyNumberFormat="1" applyFont="1" applyBorder="1" applyAlignment="1">
      <alignment horizontal="center" vertical="center"/>
    </xf>
    <xf numFmtId="177" fontId="4" fillId="0" borderId="21" xfId="1" applyNumberFormat="1" applyFont="1" applyBorder="1" applyAlignment="1">
      <alignment horizontal="center" vertical="center"/>
    </xf>
    <xf numFmtId="177" fontId="3" fillId="4" borderId="15" xfId="0" applyNumberFormat="1" applyFont="1" applyFill="1" applyBorder="1" applyAlignment="1">
      <alignment horizontal="center" vertical="center"/>
    </xf>
    <xf numFmtId="177" fontId="3" fillId="4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22" xfId="1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180" fontId="8" fillId="3" borderId="28" xfId="0" applyNumberFormat="1" applyFont="1" applyFill="1" applyBorder="1" applyAlignment="1" applyProtection="1">
      <alignment horizontal="center" vertical="center"/>
      <protection locked="0"/>
    </xf>
    <xf numFmtId="180" fontId="8" fillId="3" borderId="29" xfId="0" applyNumberFormat="1" applyFont="1" applyFill="1" applyBorder="1" applyAlignment="1" applyProtection="1">
      <alignment horizontal="center" vertical="center"/>
      <protection locked="0"/>
    </xf>
    <xf numFmtId="180" fontId="8" fillId="3" borderId="30" xfId="0" applyNumberFormat="1" applyFont="1" applyFill="1" applyBorder="1" applyAlignment="1" applyProtection="1">
      <alignment horizontal="center" vertical="center"/>
      <protection locked="0"/>
    </xf>
    <xf numFmtId="180" fontId="4" fillId="0" borderId="0" xfId="0" applyNumberFormat="1" applyFont="1" applyAlignment="1">
      <alignment horizontal="center" vertical="center"/>
    </xf>
    <xf numFmtId="0" fontId="4" fillId="0" borderId="53" xfId="0" applyFont="1" applyBorder="1" applyAlignment="1" applyProtection="1">
      <alignment horizontal="center" vertical="center" textRotation="255"/>
      <protection locked="0"/>
    </xf>
    <xf numFmtId="180" fontId="4" fillId="3" borderId="28" xfId="0" applyNumberFormat="1" applyFont="1" applyFill="1" applyBorder="1" applyAlignment="1" applyProtection="1">
      <alignment horizontal="center" vertical="center"/>
      <protection locked="0"/>
    </xf>
    <xf numFmtId="180" fontId="4" fillId="3" borderId="29" xfId="0" applyNumberFormat="1" applyFont="1" applyFill="1" applyBorder="1" applyAlignment="1" applyProtection="1">
      <alignment horizontal="center" vertical="center"/>
      <protection locked="0"/>
    </xf>
    <xf numFmtId="180" fontId="4" fillId="3" borderId="30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643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3333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CCECFF"/>
      <color rgb="FF6699FF"/>
      <color rgb="FF3333FF"/>
      <color rgb="FF0000FF"/>
      <color rgb="FFFFFF99"/>
      <color rgb="FF66FF99"/>
      <color rgb="FF00FF00"/>
      <color rgb="FFFF0000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38099</xdr:colOff>
      <xdr:row>7</xdr:row>
      <xdr:rowOff>133350</xdr:rowOff>
    </xdr:from>
    <xdr:ext cx="2400301" cy="723900"/>
    <xdr:sp macro="" textlink="">
      <xdr:nvSpPr>
        <xdr:cNvPr id="2" name="角丸四角形吹き出し 1"/>
        <xdr:cNvSpPr/>
      </xdr:nvSpPr>
      <xdr:spPr>
        <a:xfrm>
          <a:off x="1219199" y="1400175"/>
          <a:ext cx="2400301" cy="723900"/>
        </a:xfrm>
        <a:prstGeom prst="wedgeRoundRectCallout">
          <a:avLst>
            <a:gd name="adj1" fmla="val 23716"/>
            <a:gd name="adj2" fmla="val -11521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①工事名，工事開始日，工事完成日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16</xdr:col>
      <xdr:colOff>0</xdr:colOff>
      <xdr:row>11</xdr:row>
      <xdr:rowOff>2652</xdr:rowOff>
    </xdr:from>
    <xdr:ext cx="2247901" cy="661448"/>
    <xdr:sp macro="" textlink="">
      <xdr:nvSpPr>
        <xdr:cNvPr id="4" name="角丸四角形吹き出し 3"/>
        <xdr:cNvSpPr/>
      </xdr:nvSpPr>
      <xdr:spPr>
        <a:xfrm>
          <a:off x="4895850" y="1955277"/>
          <a:ext cx="2247901" cy="661448"/>
        </a:xfrm>
        <a:prstGeom prst="wedgeRoundRectCallout">
          <a:avLst>
            <a:gd name="adj1" fmla="val 59584"/>
            <a:gd name="adj2" fmla="val -5259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</xdr:col>
      <xdr:colOff>95250</xdr:colOff>
      <xdr:row>20</xdr:row>
      <xdr:rowOff>24870</xdr:rowOff>
    </xdr:from>
    <xdr:ext cx="2765748" cy="274108"/>
    <xdr:sp macro="" textlink="">
      <xdr:nvSpPr>
        <xdr:cNvPr id="7" name="角丸四角形吹き出し 6"/>
        <xdr:cNvSpPr/>
      </xdr:nvSpPr>
      <xdr:spPr>
        <a:xfrm>
          <a:off x="962025" y="3177645"/>
          <a:ext cx="2765748" cy="274108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9524</xdr:colOff>
      <xdr:row>29</xdr:row>
      <xdr:rowOff>88375</xdr:rowOff>
    </xdr:from>
    <xdr:ext cx="3472269" cy="661448"/>
    <xdr:sp macro="" textlink="">
      <xdr:nvSpPr>
        <xdr:cNvPr id="8" name="角丸四角形吹き出し 7"/>
        <xdr:cNvSpPr/>
      </xdr:nvSpPr>
      <xdr:spPr>
        <a:xfrm>
          <a:off x="5162549" y="4441300"/>
          <a:ext cx="3472269" cy="661448"/>
        </a:xfrm>
        <a:prstGeom prst="wedgeRoundRectCallout">
          <a:avLst>
            <a:gd name="adj1" fmla="val -53544"/>
            <a:gd name="adj2" fmla="val 98267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21</xdr:col>
      <xdr:colOff>114301</xdr:colOff>
      <xdr:row>98</xdr:row>
      <xdr:rowOff>48683</xdr:rowOff>
    </xdr:from>
    <xdr:ext cx="2112724" cy="274108"/>
    <xdr:sp macro="" textlink="">
      <xdr:nvSpPr>
        <xdr:cNvPr id="11" name="角丸四角形吹き出し 10"/>
        <xdr:cNvSpPr/>
      </xdr:nvSpPr>
      <xdr:spPr>
        <a:xfrm>
          <a:off x="6410326" y="14174258"/>
          <a:ext cx="2112724" cy="274108"/>
        </a:xfrm>
        <a:prstGeom prst="wedgeRoundRectCallout">
          <a:avLst>
            <a:gd name="adj1" fmla="val 45199"/>
            <a:gd name="adj2" fmla="val -142579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②工事完成日以降は消去します。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26</xdr:col>
      <xdr:colOff>190500</xdr:colOff>
      <xdr:row>9</xdr:row>
      <xdr:rowOff>80436</xdr:rowOff>
    </xdr:from>
    <xdr:ext cx="2152651" cy="467778"/>
    <xdr:sp macro="" textlink="">
      <xdr:nvSpPr>
        <xdr:cNvPr id="12" name="角丸四角形吹き出し 11"/>
        <xdr:cNvSpPr/>
      </xdr:nvSpPr>
      <xdr:spPr>
        <a:xfrm>
          <a:off x="7943850" y="1690161"/>
          <a:ext cx="2152651" cy="467778"/>
        </a:xfrm>
        <a:prstGeom prst="wedgeRoundRectCallout">
          <a:avLst>
            <a:gd name="adj1" fmla="val 54226"/>
            <a:gd name="adj2" fmla="val -204752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⑧各閉所率に対する残り休日数が表示されます。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16</xdr:col>
      <xdr:colOff>76199</xdr:colOff>
      <xdr:row>19</xdr:row>
      <xdr:rowOff>39167</xdr:rowOff>
    </xdr:from>
    <xdr:ext cx="2943225" cy="855118"/>
    <xdr:sp macro="" textlink="">
      <xdr:nvSpPr>
        <xdr:cNvPr id="9" name="角丸四角形吹き出し 8"/>
        <xdr:cNvSpPr/>
      </xdr:nvSpPr>
      <xdr:spPr>
        <a:xfrm>
          <a:off x="4972049" y="3039542"/>
          <a:ext cx="2943225" cy="855118"/>
        </a:xfrm>
        <a:prstGeom prst="wedgeRoundRectCallout">
          <a:avLst>
            <a:gd name="adj1" fmla="val 36956"/>
            <a:gd name="adj2" fmla="val -89032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12</xdr:col>
      <xdr:colOff>247649</xdr:colOff>
      <xdr:row>73</xdr:row>
      <xdr:rowOff>48692</xdr:rowOff>
    </xdr:from>
    <xdr:ext cx="2943225" cy="855118"/>
    <xdr:sp macro="" textlink="">
      <xdr:nvSpPr>
        <xdr:cNvPr id="13" name="角丸四角形吹き出し 12"/>
        <xdr:cNvSpPr/>
      </xdr:nvSpPr>
      <xdr:spPr>
        <a:xfrm>
          <a:off x="3971924" y="10611917"/>
          <a:ext cx="2943225" cy="855118"/>
        </a:xfrm>
        <a:prstGeom prst="wedgeRoundRectCallout">
          <a:avLst>
            <a:gd name="adj1" fmla="val 41163"/>
            <a:gd name="adj2" fmla="val -84577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8</xdr:col>
      <xdr:colOff>38099</xdr:colOff>
      <xdr:row>14</xdr:row>
      <xdr:rowOff>91547</xdr:rowOff>
    </xdr:from>
    <xdr:ext cx="2400301" cy="274108"/>
    <xdr:sp macro="" textlink="">
      <xdr:nvSpPr>
        <xdr:cNvPr id="14" name="角丸四角形吹き出し 13"/>
        <xdr:cNvSpPr/>
      </xdr:nvSpPr>
      <xdr:spPr>
        <a:xfrm>
          <a:off x="2647949" y="2568047"/>
          <a:ext cx="2400301" cy="274108"/>
        </a:xfrm>
        <a:prstGeom prst="wedgeRoundRectCallout">
          <a:avLst>
            <a:gd name="adj1" fmla="val -53665"/>
            <a:gd name="adj2" fmla="val 1073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統一現場閉所日は黄色着色されます</a:t>
          </a:r>
        </a:p>
      </xdr:txBody>
    </xdr:sp>
    <xdr:clientData/>
  </xdr:oneCellAnchor>
  <xdr:oneCellAnchor>
    <xdr:from>
      <xdr:col>24</xdr:col>
      <xdr:colOff>133349</xdr:colOff>
      <xdr:row>5</xdr:row>
      <xdr:rowOff>53447</xdr:rowOff>
    </xdr:from>
    <xdr:ext cx="2400301" cy="274108"/>
    <xdr:sp macro="" textlink="">
      <xdr:nvSpPr>
        <xdr:cNvPr id="25" name="角丸四角形吹き出し 24"/>
        <xdr:cNvSpPr/>
      </xdr:nvSpPr>
      <xdr:spPr>
        <a:xfrm>
          <a:off x="7315199" y="977372"/>
          <a:ext cx="2400301" cy="274108"/>
        </a:xfrm>
        <a:prstGeom prst="wedgeRoundRectCallout">
          <a:avLst>
            <a:gd name="adj1" fmla="val -32633"/>
            <a:gd name="adj2" fmla="val -14976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⑦現場閉所率が自動計算されます。</a:t>
          </a:r>
        </a:p>
      </xdr:txBody>
    </xdr:sp>
    <xdr:clientData/>
  </xdr:oneCellAnchor>
  <xdr:oneCellAnchor>
    <xdr:from>
      <xdr:col>11</xdr:col>
      <xdr:colOff>219075</xdr:colOff>
      <xdr:row>5</xdr:row>
      <xdr:rowOff>115105</xdr:rowOff>
    </xdr:from>
    <xdr:ext cx="3514725" cy="885020"/>
    <xdr:sp macro="" textlink="">
      <xdr:nvSpPr>
        <xdr:cNvPr id="26" name="角丸四角形吹き出し 25"/>
        <xdr:cNvSpPr/>
      </xdr:nvSpPr>
      <xdr:spPr>
        <a:xfrm>
          <a:off x="3686175" y="1039030"/>
          <a:ext cx="3514725" cy="885020"/>
        </a:xfrm>
        <a:prstGeom prst="wedgeRoundRectCallout">
          <a:avLst>
            <a:gd name="adj1" fmla="val 35375"/>
            <a:gd name="adj2" fmla="val -68019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⑨繰り越し工事の場合、統一現場閉所の対象日数と閉所日数は手動で入力してください。年度毎に統一現場閉所日が変わります。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R6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年度毎月第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4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土曜日、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R5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年度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4/22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、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8/12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、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11/11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、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1/13</a:t>
          </a:r>
          <a:endParaRPr kumimoji="1" lang="ja-JP" altLang="en-US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6"/>
  <sheetViews>
    <sheetView view="pageBreakPreview" zoomScale="130" zoomScaleNormal="100" zoomScaleSheetLayoutView="130" workbookViewId="0">
      <selection activeCell="C10" sqref="C10:AD15"/>
    </sheetView>
  </sheetViews>
  <sheetFormatPr defaultRowHeight="13.5" x14ac:dyDescent="0.15"/>
  <cols>
    <col min="1" max="1" width="2.125" style="2" customWidth="1"/>
    <col min="2" max="2" width="9.625" style="1" customWidth="1"/>
    <col min="3" max="30" width="3.75" style="1" customWidth="1"/>
    <col min="31" max="31" width="2" style="1" customWidth="1"/>
    <col min="32" max="32" width="11.125" style="2" customWidth="1"/>
    <col min="33" max="33" width="8.5" style="1" bestFit="1" customWidth="1"/>
    <col min="34" max="16384" width="9" style="2"/>
  </cols>
  <sheetData>
    <row r="1" spans="1:35" ht="18.75" x14ac:dyDescent="0.15">
      <c r="A1" s="11" t="s">
        <v>31</v>
      </c>
      <c r="B1" s="11"/>
      <c r="AE1" s="29"/>
      <c r="AG1" s="12" t="s">
        <v>15</v>
      </c>
    </row>
    <row r="2" spans="1:35" ht="13.5" customHeight="1" x14ac:dyDescent="0.15">
      <c r="Q2" s="2"/>
      <c r="S2" s="25"/>
      <c r="T2" s="26"/>
      <c r="U2" s="113" t="s">
        <v>35</v>
      </c>
      <c r="V2" s="114"/>
      <c r="W2" s="113" t="s">
        <v>13</v>
      </c>
      <c r="X2" s="114"/>
      <c r="Y2" s="115" t="s">
        <v>19</v>
      </c>
      <c r="Z2" s="116"/>
      <c r="AB2" s="117" t="s">
        <v>20</v>
      </c>
      <c r="AC2" s="115"/>
      <c r="AD2" s="115"/>
      <c r="AE2" s="115"/>
      <c r="AF2" s="115"/>
      <c r="AG2" s="52" t="s">
        <v>21</v>
      </c>
    </row>
    <row r="3" spans="1:35" ht="13.5" customHeight="1" x14ac:dyDescent="0.15">
      <c r="B3" s="105" t="s">
        <v>3</v>
      </c>
      <c r="C3" s="105"/>
      <c r="D3" s="105"/>
      <c r="E3" s="105"/>
      <c r="F3" s="1" t="s">
        <v>16</v>
      </c>
      <c r="G3" s="36"/>
      <c r="H3" s="36"/>
      <c r="I3" s="36"/>
      <c r="J3" s="36"/>
      <c r="K3" s="36"/>
      <c r="L3" s="36"/>
      <c r="M3" s="36"/>
      <c r="N3" s="36"/>
      <c r="O3" s="36"/>
      <c r="P3" s="36"/>
      <c r="R3" s="2"/>
      <c r="S3" s="118" t="s">
        <v>0</v>
      </c>
      <c r="T3" s="119"/>
      <c r="U3" s="120">
        <f>+AG10+AG21+AG32+AG43+AG54+AG65+AG76+AG87+AG98</f>
        <v>252</v>
      </c>
      <c r="V3" s="121"/>
      <c r="W3" s="122">
        <f>+AG11+AG22+AG33+AG44+AG55+AG66+AG77+AG88+AG99</f>
        <v>0</v>
      </c>
      <c r="X3" s="119"/>
      <c r="Y3" s="123">
        <f>+W3/U3</f>
        <v>0</v>
      </c>
      <c r="Z3" s="124"/>
      <c r="AB3" s="125" t="s">
        <v>5</v>
      </c>
      <c r="AC3" s="126"/>
      <c r="AD3" s="126"/>
      <c r="AE3" s="126"/>
      <c r="AF3" s="126"/>
      <c r="AG3" s="27">
        <f>+AI3-W4</f>
        <v>72</v>
      </c>
      <c r="AI3" s="24">
        <f>ROUNDUP(+U4*0.285,0)</f>
        <v>72</v>
      </c>
    </row>
    <row r="4" spans="1:35" ht="13.5" customHeight="1" thickBot="1" x14ac:dyDescent="0.2">
      <c r="B4" s="105" t="s">
        <v>30</v>
      </c>
      <c r="C4" s="105"/>
      <c r="D4" s="105"/>
      <c r="E4" s="105"/>
      <c r="F4" s="1" t="s">
        <v>16</v>
      </c>
      <c r="G4" s="66" t="s">
        <v>38</v>
      </c>
      <c r="H4" s="66"/>
      <c r="I4" s="66"/>
      <c r="J4" s="66"/>
      <c r="K4" s="66"/>
      <c r="R4" s="2"/>
      <c r="S4" s="106" t="s">
        <v>10</v>
      </c>
      <c r="T4" s="107"/>
      <c r="U4" s="108">
        <f>+U3</f>
        <v>252</v>
      </c>
      <c r="V4" s="109"/>
      <c r="W4" s="110">
        <f>+AG13+AG24+AG35+AG46+AG57+AG68+AG79+AG90+AG101</f>
        <v>0</v>
      </c>
      <c r="X4" s="107"/>
      <c r="Y4" s="111">
        <f>+W4/U4</f>
        <v>0</v>
      </c>
      <c r="Z4" s="112"/>
      <c r="AB4" s="90" t="s">
        <v>6</v>
      </c>
      <c r="AC4" s="91"/>
      <c r="AD4" s="91"/>
      <c r="AE4" s="91"/>
      <c r="AF4" s="91"/>
      <c r="AG4" s="27">
        <f>+AI4-W4</f>
        <v>63</v>
      </c>
      <c r="AI4" s="24">
        <f>ROUNDUP(+U4*0.25,0)</f>
        <v>63</v>
      </c>
    </row>
    <row r="5" spans="1:35" ht="13.5" customHeight="1" thickTop="1" x14ac:dyDescent="0.15">
      <c r="B5" s="92" t="s">
        <v>27</v>
      </c>
      <c r="C5" s="92"/>
      <c r="D5" s="92"/>
      <c r="E5" s="92"/>
      <c r="F5" s="1" t="s">
        <v>16</v>
      </c>
      <c r="G5" s="67"/>
      <c r="H5" s="67"/>
      <c r="I5" s="67"/>
      <c r="J5" s="67"/>
      <c r="K5" s="67"/>
      <c r="L5" s="93" t="s">
        <v>1</v>
      </c>
      <c r="M5" s="93"/>
      <c r="N5" s="93"/>
      <c r="O5" s="1" t="s">
        <v>16</v>
      </c>
      <c r="P5" s="94" t="e">
        <f>+G5-G4+1</f>
        <v>#VALUE!</v>
      </c>
      <c r="Q5" s="94"/>
      <c r="R5" s="94"/>
      <c r="S5" s="95" t="s">
        <v>37</v>
      </c>
      <c r="T5" s="96"/>
      <c r="U5" s="97" t="e">
        <f>AI15+AI26+AI37+AI48+AI59+AI70+AI81+AI92+AI103</f>
        <v>#VALUE!</v>
      </c>
      <c r="V5" s="98"/>
      <c r="W5" s="99" t="e">
        <f>AG15+AG26+AG37+AG48+AG59+AG70+AG81+AG92+AG103</f>
        <v>#VALUE!</v>
      </c>
      <c r="X5" s="100"/>
      <c r="Y5" s="101" t="e">
        <f>W5/U5</f>
        <v>#VALUE!</v>
      </c>
      <c r="Z5" s="102"/>
      <c r="AA5" s="13"/>
      <c r="AB5" s="103" t="s">
        <v>7</v>
      </c>
      <c r="AC5" s="104"/>
      <c r="AD5" s="104"/>
      <c r="AE5" s="104"/>
      <c r="AF5" s="104"/>
      <c r="AG5" s="28">
        <f>+AI5-W4</f>
        <v>54</v>
      </c>
      <c r="AI5" s="24">
        <f>ROUNDUP(+U4*0.214,0)</f>
        <v>54</v>
      </c>
    </row>
    <row r="6" spans="1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1:35" ht="13.5" customHeight="1" x14ac:dyDescent="0.15"/>
    <row r="8" spans="1:35" x14ac:dyDescent="0.15">
      <c r="B8" s="3" t="s">
        <v>14</v>
      </c>
      <c r="C8" s="20" t="str">
        <f>+G4</f>
        <v>※西暦入力</v>
      </c>
      <c r="D8" s="21" t="e">
        <f>+C8+1</f>
        <v>#VALUE!</v>
      </c>
      <c r="E8" s="21" t="e">
        <f t="shared" ref="E8:AD8" si="0">+D8+1</f>
        <v>#VALUE!</v>
      </c>
      <c r="F8" s="21" t="e">
        <f t="shared" si="0"/>
        <v>#VALUE!</v>
      </c>
      <c r="G8" s="21" t="e">
        <f t="shared" si="0"/>
        <v>#VALUE!</v>
      </c>
      <c r="H8" s="21" t="e">
        <f t="shared" si="0"/>
        <v>#VALUE!</v>
      </c>
      <c r="I8" s="21" t="e">
        <f t="shared" si="0"/>
        <v>#VALUE!</v>
      </c>
      <c r="J8" s="21" t="e">
        <f t="shared" si="0"/>
        <v>#VALUE!</v>
      </c>
      <c r="K8" s="21" t="e">
        <f t="shared" si="0"/>
        <v>#VALUE!</v>
      </c>
      <c r="L8" s="21" t="e">
        <f t="shared" si="0"/>
        <v>#VALUE!</v>
      </c>
      <c r="M8" s="21" t="e">
        <f t="shared" si="0"/>
        <v>#VALUE!</v>
      </c>
      <c r="N8" s="21" t="e">
        <f t="shared" si="0"/>
        <v>#VALUE!</v>
      </c>
      <c r="O8" s="21" t="e">
        <f t="shared" si="0"/>
        <v>#VALUE!</v>
      </c>
      <c r="P8" s="21" t="e">
        <f t="shared" si="0"/>
        <v>#VALUE!</v>
      </c>
      <c r="Q8" s="21" t="e">
        <f t="shared" si="0"/>
        <v>#VALUE!</v>
      </c>
      <c r="R8" s="21" t="e">
        <f t="shared" si="0"/>
        <v>#VALUE!</v>
      </c>
      <c r="S8" s="21" t="e">
        <f t="shared" si="0"/>
        <v>#VALUE!</v>
      </c>
      <c r="T8" s="21" t="e">
        <f t="shared" si="0"/>
        <v>#VALUE!</v>
      </c>
      <c r="U8" s="21" t="e">
        <f t="shared" si="0"/>
        <v>#VALUE!</v>
      </c>
      <c r="V8" s="21" t="e">
        <f t="shared" si="0"/>
        <v>#VALUE!</v>
      </c>
      <c r="W8" s="21" t="e">
        <f>+V8+1</f>
        <v>#VALUE!</v>
      </c>
      <c r="X8" s="21" t="e">
        <f t="shared" si="0"/>
        <v>#VALUE!</v>
      </c>
      <c r="Y8" s="21" t="e">
        <f t="shared" si="0"/>
        <v>#VALUE!</v>
      </c>
      <c r="Z8" s="21" t="e">
        <f t="shared" si="0"/>
        <v>#VALUE!</v>
      </c>
      <c r="AA8" s="21" t="e">
        <f>+Z8+1</f>
        <v>#VALUE!</v>
      </c>
      <c r="AB8" s="21" t="e">
        <f t="shared" si="0"/>
        <v>#VALUE!</v>
      </c>
      <c r="AC8" s="21" t="e">
        <f>+AB8+1</f>
        <v>#VALUE!</v>
      </c>
      <c r="AD8" s="22" t="e">
        <f t="shared" si="0"/>
        <v>#VALUE!</v>
      </c>
      <c r="AE8" s="4"/>
      <c r="AF8" s="81">
        <v>1</v>
      </c>
      <c r="AG8" s="82"/>
    </row>
    <row r="9" spans="1:35" x14ac:dyDescent="0.15">
      <c r="B9" s="5" t="s">
        <v>8</v>
      </c>
      <c r="C9" s="58" t="e">
        <f t="shared" ref="C9:AD9" si="1">TEXT(WEEKDAY(+C8),"aaa")</f>
        <v>#VALUE!</v>
      </c>
      <c r="D9" s="54" t="e">
        <f t="shared" si="1"/>
        <v>#VALUE!</v>
      </c>
      <c r="E9" s="54" t="e">
        <f t="shared" si="1"/>
        <v>#VALUE!</v>
      </c>
      <c r="F9" s="54" t="e">
        <f t="shared" si="1"/>
        <v>#VALUE!</v>
      </c>
      <c r="G9" s="54" t="e">
        <f t="shared" si="1"/>
        <v>#VALUE!</v>
      </c>
      <c r="H9" s="54" t="e">
        <f t="shared" si="1"/>
        <v>#VALUE!</v>
      </c>
      <c r="I9" s="54" t="e">
        <f t="shared" si="1"/>
        <v>#VALUE!</v>
      </c>
      <c r="J9" s="54" t="e">
        <f t="shared" si="1"/>
        <v>#VALUE!</v>
      </c>
      <c r="K9" s="54" t="e">
        <f t="shared" si="1"/>
        <v>#VALUE!</v>
      </c>
      <c r="L9" s="54" t="e">
        <f t="shared" si="1"/>
        <v>#VALUE!</v>
      </c>
      <c r="M9" s="54" t="e">
        <f t="shared" si="1"/>
        <v>#VALUE!</v>
      </c>
      <c r="N9" s="54" t="e">
        <f t="shared" si="1"/>
        <v>#VALUE!</v>
      </c>
      <c r="O9" s="54" t="e">
        <f t="shared" si="1"/>
        <v>#VALUE!</v>
      </c>
      <c r="P9" s="54" t="e">
        <f t="shared" si="1"/>
        <v>#VALUE!</v>
      </c>
      <c r="Q9" s="54" t="e">
        <f t="shared" si="1"/>
        <v>#VALUE!</v>
      </c>
      <c r="R9" s="54" t="e">
        <f t="shared" si="1"/>
        <v>#VALUE!</v>
      </c>
      <c r="S9" s="54" t="e">
        <f t="shared" si="1"/>
        <v>#VALUE!</v>
      </c>
      <c r="T9" s="54" t="e">
        <f t="shared" si="1"/>
        <v>#VALUE!</v>
      </c>
      <c r="U9" s="54" t="e">
        <f t="shared" si="1"/>
        <v>#VALUE!</v>
      </c>
      <c r="V9" s="54" t="e">
        <f t="shared" si="1"/>
        <v>#VALUE!</v>
      </c>
      <c r="W9" s="54" t="e">
        <f t="shared" si="1"/>
        <v>#VALUE!</v>
      </c>
      <c r="X9" s="54" t="e">
        <f t="shared" si="1"/>
        <v>#VALUE!</v>
      </c>
      <c r="Y9" s="54" t="e">
        <f t="shared" si="1"/>
        <v>#VALUE!</v>
      </c>
      <c r="Z9" s="54" t="e">
        <f t="shared" si="1"/>
        <v>#VALUE!</v>
      </c>
      <c r="AA9" s="54" t="e">
        <f t="shared" si="1"/>
        <v>#VALUE!</v>
      </c>
      <c r="AB9" s="54" t="e">
        <f t="shared" si="1"/>
        <v>#VALUE!</v>
      </c>
      <c r="AC9" s="54" t="e">
        <f t="shared" si="1"/>
        <v>#VALUE!</v>
      </c>
      <c r="AD9" s="53" t="e">
        <f t="shared" si="1"/>
        <v>#VALUE!</v>
      </c>
      <c r="AE9" s="7"/>
      <c r="AF9" s="34" t="s">
        <v>33</v>
      </c>
      <c r="AG9" s="52">
        <f>+COUNTA(C10:AD11)</f>
        <v>0</v>
      </c>
    </row>
    <row r="10" spans="1:35" ht="13.5" customHeight="1" x14ac:dyDescent="0.15">
      <c r="B10" s="83" t="s">
        <v>34</v>
      </c>
      <c r="C10" s="8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7"/>
      <c r="AE10" s="7"/>
      <c r="AF10" s="9" t="s">
        <v>2</v>
      </c>
      <c r="AG10" s="14">
        <f>COUNTA(C8:AD8)-AG9</f>
        <v>28</v>
      </c>
    </row>
    <row r="11" spans="1:35" ht="13.5" customHeight="1" x14ac:dyDescent="0.15">
      <c r="B11" s="84"/>
      <c r="C11" s="85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7"/>
      <c r="AF11" s="9" t="s">
        <v>9</v>
      </c>
      <c r="AG11" s="6">
        <f>+COUNTA(C12:AD13)</f>
        <v>0</v>
      </c>
    </row>
    <row r="12" spans="1:35" ht="13.5" customHeight="1" x14ac:dyDescent="0.15">
      <c r="B12" s="78" t="s">
        <v>0</v>
      </c>
      <c r="C12" s="80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70"/>
      <c r="AE12" s="7"/>
      <c r="AF12" s="9" t="s">
        <v>12</v>
      </c>
      <c r="AG12" s="10">
        <f>+AG11/AG10</f>
        <v>0</v>
      </c>
    </row>
    <row r="13" spans="1:35" x14ac:dyDescent="0.15">
      <c r="B13" s="79"/>
      <c r="C13" s="80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1"/>
      <c r="AE13" s="7"/>
      <c r="AF13" s="9" t="s">
        <v>13</v>
      </c>
      <c r="AG13" s="6">
        <f>+COUNTA(C14:AD15)</f>
        <v>0</v>
      </c>
    </row>
    <row r="14" spans="1:35" x14ac:dyDescent="0.15">
      <c r="B14" s="72" t="s">
        <v>10</v>
      </c>
      <c r="C14" s="74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4"/>
      <c r="AE14" s="7"/>
      <c r="AF14" s="47" t="s">
        <v>4</v>
      </c>
      <c r="AG14" s="48">
        <f>+AG13/AG10</f>
        <v>0</v>
      </c>
    </row>
    <row r="15" spans="1:35" x14ac:dyDescent="0.15">
      <c r="B15" s="73"/>
      <c r="C15" s="75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5"/>
      <c r="AE15" s="7"/>
      <c r="AF15" s="49" t="s">
        <v>36</v>
      </c>
      <c r="AG15" s="50" t="e">
        <f>SUM(C16:AD16)</f>
        <v>#VALUE!</v>
      </c>
      <c r="AI15" s="2" t="e">
        <f>SUM(C17:AD17)</f>
        <v>#VALUE!</v>
      </c>
    </row>
    <row r="16" spans="1:35" hidden="1" x14ac:dyDescent="0.15">
      <c r="B16" s="7"/>
      <c r="C16" s="46" t="e">
        <f>IF(AND(DAY(C8)&gt;=22,DAY(C8)&lt;=28,C9="土",OR(C14="休",C14="雨")),1,0)</f>
        <v>#VALUE!</v>
      </c>
      <c r="D16" s="46" t="e">
        <f t="shared" ref="D16:AD16" si="2">IF(AND(DAY(D8)&gt;=22,DAY(D8)&lt;=28,D9="土",OR(D14="休",D14="雨")),1,0)</f>
        <v>#VALUE!</v>
      </c>
      <c r="E16" s="46" t="e">
        <f t="shared" si="2"/>
        <v>#VALUE!</v>
      </c>
      <c r="F16" s="46" t="e">
        <f t="shared" si="2"/>
        <v>#VALUE!</v>
      </c>
      <c r="G16" s="46" t="e">
        <f t="shared" si="2"/>
        <v>#VALUE!</v>
      </c>
      <c r="H16" s="46" t="e">
        <f t="shared" si="2"/>
        <v>#VALUE!</v>
      </c>
      <c r="I16" s="46" t="e">
        <f t="shared" si="2"/>
        <v>#VALUE!</v>
      </c>
      <c r="J16" s="46" t="e">
        <f t="shared" si="2"/>
        <v>#VALUE!</v>
      </c>
      <c r="K16" s="46" t="e">
        <f t="shared" si="2"/>
        <v>#VALUE!</v>
      </c>
      <c r="L16" s="46" t="e">
        <f t="shared" si="2"/>
        <v>#VALUE!</v>
      </c>
      <c r="M16" s="46" t="e">
        <f t="shared" si="2"/>
        <v>#VALUE!</v>
      </c>
      <c r="N16" s="46" t="e">
        <f t="shared" si="2"/>
        <v>#VALUE!</v>
      </c>
      <c r="O16" s="46" t="e">
        <f t="shared" si="2"/>
        <v>#VALUE!</v>
      </c>
      <c r="P16" s="46" t="e">
        <f t="shared" si="2"/>
        <v>#VALUE!</v>
      </c>
      <c r="Q16" s="46" t="e">
        <f t="shared" si="2"/>
        <v>#VALUE!</v>
      </c>
      <c r="R16" s="46" t="e">
        <f t="shared" si="2"/>
        <v>#VALUE!</v>
      </c>
      <c r="S16" s="46" t="e">
        <f t="shared" si="2"/>
        <v>#VALUE!</v>
      </c>
      <c r="T16" s="46" t="e">
        <f t="shared" si="2"/>
        <v>#VALUE!</v>
      </c>
      <c r="U16" s="46" t="e">
        <f t="shared" si="2"/>
        <v>#VALUE!</v>
      </c>
      <c r="V16" s="46" t="e">
        <f t="shared" si="2"/>
        <v>#VALUE!</v>
      </c>
      <c r="W16" s="46" t="e">
        <f t="shared" si="2"/>
        <v>#VALUE!</v>
      </c>
      <c r="X16" s="46" t="e">
        <f t="shared" si="2"/>
        <v>#VALUE!</v>
      </c>
      <c r="Y16" s="46" t="e">
        <f t="shared" si="2"/>
        <v>#VALUE!</v>
      </c>
      <c r="Z16" s="46" t="e">
        <f t="shared" si="2"/>
        <v>#VALUE!</v>
      </c>
      <c r="AA16" s="46" t="e">
        <f t="shared" si="2"/>
        <v>#VALUE!</v>
      </c>
      <c r="AB16" s="46" t="e">
        <f t="shared" si="2"/>
        <v>#VALUE!</v>
      </c>
      <c r="AC16" s="46" t="e">
        <f t="shared" si="2"/>
        <v>#VALUE!</v>
      </c>
      <c r="AD16" s="46" t="e">
        <f t="shared" si="2"/>
        <v>#VALUE!</v>
      </c>
      <c r="AE16" s="7"/>
      <c r="AF16" s="15"/>
      <c r="AG16" s="16"/>
      <c r="AI16" s="45"/>
    </row>
    <row r="17" spans="2:36" hidden="1" x14ac:dyDescent="0.15">
      <c r="B17" s="7"/>
      <c r="C17" s="46" t="e">
        <f>IF(AND(DAY(C8)&gt;=22,DAY(C8)&lt;=28,C9="土"),1,0)</f>
        <v>#VALUE!</v>
      </c>
      <c r="D17" s="46" t="e">
        <f t="shared" ref="D17:AD17" si="3">IF(AND(DAY(D8)&gt;=22,DAY(D8)&lt;=28,D9="土"),1,0)</f>
        <v>#VALUE!</v>
      </c>
      <c r="E17" s="46" t="e">
        <f t="shared" si="3"/>
        <v>#VALUE!</v>
      </c>
      <c r="F17" s="46" t="e">
        <f t="shared" si="3"/>
        <v>#VALUE!</v>
      </c>
      <c r="G17" s="46" t="e">
        <f t="shared" si="3"/>
        <v>#VALUE!</v>
      </c>
      <c r="H17" s="46" t="e">
        <f t="shared" si="3"/>
        <v>#VALUE!</v>
      </c>
      <c r="I17" s="46" t="e">
        <f t="shared" si="3"/>
        <v>#VALUE!</v>
      </c>
      <c r="J17" s="46" t="e">
        <f t="shared" si="3"/>
        <v>#VALUE!</v>
      </c>
      <c r="K17" s="46" t="e">
        <f t="shared" si="3"/>
        <v>#VALUE!</v>
      </c>
      <c r="L17" s="46" t="e">
        <f t="shared" si="3"/>
        <v>#VALUE!</v>
      </c>
      <c r="M17" s="46" t="e">
        <f t="shared" si="3"/>
        <v>#VALUE!</v>
      </c>
      <c r="N17" s="46" t="e">
        <f t="shared" si="3"/>
        <v>#VALUE!</v>
      </c>
      <c r="O17" s="46" t="e">
        <f t="shared" si="3"/>
        <v>#VALUE!</v>
      </c>
      <c r="P17" s="46" t="e">
        <f t="shared" si="3"/>
        <v>#VALUE!</v>
      </c>
      <c r="Q17" s="46" t="e">
        <f t="shared" si="3"/>
        <v>#VALUE!</v>
      </c>
      <c r="R17" s="46" t="e">
        <f t="shared" si="3"/>
        <v>#VALUE!</v>
      </c>
      <c r="S17" s="46" t="e">
        <f t="shared" si="3"/>
        <v>#VALUE!</v>
      </c>
      <c r="T17" s="46" t="e">
        <f t="shared" si="3"/>
        <v>#VALUE!</v>
      </c>
      <c r="U17" s="46" t="e">
        <f t="shared" si="3"/>
        <v>#VALUE!</v>
      </c>
      <c r="V17" s="46" t="e">
        <f t="shared" si="3"/>
        <v>#VALUE!</v>
      </c>
      <c r="W17" s="46" t="e">
        <f t="shared" si="3"/>
        <v>#VALUE!</v>
      </c>
      <c r="X17" s="46" t="e">
        <f t="shared" si="3"/>
        <v>#VALUE!</v>
      </c>
      <c r="Y17" s="46" t="e">
        <f t="shared" si="3"/>
        <v>#VALUE!</v>
      </c>
      <c r="Z17" s="46" t="e">
        <f t="shared" si="3"/>
        <v>#VALUE!</v>
      </c>
      <c r="AA17" s="46" t="e">
        <f t="shared" si="3"/>
        <v>#VALUE!</v>
      </c>
      <c r="AB17" s="46" t="e">
        <f t="shared" si="3"/>
        <v>#VALUE!</v>
      </c>
      <c r="AC17" s="46" t="e">
        <f t="shared" si="3"/>
        <v>#VALUE!</v>
      </c>
      <c r="AD17" s="46" t="e">
        <f t="shared" si="3"/>
        <v>#VALUE!</v>
      </c>
      <c r="AE17" s="7"/>
      <c r="AF17" s="15"/>
      <c r="AG17" s="16"/>
      <c r="AI17" s="45"/>
    </row>
    <row r="18" spans="2:36" x14ac:dyDescent="0.15"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pans="2:36" x14ac:dyDescent="0.15">
      <c r="B19" s="37" t="s">
        <v>14</v>
      </c>
      <c r="C19" s="38" t="e">
        <f>+AD8+1</f>
        <v>#VALUE!</v>
      </c>
      <c r="D19" s="39" t="e">
        <f>+C19+1</f>
        <v>#VALUE!</v>
      </c>
      <c r="E19" s="39" t="e">
        <f t="shared" ref="E19:AD19" si="4">+D19+1</f>
        <v>#VALUE!</v>
      </c>
      <c r="F19" s="39" t="e">
        <f t="shared" si="4"/>
        <v>#VALUE!</v>
      </c>
      <c r="G19" s="39" t="e">
        <f t="shared" si="4"/>
        <v>#VALUE!</v>
      </c>
      <c r="H19" s="39" t="e">
        <f t="shared" si="4"/>
        <v>#VALUE!</v>
      </c>
      <c r="I19" s="39" t="e">
        <f t="shared" si="4"/>
        <v>#VALUE!</v>
      </c>
      <c r="J19" s="39" t="e">
        <f t="shared" si="4"/>
        <v>#VALUE!</v>
      </c>
      <c r="K19" s="39" t="e">
        <f t="shared" si="4"/>
        <v>#VALUE!</v>
      </c>
      <c r="L19" s="39" t="e">
        <f t="shared" si="4"/>
        <v>#VALUE!</v>
      </c>
      <c r="M19" s="39" t="e">
        <f t="shared" si="4"/>
        <v>#VALUE!</v>
      </c>
      <c r="N19" s="39" t="e">
        <f t="shared" si="4"/>
        <v>#VALUE!</v>
      </c>
      <c r="O19" s="39" t="e">
        <f t="shared" si="4"/>
        <v>#VALUE!</v>
      </c>
      <c r="P19" s="39" t="e">
        <f t="shared" si="4"/>
        <v>#VALUE!</v>
      </c>
      <c r="Q19" s="39" t="e">
        <f t="shared" si="4"/>
        <v>#VALUE!</v>
      </c>
      <c r="R19" s="39" t="e">
        <f t="shared" si="4"/>
        <v>#VALUE!</v>
      </c>
      <c r="S19" s="39" t="e">
        <f t="shared" si="4"/>
        <v>#VALUE!</v>
      </c>
      <c r="T19" s="39" t="e">
        <f t="shared" si="4"/>
        <v>#VALUE!</v>
      </c>
      <c r="U19" s="39" t="e">
        <f t="shared" si="4"/>
        <v>#VALUE!</v>
      </c>
      <c r="V19" s="39" t="e">
        <f t="shared" si="4"/>
        <v>#VALUE!</v>
      </c>
      <c r="W19" s="39" t="e">
        <f>+V19+1</f>
        <v>#VALUE!</v>
      </c>
      <c r="X19" s="39" t="e">
        <f t="shared" si="4"/>
        <v>#VALUE!</v>
      </c>
      <c r="Y19" s="39" t="e">
        <f t="shared" si="4"/>
        <v>#VALUE!</v>
      </c>
      <c r="Z19" s="39" t="e">
        <f t="shared" si="4"/>
        <v>#VALUE!</v>
      </c>
      <c r="AA19" s="39" t="e">
        <f>+Z19+1</f>
        <v>#VALUE!</v>
      </c>
      <c r="AB19" s="39" t="e">
        <f t="shared" si="4"/>
        <v>#VALUE!</v>
      </c>
      <c r="AC19" s="39" t="e">
        <f>+AB19+1</f>
        <v>#VALUE!</v>
      </c>
      <c r="AD19" s="40" t="e">
        <f t="shared" si="4"/>
        <v>#VALUE!</v>
      </c>
      <c r="AE19" s="4"/>
      <c r="AF19" s="81">
        <f>+AF8+1</f>
        <v>2</v>
      </c>
      <c r="AG19" s="82"/>
    </row>
    <row r="20" spans="2:36" x14ac:dyDescent="0.15">
      <c r="B20" s="41" t="s">
        <v>8</v>
      </c>
      <c r="C20" s="57" t="e">
        <f>TEXT(WEEKDAY(+C19),"aaa")</f>
        <v>#VALUE!</v>
      </c>
      <c r="D20" s="55" t="e">
        <f t="shared" ref="D20:AD20" si="5">TEXT(WEEKDAY(+D19),"aaa")</f>
        <v>#VALUE!</v>
      </c>
      <c r="E20" s="55" t="e">
        <f t="shared" si="5"/>
        <v>#VALUE!</v>
      </c>
      <c r="F20" s="55" t="e">
        <f t="shared" si="5"/>
        <v>#VALUE!</v>
      </c>
      <c r="G20" s="55" t="e">
        <f t="shared" si="5"/>
        <v>#VALUE!</v>
      </c>
      <c r="H20" s="55" t="e">
        <f t="shared" si="5"/>
        <v>#VALUE!</v>
      </c>
      <c r="I20" s="55" t="e">
        <f t="shared" si="5"/>
        <v>#VALUE!</v>
      </c>
      <c r="J20" s="55" t="e">
        <f t="shared" si="5"/>
        <v>#VALUE!</v>
      </c>
      <c r="K20" s="55" t="e">
        <f t="shared" si="5"/>
        <v>#VALUE!</v>
      </c>
      <c r="L20" s="55" t="e">
        <f t="shared" si="5"/>
        <v>#VALUE!</v>
      </c>
      <c r="M20" s="55" t="e">
        <f t="shared" si="5"/>
        <v>#VALUE!</v>
      </c>
      <c r="N20" s="55" t="e">
        <f t="shared" si="5"/>
        <v>#VALUE!</v>
      </c>
      <c r="O20" s="55" t="e">
        <f t="shared" si="5"/>
        <v>#VALUE!</v>
      </c>
      <c r="P20" s="55" t="e">
        <f t="shared" si="5"/>
        <v>#VALUE!</v>
      </c>
      <c r="Q20" s="55" t="e">
        <f t="shared" si="5"/>
        <v>#VALUE!</v>
      </c>
      <c r="R20" s="55" t="e">
        <f t="shared" si="5"/>
        <v>#VALUE!</v>
      </c>
      <c r="S20" s="55" t="e">
        <f t="shared" si="5"/>
        <v>#VALUE!</v>
      </c>
      <c r="T20" s="55" t="e">
        <f t="shared" si="5"/>
        <v>#VALUE!</v>
      </c>
      <c r="U20" s="55" t="e">
        <f t="shared" si="5"/>
        <v>#VALUE!</v>
      </c>
      <c r="V20" s="55" t="e">
        <f t="shared" si="5"/>
        <v>#VALUE!</v>
      </c>
      <c r="W20" s="55" t="e">
        <f t="shared" si="5"/>
        <v>#VALUE!</v>
      </c>
      <c r="X20" s="55" t="e">
        <f t="shared" si="5"/>
        <v>#VALUE!</v>
      </c>
      <c r="Y20" s="55" t="e">
        <f t="shared" si="5"/>
        <v>#VALUE!</v>
      </c>
      <c r="Z20" s="55" t="e">
        <f t="shared" si="5"/>
        <v>#VALUE!</v>
      </c>
      <c r="AA20" s="55" t="e">
        <f t="shared" si="5"/>
        <v>#VALUE!</v>
      </c>
      <c r="AB20" s="55" t="e">
        <f t="shared" si="5"/>
        <v>#VALUE!</v>
      </c>
      <c r="AC20" s="55" t="e">
        <f t="shared" si="5"/>
        <v>#VALUE!</v>
      </c>
      <c r="AD20" s="56" t="e">
        <f t="shared" si="5"/>
        <v>#VALUE!</v>
      </c>
      <c r="AE20" s="7"/>
      <c r="AF20" s="34" t="s">
        <v>33</v>
      </c>
      <c r="AG20" s="52">
        <f>+COUNTA(C21:AD22)</f>
        <v>0</v>
      </c>
    </row>
    <row r="21" spans="2:36" ht="13.5" customHeight="1" x14ac:dyDescent="0.15">
      <c r="B21" s="83" t="s">
        <v>34</v>
      </c>
      <c r="C21" s="85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7"/>
      <c r="AE21" s="7"/>
      <c r="AF21" s="9" t="s">
        <v>2</v>
      </c>
      <c r="AG21" s="14">
        <f>COUNTA(C19:AD19)-AG20</f>
        <v>28</v>
      </c>
    </row>
    <row r="22" spans="2:36" ht="13.5" customHeight="1" x14ac:dyDescent="0.15">
      <c r="B22" s="84"/>
      <c r="C22" s="85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7"/>
      <c r="AE22" s="7"/>
      <c r="AF22" s="9" t="s">
        <v>9</v>
      </c>
      <c r="AG22" s="6">
        <f>+COUNTA(C23:AD24)</f>
        <v>0</v>
      </c>
      <c r="AJ22" s="2" t="s">
        <v>39</v>
      </c>
    </row>
    <row r="23" spans="2:36" ht="13.5" customHeight="1" x14ac:dyDescent="0.15">
      <c r="B23" s="88" t="s">
        <v>0</v>
      </c>
      <c r="C23" s="80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70"/>
      <c r="AE23" s="7"/>
      <c r="AF23" s="9" t="s">
        <v>12</v>
      </c>
      <c r="AG23" s="10">
        <f>+AG22/AG21</f>
        <v>0</v>
      </c>
    </row>
    <row r="24" spans="2:36" x14ac:dyDescent="0.15">
      <c r="B24" s="89"/>
      <c r="C24" s="80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71"/>
      <c r="AE24" s="7"/>
      <c r="AF24" s="9" t="s">
        <v>13</v>
      </c>
      <c r="AG24" s="6">
        <f>+COUNTA(C25:AD26)</f>
        <v>0</v>
      </c>
    </row>
    <row r="25" spans="2:36" x14ac:dyDescent="0.15">
      <c r="B25" s="86" t="s">
        <v>10</v>
      </c>
      <c r="C25" s="74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4"/>
      <c r="AE25" s="7"/>
      <c r="AF25" s="9" t="s">
        <v>4</v>
      </c>
      <c r="AG25" s="10">
        <f>+AG24/AG21</f>
        <v>0</v>
      </c>
    </row>
    <row r="26" spans="2:36" x14ac:dyDescent="0.15">
      <c r="B26" s="87"/>
      <c r="C26" s="75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5"/>
      <c r="AE26" s="7"/>
      <c r="AF26" s="59" t="s">
        <v>36</v>
      </c>
      <c r="AG26" s="60" t="e">
        <f>SUM(C27:AD27)</f>
        <v>#VALUE!</v>
      </c>
      <c r="AI26" s="2" t="e">
        <f>SUM(C28:AD28)</f>
        <v>#VALUE!</v>
      </c>
    </row>
    <row r="27" spans="2:36" hidden="1" x14ac:dyDescent="0.15">
      <c r="B27" s="7"/>
      <c r="C27" s="46" t="e">
        <f>IF(AND(DAY(C19)&gt;=22,DAY(C19)&lt;=28,C20="土",OR(C25="休",C25="雨")),1,0)</f>
        <v>#VALUE!</v>
      </c>
      <c r="D27" s="46" t="e">
        <f t="shared" ref="D27:AD27" si="6">IF(AND(DAY(D19)&gt;=22,DAY(D19)&lt;=28,D20="土",OR(D25="休",D25="雨")),1,0)</f>
        <v>#VALUE!</v>
      </c>
      <c r="E27" s="46" t="e">
        <f t="shared" si="6"/>
        <v>#VALUE!</v>
      </c>
      <c r="F27" s="46" t="e">
        <f t="shared" si="6"/>
        <v>#VALUE!</v>
      </c>
      <c r="G27" s="46" t="e">
        <f t="shared" si="6"/>
        <v>#VALUE!</v>
      </c>
      <c r="H27" s="46" t="e">
        <f t="shared" si="6"/>
        <v>#VALUE!</v>
      </c>
      <c r="I27" s="46" t="e">
        <f t="shared" si="6"/>
        <v>#VALUE!</v>
      </c>
      <c r="J27" s="46" t="e">
        <f t="shared" si="6"/>
        <v>#VALUE!</v>
      </c>
      <c r="K27" s="46" t="e">
        <f t="shared" si="6"/>
        <v>#VALUE!</v>
      </c>
      <c r="L27" s="46" t="e">
        <f t="shared" si="6"/>
        <v>#VALUE!</v>
      </c>
      <c r="M27" s="46" t="e">
        <f t="shared" si="6"/>
        <v>#VALUE!</v>
      </c>
      <c r="N27" s="46" t="e">
        <f t="shared" si="6"/>
        <v>#VALUE!</v>
      </c>
      <c r="O27" s="46" t="e">
        <f t="shared" si="6"/>
        <v>#VALUE!</v>
      </c>
      <c r="P27" s="46" t="e">
        <f t="shared" si="6"/>
        <v>#VALUE!</v>
      </c>
      <c r="Q27" s="46" t="e">
        <f t="shared" si="6"/>
        <v>#VALUE!</v>
      </c>
      <c r="R27" s="46" t="e">
        <f t="shared" si="6"/>
        <v>#VALUE!</v>
      </c>
      <c r="S27" s="46" t="e">
        <f t="shared" si="6"/>
        <v>#VALUE!</v>
      </c>
      <c r="T27" s="46" t="e">
        <f t="shared" si="6"/>
        <v>#VALUE!</v>
      </c>
      <c r="U27" s="46" t="e">
        <f t="shared" si="6"/>
        <v>#VALUE!</v>
      </c>
      <c r="V27" s="46" t="e">
        <f t="shared" si="6"/>
        <v>#VALUE!</v>
      </c>
      <c r="W27" s="46" t="e">
        <f t="shared" si="6"/>
        <v>#VALUE!</v>
      </c>
      <c r="X27" s="46" t="e">
        <f t="shared" si="6"/>
        <v>#VALUE!</v>
      </c>
      <c r="Y27" s="46" t="e">
        <f t="shared" si="6"/>
        <v>#VALUE!</v>
      </c>
      <c r="Z27" s="46" t="e">
        <f t="shared" si="6"/>
        <v>#VALUE!</v>
      </c>
      <c r="AA27" s="46" t="e">
        <f t="shared" si="6"/>
        <v>#VALUE!</v>
      </c>
      <c r="AB27" s="46" t="e">
        <f t="shared" si="6"/>
        <v>#VALUE!</v>
      </c>
      <c r="AC27" s="46" t="e">
        <f t="shared" si="6"/>
        <v>#VALUE!</v>
      </c>
      <c r="AD27" s="46" t="e">
        <f t="shared" si="6"/>
        <v>#VALUE!</v>
      </c>
      <c r="AE27" s="7"/>
      <c r="AF27" s="15"/>
      <c r="AG27" s="16"/>
      <c r="AI27" s="45"/>
    </row>
    <row r="28" spans="2:36" hidden="1" x14ac:dyDescent="0.15">
      <c r="B28" s="7"/>
      <c r="C28" s="46" t="e">
        <f>IF(AND(DAY(C19)&gt;=22,DAY(C19)&lt;=28,C20="土"),1,0)</f>
        <v>#VALUE!</v>
      </c>
      <c r="D28" s="46" t="e">
        <f t="shared" ref="D28:AC28" si="7">IF(AND(DAY(D19)&gt;=22,DAY(D19)&lt;=28,D20="土"),1,0)</f>
        <v>#VALUE!</v>
      </c>
      <c r="E28" s="46" t="e">
        <f t="shared" si="7"/>
        <v>#VALUE!</v>
      </c>
      <c r="F28" s="46" t="e">
        <f t="shared" si="7"/>
        <v>#VALUE!</v>
      </c>
      <c r="G28" s="46" t="e">
        <f t="shared" si="7"/>
        <v>#VALUE!</v>
      </c>
      <c r="H28" s="46" t="e">
        <f t="shared" si="7"/>
        <v>#VALUE!</v>
      </c>
      <c r="I28" s="46" t="e">
        <f t="shared" si="7"/>
        <v>#VALUE!</v>
      </c>
      <c r="J28" s="46" t="e">
        <f t="shared" si="7"/>
        <v>#VALUE!</v>
      </c>
      <c r="K28" s="46" t="e">
        <f t="shared" si="7"/>
        <v>#VALUE!</v>
      </c>
      <c r="L28" s="46" t="e">
        <f t="shared" si="7"/>
        <v>#VALUE!</v>
      </c>
      <c r="M28" s="46" t="e">
        <f t="shared" si="7"/>
        <v>#VALUE!</v>
      </c>
      <c r="N28" s="46" t="e">
        <f t="shared" si="7"/>
        <v>#VALUE!</v>
      </c>
      <c r="O28" s="46" t="e">
        <f t="shared" si="7"/>
        <v>#VALUE!</v>
      </c>
      <c r="P28" s="46" t="e">
        <f t="shared" si="7"/>
        <v>#VALUE!</v>
      </c>
      <c r="Q28" s="46" t="e">
        <f t="shared" si="7"/>
        <v>#VALUE!</v>
      </c>
      <c r="R28" s="46" t="e">
        <f t="shared" si="7"/>
        <v>#VALUE!</v>
      </c>
      <c r="S28" s="46" t="e">
        <f t="shared" si="7"/>
        <v>#VALUE!</v>
      </c>
      <c r="T28" s="46" t="e">
        <f t="shared" si="7"/>
        <v>#VALUE!</v>
      </c>
      <c r="U28" s="46" t="e">
        <f t="shared" si="7"/>
        <v>#VALUE!</v>
      </c>
      <c r="V28" s="46" t="e">
        <f t="shared" si="7"/>
        <v>#VALUE!</v>
      </c>
      <c r="W28" s="46" t="e">
        <f t="shared" si="7"/>
        <v>#VALUE!</v>
      </c>
      <c r="X28" s="46" t="e">
        <f t="shared" si="7"/>
        <v>#VALUE!</v>
      </c>
      <c r="Y28" s="46" t="e">
        <f t="shared" si="7"/>
        <v>#VALUE!</v>
      </c>
      <c r="Z28" s="46" t="e">
        <f t="shared" si="7"/>
        <v>#VALUE!</v>
      </c>
      <c r="AA28" s="46" t="e">
        <f t="shared" si="7"/>
        <v>#VALUE!</v>
      </c>
      <c r="AB28" s="46" t="e">
        <f t="shared" si="7"/>
        <v>#VALUE!</v>
      </c>
      <c r="AC28" s="46" t="e">
        <f t="shared" si="7"/>
        <v>#VALUE!</v>
      </c>
      <c r="AD28" s="46" t="e">
        <f>IF(AND(DAY(AD19)&gt;=22,DAY(AD19)&lt;=28,AD20="土"),1,0)</f>
        <v>#VALUE!</v>
      </c>
      <c r="AE28" s="7"/>
      <c r="AF28" s="15"/>
      <c r="AG28" s="16"/>
      <c r="AI28" s="45"/>
    </row>
    <row r="29" spans="2:36" x14ac:dyDescent="0.15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pans="2:36" x14ac:dyDescent="0.15">
      <c r="B30" s="3" t="s">
        <v>14</v>
      </c>
      <c r="C30" s="20" t="e">
        <f>+AD19+1</f>
        <v>#VALUE!</v>
      </c>
      <c r="D30" s="21" t="e">
        <f>+C30+1</f>
        <v>#VALUE!</v>
      </c>
      <c r="E30" s="21" t="e">
        <f t="shared" ref="E30:AD30" si="8">+D30+1</f>
        <v>#VALUE!</v>
      </c>
      <c r="F30" s="21" t="e">
        <f t="shared" si="8"/>
        <v>#VALUE!</v>
      </c>
      <c r="G30" s="21" t="e">
        <f t="shared" si="8"/>
        <v>#VALUE!</v>
      </c>
      <c r="H30" s="21" t="e">
        <f t="shared" si="8"/>
        <v>#VALUE!</v>
      </c>
      <c r="I30" s="21" t="e">
        <f t="shared" si="8"/>
        <v>#VALUE!</v>
      </c>
      <c r="J30" s="21" t="e">
        <f t="shared" si="8"/>
        <v>#VALUE!</v>
      </c>
      <c r="K30" s="21" t="e">
        <f t="shared" si="8"/>
        <v>#VALUE!</v>
      </c>
      <c r="L30" s="21" t="e">
        <f t="shared" si="8"/>
        <v>#VALUE!</v>
      </c>
      <c r="M30" s="21" t="e">
        <f t="shared" si="8"/>
        <v>#VALUE!</v>
      </c>
      <c r="N30" s="21" t="e">
        <f t="shared" si="8"/>
        <v>#VALUE!</v>
      </c>
      <c r="O30" s="21" t="e">
        <f t="shared" si="8"/>
        <v>#VALUE!</v>
      </c>
      <c r="P30" s="21" t="e">
        <f t="shared" si="8"/>
        <v>#VALUE!</v>
      </c>
      <c r="Q30" s="21" t="e">
        <f t="shared" si="8"/>
        <v>#VALUE!</v>
      </c>
      <c r="R30" s="21" t="e">
        <f t="shared" si="8"/>
        <v>#VALUE!</v>
      </c>
      <c r="S30" s="21" t="e">
        <f t="shared" si="8"/>
        <v>#VALUE!</v>
      </c>
      <c r="T30" s="21" t="e">
        <f t="shared" si="8"/>
        <v>#VALUE!</v>
      </c>
      <c r="U30" s="21" t="e">
        <f t="shared" si="8"/>
        <v>#VALUE!</v>
      </c>
      <c r="V30" s="21" t="e">
        <f t="shared" si="8"/>
        <v>#VALUE!</v>
      </c>
      <c r="W30" s="21" t="e">
        <f>+V30+1</f>
        <v>#VALUE!</v>
      </c>
      <c r="X30" s="21" t="e">
        <f t="shared" si="8"/>
        <v>#VALUE!</v>
      </c>
      <c r="Y30" s="21" t="e">
        <f t="shared" si="8"/>
        <v>#VALUE!</v>
      </c>
      <c r="Z30" s="21" t="e">
        <f t="shared" si="8"/>
        <v>#VALUE!</v>
      </c>
      <c r="AA30" s="21" t="e">
        <f>+Z30+1</f>
        <v>#VALUE!</v>
      </c>
      <c r="AB30" s="21" t="e">
        <f t="shared" si="8"/>
        <v>#VALUE!</v>
      </c>
      <c r="AC30" s="21" t="e">
        <f>+AB30+1</f>
        <v>#VALUE!</v>
      </c>
      <c r="AD30" s="22" t="e">
        <f t="shared" si="8"/>
        <v>#VALUE!</v>
      </c>
      <c r="AE30" s="4"/>
      <c r="AF30" s="81">
        <f>+AF19+1</f>
        <v>3</v>
      </c>
      <c r="AG30" s="82"/>
    </row>
    <row r="31" spans="2:36" x14ac:dyDescent="0.15">
      <c r="B31" s="5" t="s">
        <v>8</v>
      </c>
      <c r="C31" s="58" t="e">
        <f>TEXT(WEEKDAY(+C30),"aaa")</f>
        <v>#VALUE!</v>
      </c>
      <c r="D31" s="54" t="e">
        <f t="shared" ref="D31:AD31" si="9">TEXT(WEEKDAY(+D30),"aaa")</f>
        <v>#VALUE!</v>
      </c>
      <c r="E31" s="54" t="e">
        <f t="shared" si="9"/>
        <v>#VALUE!</v>
      </c>
      <c r="F31" s="54" t="e">
        <f t="shared" si="9"/>
        <v>#VALUE!</v>
      </c>
      <c r="G31" s="54" t="e">
        <f t="shared" si="9"/>
        <v>#VALUE!</v>
      </c>
      <c r="H31" s="54" t="e">
        <f t="shared" si="9"/>
        <v>#VALUE!</v>
      </c>
      <c r="I31" s="54" t="e">
        <f t="shared" si="9"/>
        <v>#VALUE!</v>
      </c>
      <c r="J31" s="54" t="e">
        <f t="shared" si="9"/>
        <v>#VALUE!</v>
      </c>
      <c r="K31" s="54" t="e">
        <f t="shared" si="9"/>
        <v>#VALUE!</v>
      </c>
      <c r="L31" s="54" t="e">
        <f t="shared" si="9"/>
        <v>#VALUE!</v>
      </c>
      <c r="M31" s="54" t="e">
        <f t="shared" si="9"/>
        <v>#VALUE!</v>
      </c>
      <c r="N31" s="54" t="e">
        <f t="shared" si="9"/>
        <v>#VALUE!</v>
      </c>
      <c r="O31" s="54" t="e">
        <f t="shared" si="9"/>
        <v>#VALUE!</v>
      </c>
      <c r="P31" s="54" t="e">
        <f t="shared" si="9"/>
        <v>#VALUE!</v>
      </c>
      <c r="Q31" s="54" t="e">
        <f t="shared" si="9"/>
        <v>#VALUE!</v>
      </c>
      <c r="R31" s="54" t="e">
        <f t="shared" si="9"/>
        <v>#VALUE!</v>
      </c>
      <c r="S31" s="54" t="e">
        <f t="shared" si="9"/>
        <v>#VALUE!</v>
      </c>
      <c r="T31" s="54" t="e">
        <f t="shared" si="9"/>
        <v>#VALUE!</v>
      </c>
      <c r="U31" s="54" t="e">
        <f t="shared" si="9"/>
        <v>#VALUE!</v>
      </c>
      <c r="V31" s="54" t="e">
        <f t="shared" si="9"/>
        <v>#VALUE!</v>
      </c>
      <c r="W31" s="54" t="e">
        <f t="shared" si="9"/>
        <v>#VALUE!</v>
      </c>
      <c r="X31" s="54" t="e">
        <f t="shared" si="9"/>
        <v>#VALUE!</v>
      </c>
      <c r="Y31" s="54" t="e">
        <f t="shared" si="9"/>
        <v>#VALUE!</v>
      </c>
      <c r="Z31" s="54" t="e">
        <f t="shared" si="9"/>
        <v>#VALUE!</v>
      </c>
      <c r="AA31" s="54" t="e">
        <f t="shared" si="9"/>
        <v>#VALUE!</v>
      </c>
      <c r="AB31" s="54" t="e">
        <f t="shared" si="9"/>
        <v>#VALUE!</v>
      </c>
      <c r="AC31" s="54" t="e">
        <f t="shared" si="9"/>
        <v>#VALUE!</v>
      </c>
      <c r="AD31" s="53" t="e">
        <f t="shared" si="9"/>
        <v>#VALUE!</v>
      </c>
      <c r="AE31" s="7"/>
      <c r="AF31" s="34" t="s">
        <v>33</v>
      </c>
      <c r="AG31" s="52">
        <f>+COUNTA(C32:AD33)</f>
        <v>0</v>
      </c>
    </row>
    <row r="32" spans="2:36" ht="13.5" customHeight="1" x14ac:dyDescent="0.15">
      <c r="B32" s="83" t="s">
        <v>34</v>
      </c>
      <c r="C32" s="8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7"/>
      <c r="AE32" s="7"/>
      <c r="AF32" s="9" t="s">
        <v>2</v>
      </c>
      <c r="AG32" s="14">
        <f>COUNTA(C30:AD30)-AG31</f>
        <v>28</v>
      </c>
    </row>
    <row r="33" spans="2:35" ht="13.5" customHeight="1" x14ac:dyDescent="0.15">
      <c r="B33" s="84"/>
      <c r="C33" s="85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7"/>
      <c r="AE33" s="7"/>
      <c r="AF33" s="9" t="s">
        <v>9</v>
      </c>
      <c r="AG33" s="6">
        <f>+COUNTA(C34:AD35)</f>
        <v>0</v>
      </c>
    </row>
    <row r="34" spans="2:35" ht="13.5" customHeight="1" x14ac:dyDescent="0.15">
      <c r="B34" s="78" t="s">
        <v>0</v>
      </c>
      <c r="C34" s="80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70"/>
      <c r="AE34" s="7"/>
      <c r="AF34" s="9" t="s">
        <v>12</v>
      </c>
      <c r="AG34" s="10">
        <f>+AG33/AG32</f>
        <v>0</v>
      </c>
    </row>
    <row r="35" spans="2:35" x14ac:dyDescent="0.15">
      <c r="B35" s="79"/>
      <c r="C35" s="80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71"/>
      <c r="AE35" s="7"/>
      <c r="AF35" s="9" t="s">
        <v>13</v>
      </c>
      <c r="AG35" s="6">
        <f>+COUNTA(C36:AD37)</f>
        <v>0</v>
      </c>
    </row>
    <row r="36" spans="2:35" x14ac:dyDescent="0.15">
      <c r="B36" s="72" t="s">
        <v>10</v>
      </c>
      <c r="C36" s="74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4"/>
      <c r="AE36" s="7"/>
      <c r="AF36" s="9" t="s">
        <v>4</v>
      </c>
      <c r="AG36" s="10">
        <f>+AG35/AG32</f>
        <v>0</v>
      </c>
    </row>
    <row r="37" spans="2:35" x14ac:dyDescent="0.15">
      <c r="B37" s="73"/>
      <c r="C37" s="75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5"/>
      <c r="AE37" s="7"/>
      <c r="AF37" s="59" t="s">
        <v>36</v>
      </c>
      <c r="AG37" s="60" t="e">
        <f>SUM(C38:AD38)</f>
        <v>#VALUE!</v>
      </c>
      <c r="AI37" s="2" t="e">
        <f>SUM(C39:AD39)</f>
        <v>#VALUE!</v>
      </c>
    </row>
    <row r="38" spans="2:35" hidden="1" x14ac:dyDescent="0.15">
      <c r="B38" s="7"/>
      <c r="C38" s="46" t="e">
        <f>IF(AND(DAY(C30)&gt;=22,DAY(C30)&lt;=28,C31="土",OR(C36="休",C36="雨")),1,0)</f>
        <v>#VALUE!</v>
      </c>
      <c r="D38" s="46" t="e">
        <f t="shared" ref="D38:AD38" si="10">IF(AND(DAY(D30)&gt;=22,DAY(D30)&lt;=28,D31="土",OR(D36="休",D36="雨")),1,0)</f>
        <v>#VALUE!</v>
      </c>
      <c r="E38" s="46" t="e">
        <f t="shared" si="10"/>
        <v>#VALUE!</v>
      </c>
      <c r="F38" s="46" t="e">
        <f t="shared" si="10"/>
        <v>#VALUE!</v>
      </c>
      <c r="G38" s="46" t="e">
        <f t="shared" si="10"/>
        <v>#VALUE!</v>
      </c>
      <c r="H38" s="46" t="e">
        <f t="shared" si="10"/>
        <v>#VALUE!</v>
      </c>
      <c r="I38" s="46" t="e">
        <f t="shared" si="10"/>
        <v>#VALUE!</v>
      </c>
      <c r="J38" s="46" t="e">
        <f t="shared" si="10"/>
        <v>#VALUE!</v>
      </c>
      <c r="K38" s="46" t="e">
        <f t="shared" si="10"/>
        <v>#VALUE!</v>
      </c>
      <c r="L38" s="46" t="e">
        <f t="shared" si="10"/>
        <v>#VALUE!</v>
      </c>
      <c r="M38" s="46" t="e">
        <f t="shared" si="10"/>
        <v>#VALUE!</v>
      </c>
      <c r="N38" s="46" t="e">
        <f t="shared" si="10"/>
        <v>#VALUE!</v>
      </c>
      <c r="O38" s="46" t="e">
        <f t="shared" si="10"/>
        <v>#VALUE!</v>
      </c>
      <c r="P38" s="46" t="e">
        <f t="shared" si="10"/>
        <v>#VALUE!</v>
      </c>
      <c r="Q38" s="46" t="e">
        <f t="shared" si="10"/>
        <v>#VALUE!</v>
      </c>
      <c r="R38" s="46" t="e">
        <f t="shared" si="10"/>
        <v>#VALUE!</v>
      </c>
      <c r="S38" s="46" t="e">
        <f t="shared" si="10"/>
        <v>#VALUE!</v>
      </c>
      <c r="T38" s="46" t="e">
        <f t="shared" si="10"/>
        <v>#VALUE!</v>
      </c>
      <c r="U38" s="46" t="e">
        <f t="shared" si="10"/>
        <v>#VALUE!</v>
      </c>
      <c r="V38" s="46" t="e">
        <f t="shared" si="10"/>
        <v>#VALUE!</v>
      </c>
      <c r="W38" s="46" t="e">
        <f t="shared" si="10"/>
        <v>#VALUE!</v>
      </c>
      <c r="X38" s="46" t="e">
        <f t="shared" si="10"/>
        <v>#VALUE!</v>
      </c>
      <c r="Y38" s="46" t="e">
        <f t="shared" si="10"/>
        <v>#VALUE!</v>
      </c>
      <c r="Z38" s="46" t="e">
        <f t="shared" si="10"/>
        <v>#VALUE!</v>
      </c>
      <c r="AA38" s="46" t="e">
        <f t="shared" si="10"/>
        <v>#VALUE!</v>
      </c>
      <c r="AB38" s="46" t="e">
        <f t="shared" si="10"/>
        <v>#VALUE!</v>
      </c>
      <c r="AC38" s="46" t="e">
        <f t="shared" si="10"/>
        <v>#VALUE!</v>
      </c>
      <c r="AD38" s="46" t="e">
        <f t="shared" si="10"/>
        <v>#VALUE!</v>
      </c>
      <c r="AE38" s="7"/>
      <c r="AF38" s="15"/>
      <c r="AG38" s="16"/>
      <c r="AI38" s="45"/>
    </row>
    <row r="39" spans="2:35" hidden="1" x14ac:dyDescent="0.15">
      <c r="B39" s="7"/>
      <c r="C39" s="46" t="e">
        <f>IF(AND(DAY(C30)&gt;=22,DAY(C30)&lt;=28,C31="土"),1,0)</f>
        <v>#VALUE!</v>
      </c>
      <c r="D39" s="46" t="e">
        <f t="shared" ref="D39:AC39" si="11">IF(AND(DAY(D30)&gt;=22,DAY(D30)&lt;=28,D31="土"),1,0)</f>
        <v>#VALUE!</v>
      </c>
      <c r="E39" s="46" t="e">
        <f t="shared" si="11"/>
        <v>#VALUE!</v>
      </c>
      <c r="F39" s="46" t="e">
        <f t="shared" si="11"/>
        <v>#VALUE!</v>
      </c>
      <c r="G39" s="46" t="e">
        <f t="shared" si="11"/>
        <v>#VALUE!</v>
      </c>
      <c r="H39" s="46" t="e">
        <f t="shared" si="11"/>
        <v>#VALUE!</v>
      </c>
      <c r="I39" s="46" t="e">
        <f t="shared" si="11"/>
        <v>#VALUE!</v>
      </c>
      <c r="J39" s="46" t="e">
        <f t="shared" si="11"/>
        <v>#VALUE!</v>
      </c>
      <c r="K39" s="46" t="e">
        <f t="shared" si="11"/>
        <v>#VALUE!</v>
      </c>
      <c r="L39" s="46" t="e">
        <f t="shared" si="11"/>
        <v>#VALUE!</v>
      </c>
      <c r="M39" s="46" t="e">
        <f t="shared" si="11"/>
        <v>#VALUE!</v>
      </c>
      <c r="N39" s="46" t="e">
        <f t="shared" si="11"/>
        <v>#VALUE!</v>
      </c>
      <c r="O39" s="46" t="e">
        <f t="shared" si="11"/>
        <v>#VALUE!</v>
      </c>
      <c r="P39" s="46" t="e">
        <f t="shared" si="11"/>
        <v>#VALUE!</v>
      </c>
      <c r="Q39" s="46" t="e">
        <f t="shared" si="11"/>
        <v>#VALUE!</v>
      </c>
      <c r="R39" s="46" t="e">
        <f t="shared" si="11"/>
        <v>#VALUE!</v>
      </c>
      <c r="S39" s="46" t="e">
        <f t="shared" si="11"/>
        <v>#VALUE!</v>
      </c>
      <c r="T39" s="46" t="e">
        <f t="shared" si="11"/>
        <v>#VALUE!</v>
      </c>
      <c r="U39" s="46" t="e">
        <f t="shared" si="11"/>
        <v>#VALUE!</v>
      </c>
      <c r="V39" s="46" t="e">
        <f t="shared" si="11"/>
        <v>#VALUE!</v>
      </c>
      <c r="W39" s="46" t="e">
        <f t="shared" si="11"/>
        <v>#VALUE!</v>
      </c>
      <c r="X39" s="46" t="e">
        <f t="shared" si="11"/>
        <v>#VALUE!</v>
      </c>
      <c r="Y39" s="46" t="e">
        <f t="shared" si="11"/>
        <v>#VALUE!</v>
      </c>
      <c r="Z39" s="46" t="e">
        <f t="shared" si="11"/>
        <v>#VALUE!</v>
      </c>
      <c r="AA39" s="46" t="e">
        <f t="shared" si="11"/>
        <v>#VALUE!</v>
      </c>
      <c r="AB39" s="46" t="e">
        <f t="shared" si="11"/>
        <v>#VALUE!</v>
      </c>
      <c r="AC39" s="46" t="e">
        <f t="shared" si="11"/>
        <v>#VALUE!</v>
      </c>
      <c r="AD39" s="46" t="e">
        <f>IF(AND(DAY(AD30)&gt;=22,DAY(AD30)&lt;=28,AD31="土"),1,0)</f>
        <v>#VALUE!</v>
      </c>
      <c r="AE39" s="7"/>
      <c r="AF39" s="15"/>
      <c r="AG39" s="16"/>
      <c r="AI39" s="45"/>
    </row>
    <row r="40" spans="2:35" x14ac:dyDescent="0.15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spans="2:35" x14ac:dyDescent="0.15">
      <c r="B41" s="37" t="s">
        <v>14</v>
      </c>
      <c r="C41" s="38" t="e">
        <f>+AD30+1</f>
        <v>#VALUE!</v>
      </c>
      <c r="D41" s="39" t="e">
        <f>+C41+1</f>
        <v>#VALUE!</v>
      </c>
      <c r="E41" s="39" t="e">
        <f t="shared" ref="E41:AD41" si="12">+D41+1</f>
        <v>#VALUE!</v>
      </c>
      <c r="F41" s="39" t="e">
        <f t="shared" si="12"/>
        <v>#VALUE!</v>
      </c>
      <c r="G41" s="39" t="e">
        <f t="shared" si="12"/>
        <v>#VALUE!</v>
      </c>
      <c r="H41" s="39" t="e">
        <f t="shared" si="12"/>
        <v>#VALUE!</v>
      </c>
      <c r="I41" s="39" t="e">
        <f t="shared" si="12"/>
        <v>#VALUE!</v>
      </c>
      <c r="J41" s="39" t="e">
        <f t="shared" si="12"/>
        <v>#VALUE!</v>
      </c>
      <c r="K41" s="39" t="e">
        <f t="shared" si="12"/>
        <v>#VALUE!</v>
      </c>
      <c r="L41" s="39" t="e">
        <f t="shared" si="12"/>
        <v>#VALUE!</v>
      </c>
      <c r="M41" s="39" t="e">
        <f t="shared" si="12"/>
        <v>#VALUE!</v>
      </c>
      <c r="N41" s="39" t="e">
        <f t="shared" si="12"/>
        <v>#VALUE!</v>
      </c>
      <c r="O41" s="39" t="e">
        <f t="shared" si="12"/>
        <v>#VALUE!</v>
      </c>
      <c r="P41" s="39" t="e">
        <f t="shared" si="12"/>
        <v>#VALUE!</v>
      </c>
      <c r="Q41" s="39" t="e">
        <f t="shared" si="12"/>
        <v>#VALUE!</v>
      </c>
      <c r="R41" s="39" t="e">
        <f t="shared" si="12"/>
        <v>#VALUE!</v>
      </c>
      <c r="S41" s="39" t="e">
        <f t="shared" si="12"/>
        <v>#VALUE!</v>
      </c>
      <c r="T41" s="39" t="e">
        <f t="shared" si="12"/>
        <v>#VALUE!</v>
      </c>
      <c r="U41" s="39" t="e">
        <f t="shared" si="12"/>
        <v>#VALUE!</v>
      </c>
      <c r="V41" s="39" t="e">
        <f t="shared" si="12"/>
        <v>#VALUE!</v>
      </c>
      <c r="W41" s="39" t="e">
        <f>+V41+1</f>
        <v>#VALUE!</v>
      </c>
      <c r="X41" s="39" t="e">
        <f t="shared" si="12"/>
        <v>#VALUE!</v>
      </c>
      <c r="Y41" s="39" t="e">
        <f t="shared" si="12"/>
        <v>#VALUE!</v>
      </c>
      <c r="Z41" s="39" t="e">
        <f t="shared" si="12"/>
        <v>#VALUE!</v>
      </c>
      <c r="AA41" s="39" t="e">
        <f>+Z41+1</f>
        <v>#VALUE!</v>
      </c>
      <c r="AB41" s="39" t="e">
        <f t="shared" si="12"/>
        <v>#VALUE!</v>
      </c>
      <c r="AC41" s="39" t="e">
        <f>+AB41+1</f>
        <v>#VALUE!</v>
      </c>
      <c r="AD41" s="40" t="e">
        <f t="shared" si="12"/>
        <v>#VALUE!</v>
      </c>
      <c r="AE41" s="4"/>
      <c r="AF41" s="81">
        <f>+AF30+1</f>
        <v>4</v>
      </c>
      <c r="AG41" s="82"/>
    </row>
    <row r="42" spans="2:35" x14ac:dyDescent="0.15">
      <c r="B42" s="41" t="s">
        <v>8</v>
      </c>
      <c r="C42" s="57" t="e">
        <f>TEXT(WEEKDAY(+C41),"aaa")</f>
        <v>#VALUE!</v>
      </c>
      <c r="D42" s="55" t="e">
        <f t="shared" ref="D42:AD42" si="13">TEXT(WEEKDAY(+D41),"aaa")</f>
        <v>#VALUE!</v>
      </c>
      <c r="E42" s="55" t="e">
        <f t="shared" si="13"/>
        <v>#VALUE!</v>
      </c>
      <c r="F42" s="55" t="e">
        <f t="shared" si="13"/>
        <v>#VALUE!</v>
      </c>
      <c r="G42" s="55" t="e">
        <f t="shared" si="13"/>
        <v>#VALUE!</v>
      </c>
      <c r="H42" s="55" t="e">
        <f t="shared" si="13"/>
        <v>#VALUE!</v>
      </c>
      <c r="I42" s="55" t="e">
        <f t="shared" si="13"/>
        <v>#VALUE!</v>
      </c>
      <c r="J42" s="55" t="e">
        <f t="shared" si="13"/>
        <v>#VALUE!</v>
      </c>
      <c r="K42" s="55" t="e">
        <f t="shared" si="13"/>
        <v>#VALUE!</v>
      </c>
      <c r="L42" s="55" t="e">
        <f t="shared" si="13"/>
        <v>#VALUE!</v>
      </c>
      <c r="M42" s="55" t="e">
        <f t="shared" si="13"/>
        <v>#VALUE!</v>
      </c>
      <c r="N42" s="55" t="e">
        <f t="shared" si="13"/>
        <v>#VALUE!</v>
      </c>
      <c r="O42" s="55" t="e">
        <f t="shared" si="13"/>
        <v>#VALUE!</v>
      </c>
      <c r="P42" s="55" t="e">
        <f t="shared" si="13"/>
        <v>#VALUE!</v>
      </c>
      <c r="Q42" s="55" t="e">
        <f t="shared" si="13"/>
        <v>#VALUE!</v>
      </c>
      <c r="R42" s="55" t="e">
        <f t="shared" si="13"/>
        <v>#VALUE!</v>
      </c>
      <c r="S42" s="55" t="e">
        <f t="shared" si="13"/>
        <v>#VALUE!</v>
      </c>
      <c r="T42" s="55" t="e">
        <f t="shared" si="13"/>
        <v>#VALUE!</v>
      </c>
      <c r="U42" s="55" t="e">
        <f t="shared" si="13"/>
        <v>#VALUE!</v>
      </c>
      <c r="V42" s="55" t="e">
        <f t="shared" si="13"/>
        <v>#VALUE!</v>
      </c>
      <c r="W42" s="55" t="e">
        <f t="shared" si="13"/>
        <v>#VALUE!</v>
      </c>
      <c r="X42" s="55" t="e">
        <f t="shared" si="13"/>
        <v>#VALUE!</v>
      </c>
      <c r="Y42" s="55" t="e">
        <f t="shared" si="13"/>
        <v>#VALUE!</v>
      </c>
      <c r="Z42" s="55" t="e">
        <f t="shared" si="13"/>
        <v>#VALUE!</v>
      </c>
      <c r="AA42" s="55" t="e">
        <f t="shared" si="13"/>
        <v>#VALUE!</v>
      </c>
      <c r="AB42" s="55" t="e">
        <f t="shared" si="13"/>
        <v>#VALUE!</v>
      </c>
      <c r="AC42" s="55" t="e">
        <f t="shared" si="13"/>
        <v>#VALUE!</v>
      </c>
      <c r="AD42" s="56" t="e">
        <f t="shared" si="13"/>
        <v>#VALUE!</v>
      </c>
      <c r="AE42" s="7"/>
      <c r="AF42" s="34" t="s">
        <v>33</v>
      </c>
      <c r="AG42" s="52">
        <f>+COUNTA(C43:AD44)</f>
        <v>0</v>
      </c>
    </row>
    <row r="43" spans="2:35" ht="13.5" customHeight="1" x14ac:dyDescent="0.15">
      <c r="B43" s="83" t="s">
        <v>34</v>
      </c>
      <c r="C43" s="85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7"/>
      <c r="AE43" s="7"/>
      <c r="AF43" s="9" t="s">
        <v>2</v>
      </c>
      <c r="AG43" s="14">
        <f>COUNTA(C41:AD41)-AG42</f>
        <v>28</v>
      </c>
    </row>
    <row r="44" spans="2:35" ht="13.5" customHeight="1" x14ac:dyDescent="0.15">
      <c r="B44" s="84"/>
      <c r="C44" s="85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7"/>
      <c r="AE44" s="7"/>
      <c r="AF44" s="9" t="s">
        <v>9</v>
      </c>
      <c r="AG44" s="6">
        <f>+COUNTA(C45:AD46)</f>
        <v>0</v>
      </c>
    </row>
    <row r="45" spans="2:35" ht="13.5" customHeight="1" x14ac:dyDescent="0.15">
      <c r="B45" s="88" t="s">
        <v>0</v>
      </c>
      <c r="C45" s="80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70"/>
      <c r="AE45" s="7"/>
      <c r="AF45" s="9" t="s">
        <v>12</v>
      </c>
      <c r="AG45" s="10">
        <f>+AG44/AG43</f>
        <v>0</v>
      </c>
    </row>
    <row r="46" spans="2:35" x14ac:dyDescent="0.15">
      <c r="B46" s="89"/>
      <c r="C46" s="80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71"/>
      <c r="AE46" s="7"/>
      <c r="AF46" s="9" t="s">
        <v>13</v>
      </c>
      <c r="AG46" s="6">
        <f>+COUNTA(C47:AD48)</f>
        <v>0</v>
      </c>
    </row>
    <row r="47" spans="2:35" x14ac:dyDescent="0.15">
      <c r="B47" s="86" t="s">
        <v>10</v>
      </c>
      <c r="C47" s="74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4"/>
      <c r="AE47" s="7"/>
      <c r="AF47" s="9" t="s">
        <v>4</v>
      </c>
      <c r="AG47" s="10">
        <f>+AG46/AG43</f>
        <v>0</v>
      </c>
    </row>
    <row r="48" spans="2:35" x14ac:dyDescent="0.15">
      <c r="B48" s="87"/>
      <c r="C48" s="75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5"/>
      <c r="AE48" s="7"/>
      <c r="AF48" s="59" t="s">
        <v>36</v>
      </c>
      <c r="AG48" s="60" t="e">
        <f>SUM(C49:AD49)</f>
        <v>#VALUE!</v>
      </c>
      <c r="AI48" s="2" t="e">
        <f>SUM(C50:AD50)</f>
        <v>#VALUE!</v>
      </c>
    </row>
    <row r="49" spans="2:35" hidden="1" x14ac:dyDescent="0.15">
      <c r="B49" s="7"/>
      <c r="C49" s="46" t="e">
        <f>IF(AND(DAY(C41)&gt;=22,DAY(C41)&lt;=28,C42="土",OR(C47="休",C47="雨")),1,0)</f>
        <v>#VALUE!</v>
      </c>
      <c r="D49" s="46" t="e">
        <f t="shared" ref="D49:AD49" si="14">IF(AND(DAY(D41)&gt;=22,DAY(D41)&lt;=28,D42="土",OR(D47="休",D47="雨")),1,0)</f>
        <v>#VALUE!</v>
      </c>
      <c r="E49" s="46" t="e">
        <f t="shared" si="14"/>
        <v>#VALUE!</v>
      </c>
      <c r="F49" s="46" t="e">
        <f t="shared" si="14"/>
        <v>#VALUE!</v>
      </c>
      <c r="G49" s="46" t="e">
        <f t="shared" si="14"/>
        <v>#VALUE!</v>
      </c>
      <c r="H49" s="46" t="e">
        <f t="shared" si="14"/>
        <v>#VALUE!</v>
      </c>
      <c r="I49" s="46" t="e">
        <f t="shared" si="14"/>
        <v>#VALUE!</v>
      </c>
      <c r="J49" s="46" t="e">
        <f t="shared" si="14"/>
        <v>#VALUE!</v>
      </c>
      <c r="K49" s="46" t="e">
        <f t="shared" si="14"/>
        <v>#VALUE!</v>
      </c>
      <c r="L49" s="46" t="e">
        <f t="shared" si="14"/>
        <v>#VALUE!</v>
      </c>
      <c r="M49" s="46" t="e">
        <f t="shared" si="14"/>
        <v>#VALUE!</v>
      </c>
      <c r="N49" s="46" t="e">
        <f t="shared" si="14"/>
        <v>#VALUE!</v>
      </c>
      <c r="O49" s="46" t="e">
        <f t="shared" si="14"/>
        <v>#VALUE!</v>
      </c>
      <c r="P49" s="46" t="e">
        <f t="shared" si="14"/>
        <v>#VALUE!</v>
      </c>
      <c r="Q49" s="46" t="e">
        <f t="shared" si="14"/>
        <v>#VALUE!</v>
      </c>
      <c r="R49" s="46" t="e">
        <f t="shared" si="14"/>
        <v>#VALUE!</v>
      </c>
      <c r="S49" s="46" t="e">
        <f t="shared" si="14"/>
        <v>#VALUE!</v>
      </c>
      <c r="T49" s="46" t="e">
        <f t="shared" si="14"/>
        <v>#VALUE!</v>
      </c>
      <c r="U49" s="46" t="e">
        <f t="shared" si="14"/>
        <v>#VALUE!</v>
      </c>
      <c r="V49" s="46" t="e">
        <f t="shared" si="14"/>
        <v>#VALUE!</v>
      </c>
      <c r="W49" s="46" t="e">
        <f t="shared" si="14"/>
        <v>#VALUE!</v>
      </c>
      <c r="X49" s="46" t="e">
        <f t="shared" si="14"/>
        <v>#VALUE!</v>
      </c>
      <c r="Y49" s="46" t="e">
        <f t="shared" si="14"/>
        <v>#VALUE!</v>
      </c>
      <c r="Z49" s="46" t="e">
        <f t="shared" si="14"/>
        <v>#VALUE!</v>
      </c>
      <c r="AA49" s="46" t="e">
        <f t="shared" si="14"/>
        <v>#VALUE!</v>
      </c>
      <c r="AB49" s="46" t="e">
        <f t="shared" si="14"/>
        <v>#VALUE!</v>
      </c>
      <c r="AC49" s="46" t="e">
        <f t="shared" si="14"/>
        <v>#VALUE!</v>
      </c>
      <c r="AD49" s="46" t="e">
        <f t="shared" si="14"/>
        <v>#VALUE!</v>
      </c>
      <c r="AE49" s="7"/>
      <c r="AF49" s="15"/>
      <c r="AG49" s="16"/>
      <c r="AI49" s="45"/>
    </row>
    <row r="50" spans="2:35" hidden="1" x14ac:dyDescent="0.15">
      <c r="B50" s="7"/>
      <c r="C50" s="46" t="e">
        <f>IF(AND(DAY(C41)&gt;=22,DAY(C41)&lt;=28,C42="土"),1,0)</f>
        <v>#VALUE!</v>
      </c>
      <c r="D50" s="46" t="e">
        <f t="shared" ref="D50:AC50" si="15">IF(AND(DAY(D41)&gt;=22,DAY(D41)&lt;=28,D42="土"),1,0)</f>
        <v>#VALUE!</v>
      </c>
      <c r="E50" s="46" t="e">
        <f t="shared" si="15"/>
        <v>#VALUE!</v>
      </c>
      <c r="F50" s="46" t="e">
        <f t="shared" si="15"/>
        <v>#VALUE!</v>
      </c>
      <c r="G50" s="46" t="e">
        <f t="shared" si="15"/>
        <v>#VALUE!</v>
      </c>
      <c r="H50" s="46" t="e">
        <f t="shared" si="15"/>
        <v>#VALUE!</v>
      </c>
      <c r="I50" s="46" t="e">
        <f t="shared" si="15"/>
        <v>#VALUE!</v>
      </c>
      <c r="J50" s="46" t="e">
        <f t="shared" si="15"/>
        <v>#VALUE!</v>
      </c>
      <c r="K50" s="46" t="e">
        <f t="shared" si="15"/>
        <v>#VALUE!</v>
      </c>
      <c r="L50" s="46" t="e">
        <f t="shared" si="15"/>
        <v>#VALUE!</v>
      </c>
      <c r="M50" s="46" t="e">
        <f t="shared" si="15"/>
        <v>#VALUE!</v>
      </c>
      <c r="N50" s="46" t="e">
        <f t="shared" si="15"/>
        <v>#VALUE!</v>
      </c>
      <c r="O50" s="46" t="e">
        <f t="shared" si="15"/>
        <v>#VALUE!</v>
      </c>
      <c r="P50" s="46" t="e">
        <f t="shared" si="15"/>
        <v>#VALUE!</v>
      </c>
      <c r="Q50" s="46" t="e">
        <f t="shared" si="15"/>
        <v>#VALUE!</v>
      </c>
      <c r="R50" s="46" t="e">
        <f t="shared" si="15"/>
        <v>#VALUE!</v>
      </c>
      <c r="S50" s="46" t="e">
        <f t="shared" si="15"/>
        <v>#VALUE!</v>
      </c>
      <c r="T50" s="46" t="e">
        <f t="shared" si="15"/>
        <v>#VALUE!</v>
      </c>
      <c r="U50" s="46" t="e">
        <f t="shared" si="15"/>
        <v>#VALUE!</v>
      </c>
      <c r="V50" s="46" t="e">
        <f t="shared" si="15"/>
        <v>#VALUE!</v>
      </c>
      <c r="W50" s="46" t="e">
        <f t="shared" si="15"/>
        <v>#VALUE!</v>
      </c>
      <c r="X50" s="46" t="e">
        <f t="shared" si="15"/>
        <v>#VALUE!</v>
      </c>
      <c r="Y50" s="46" t="e">
        <f t="shared" si="15"/>
        <v>#VALUE!</v>
      </c>
      <c r="Z50" s="46" t="e">
        <f t="shared" si="15"/>
        <v>#VALUE!</v>
      </c>
      <c r="AA50" s="46" t="e">
        <f t="shared" si="15"/>
        <v>#VALUE!</v>
      </c>
      <c r="AB50" s="46" t="e">
        <f t="shared" si="15"/>
        <v>#VALUE!</v>
      </c>
      <c r="AC50" s="46" t="e">
        <f t="shared" si="15"/>
        <v>#VALUE!</v>
      </c>
      <c r="AD50" s="46" t="e">
        <f>IF(AND(DAY(AD41)&gt;=22,DAY(AD41)&lt;=28,AD42="土"),1,0)</f>
        <v>#VALUE!</v>
      </c>
      <c r="AE50" s="7"/>
      <c r="AF50" s="15"/>
      <c r="AG50" s="16"/>
      <c r="AI50" s="45"/>
    </row>
    <row r="51" spans="2:35" x14ac:dyDescent="0.15"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spans="2:35" x14ac:dyDescent="0.15">
      <c r="B52" s="3" t="s">
        <v>14</v>
      </c>
      <c r="C52" s="20" t="e">
        <f>+AD41+1</f>
        <v>#VALUE!</v>
      </c>
      <c r="D52" s="21" t="e">
        <f>+C52+1</f>
        <v>#VALUE!</v>
      </c>
      <c r="E52" s="21" t="e">
        <f t="shared" ref="E52:AD52" si="16">+D52+1</f>
        <v>#VALUE!</v>
      </c>
      <c r="F52" s="21" t="e">
        <f t="shared" si="16"/>
        <v>#VALUE!</v>
      </c>
      <c r="G52" s="21" t="e">
        <f t="shared" si="16"/>
        <v>#VALUE!</v>
      </c>
      <c r="H52" s="21" t="e">
        <f t="shared" si="16"/>
        <v>#VALUE!</v>
      </c>
      <c r="I52" s="21" t="e">
        <f t="shared" si="16"/>
        <v>#VALUE!</v>
      </c>
      <c r="J52" s="21" t="e">
        <f t="shared" si="16"/>
        <v>#VALUE!</v>
      </c>
      <c r="K52" s="21" t="e">
        <f t="shared" si="16"/>
        <v>#VALUE!</v>
      </c>
      <c r="L52" s="21" t="e">
        <f t="shared" si="16"/>
        <v>#VALUE!</v>
      </c>
      <c r="M52" s="21" t="e">
        <f t="shared" si="16"/>
        <v>#VALUE!</v>
      </c>
      <c r="N52" s="21" t="e">
        <f t="shared" si="16"/>
        <v>#VALUE!</v>
      </c>
      <c r="O52" s="21" t="e">
        <f t="shared" si="16"/>
        <v>#VALUE!</v>
      </c>
      <c r="P52" s="21" t="e">
        <f t="shared" si="16"/>
        <v>#VALUE!</v>
      </c>
      <c r="Q52" s="21" t="e">
        <f t="shared" si="16"/>
        <v>#VALUE!</v>
      </c>
      <c r="R52" s="21" t="e">
        <f t="shared" si="16"/>
        <v>#VALUE!</v>
      </c>
      <c r="S52" s="21" t="e">
        <f t="shared" si="16"/>
        <v>#VALUE!</v>
      </c>
      <c r="T52" s="21" t="e">
        <f t="shared" si="16"/>
        <v>#VALUE!</v>
      </c>
      <c r="U52" s="21" t="e">
        <f t="shared" si="16"/>
        <v>#VALUE!</v>
      </c>
      <c r="V52" s="21" t="e">
        <f t="shared" si="16"/>
        <v>#VALUE!</v>
      </c>
      <c r="W52" s="21" t="e">
        <f>+V52+1</f>
        <v>#VALUE!</v>
      </c>
      <c r="X52" s="21" t="e">
        <f t="shared" si="16"/>
        <v>#VALUE!</v>
      </c>
      <c r="Y52" s="21" t="e">
        <f t="shared" si="16"/>
        <v>#VALUE!</v>
      </c>
      <c r="Z52" s="21" t="e">
        <f t="shared" si="16"/>
        <v>#VALUE!</v>
      </c>
      <c r="AA52" s="21" t="e">
        <f>+Z52+1</f>
        <v>#VALUE!</v>
      </c>
      <c r="AB52" s="21" t="e">
        <f t="shared" si="16"/>
        <v>#VALUE!</v>
      </c>
      <c r="AC52" s="21" t="e">
        <f>+AB52+1</f>
        <v>#VALUE!</v>
      </c>
      <c r="AD52" s="22" t="e">
        <f t="shared" si="16"/>
        <v>#VALUE!</v>
      </c>
      <c r="AE52" s="4"/>
      <c r="AF52" s="81">
        <f>+AF41+1</f>
        <v>5</v>
      </c>
      <c r="AG52" s="82"/>
    </row>
    <row r="53" spans="2:35" x14ac:dyDescent="0.15">
      <c r="B53" s="5" t="s">
        <v>8</v>
      </c>
      <c r="C53" s="58" t="e">
        <f>TEXT(WEEKDAY(+C52),"aaa")</f>
        <v>#VALUE!</v>
      </c>
      <c r="D53" s="54" t="e">
        <f t="shared" ref="D53:AD53" si="17">TEXT(WEEKDAY(+D52),"aaa")</f>
        <v>#VALUE!</v>
      </c>
      <c r="E53" s="54" t="e">
        <f t="shared" si="17"/>
        <v>#VALUE!</v>
      </c>
      <c r="F53" s="54" t="e">
        <f t="shared" si="17"/>
        <v>#VALUE!</v>
      </c>
      <c r="G53" s="54" t="e">
        <f t="shared" si="17"/>
        <v>#VALUE!</v>
      </c>
      <c r="H53" s="54" t="e">
        <f t="shared" si="17"/>
        <v>#VALUE!</v>
      </c>
      <c r="I53" s="54" t="e">
        <f t="shared" si="17"/>
        <v>#VALUE!</v>
      </c>
      <c r="J53" s="54" t="e">
        <f t="shared" si="17"/>
        <v>#VALUE!</v>
      </c>
      <c r="K53" s="54" t="e">
        <f t="shared" si="17"/>
        <v>#VALUE!</v>
      </c>
      <c r="L53" s="54" t="e">
        <f t="shared" si="17"/>
        <v>#VALUE!</v>
      </c>
      <c r="M53" s="54" t="e">
        <f t="shared" si="17"/>
        <v>#VALUE!</v>
      </c>
      <c r="N53" s="54" t="e">
        <f t="shared" si="17"/>
        <v>#VALUE!</v>
      </c>
      <c r="O53" s="54" t="e">
        <f t="shared" si="17"/>
        <v>#VALUE!</v>
      </c>
      <c r="P53" s="54" t="e">
        <f t="shared" si="17"/>
        <v>#VALUE!</v>
      </c>
      <c r="Q53" s="54" t="e">
        <f t="shared" si="17"/>
        <v>#VALUE!</v>
      </c>
      <c r="R53" s="54" t="e">
        <f t="shared" si="17"/>
        <v>#VALUE!</v>
      </c>
      <c r="S53" s="54" t="e">
        <f t="shared" si="17"/>
        <v>#VALUE!</v>
      </c>
      <c r="T53" s="54" t="e">
        <f t="shared" si="17"/>
        <v>#VALUE!</v>
      </c>
      <c r="U53" s="54" t="e">
        <f t="shared" si="17"/>
        <v>#VALUE!</v>
      </c>
      <c r="V53" s="54" t="e">
        <f t="shared" si="17"/>
        <v>#VALUE!</v>
      </c>
      <c r="W53" s="54" t="e">
        <f t="shared" si="17"/>
        <v>#VALUE!</v>
      </c>
      <c r="X53" s="54" t="e">
        <f t="shared" si="17"/>
        <v>#VALUE!</v>
      </c>
      <c r="Y53" s="54" t="e">
        <f t="shared" si="17"/>
        <v>#VALUE!</v>
      </c>
      <c r="Z53" s="54" t="e">
        <f t="shared" si="17"/>
        <v>#VALUE!</v>
      </c>
      <c r="AA53" s="54" t="e">
        <f t="shared" si="17"/>
        <v>#VALUE!</v>
      </c>
      <c r="AB53" s="54" t="e">
        <f t="shared" si="17"/>
        <v>#VALUE!</v>
      </c>
      <c r="AC53" s="54" t="e">
        <f t="shared" si="17"/>
        <v>#VALUE!</v>
      </c>
      <c r="AD53" s="53" t="e">
        <f t="shared" si="17"/>
        <v>#VALUE!</v>
      </c>
      <c r="AE53" s="7"/>
      <c r="AF53" s="34" t="s">
        <v>33</v>
      </c>
      <c r="AG53" s="52">
        <f>+COUNTA(C54:AD55)</f>
        <v>0</v>
      </c>
    </row>
    <row r="54" spans="2:35" ht="13.5" customHeight="1" x14ac:dyDescent="0.15">
      <c r="B54" s="83" t="s">
        <v>34</v>
      </c>
      <c r="C54" s="85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7"/>
      <c r="AE54" s="7"/>
      <c r="AF54" s="9" t="s">
        <v>2</v>
      </c>
      <c r="AG54" s="14">
        <f>COUNTA(C52:AD52)-AG53</f>
        <v>28</v>
      </c>
    </row>
    <row r="55" spans="2:35" ht="13.5" customHeight="1" x14ac:dyDescent="0.15">
      <c r="B55" s="84"/>
      <c r="C55" s="85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7"/>
      <c r="AE55" s="7"/>
      <c r="AF55" s="9" t="s">
        <v>9</v>
      </c>
      <c r="AG55" s="6">
        <f>+COUNTA(C56:AD57)</f>
        <v>0</v>
      </c>
    </row>
    <row r="56" spans="2:35" ht="13.5" customHeight="1" x14ac:dyDescent="0.15">
      <c r="B56" s="78" t="s">
        <v>0</v>
      </c>
      <c r="C56" s="80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70"/>
      <c r="AE56" s="7"/>
      <c r="AF56" s="9" t="s">
        <v>12</v>
      </c>
      <c r="AG56" s="10">
        <f>+AG55/AG54</f>
        <v>0</v>
      </c>
    </row>
    <row r="57" spans="2:35" x14ac:dyDescent="0.15">
      <c r="B57" s="79"/>
      <c r="C57" s="80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71"/>
      <c r="AE57" s="7"/>
      <c r="AF57" s="9" t="s">
        <v>13</v>
      </c>
      <c r="AG57" s="6">
        <f>+COUNTA(C58:AD59)</f>
        <v>0</v>
      </c>
    </row>
    <row r="58" spans="2:35" x14ac:dyDescent="0.15">
      <c r="B58" s="72" t="s">
        <v>10</v>
      </c>
      <c r="C58" s="74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4"/>
      <c r="AE58" s="7"/>
      <c r="AF58" s="9" t="s">
        <v>4</v>
      </c>
      <c r="AG58" s="10">
        <f>+AG57/AG54</f>
        <v>0</v>
      </c>
    </row>
    <row r="59" spans="2:35" x14ac:dyDescent="0.15">
      <c r="B59" s="73"/>
      <c r="C59" s="75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5"/>
      <c r="AE59" s="7"/>
      <c r="AF59" s="59" t="s">
        <v>36</v>
      </c>
      <c r="AG59" s="60" t="e">
        <f>SUM(C60:AD60)</f>
        <v>#VALUE!</v>
      </c>
      <c r="AI59" s="2" t="e">
        <f>SUM(C61:AD61)</f>
        <v>#VALUE!</v>
      </c>
    </row>
    <row r="60" spans="2:35" hidden="1" x14ac:dyDescent="0.15">
      <c r="B60" s="7"/>
      <c r="C60" s="46" t="e">
        <f>IF(AND(DAY(C52)&gt;=22,DAY(C52)&lt;=28,C53="土",OR(C58="休",C58="雨")),1,0)</f>
        <v>#VALUE!</v>
      </c>
      <c r="D60" s="46" t="e">
        <f t="shared" ref="D60:AD60" si="18">IF(AND(DAY(D52)&gt;=22,DAY(D52)&lt;=28,D53="土",OR(D58="休",D58="雨")),1,0)</f>
        <v>#VALUE!</v>
      </c>
      <c r="E60" s="46" t="e">
        <f t="shared" si="18"/>
        <v>#VALUE!</v>
      </c>
      <c r="F60" s="46" t="e">
        <f t="shared" si="18"/>
        <v>#VALUE!</v>
      </c>
      <c r="G60" s="46" t="e">
        <f t="shared" si="18"/>
        <v>#VALUE!</v>
      </c>
      <c r="H60" s="46" t="e">
        <f t="shared" si="18"/>
        <v>#VALUE!</v>
      </c>
      <c r="I60" s="46" t="e">
        <f t="shared" si="18"/>
        <v>#VALUE!</v>
      </c>
      <c r="J60" s="46" t="e">
        <f t="shared" si="18"/>
        <v>#VALUE!</v>
      </c>
      <c r="K60" s="46" t="e">
        <f t="shared" si="18"/>
        <v>#VALUE!</v>
      </c>
      <c r="L60" s="46" t="e">
        <f t="shared" si="18"/>
        <v>#VALUE!</v>
      </c>
      <c r="M60" s="46" t="e">
        <f t="shared" si="18"/>
        <v>#VALUE!</v>
      </c>
      <c r="N60" s="46" t="e">
        <f t="shared" si="18"/>
        <v>#VALUE!</v>
      </c>
      <c r="O60" s="46" t="e">
        <f t="shared" si="18"/>
        <v>#VALUE!</v>
      </c>
      <c r="P60" s="46" t="e">
        <f t="shared" si="18"/>
        <v>#VALUE!</v>
      </c>
      <c r="Q60" s="46" t="e">
        <f t="shared" si="18"/>
        <v>#VALUE!</v>
      </c>
      <c r="R60" s="46" t="e">
        <f t="shared" si="18"/>
        <v>#VALUE!</v>
      </c>
      <c r="S60" s="46" t="e">
        <f t="shared" si="18"/>
        <v>#VALUE!</v>
      </c>
      <c r="T60" s="46" t="e">
        <f t="shared" si="18"/>
        <v>#VALUE!</v>
      </c>
      <c r="U60" s="46" t="e">
        <f t="shared" si="18"/>
        <v>#VALUE!</v>
      </c>
      <c r="V60" s="46" t="e">
        <f t="shared" si="18"/>
        <v>#VALUE!</v>
      </c>
      <c r="W60" s="46" t="e">
        <f t="shared" si="18"/>
        <v>#VALUE!</v>
      </c>
      <c r="X60" s="46" t="e">
        <f t="shared" si="18"/>
        <v>#VALUE!</v>
      </c>
      <c r="Y60" s="46" t="e">
        <f t="shared" si="18"/>
        <v>#VALUE!</v>
      </c>
      <c r="Z60" s="46" t="e">
        <f t="shared" si="18"/>
        <v>#VALUE!</v>
      </c>
      <c r="AA60" s="46" t="e">
        <f t="shared" si="18"/>
        <v>#VALUE!</v>
      </c>
      <c r="AB60" s="46" t="e">
        <f t="shared" si="18"/>
        <v>#VALUE!</v>
      </c>
      <c r="AC60" s="46" t="e">
        <f t="shared" si="18"/>
        <v>#VALUE!</v>
      </c>
      <c r="AD60" s="46" t="e">
        <f t="shared" si="18"/>
        <v>#VALUE!</v>
      </c>
      <c r="AE60" s="7"/>
      <c r="AF60" s="15"/>
      <c r="AG60" s="16"/>
      <c r="AI60" s="45"/>
    </row>
    <row r="61" spans="2:35" hidden="1" x14ac:dyDescent="0.15">
      <c r="B61" s="7"/>
      <c r="C61" s="46" t="e">
        <f>IF(AND(DAY(C52)&gt;=22,DAY(C52)&lt;=28,C53="土"),1,0)</f>
        <v>#VALUE!</v>
      </c>
      <c r="D61" s="46" t="e">
        <f t="shared" ref="D61:AC61" si="19">IF(AND(DAY(D52)&gt;=22,DAY(D52)&lt;=28,D53="土"),1,0)</f>
        <v>#VALUE!</v>
      </c>
      <c r="E61" s="46" t="e">
        <f t="shared" si="19"/>
        <v>#VALUE!</v>
      </c>
      <c r="F61" s="46" t="e">
        <f t="shared" si="19"/>
        <v>#VALUE!</v>
      </c>
      <c r="G61" s="46" t="e">
        <f t="shared" si="19"/>
        <v>#VALUE!</v>
      </c>
      <c r="H61" s="46" t="e">
        <f t="shared" si="19"/>
        <v>#VALUE!</v>
      </c>
      <c r="I61" s="46" t="e">
        <f t="shared" si="19"/>
        <v>#VALUE!</v>
      </c>
      <c r="J61" s="46" t="e">
        <f t="shared" si="19"/>
        <v>#VALUE!</v>
      </c>
      <c r="K61" s="46" t="e">
        <f t="shared" si="19"/>
        <v>#VALUE!</v>
      </c>
      <c r="L61" s="46" t="e">
        <f t="shared" si="19"/>
        <v>#VALUE!</v>
      </c>
      <c r="M61" s="46" t="e">
        <f t="shared" si="19"/>
        <v>#VALUE!</v>
      </c>
      <c r="N61" s="46" t="e">
        <f t="shared" si="19"/>
        <v>#VALUE!</v>
      </c>
      <c r="O61" s="46" t="e">
        <f t="shared" si="19"/>
        <v>#VALUE!</v>
      </c>
      <c r="P61" s="46" t="e">
        <f t="shared" si="19"/>
        <v>#VALUE!</v>
      </c>
      <c r="Q61" s="46" t="e">
        <f t="shared" si="19"/>
        <v>#VALUE!</v>
      </c>
      <c r="R61" s="46" t="e">
        <f t="shared" si="19"/>
        <v>#VALUE!</v>
      </c>
      <c r="S61" s="46" t="e">
        <f t="shared" si="19"/>
        <v>#VALUE!</v>
      </c>
      <c r="T61" s="46" t="e">
        <f t="shared" si="19"/>
        <v>#VALUE!</v>
      </c>
      <c r="U61" s="46" t="e">
        <f t="shared" si="19"/>
        <v>#VALUE!</v>
      </c>
      <c r="V61" s="46" t="e">
        <f t="shared" si="19"/>
        <v>#VALUE!</v>
      </c>
      <c r="W61" s="46" t="e">
        <f t="shared" si="19"/>
        <v>#VALUE!</v>
      </c>
      <c r="X61" s="46" t="e">
        <f t="shared" si="19"/>
        <v>#VALUE!</v>
      </c>
      <c r="Y61" s="46" t="e">
        <f t="shared" si="19"/>
        <v>#VALUE!</v>
      </c>
      <c r="Z61" s="46" t="e">
        <f t="shared" si="19"/>
        <v>#VALUE!</v>
      </c>
      <c r="AA61" s="46" t="e">
        <f t="shared" si="19"/>
        <v>#VALUE!</v>
      </c>
      <c r="AB61" s="46" t="e">
        <f t="shared" si="19"/>
        <v>#VALUE!</v>
      </c>
      <c r="AC61" s="46" t="e">
        <f t="shared" si="19"/>
        <v>#VALUE!</v>
      </c>
      <c r="AD61" s="46" t="e">
        <f>IF(AND(DAY(AD52)&gt;=22,DAY(AD52)&lt;=28,AD53="土"),1,0)</f>
        <v>#VALUE!</v>
      </c>
      <c r="AE61" s="7"/>
      <c r="AF61" s="15"/>
      <c r="AG61" s="16"/>
      <c r="AI61" s="45"/>
    </row>
    <row r="62" spans="2:35" x14ac:dyDescent="0.15"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</row>
    <row r="63" spans="2:35" x14ac:dyDescent="0.15">
      <c r="B63" s="37" t="s">
        <v>14</v>
      </c>
      <c r="C63" s="38" t="e">
        <f>+AD52+1</f>
        <v>#VALUE!</v>
      </c>
      <c r="D63" s="39" t="e">
        <f>+C63+1</f>
        <v>#VALUE!</v>
      </c>
      <c r="E63" s="39" t="e">
        <f t="shared" ref="E63:AD63" si="20">+D63+1</f>
        <v>#VALUE!</v>
      </c>
      <c r="F63" s="39" t="e">
        <f t="shared" si="20"/>
        <v>#VALUE!</v>
      </c>
      <c r="G63" s="39" t="e">
        <f t="shared" si="20"/>
        <v>#VALUE!</v>
      </c>
      <c r="H63" s="39" t="e">
        <f t="shared" si="20"/>
        <v>#VALUE!</v>
      </c>
      <c r="I63" s="39" t="e">
        <f t="shared" si="20"/>
        <v>#VALUE!</v>
      </c>
      <c r="J63" s="39" t="e">
        <f t="shared" si="20"/>
        <v>#VALUE!</v>
      </c>
      <c r="K63" s="39" t="e">
        <f t="shared" si="20"/>
        <v>#VALUE!</v>
      </c>
      <c r="L63" s="39" t="e">
        <f t="shared" si="20"/>
        <v>#VALUE!</v>
      </c>
      <c r="M63" s="39" t="e">
        <f t="shared" si="20"/>
        <v>#VALUE!</v>
      </c>
      <c r="N63" s="39" t="e">
        <f t="shared" si="20"/>
        <v>#VALUE!</v>
      </c>
      <c r="O63" s="39" t="e">
        <f t="shared" si="20"/>
        <v>#VALUE!</v>
      </c>
      <c r="P63" s="39" t="e">
        <f t="shared" si="20"/>
        <v>#VALUE!</v>
      </c>
      <c r="Q63" s="39" t="e">
        <f t="shared" si="20"/>
        <v>#VALUE!</v>
      </c>
      <c r="R63" s="39" t="e">
        <f t="shared" si="20"/>
        <v>#VALUE!</v>
      </c>
      <c r="S63" s="39" t="e">
        <f t="shared" si="20"/>
        <v>#VALUE!</v>
      </c>
      <c r="T63" s="39" t="e">
        <f t="shared" si="20"/>
        <v>#VALUE!</v>
      </c>
      <c r="U63" s="39" t="e">
        <f t="shared" si="20"/>
        <v>#VALUE!</v>
      </c>
      <c r="V63" s="39" t="e">
        <f t="shared" si="20"/>
        <v>#VALUE!</v>
      </c>
      <c r="W63" s="39" t="e">
        <f>+V63+1</f>
        <v>#VALUE!</v>
      </c>
      <c r="X63" s="39" t="e">
        <f t="shared" si="20"/>
        <v>#VALUE!</v>
      </c>
      <c r="Y63" s="39" t="e">
        <f t="shared" si="20"/>
        <v>#VALUE!</v>
      </c>
      <c r="Z63" s="39" t="e">
        <f t="shared" si="20"/>
        <v>#VALUE!</v>
      </c>
      <c r="AA63" s="39" t="e">
        <f>+Z63+1</f>
        <v>#VALUE!</v>
      </c>
      <c r="AB63" s="39" t="e">
        <f t="shared" si="20"/>
        <v>#VALUE!</v>
      </c>
      <c r="AC63" s="39" t="e">
        <f>+AB63+1</f>
        <v>#VALUE!</v>
      </c>
      <c r="AD63" s="40" t="e">
        <f t="shared" si="20"/>
        <v>#VALUE!</v>
      </c>
      <c r="AE63" s="4"/>
      <c r="AF63" s="81">
        <f>+AF52+1</f>
        <v>6</v>
      </c>
      <c r="AG63" s="82"/>
    </row>
    <row r="64" spans="2:35" x14ac:dyDescent="0.15">
      <c r="B64" s="41" t="s">
        <v>8</v>
      </c>
      <c r="C64" s="57" t="e">
        <f>TEXT(WEEKDAY(+C63),"aaa")</f>
        <v>#VALUE!</v>
      </c>
      <c r="D64" s="55" t="e">
        <f t="shared" ref="D64:AD64" si="21">TEXT(WEEKDAY(+D63),"aaa")</f>
        <v>#VALUE!</v>
      </c>
      <c r="E64" s="55" t="e">
        <f t="shared" si="21"/>
        <v>#VALUE!</v>
      </c>
      <c r="F64" s="55" t="e">
        <f t="shared" si="21"/>
        <v>#VALUE!</v>
      </c>
      <c r="G64" s="55" t="e">
        <f t="shared" si="21"/>
        <v>#VALUE!</v>
      </c>
      <c r="H64" s="55" t="e">
        <f t="shared" si="21"/>
        <v>#VALUE!</v>
      </c>
      <c r="I64" s="55" t="e">
        <f t="shared" si="21"/>
        <v>#VALUE!</v>
      </c>
      <c r="J64" s="55" t="e">
        <f t="shared" si="21"/>
        <v>#VALUE!</v>
      </c>
      <c r="K64" s="55" t="e">
        <f t="shared" si="21"/>
        <v>#VALUE!</v>
      </c>
      <c r="L64" s="55" t="e">
        <f t="shared" si="21"/>
        <v>#VALUE!</v>
      </c>
      <c r="M64" s="55" t="e">
        <f t="shared" si="21"/>
        <v>#VALUE!</v>
      </c>
      <c r="N64" s="55" t="e">
        <f t="shared" si="21"/>
        <v>#VALUE!</v>
      </c>
      <c r="O64" s="55" t="e">
        <f t="shared" si="21"/>
        <v>#VALUE!</v>
      </c>
      <c r="P64" s="55" t="e">
        <f t="shared" si="21"/>
        <v>#VALUE!</v>
      </c>
      <c r="Q64" s="55" t="e">
        <f t="shared" si="21"/>
        <v>#VALUE!</v>
      </c>
      <c r="R64" s="55" t="e">
        <f t="shared" si="21"/>
        <v>#VALUE!</v>
      </c>
      <c r="S64" s="55" t="e">
        <f t="shared" si="21"/>
        <v>#VALUE!</v>
      </c>
      <c r="T64" s="55" t="e">
        <f t="shared" si="21"/>
        <v>#VALUE!</v>
      </c>
      <c r="U64" s="55" t="e">
        <f t="shared" si="21"/>
        <v>#VALUE!</v>
      </c>
      <c r="V64" s="55" t="e">
        <f t="shared" si="21"/>
        <v>#VALUE!</v>
      </c>
      <c r="W64" s="55" t="e">
        <f t="shared" si="21"/>
        <v>#VALUE!</v>
      </c>
      <c r="X64" s="55" t="e">
        <f t="shared" si="21"/>
        <v>#VALUE!</v>
      </c>
      <c r="Y64" s="55" t="e">
        <f t="shared" si="21"/>
        <v>#VALUE!</v>
      </c>
      <c r="Z64" s="55" t="e">
        <f t="shared" si="21"/>
        <v>#VALUE!</v>
      </c>
      <c r="AA64" s="55" t="e">
        <f t="shared" si="21"/>
        <v>#VALUE!</v>
      </c>
      <c r="AB64" s="55" t="e">
        <f t="shared" si="21"/>
        <v>#VALUE!</v>
      </c>
      <c r="AC64" s="55" t="e">
        <f t="shared" si="21"/>
        <v>#VALUE!</v>
      </c>
      <c r="AD64" s="56" t="e">
        <f t="shared" si="21"/>
        <v>#VALUE!</v>
      </c>
      <c r="AE64" s="7"/>
      <c r="AF64" s="34" t="s">
        <v>33</v>
      </c>
      <c r="AG64" s="52">
        <f>+COUNTA(C65:AD66)</f>
        <v>0</v>
      </c>
    </row>
    <row r="65" spans="2:35" ht="13.5" customHeight="1" x14ac:dyDescent="0.15">
      <c r="B65" s="83" t="s">
        <v>34</v>
      </c>
      <c r="C65" s="85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7"/>
      <c r="AE65" s="7"/>
      <c r="AF65" s="9" t="s">
        <v>2</v>
      </c>
      <c r="AG65" s="14">
        <f>COUNTA(C63:AD63)-AG64</f>
        <v>28</v>
      </c>
    </row>
    <row r="66" spans="2:35" ht="13.5" customHeight="1" x14ac:dyDescent="0.15">
      <c r="B66" s="84"/>
      <c r="C66" s="85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7"/>
      <c r="AE66" s="7"/>
      <c r="AF66" s="9" t="s">
        <v>9</v>
      </c>
      <c r="AG66" s="6">
        <f>+COUNTA(C67:AD68)</f>
        <v>0</v>
      </c>
    </row>
    <row r="67" spans="2:35" ht="13.5" customHeight="1" x14ac:dyDescent="0.15">
      <c r="B67" s="88" t="s">
        <v>0</v>
      </c>
      <c r="C67" s="80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70"/>
      <c r="AE67" s="7"/>
      <c r="AF67" s="9" t="s">
        <v>12</v>
      </c>
      <c r="AG67" s="10">
        <f>+AG66/AG65</f>
        <v>0</v>
      </c>
    </row>
    <row r="68" spans="2:35" x14ac:dyDescent="0.15">
      <c r="B68" s="89"/>
      <c r="C68" s="80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71"/>
      <c r="AE68" s="7"/>
      <c r="AF68" s="9" t="s">
        <v>13</v>
      </c>
      <c r="AG68" s="6">
        <f>+COUNTA(C69:AD70)</f>
        <v>0</v>
      </c>
    </row>
    <row r="69" spans="2:35" x14ac:dyDescent="0.15">
      <c r="B69" s="86" t="s">
        <v>10</v>
      </c>
      <c r="C69" s="74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4"/>
      <c r="AE69" s="7"/>
      <c r="AF69" s="9" t="s">
        <v>4</v>
      </c>
      <c r="AG69" s="10">
        <f>+AG68/AG65</f>
        <v>0</v>
      </c>
    </row>
    <row r="70" spans="2:35" x14ac:dyDescent="0.15">
      <c r="B70" s="87"/>
      <c r="C70" s="75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5"/>
      <c r="AE70" s="7"/>
      <c r="AF70" s="59" t="s">
        <v>36</v>
      </c>
      <c r="AG70" s="60" t="e">
        <f>SUM(C71:AD71)</f>
        <v>#VALUE!</v>
      </c>
      <c r="AI70" s="2" t="e">
        <f>SUM(C72:AD72)</f>
        <v>#VALUE!</v>
      </c>
    </row>
    <row r="71" spans="2:35" hidden="1" x14ac:dyDescent="0.15">
      <c r="B71" s="7"/>
      <c r="C71" s="46" t="e">
        <f>IF(AND(DAY(C63)&gt;=22,DAY(C63)&lt;=28,C64="土",OR(C69="休",C69="雨")),1,0)</f>
        <v>#VALUE!</v>
      </c>
      <c r="D71" s="46" t="e">
        <f t="shared" ref="D71:AD71" si="22">IF(AND(DAY(D63)&gt;=22,DAY(D63)&lt;=28,D64="土",OR(D69="休",D69="雨")),1,0)</f>
        <v>#VALUE!</v>
      </c>
      <c r="E71" s="46" t="e">
        <f t="shared" si="22"/>
        <v>#VALUE!</v>
      </c>
      <c r="F71" s="46" t="e">
        <f t="shared" si="22"/>
        <v>#VALUE!</v>
      </c>
      <c r="G71" s="46" t="e">
        <f t="shared" si="22"/>
        <v>#VALUE!</v>
      </c>
      <c r="H71" s="46" t="e">
        <f t="shared" si="22"/>
        <v>#VALUE!</v>
      </c>
      <c r="I71" s="46" t="e">
        <f t="shared" si="22"/>
        <v>#VALUE!</v>
      </c>
      <c r="J71" s="46" t="e">
        <f t="shared" si="22"/>
        <v>#VALUE!</v>
      </c>
      <c r="K71" s="46" t="e">
        <f t="shared" si="22"/>
        <v>#VALUE!</v>
      </c>
      <c r="L71" s="46" t="e">
        <f t="shared" si="22"/>
        <v>#VALUE!</v>
      </c>
      <c r="M71" s="46" t="e">
        <f t="shared" si="22"/>
        <v>#VALUE!</v>
      </c>
      <c r="N71" s="46" t="e">
        <f t="shared" si="22"/>
        <v>#VALUE!</v>
      </c>
      <c r="O71" s="46" t="e">
        <f t="shared" si="22"/>
        <v>#VALUE!</v>
      </c>
      <c r="P71" s="46" t="e">
        <f t="shared" si="22"/>
        <v>#VALUE!</v>
      </c>
      <c r="Q71" s="46" t="e">
        <f t="shared" si="22"/>
        <v>#VALUE!</v>
      </c>
      <c r="R71" s="46" t="e">
        <f t="shared" si="22"/>
        <v>#VALUE!</v>
      </c>
      <c r="S71" s="46" t="e">
        <f t="shared" si="22"/>
        <v>#VALUE!</v>
      </c>
      <c r="T71" s="46" t="e">
        <f t="shared" si="22"/>
        <v>#VALUE!</v>
      </c>
      <c r="U71" s="46" t="e">
        <f t="shared" si="22"/>
        <v>#VALUE!</v>
      </c>
      <c r="V71" s="46" t="e">
        <f t="shared" si="22"/>
        <v>#VALUE!</v>
      </c>
      <c r="W71" s="46" t="e">
        <f t="shared" si="22"/>
        <v>#VALUE!</v>
      </c>
      <c r="X71" s="46" t="e">
        <f t="shared" si="22"/>
        <v>#VALUE!</v>
      </c>
      <c r="Y71" s="46" t="e">
        <f t="shared" si="22"/>
        <v>#VALUE!</v>
      </c>
      <c r="Z71" s="46" t="e">
        <f t="shared" si="22"/>
        <v>#VALUE!</v>
      </c>
      <c r="AA71" s="46" t="e">
        <f t="shared" si="22"/>
        <v>#VALUE!</v>
      </c>
      <c r="AB71" s="46" t="e">
        <f t="shared" si="22"/>
        <v>#VALUE!</v>
      </c>
      <c r="AC71" s="46" t="e">
        <f t="shared" si="22"/>
        <v>#VALUE!</v>
      </c>
      <c r="AD71" s="46" t="e">
        <f t="shared" si="22"/>
        <v>#VALUE!</v>
      </c>
      <c r="AE71" s="7"/>
      <c r="AF71" s="15"/>
      <c r="AG71" s="16"/>
      <c r="AI71" s="45"/>
    </row>
    <row r="72" spans="2:35" hidden="1" x14ac:dyDescent="0.15">
      <c r="B72" s="7"/>
      <c r="C72" s="46" t="e">
        <f>IF(AND(DAY(C63)&gt;=22,DAY(C63)&lt;=28,C64="土"),1,0)</f>
        <v>#VALUE!</v>
      </c>
      <c r="D72" s="46" t="e">
        <f t="shared" ref="D72:AC72" si="23">IF(AND(DAY(D63)&gt;=22,DAY(D63)&lt;=28,D64="土"),1,0)</f>
        <v>#VALUE!</v>
      </c>
      <c r="E72" s="46" t="e">
        <f t="shared" si="23"/>
        <v>#VALUE!</v>
      </c>
      <c r="F72" s="46" t="e">
        <f t="shared" si="23"/>
        <v>#VALUE!</v>
      </c>
      <c r="G72" s="46" t="e">
        <f t="shared" si="23"/>
        <v>#VALUE!</v>
      </c>
      <c r="H72" s="46" t="e">
        <f t="shared" si="23"/>
        <v>#VALUE!</v>
      </c>
      <c r="I72" s="46" t="e">
        <f t="shared" si="23"/>
        <v>#VALUE!</v>
      </c>
      <c r="J72" s="46" t="e">
        <f t="shared" si="23"/>
        <v>#VALUE!</v>
      </c>
      <c r="K72" s="46" t="e">
        <f t="shared" si="23"/>
        <v>#VALUE!</v>
      </c>
      <c r="L72" s="46" t="e">
        <f t="shared" si="23"/>
        <v>#VALUE!</v>
      </c>
      <c r="M72" s="46" t="e">
        <f t="shared" si="23"/>
        <v>#VALUE!</v>
      </c>
      <c r="N72" s="46" t="e">
        <f t="shared" si="23"/>
        <v>#VALUE!</v>
      </c>
      <c r="O72" s="46" t="e">
        <f t="shared" si="23"/>
        <v>#VALUE!</v>
      </c>
      <c r="P72" s="46" t="e">
        <f t="shared" si="23"/>
        <v>#VALUE!</v>
      </c>
      <c r="Q72" s="46" t="e">
        <f t="shared" si="23"/>
        <v>#VALUE!</v>
      </c>
      <c r="R72" s="46" t="e">
        <f t="shared" si="23"/>
        <v>#VALUE!</v>
      </c>
      <c r="S72" s="46" t="e">
        <f t="shared" si="23"/>
        <v>#VALUE!</v>
      </c>
      <c r="T72" s="46" t="e">
        <f t="shared" si="23"/>
        <v>#VALUE!</v>
      </c>
      <c r="U72" s="46" t="e">
        <f t="shared" si="23"/>
        <v>#VALUE!</v>
      </c>
      <c r="V72" s="46" t="e">
        <f t="shared" si="23"/>
        <v>#VALUE!</v>
      </c>
      <c r="W72" s="46" t="e">
        <f t="shared" si="23"/>
        <v>#VALUE!</v>
      </c>
      <c r="X72" s="46" t="e">
        <f t="shared" si="23"/>
        <v>#VALUE!</v>
      </c>
      <c r="Y72" s="46" t="e">
        <f t="shared" si="23"/>
        <v>#VALUE!</v>
      </c>
      <c r="Z72" s="46" t="e">
        <f>IF(AND(DAY(Z63)&gt;=22,DAY(Z63)&lt;=28,Z64="土"),1,0)</f>
        <v>#VALUE!</v>
      </c>
      <c r="AA72" s="46" t="e">
        <f t="shared" si="23"/>
        <v>#VALUE!</v>
      </c>
      <c r="AB72" s="46" t="e">
        <f t="shared" si="23"/>
        <v>#VALUE!</v>
      </c>
      <c r="AC72" s="46" t="e">
        <f t="shared" si="23"/>
        <v>#VALUE!</v>
      </c>
      <c r="AD72" s="46" t="e">
        <f>IF(AND(DAY(AD63)&gt;=22,DAY(AD63)&lt;=28,AD64="土"),1,0)</f>
        <v>#VALUE!</v>
      </c>
      <c r="AE72" s="7"/>
      <c r="AF72" s="15"/>
      <c r="AG72" s="16"/>
      <c r="AI72" s="45"/>
    </row>
    <row r="73" spans="2:35" x14ac:dyDescent="0.15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</row>
    <row r="74" spans="2:35" x14ac:dyDescent="0.15">
      <c r="B74" s="3" t="s">
        <v>14</v>
      </c>
      <c r="C74" s="20" t="e">
        <f>+AD63+1</f>
        <v>#VALUE!</v>
      </c>
      <c r="D74" s="21" t="e">
        <f>+C74+1</f>
        <v>#VALUE!</v>
      </c>
      <c r="E74" s="21" t="e">
        <f t="shared" ref="E74:AD74" si="24">+D74+1</f>
        <v>#VALUE!</v>
      </c>
      <c r="F74" s="21" t="e">
        <f t="shared" si="24"/>
        <v>#VALUE!</v>
      </c>
      <c r="G74" s="21" t="e">
        <f t="shared" si="24"/>
        <v>#VALUE!</v>
      </c>
      <c r="H74" s="21" t="e">
        <f t="shared" si="24"/>
        <v>#VALUE!</v>
      </c>
      <c r="I74" s="21" t="e">
        <f t="shared" si="24"/>
        <v>#VALUE!</v>
      </c>
      <c r="J74" s="21" t="e">
        <f t="shared" si="24"/>
        <v>#VALUE!</v>
      </c>
      <c r="K74" s="21" t="e">
        <f t="shared" si="24"/>
        <v>#VALUE!</v>
      </c>
      <c r="L74" s="21" t="e">
        <f t="shared" si="24"/>
        <v>#VALUE!</v>
      </c>
      <c r="M74" s="21" t="e">
        <f t="shared" si="24"/>
        <v>#VALUE!</v>
      </c>
      <c r="N74" s="21" t="e">
        <f t="shared" si="24"/>
        <v>#VALUE!</v>
      </c>
      <c r="O74" s="21" t="e">
        <f t="shared" si="24"/>
        <v>#VALUE!</v>
      </c>
      <c r="P74" s="21" t="e">
        <f t="shared" si="24"/>
        <v>#VALUE!</v>
      </c>
      <c r="Q74" s="21" t="e">
        <f t="shared" si="24"/>
        <v>#VALUE!</v>
      </c>
      <c r="R74" s="21" t="e">
        <f t="shared" si="24"/>
        <v>#VALUE!</v>
      </c>
      <c r="S74" s="21" t="e">
        <f t="shared" si="24"/>
        <v>#VALUE!</v>
      </c>
      <c r="T74" s="21" t="e">
        <f t="shared" si="24"/>
        <v>#VALUE!</v>
      </c>
      <c r="U74" s="21" t="e">
        <f t="shared" si="24"/>
        <v>#VALUE!</v>
      </c>
      <c r="V74" s="21" t="e">
        <f t="shared" si="24"/>
        <v>#VALUE!</v>
      </c>
      <c r="W74" s="21" t="e">
        <f>+V74+1</f>
        <v>#VALUE!</v>
      </c>
      <c r="X74" s="21" t="e">
        <f t="shared" si="24"/>
        <v>#VALUE!</v>
      </c>
      <c r="Y74" s="21" t="e">
        <f t="shared" si="24"/>
        <v>#VALUE!</v>
      </c>
      <c r="Z74" s="21" t="e">
        <f t="shared" si="24"/>
        <v>#VALUE!</v>
      </c>
      <c r="AA74" s="21" t="e">
        <f>+Z74+1</f>
        <v>#VALUE!</v>
      </c>
      <c r="AB74" s="21" t="e">
        <f t="shared" si="24"/>
        <v>#VALUE!</v>
      </c>
      <c r="AC74" s="21" t="e">
        <f>+AB74+1</f>
        <v>#VALUE!</v>
      </c>
      <c r="AD74" s="22" t="e">
        <f t="shared" si="24"/>
        <v>#VALUE!</v>
      </c>
      <c r="AE74" s="4"/>
      <c r="AF74" s="81">
        <f>+AF63+1</f>
        <v>7</v>
      </c>
      <c r="AG74" s="82"/>
    </row>
    <row r="75" spans="2:35" x14ac:dyDescent="0.15">
      <c r="B75" s="5" t="s">
        <v>8</v>
      </c>
      <c r="C75" s="58" t="e">
        <f>TEXT(WEEKDAY(+C74),"aaa")</f>
        <v>#VALUE!</v>
      </c>
      <c r="D75" s="54" t="e">
        <f t="shared" ref="D75:AD75" si="25">TEXT(WEEKDAY(+D74),"aaa")</f>
        <v>#VALUE!</v>
      </c>
      <c r="E75" s="54" t="e">
        <f t="shared" si="25"/>
        <v>#VALUE!</v>
      </c>
      <c r="F75" s="54" t="e">
        <f t="shared" si="25"/>
        <v>#VALUE!</v>
      </c>
      <c r="G75" s="54" t="e">
        <f t="shared" si="25"/>
        <v>#VALUE!</v>
      </c>
      <c r="H75" s="54" t="e">
        <f t="shared" si="25"/>
        <v>#VALUE!</v>
      </c>
      <c r="I75" s="54" t="e">
        <f t="shared" si="25"/>
        <v>#VALUE!</v>
      </c>
      <c r="J75" s="54" t="e">
        <f t="shared" si="25"/>
        <v>#VALUE!</v>
      </c>
      <c r="K75" s="54" t="e">
        <f t="shared" si="25"/>
        <v>#VALUE!</v>
      </c>
      <c r="L75" s="54" t="e">
        <f t="shared" si="25"/>
        <v>#VALUE!</v>
      </c>
      <c r="M75" s="54" t="e">
        <f t="shared" si="25"/>
        <v>#VALUE!</v>
      </c>
      <c r="N75" s="54" t="e">
        <f t="shared" si="25"/>
        <v>#VALUE!</v>
      </c>
      <c r="O75" s="54" t="e">
        <f t="shared" si="25"/>
        <v>#VALUE!</v>
      </c>
      <c r="P75" s="54" t="e">
        <f t="shared" si="25"/>
        <v>#VALUE!</v>
      </c>
      <c r="Q75" s="54" t="e">
        <f t="shared" si="25"/>
        <v>#VALUE!</v>
      </c>
      <c r="R75" s="54" t="e">
        <f t="shared" si="25"/>
        <v>#VALUE!</v>
      </c>
      <c r="S75" s="54" t="e">
        <f t="shared" si="25"/>
        <v>#VALUE!</v>
      </c>
      <c r="T75" s="54" t="e">
        <f t="shared" si="25"/>
        <v>#VALUE!</v>
      </c>
      <c r="U75" s="54" t="e">
        <f t="shared" si="25"/>
        <v>#VALUE!</v>
      </c>
      <c r="V75" s="54" t="e">
        <f t="shared" si="25"/>
        <v>#VALUE!</v>
      </c>
      <c r="W75" s="54" t="e">
        <f t="shared" si="25"/>
        <v>#VALUE!</v>
      </c>
      <c r="X75" s="54" t="e">
        <f t="shared" si="25"/>
        <v>#VALUE!</v>
      </c>
      <c r="Y75" s="54" t="e">
        <f t="shared" si="25"/>
        <v>#VALUE!</v>
      </c>
      <c r="Z75" s="54" t="e">
        <f t="shared" si="25"/>
        <v>#VALUE!</v>
      </c>
      <c r="AA75" s="54" t="e">
        <f t="shared" si="25"/>
        <v>#VALUE!</v>
      </c>
      <c r="AB75" s="54" t="e">
        <f t="shared" si="25"/>
        <v>#VALUE!</v>
      </c>
      <c r="AC75" s="54" t="e">
        <f t="shared" si="25"/>
        <v>#VALUE!</v>
      </c>
      <c r="AD75" s="53" t="e">
        <f t="shared" si="25"/>
        <v>#VALUE!</v>
      </c>
      <c r="AE75" s="7"/>
      <c r="AF75" s="34" t="s">
        <v>33</v>
      </c>
      <c r="AG75" s="52">
        <f>+COUNTA(C76:AD77)</f>
        <v>0</v>
      </c>
    </row>
    <row r="76" spans="2:35" ht="13.5" customHeight="1" x14ac:dyDescent="0.15">
      <c r="B76" s="83" t="s">
        <v>34</v>
      </c>
      <c r="C76" s="8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7"/>
      <c r="AE76" s="7"/>
      <c r="AF76" s="9" t="s">
        <v>2</v>
      </c>
      <c r="AG76" s="14">
        <f>COUNTA(C74:AD74)-AG75</f>
        <v>28</v>
      </c>
    </row>
    <row r="77" spans="2:35" ht="13.5" customHeight="1" x14ac:dyDescent="0.15">
      <c r="B77" s="84"/>
      <c r="C77" s="8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7"/>
      <c r="AE77" s="7"/>
      <c r="AF77" s="9" t="s">
        <v>9</v>
      </c>
      <c r="AG77" s="6">
        <f>+COUNTA(C78:AD79)</f>
        <v>0</v>
      </c>
    </row>
    <row r="78" spans="2:35" ht="13.5" customHeight="1" x14ac:dyDescent="0.15">
      <c r="B78" s="78" t="s">
        <v>0</v>
      </c>
      <c r="C78" s="80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70"/>
      <c r="AE78" s="7"/>
      <c r="AF78" s="9" t="s">
        <v>12</v>
      </c>
      <c r="AG78" s="10">
        <f>+AG77/AG76</f>
        <v>0</v>
      </c>
    </row>
    <row r="79" spans="2:35" x14ac:dyDescent="0.15">
      <c r="B79" s="79"/>
      <c r="C79" s="80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71"/>
      <c r="AE79" s="7"/>
      <c r="AF79" s="9" t="s">
        <v>13</v>
      </c>
      <c r="AG79" s="6">
        <f>+COUNTA(C80:AD81)</f>
        <v>0</v>
      </c>
    </row>
    <row r="80" spans="2:35" x14ac:dyDescent="0.15">
      <c r="B80" s="72" t="s">
        <v>10</v>
      </c>
      <c r="C80" s="74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4"/>
      <c r="AE80" s="7"/>
      <c r="AF80" s="9" t="s">
        <v>4</v>
      </c>
      <c r="AG80" s="10">
        <f>+AG79/AG76</f>
        <v>0</v>
      </c>
    </row>
    <row r="81" spans="2:35" x14ac:dyDescent="0.15">
      <c r="B81" s="73"/>
      <c r="C81" s="75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5"/>
      <c r="AE81" s="7"/>
      <c r="AF81" s="59" t="s">
        <v>36</v>
      </c>
      <c r="AG81" s="60" t="e">
        <f>SUM(C82:AD82)</f>
        <v>#VALUE!</v>
      </c>
      <c r="AI81" s="2" t="e">
        <f>SUM(C83:AD83)</f>
        <v>#VALUE!</v>
      </c>
    </row>
    <row r="82" spans="2:35" hidden="1" x14ac:dyDescent="0.15">
      <c r="B82" s="7"/>
      <c r="C82" s="46" t="e">
        <f>IF(AND(DAY(C74)&gt;=22,DAY(C74)&lt;=28,C75="土",OR(C80="休",C80="雨")),1,0)</f>
        <v>#VALUE!</v>
      </c>
      <c r="D82" s="46" t="e">
        <f t="shared" ref="D82:AD82" si="26">IF(AND(DAY(D74)&gt;=22,DAY(D74)&lt;=28,D75="土",OR(D80="休",D80="雨")),1,0)</f>
        <v>#VALUE!</v>
      </c>
      <c r="E82" s="46" t="e">
        <f t="shared" si="26"/>
        <v>#VALUE!</v>
      </c>
      <c r="F82" s="46" t="e">
        <f t="shared" si="26"/>
        <v>#VALUE!</v>
      </c>
      <c r="G82" s="46" t="e">
        <f t="shared" si="26"/>
        <v>#VALUE!</v>
      </c>
      <c r="H82" s="46" t="e">
        <f t="shared" si="26"/>
        <v>#VALUE!</v>
      </c>
      <c r="I82" s="46" t="e">
        <f t="shared" si="26"/>
        <v>#VALUE!</v>
      </c>
      <c r="J82" s="46" t="e">
        <f t="shared" si="26"/>
        <v>#VALUE!</v>
      </c>
      <c r="K82" s="46" t="e">
        <f t="shared" si="26"/>
        <v>#VALUE!</v>
      </c>
      <c r="L82" s="46" t="e">
        <f t="shared" si="26"/>
        <v>#VALUE!</v>
      </c>
      <c r="M82" s="46" t="e">
        <f t="shared" si="26"/>
        <v>#VALUE!</v>
      </c>
      <c r="N82" s="46" t="e">
        <f t="shared" si="26"/>
        <v>#VALUE!</v>
      </c>
      <c r="O82" s="46" t="e">
        <f t="shared" si="26"/>
        <v>#VALUE!</v>
      </c>
      <c r="P82" s="46" t="e">
        <f t="shared" si="26"/>
        <v>#VALUE!</v>
      </c>
      <c r="Q82" s="46" t="e">
        <f t="shared" si="26"/>
        <v>#VALUE!</v>
      </c>
      <c r="R82" s="46" t="e">
        <f t="shared" si="26"/>
        <v>#VALUE!</v>
      </c>
      <c r="S82" s="46" t="e">
        <f t="shared" si="26"/>
        <v>#VALUE!</v>
      </c>
      <c r="T82" s="46" t="e">
        <f t="shared" si="26"/>
        <v>#VALUE!</v>
      </c>
      <c r="U82" s="46" t="e">
        <f t="shared" si="26"/>
        <v>#VALUE!</v>
      </c>
      <c r="V82" s="46" t="e">
        <f t="shared" si="26"/>
        <v>#VALUE!</v>
      </c>
      <c r="W82" s="46" t="e">
        <f t="shared" si="26"/>
        <v>#VALUE!</v>
      </c>
      <c r="X82" s="46" t="e">
        <f t="shared" si="26"/>
        <v>#VALUE!</v>
      </c>
      <c r="Y82" s="46" t="e">
        <f t="shared" si="26"/>
        <v>#VALUE!</v>
      </c>
      <c r="Z82" s="46" t="e">
        <f t="shared" si="26"/>
        <v>#VALUE!</v>
      </c>
      <c r="AA82" s="46" t="e">
        <f t="shared" si="26"/>
        <v>#VALUE!</v>
      </c>
      <c r="AB82" s="46" t="e">
        <f t="shared" si="26"/>
        <v>#VALUE!</v>
      </c>
      <c r="AC82" s="46" t="e">
        <f t="shared" si="26"/>
        <v>#VALUE!</v>
      </c>
      <c r="AD82" s="46" t="e">
        <f t="shared" si="26"/>
        <v>#VALUE!</v>
      </c>
      <c r="AE82" s="7"/>
      <c r="AF82" s="15"/>
      <c r="AG82" s="16"/>
      <c r="AI82" s="45"/>
    </row>
    <row r="83" spans="2:35" hidden="1" x14ac:dyDescent="0.15">
      <c r="B83" s="7"/>
      <c r="C83" s="46" t="e">
        <f>IF(AND(DAY(C74)&gt;=22,DAY(C74)&lt;=28,C75="土"),1,0)</f>
        <v>#VALUE!</v>
      </c>
      <c r="D83" s="46" t="e">
        <f t="shared" ref="D83:AC83" si="27">IF(AND(DAY(D74)&gt;=22,DAY(D74)&lt;=28,D75="土"),1,0)</f>
        <v>#VALUE!</v>
      </c>
      <c r="E83" s="46" t="e">
        <f t="shared" si="27"/>
        <v>#VALUE!</v>
      </c>
      <c r="F83" s="46" t="e">
        <f t="shared" si="27"/>
        <v>#VALUE!</v>
      </c>
      <c r="G83" s="46" t="e">
        <f t="shared" si="27"/>
        <v>#VALUE!</v>
      </c>
      <c r="H83" s="46" t="e">
        <f t="shared" si="27"/>
        <v>#VALUE!</v>
      </c>
      <c r="I83" s="46" t="e">
        <f t="shared" si="27"/>
        <v>#VALUE!</v>
      </c>
      <c r="J83" s="46" t="e">
        <f t="shared" si="27"/>
        <v>#VALUE!</v>
      </c>
      <c r="K83" s="46" t="e">
        <f t="shared" si="27"/>
        <v>#VALUE!</v>
      </c>
      <c r="L83" s="46" t="e">
        <f t="shared" si="27"/>
        <v>#VALUE!</v>
      </c>
      <c r="M83" s="46" t="e">
        <f t="shared" si="27"/>
        <v>#VALUE!</v>
      </c>
      <c r="N83" s="46" t="e">
        <f t="shared" si="27"/>
        <v>#VALUE!</v>
      </c>
      <c r="O83" s="46" t="e">
        <f t="shared" si="27"/>
        <v>#VALUE!</v>
      </c>
      <c r="P83" s="46" t="e">
        <f t="shared" si="27"/>
        <v>#VALUE!</v>
      </c>
      <c r="Q83" s="46" t="e">
        <f t="shared" si="27"/>
        <v>#VALUE!</v>
      </c>
      <c r="R83" s="46" t="e">
        <f t="shared" si="27"/>
        <v>#VALUE!</v>
      </c>
      <c r="S83" s="46" t="e">
        <f t="shared" si="27"/>
        <v>#VALUE!</v>
      </c>
      <c r="T83" s="46" t="e">
        <f t="shared" si="27"/>
        <v>#VALUE!</v>
      </c>
      <c r="U83" s="46" t="e">
        <f t="shared" si="27"/>
        <v>#VALUE!</v>
      </c>
      <c r="V83" s="46" t="e">
        <f t="shared" si="27"/>
        <v>#VALUE!</v>
      </c>
      <c r="W83" s="46" t="e">
        <f t="shared" si="27"/>
        <v>#VALUE!</v>
      </c>
      <c r="X83" s="46" t="e">
        <f t="shared" si="27"/>
        <v>#VALUE!</v>
      </c>
      <c r="Y83" s="46" t="e">
        <f t="shared" si="27"/>
        <v>#VALUE!</v>
      </c>
      <c r="Z83" s="46" t="e">
        <f t="shared" si="27"/>
        <v>#VALUE!</v>
      </c>
      <c r="AA83" s="46" t="e">
        <f t="shared" si="27"/>
        <v>#VALUE!</v>
      </c>
      <c r="AB83" s="46" t="e">
        <f t="shared" si="27"/>
        <v>#VALUE!</v>
      </c>
      <c r="AC83" s="46" t="e">
        <f t="shared" si="27"/>
        <v>#VALUE!</v>
      </c>
      <c r="AD83" s="46" t="e">
        <f>IF(AND(DAY(AD74)&gt;=22,DAY(AD74)&lt;=28,AD75="土"),1,0)</f>
        <v>#VALUE!</v>
      </c>
      <c r="AE83" s="7"/>
      <c r="AF83" s="15"/>
      <c r="AG83" s="16"/>
      <c r="AI83" s="45"/>
    </row>
    <row r="84" spans="2:35" x14ac:dyDescent="0.15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</row>
    <row r="85" spans="2:35" x14ac:dyDescent="0.15">
      <c r="B85" s="37" t="s">
        <v>14</v>
      </c>
      <c r="C85" s="38" t="e">
        <f>+AD74+1</f>
        <v>#VALUE!</v>
      </c>
      <c r="D85" s="39" t="e">
        <f>+C85+1</f>
        <v>#VALUE!</v>
      </c>
      <c r="E85" s="39" t="e">
        <f t="shared" ref="E85:AD85" si="28">+D85+1</f>
        <v>#VALUE!</v>
      </c>
      <c r="F85" s="39" t="e">
        <f t="shared" si="28"/>
        <v>#VALUE!</v>
      </c>
      <c r="G85" s="39" t="e">
        <f t="shared" si="28"/>
        <v>#VALUE!</v>
      </c>
      <c r="H85" s="39" t="e">
        <f t="shared" si="28"/>
        <v>#VALUE!</v>
      </c>
      <c r="I85" s="39" t="e">
        <f t="shared" si="28"/>
        <v>#VALUE!</v>
      </c>
      <c r="J85" s="39" t="e">
        <f t="shared" si="28"/>
        <v>#VALUE!</v>
      </c>
      <c r="K85" s="39" t="e">
        <f t="shared" si="28"/>
        <v>#VALUE!</v>
      </c>
      <c r="L85" s="39" t="e">
        <f t="shared" si="28"/>
        <v>#VALUE!</v>
      </c>
      <c r="M85" s="39" t="e">
        <f t="shared" si="28"/>
        <v>#VALUE!</v>
      </c>
      <c r="N85" s="39" t="e">
        <f t="shared" si="28"/>
        <v>#VALUE!</v>
      </c>
      <c r="O85" s="39" t="e">
        <f t="shared" si="28"/>
        <v>#VALUE!</v>
      </c>
      <c r="P85" s="39" t="e">
        <f t="shared" si="28"/>
        <v>#VALUE!</v>
      </c>
      <c r="Q85" s="39" t="e">
        <f t="shared" si="28"/>
        <v>#VALUE!</v>
      </c>
      <c r="R85" s="39" t="e">
        <f t="shared" si="28"/>
        <v>#VALUE!</v>
      </c>
      <c r="S85" s="39" t="e">
        <f t="shared" si="28"/>
        <v>#VALUE!</v>
      </c>
      <c r="T85" s="39" t="e">
        <f t="shared" si="28"/>
        <v>#VALUE!</v>
      </c>
      <c r="U85" s="39" t="e">
        <f t="shared" si="28"/>
        <v>#VALUE!</v>
      </c>
      <c r="V85" s="39" t="e">
        <f t="shared" si="28"/>
        <v>#VALUE!</v>
      </c>
      <c r="W85" s="39" t="e">
        <f>+V85+1</f>
        <v>#VALUE!</v>
      </c>
      <c r="X85" s="39" t="e">
        <f t="shared" si="28"/>
        <v>#VALUE!</v>
      </c>
      <c r="Y85" s="39" t="e">
        <f t="shared" si="28"/>
        <v>#VALUE!</v>
      </c>
      <c r="Z85" s="39" t="e">
        <f t="shared" si="28"/>
        <v>#VALUE!</v>
      </c>
      <c r="AA85" s="39" t="e">
        <f>+Z85+1</f>
        <v>#VALUE!</v>
      </c>
      <c r="AB85" s="39" t="e">
        <f t="shared" si="28"/>
        <v>#VALUE!</v>
      </c>
      <c r="AC85" s="39" t="e">
        <f>+AB85+1</f>
        <v>#VALUE!</v>
      </c>
      <c r="AD85" s="40" t="e">
        <f t="shared" si="28"/>
        <v>#VALUE!</v>
      </c>
      <c r="AE85" s="4"/>
      <c r="AF85" s="81">
        <f>+AF74+1</f>
        <v>8</v>
      </c>
      <c r="AG85" s="82"/>
    </row>
    <row r="86" spans="2:35" x14ac:dyDescent="0.15">
      <c r="B86" s="41" t="s">
        <v>8</v>
      </c>
      <c r="C86" s="57" t="e">
        <f>TEXT(WEEKDAY(+C85),"aaa")</f>
        <v>#VALUE!</v>
      </c>
      <c r="D86" s="55" t="e">
        <f t="shared" ref="D86:AD86" si="29">TEXT(WEEKDAY(+D85),"aaa")</f>
        <v>#VALUE!</v>
      </c>
      <c r="E86" s="55" t="e">
        <f t="shared" si="29"/>
        <v>#VALUE!</v>
      </c>
      <c r="F86" s="55" t="e">
        <f t="shared" si="29"/>
        <v>#VALUE!</v>
      </c>
      <c r="G86" s="55" t="e">
        <f t="shared" si="29"/>
        <v>#VALUE!</v>
      </c>
      <c r="H86" s="55" t="e">
        <f t="shared" si="29"/>
        <v>#VALUE!</v>
      </c>
      <c r="I86" s="55" t="e">
        <f t="shared" si="29"/>
        <v>#VALUE!</v>
      </c>
      <c r="J86" s="55" t="e">
        <f t="shared" si="29"/>
        <v>#VALUE!</v>
      </c>
      <c r="K86" s="55" t="e">
        <f t="shared" si="29"/>
        <v>#VALUE!</v>
      </c>
      <c r="L86" s="55" t="e">
        <f t="shared" si="29"/>
        <v>#VALUE!</v>
      </c>
      <c r="M86" s="55" t="e">
        <f t="shared" si="29"/>
        <v>#VALUE!</v>
      </c>
      <c r="N86" s="55" t="e">
        <f t="shared" si="29"/>
        <v>#VALUE!</v>
      </c>
      <c r="O86" s="55" t="e">
        <f t="shared" si="29"/>
        <v>#VALUE!</v>
      </c>
      <c r="P86" s="55" t="e">
        <f t="shared" si="29"/>
        <v>#VALUE!</v>
      </c>
      <c r="Q86" s="55" t="e">
        <f t="shared" si="29"/>
        <v>#VALUE!</v>
      </c>
      <c r="R86" s="55" t="e">
        <f t="shared" si="29"/>
        <v>#VALUE!</v>
      </c>
      <c r="S86" s="55" t="e">
        <f t="shared" si="29"/>
        <v>#VALUE!</v>
      </c>
      <c r="T86" s="55" t="e">
        <f t="shared" si="29"/>
        <v>#VALUE!</v>
      </c>
      <c r="U86" s="55" t="e">
        <f t="shared" si="29"/>
        <v>#VALUE!</v>
      </c>
      <c r="V86" s="55" t="e">
        <f t="shared" si="29"/>
        <v>#VALUE!</v>
      </c>
      <c r="W86" s="55" t="e">
        <f t="shared" si="29"/>
        <v>#VALUE!</v>
      </c>
      <c r="X86" s="55" t="e">
        <f t="shared" si="29"/>
        <v>#VALUE!</v>
      </c>
      <c r="Y86" s="55" t="e">
        <f t="shared" si="29"/>
        <v>#VALUE!</v>
      </c>
      <c r="Z86" s="55" t="e">
        <f t="shared" si="29"/>
        <v>#VALUE!</v>
      </c>
      <c r="AA86" s="55" t="e">
        <f t="shared" si="29"/>
        <v>#VALUE!</v>
      </c>
      <c r="AB86" s="55" t="e">
        <f t="shared" si="29"/>
        <v>#VALUE!</v>
      </c>
      <c r="AC86" s="55" t="e">
        <f t="shared" si="29"/>
        <v>#VALUE!</v>
      </c>
      <c r="AD86" s="56" t="e">
        <f t="shared" si="29"/>
        <v>#VALUE!</v>
      </c>
      <c r="AE86" s="7"/>
      <c r="AF86" s="34" t="s">
        <v>33</v>
      </c>
      <c r="AG86" s="52">
        <f>+COUNTA(C87:AD88)</f>
        <v>0</v>
      </c>
    </row>
    <row r="87" spans="2:35" ht="13.5" customHeight="1" x14ac:dyDescent="0.15">
      <c r="B87" s="83" t="s">
        <v>34</v>
      </c>
      <c r="C87" s="8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7"/>
      <c r="AE87" s="7"/>
      <c r="AF87" s="9" t="s">
        <v>2</v>
      </c>
      <c r="AG87" s="14">
        <f>COUNTA(C85:AD85)-AG86</f>
        <v>28</v>
      </c>
    </row>
    <row r="88" spans="2:35" ht="13.5" customHeight="1" x14ac:dyDescent="0.15">
      <c r="B88" s="84"/>
      <c r="C88" s="8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7"/>
      <c r="AE88" s="7"/>
      <c r="AF88" s="9" t="s">
        <v>9</v>
      </c>
      <c r="AG88" s="6">
        <f>+COUNTA(C89:AD90)</f>
        <v>0</v>
      </c>
    </row>
    <row r="89" spans="2:35" ht="13.5" customHeight="1" x14ac:dyDescent="0.15">
      <c r="B89" s="88" t="s">
        <v>0</v>
      </c>
      <c r="C89" s="80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70"/>
      <c r="AE89" s="7"/>
      <c r="AF89" s="9" t="s">
        <v>12</v>
      </c>
      <c r="AG89" s="10">
        <f>+AG88/AG87</f>
        <v>0</v>
      </c>
    </row>
    <row r="90" spans="2:35" x14ac:dyDescent="0.15">
      <c r="B90" s="89"/>
      <c r="C90" s="80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71"/>
      <c r="AE90" s="7"/>
      <c r="AF90" s="9" t="s">
        <v>13</v>
      </c>
      <c r="AG90" s="6">
        <f>+COUNTA(C91:AD92)</f>
        <v>0</v>
      </c>
    </row>
    <row r="91" spans="2:35" x14ac:dyDescent="0.15">
      <c r="B91" s="86" t="s">
        <v>10</v>
      </c>
      <c r="C91" s="74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4"/>
      <c r="AE91" s="7"/>
      <c r="AF91" s="9" t="s">
        <v>4</v>
      </c>
      <c r="AG91" s="10">
        <f>+AG90/AG87</f>
        <v>0</v>
      </c>
    </row>
    <row r="92" spans="2:35" x14ac:dyDescent="0.15">
      <c r="B92" s="87"/>
      <c r="C92" s="75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5"/>
      <c r="AE92" s="7"/>
      <c r="AF92" s="59" t="s">
        <v>36</v>
      </c>
      <c r="AG92" s="60" t="e">
        <f>SUM(C93:AD93)</f>
        <v>#VALUE!</v>
      </c>
      <c r="AI92" s="2" t="e">
        <f>SUM(C94:AD94)</f>
        <v>#VALUE!</v>
      </c>
    </row>
    <row r="93" spans="2:35" hidden="1" x14ac:dyDescent="0.15">
      <c r="B93" s="7"/>
      <c r="C93" s="46" t="e">
        <f>IF(AND(DAY(C85)&gt;=22,DAY(C85)&lt;=28,C86="土",OR(C91="休",C91="雨")),1,0)</f>
        <v>#VALUE!</v>
      </c>
      <c r="D93" s="46" t="e">
        <f t="shared" ref="D93:AD93" si="30">IF(AND(DAY(D85)&gt;=22,DAY(D85)&lt;=28,D86="土",OR(D91="休",D91="雨")),1,0)</f>
        <v>#VALUE!</v>
      </c>
      <c r="E93" s="46" t="e">
        <f t="shared" si="30"/>
        <v>#VALUE!</v>
      </c>
      <c r="F93" s="46" t="e">
        <f t="shared" si="30"/>
        <v>#VALUE!</v>
      </c>
      <c r="G93" s="46" t="e">
        <f t="shared" si="30"/>
        <v>#VALUE!</v>
      </c>
      <c r="H93" s="46" t="e">
        <f t="shared" si="30"/>
        <v>#VALUE!</v>
      </c>
      <c r="I93" s="46" t="e">
        <f t="shared" si="30"/>
        <v>#VALUE!</v>
      </c>
      <c r="J93" s="46" t="e">
        <f t="shared" si="30"/>
        <v>#VALUE!</v>
      </c>
      <c r="K93" s="46" t="e">
        <f t="shared" si="30"/>
        <v>#VALUE!</v>
      </c>
      <c r="L93" s="46" t="e">
        <f t="shared" si="30"/>
        <v>#VALUE!</v>
      </c>
      <c r="M93" s="46" t="e">
        <f t="shared" si="30"/>
        <v>#VALUE!</v>
      </c>
      <c r="N93" s="46" t="e">
        <f t="shared" si="30"/>
        <v>#VALUE!</v>
      </c>
      <c r="O93" s="46" t="e">
        <f t="shared" si="30"/>
        <v>#VALUE!</v>
      </c>
      <c r="P93" s="46" t="e">
        <f t="shared" si="30"/>
        <v>#VALUE!</v>
      </c>
      <c r="Q93" s="46" t="e">
        <f t="shared" si="30"/>
        <v>#VALUE!</v>
      </c>
      <c r="R93" s="46" t="e">
        <f t="shared" si="30"/>
        <v>#VALUE!</v>
      </c>
      <c r="S93" s="46" t="e">
        <f t="shared" si="30"/>
        <v>#VALUE!</v>
      </c>
      <c r="T93" s="46" t="e">
        <f t="shared" si="30"/>
        <v>#VALUE!</v>
      </c>
      <c r="U93" s="46" t="e">
        <f t="shared" si="30"/>
        <v>#VALUE!</v>
      </c>
      <c r="V93" s="46" t="e">
        <f t="shared" si="30"/>
        <v>#VALUE!</v>
      </c>
      <c r="W93" s="46" t="e">
        <f t="shared" si="30"/>
        <v>#VALUE!</v>
      </c>
      <c r="X93" s="46" t="e">
        <f t="shared" si="30"/>
        <v>#VALUE!</v>
      </c>
      <c r="Y93" s="46" t="e">
        <f t="shared" si="30"/>
        <v>#VALUE!</v>
      </c>
      <c r="Z93" s="46" t="e">
        <f t="shared" si="30"/>
        <v>#VALUE!</v>
      </c>
      <c r="AA93" s="46" t="e">
        <f t="shared" si="30"/>
        <v>#VALUE!</v>
      </c>
      <c r="AB93" s="46" t="e">
        <f t="shared" si="30"/>
        <v>#VALUE!</v>
      </c>
      <c r="AC93" s="46" t="e">
        <f t="shared" si="30"/>
        <v>#VALUE!</v>
      </c>
      <c r="AD93" s="46" t="e">
        <f t="shared" si="30"/>
        <v>#VALUE!</v>
      </c>
      <c r="AE93" s="7"/>
      <c r="AF93" s="15"/>
      <c r="AG93" s="16"/>
      <c r="AI93" s="45"/>
    </row>
    <row r="94" spans="2:35" hidden="1" x14ac:dyDescent="0.15">
      <c r="B94" s="7"/>
      <c r="C94" s="46" t="e">
        <f>IF(AND(DAY(C85)&gt;=22,DAY(C85)&lt;=28,C86="土"),1,0)</f>
        <v>#VALUE!</v>
      </c>
      <c r="D94" s="46" t="e">
        <f t="shared" ref="D94:AC94" si="31">IF(AND(DAY(D85)&gt;=22,DAY(D85)&lt;=28,D86="土"),1,0)</f>
        <v>#VALUE!</v>
      </c>
      <c r="E94" s="46" t="e">
        <f t="shared" si="31"/>
        <v>#VALUE!</v>
      </c>
      <c r="F94" s="46" t="e">
        <f t="shared" si="31"/>
        <v>#VALUE!</v>
      </c>
      <c r="G94" s="46" t="e">
        <f t="shared" si="31"/>
        <v>#VALUE!</v>
      </c>
      <c r="H94" s="46" t="e">
        <f t="shared" si="31"/>
        <v>#VALUE!</v>
      </c>
      <c r="I94" s="46" t="e">
        <f t="shared" si="31"/>
        <v>#VALUE!</v>
      </c>
      <c r="J94" s="46" t="e">
        <f t="shared" si="31"/>
        <v>#VALUE!</v>
      </c>
      <c r="K94" s="46" t="e">
        <f t="shared" si="31"/>
        <v>#VALUE!</v>
      </c>
      <c r="L94" s="46" t="e">
        <f t="shared" si="31"/>
        <v>#VALUE!</v>
      </c>
      <c r="M94" s="46" t="e">
        <f t="shared" si="31"/>
        <v>#VALUE!</v>
      </c>
      <c r="N94" s="46" t="e">
        <f t="shared" si="31"/>
        <v>#VALUE!</v>
      </c>
      <c r="O94" s="46" t="e">
        <f t="shared" si="31"/>
        <v>#VALUE!</v>
      </c>
      <c r="P94" s="46" t="e">
        <f t="shared" si="31"/>
        <v>#VALUE!</v>
      </c>
      <c r="Q94" s="46" t="e">
        <f t="shared" si="31"/>
        <v>#VALUE!</v>
      </c>
      <c r="R94" s="46" t="e">
        <f t="shared" si="31"/>
        <v>#VALUE!</v>
      </c>
      <c r="S94" s="46" t="e">
        <f t="shared" si="31"/>
        <v>#VALUE!</v>
      </c>
      <c r="T94" s="46" t="e">
        <f t="shared" si="31"/>
        <v>#VALUE!</v>
      </c>
      <c r="U94" s="46" t="e">
        <f t="shared" si="31"/>
        <v>#VALUE!</v>
      </c>
      <c r="V94" s="46" t="e">
        <f t="shared" si="31"/>
        <v>#VALUE!</v>
      </c>
      <c r="W94" s="46" t="e">
        <f t="shared" si="31"/>
        <v>#VALUE!</v>
      </c>
      <c r="X94" s="46" t="e">
        <f t="shared" si="31"/>
        <v>#VALUE!</v>
      </c>
      <c r="Y94" s="46" t="e">
        <f t="shared" si="31"/>
        <v>#VALUE!</v>
      </c>
      <c r="Z94" s="46" t="e">
        <f t="shared" si="31"/>
        <v>#VALUE!</v>
      </c>
      <c r="AA94" s="46" t="e">
        <f t="shared" si="31"/>
        <v>#VALUE!</v>
      </c>
      <c r="AB94" s="46" t="e">
        <f t="shared" si="31"/>
        <v>#VALUE!</v>
      </c>
      <c r="AC94" s="46" t="e">
        <f t="shared" si="31"/>
        <v>#VALUE!</v>
      </c>
      <c r="AD94" s="46" t="e">
        <f>IF(AND(DAY(AD85)&gt;=22,DAY(AD85)&lt;=28,AD86="土"),1,0)</f>
        <v>#VALUE!</v>
      </c>
      <c r="AE94" s="7"/>
      <c r="AF94" s="15"/>
      <c r="AG94" s="16"/>
      <c r="AI94" s="45"/>
    </row>
    <row r="95" spans="2:35" x14ac:dyDescent="0.15"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</row>
    <row r="96" spans="2:35" x14ac:dyDescent="0.15">
      <c r="B96" s="3" t="s">
        <v>14</v>
      </c>
      <c r="C96" s="32" t="e">
        <f>+AD85+1</f>
        <v>#VALUE!</v>
      </c>
      <c r="D96" s="21" t="e">
        <f>+C96+1</f>
        <v>#VALUE!</v>
      </c>
      <c r="E96" s="21" t="e">
        <f t="shared" ref="E96:AB96" si="32">+D96+1</f>
        <v>#VALUE!</v>
      </c>
      <c r="F96" s="21" t="e">
        <f t="shared" si="32"/>
        <v>#VALUE!</v>
      </c>
      <c r="G96" s="21" t="e">
        <f t="shared" si="32"/>
        <v>#VALUE!</v>
      </c>
      <c r="H96" s="21" t="e">
        <f t="shared" si="32"/>
        <v>#VALUE!</v>
      </c>
      <c r="I96" s="21" t="e">
        <f t="shared" si="32"/>
        <v>#VALUE!</v>
      </c>
      <c r="J96" s="21" t="e">
        <f t="shared" si="32"/>
        <v>#VALUE!</v>
      </c>
      <c r="K96" s="21" t="e">
        <f t="shared" si="32"/>
        <v>#VALUE!</v>
      </c>
      <c r="L96" s="21" t="e">
        <f t="shared" si="32"/>
        <v>#VALUE!</v>
      </c>
      <c r="M96" s="21" t="e">
        <f t="shared" si="32"/>
        <v>#VALUE!</v>
      </c>
      <c r="N96" s="21" t="e">
        <f t="shared" si="32"/>
        <v>#VALUE!</v>
      </c>
      <c r="O96" s="21" t="e">
        <f t="shared" si="32"/>
        <v>#VALUE!</v>
      </c>
      <c r="P96" s="21" t="e">
        <f t="shared" si="32"/>
        <v>#VALUE!</v>
      </c>
      <c r="Q96" s="21" t="e">
        <f t="shared" si="32"/>
        <v>#VALUE!</v>
      </c>
      <c r="R96" s="21" t="e">
        <f t="shared" si="32"/>
        <v>#VALUE!</v>
      </c>
      <c r="S96" s="21" t="e">
        <f t="shared" si="32"/>
        <v>#VALUE!</v>
      </c>
      <c r="T96" s="21" t="e">
        <f t="shared" si="32"/>
        <v>#VALUE!</v>
      </c>
      <c r="U96" s="21" t="e">
        <f t="shared" si="32"/>
        <v>#VALUE!</v>
      </c>
      <c r="V96" s="21" t="e">
        <f t="shared" si="32"/>
        <v>#VALUE!</v>
      </c>
      <c r="W96" s="21" t="e">
        <f>+V96+1</f>
        <v>#VALUE!</v>
      </c>
      <c r="X96" s="21" t="e">
        <f t="shared" si="32"/>
        <v>#VALUE!</v>
      </c>
      <c r="Y96" s="21" t="e">
        <f t="shared" si="32"/>
        <v>#VALUE!</v>
      </c>
      <c r="Z96" s="21" t="e">
        <f t="shared" si="32"/>
        <v>#VALUE!</v>
      </c>
      <c r="AA96" s="21" t="e">
        <f>+Z96+1</f>
        <v>#VALUE!</v>
      </c>
      <c r="AB96" s="21" t="e">
        <f t="shared" si="32"/>
        <v>#VALUE!</v>
      </c>
      <c r="AC96" s="21" t="e">
        <f>+AB96+1</f>
        <v>#VALUE!</v>
      </c>
      <c r="AD96" s="21" t="e">
        <f t="shared" ref="AD96" si="33">+AC96+1</f>
        <v>#VALUE!</v>
      </c>
      <c r="AE96" s="4"/>
      <c r="AF96" s="81">
        <f>+AF85+1</f>
        <v>9</v>
      </c>
      <c r="AG96" s="82"/>
    </row>
    <row r="97" spans="2:35" x14ac:dyDescent="0.15">
      <c r="B97" s="5" t="s">
        <v>8</v>
      </c>
      <c r="C97" s="51" t="e">
        <f>TEXT(WEEKDAY(+C96),"aaa")</f>
        <v>#VALUE!</v>
      </c>
      <c r="D97" s="54" t="e">
        <f t="shared" ref="D97:AD97" si="34">TEXT(WEEKDAY(+D96),"aaa")</f>
        <v>#VALUE!</v>
      </c>
      <c r="E97" s="54" t="e">
        <f t="shared" si="34"/>
        <v>#VALUE!</v>
      </c>
      <c r="F97" s="54" t="e">
        <f t="shared" si="34"/>
        <v>#VALUE!</v>
      </c>
      <c r="G97" s="54" t="e">
        <f t="shared" si="34"/>
        <v>#VALUE!</v>
      </c>
      <c r="H97" s="54" t="e">
        <f t="shared" si="34"/>
        <v>#VALUE!</v>
      </c>
      <c r="I97" s="54" t="e">
        <f t="shared" si="34"/>
        <v>#VALUE!</v>
      </c>
      <c r="J97" s="54" t="e">
        <f t="shared" si="34"/>
        <v>#VALUE!</v>
      </c>
      <c r="K97" s="54" t="e">
        <f t="shared" si="34"/>
        <v>#VALUE!</v>
      </c>
      <c r="L97" s="54" t="e">
        <f t="shared" si="34"/>
        <v>#VALUE!</v>
      </c>
      <c r="M97" s="54" t="e">
        <f t="shared" si="34"/>
        <v>#VALUE!</v>
      </c>
      <c r="N97" s="54" t="e">
        <f t="shared" si="34"/>
        <v>#VALUE!</v>
      </c>
      <c r="O97" s="54" t="e">
        <f t="shared" si="34"/>
        <v>#VALUE!</v>
      </c>
      <c r="P97" s="54" t="e">
        <f t="shared" si="34"/>
        <v>#VALUE!</v>
      </c>
      <c r="Q97" s="54" t="e">
        <f t="shared" si="34"/>
        <v>#VALUE!</v>
      </c>
      <c r="R97" s="54" t="e">
        <f t="shared" si="34"/>
        <v>#VALUE!</v>
      </c>
      <c r="S97" s="54" t="e">
        <f t="shared" si="34"/>
        <v>#VALUE!</v>
      </c>
      <c r="T97" s="54" t="e">
        <f t="shared" si="34"/>
        <v>#VALUE!</v>
      </c>
      <c r="U97" s="54" t="e">
        <f t="shared" si="34"/>
        <v>#VALUE!</v>
      </c>
      <c r="V97" s="54" t="e">
        <f t="shared" si="34"/>
        <v>#VALUE!</v>
      </c>
      <c r="W97" s="54" t="e">
        <f t="shared" si="34"/>
        <v>#VALUE!</v>
      </c>
      <c r="X97" s="54" t="e">
        <f t="shared" si="34"/>
        <v>#VALUE!</v>
      </c>
      <c r="Y97" s="54" t="e">
        <f t="shared" si="34"/>
        <v>#VALUE!</v>
      </c>
      <c r="Z97" s="54" t="e">
        <f t="shared" si="34"/>
        <v>#VALUE!</v>
      </c>
      <c r="AA97" s="54" t="e">
        <f t="shared" si="34"/>
        <v>#VALUE!</v>
      </c>
      <c r="AB97" s="54" t="e">
        <f t="shared" si="34"/>
        <v>#VALUE!</v>
      </c>
      <c r="AC97" s="54" t="e">
        <f t="shared" si="34"/>
        <v>#VALUE!</v>
      </c>
      <c r="AD97" s="54" t="e">
        <f t="shared" si="34"/>
        <v>#VALUE!</v>
      </c>
      <c r="AE97" s="7"/>
      <c r="AF97" s="34" t="s">
        <v>33</v>
      </c>
      <c r="AG97" s="52">
        <f>+COUNTA(C98:AD99)</f>
        <v>0</v>
      </c>
    </row>
    <row r="98" spans="2:35" ht="13.5" customHeight="1" x14ac:dyDescent="0.15">
      <c r="B98" s="83" t="s">
        <v>34</v>
      </c>
      <c r="C98" s="85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7"/>
      <c r="AE98" s="7"/>
      <c r="AF98" s="9" t="s">
        <v>2</v>
      </c>
      <c r="AG98" s="14">
        <f>COUNTA(C96:AD96)-AG97</f>
        <v>28</v>
      </c>
    </row>
    <row r="99" spans="2:35" ht="13.5" customHeight="1" x14ac:dyDescent="0.15">
      <c r="B99" s="84"/>
      <c r="C99" s="85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7"/>
      <c r="AE99" s="7"/>
      <c r="AF99" s="9" t="s">
        <v>9</v>
      </c>
      <c r="AG99" s="6">
        <f>+COUNTA(C100:AD101)</f>
        <v>0</v>
      </c>
    </row>
    <row r="100" spans="2:35" ht="13.5" customHeight="1" x14ac:dyDescent="0.15">
      <c r="B100" s="78" t="s">
        <v>0</v>
      </c>
      <c r="C100" s="80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70"/>
      <c r="AE100" s="7"/>
      <c r="AF100" s="9" t="s">
        <v>12</v>
      </c>
      <c r="AG100" s="10">
        <f>+AG99/AG98</f>
        <v>0</v>
      </c>
    </row>
    <row r="101" spans="2:35" x14ac:dyDescent="0.15">
      <c r="B101" s="79"/>
      <c r="C101" s="80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71"/>
      <c r="AE101" s="7"/>
      <c r="AF101" s="9" t="s">
        <v>13</v>
      </c>
      <c r="AG101" s="6">
        <f>+COUNTA(C102:AD103)</f>
        <v>0</v>
      </c>
    </row>
    <row r="102" spans="2:35" x14ac:dyDescent="0.15">
      <c r="B102" s="72" t="s">
        <v>10</v>
      </c>
      <c r="C102" s="74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4"/>
      <c r="AE102" s="7"/>
      <c r="AF102" s="9" t="s">
        <v>4</v>
      </c>
      <c r="AG102" s="10">
        <f>+AG101/AG98</f>
        <v>0</v>
      </c>
    </row>
    <row r="103" spans="2:35" x14ac:dyDescent="0.15">
      <c r="B103" s="73"/>
      <c r="C103" s="75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5"/>
      <c r="AE103" s="7"/>
      <c r="AF103" s="59" t="s">
        <v>36</v>
      </c>
      <c r="AG103" s="60" t="e">
        <f>SUM(C104:AD104)</f>
        <v>#VALUE!</v>
      </c>
      <c r="AI103" s="2" t="e">
        <f>SUM(C105:AD105)</f>
        <v>#VALUE!</v>
      </c>
    </row>
    <row r="104" spans="2:35" hidden="1" x14ac:dyDescent="0.15">
      <c r="B104" s="7"/>
      <c r="C104" s="46" t="e">
        <f>IF(AND(DAY(C96)&gt;=22,DAY(C96)&lt;=28,C97="土",OR(C102="休",C102="雨")),1,0)</f>
        <v>#VALUE!</v>
      </c>
      <c r="D104" s="46" t="e">
        <f t="shared" ref="D104:AD104" si="35">IF(AND(DAY(D96)&gt;=22,DAY(D96)&lt;=28,D97="土",OR(D102="休",D102="雨")),1,0)</f>
        <v>#VALUE!</v>
      </c>
      <c r="E104" s="46" t="e">
        <f t="shared" si="35"/>
        <v>#VALUE!</v>
      </c>
      <c r="F104" s="46" t="e">
        <f t="shared" si="35"/>
        <v>#VALUE!</v>
      </c>
      <c r="G104" s="46" t="e">
        <f t="shared" si="35"/>
        <v>#VALUE!</v>
      </c>
      <c r="H104" s="46" t="e">
        <f t="shared" si="35"/>
        <v>#VALUE!</v>
      </c>
      <c r="I104" s="46" t="e">
        <f t="shared" si="35"/>
        <v>#VALUE!</v>
      </c>
      <c r="J104" s="46" t="e">
        <f t="shared" si="35"/>
        <v>#VALUE!</v>
      </c>
      <c r="K104" s="46" t="e">
        <f t="shared" si="35"/>
        <v>#VALUE!</v>
      </c>
      <c r="L104" s="46" t="e">
        <f t="shared" si="35"/>
        <v>#VALUE!</v>
      </c>
      <c r="M104" s="46" t="e">
        <f t="shared" si="35"/>
        <v>#VALUE!</v>
      </c>
      <c r="N104" s="46" t="e">
        <f t="shared" si="35"/>
        <v>#VALUE!</v>
      </c>
      <c r="O104" s="46" t="e">
        <f t="shared" si="35"/>
        <v>#VALUE!</v>
      </c>
      <c r="P104" s="46" t="e">
        <f t="shared" si="35"/>
        <v>#VALUE!</v>
      </c>
      <c r="Q104" s="46" t="e">
        <f t="shared" si="35"/>
        <v>#VALUE!</v>
      </c>
      <c r="R104" s="46" t="e">
        <f t="shared" si="35"/>
        <v>#VALUE!</v>
      </c>
      <c r="S104" s="46" t="e">
        <f t="shared" si="35"/>
        <v>#VALUE!</v>
      </c>
      <c r="T104" s="46" t="e">
        <f t="shared" si="35"/>
        <v>#VALUE!</v>
      </c>
      <c r="U104" s="46" t="e">
        <f t="shared" si="35"/>
        <v>#VALUE!</v>
      </c>
      <c r="V104" s="46" t="e">
        <f t="shared" si="35"/>
        <v>#VALUE!</v>
      </c>
      <c r="W104" s="46" t="e">
        <f t="shared" si="35"/>
        <v>#VALUE!</v>
      </c>
      <c r="X104" s="46" t="e">
        <f t="shared" si="35"/>
        <v>#VALUE!</v>
      </c>
      <c r="Y104" s="46" t="e">
        <f t="shared" si="35"/>
        <v>#VALUE!</v>
      </c>
      <c r="Z104" s="46" t="e">
        <f t="shared" si="35"/>
        <v>#VALUE!</v>
      </c>
      <c r="AA104" s="46" t="e">
        <f t="shared" si="35"/>
        <v>#VALUE!</v>
      </c>
      <c r="AB104" s="46" t="e">
        <f t="shared" si="35"/>
        <v>#VALUE!</v>
      </c>
      <c r="AC104" s="46" t="e">
        <f t="shared" si="35"/>
        <v>#VALUE!</v>
      </c>
      <c r="AD104" s="46" t="e">
        <f t="shared" si="35"/>
        <v>#VALUE!</v>
      </c>
      <c r="AE104" s="7"/>
      <c r="AF104" s="15"/>
      <c r="AG104" s="16"/>
      <c r="AI104" s="45"/>
    </row>
    <row r="105" spans="2:35" hidden="1" x14ac:dyDescent="0.15">
      <c r="B105" s="7"/>
      <c r="C105" s="46" t="e">
        <f>IF(AND(DAY(C96)&gt;=22,DAY(C96)&lt;=28,C97="土"),1,0)</f>
        <v>#VALUE!</v>
      </c>
      <c r="D105" s="46" t="e">
        <f t="shared" ref="D105:AC105" si="36">IF(AND(DAY(D96)&gt;=22,DAY(D96)&lt;=28,D97="土"),1,0)</f>
        <v>#VALUE!</v>
      </c>
      <c r="E105" s="46" t="e">
        <f t="shared" si="36"/>
        <v>#VALUE!</v>
      </c>
      <c r="F105" s="46" t="e">
        <f t="shared" si="36"/>
        <v>#VALUE!</v>
      </c>
      <c r="G105" s="46" t="e">
        <f t="shared" si="36"/>
        <v>#VALUE!</v>
      </c>
      <c r="H105" s="46" t="e">
        <f t="shared" si="36"/>
        <v>#VALUE!</v>
      </c>
      <c r="I105" s="46" t="e">
        <f t="shared" si="36"/>
        <v>#VALUE!</v>
      </c>
      <c r="J105" s="46" t="e">
        <f t="shared" si="36"/>
        <v>#VALUE!</v>
      </c>
      <c r="K105" s="46" t="e">
        <f t="shared" si="36"/>
        <v>#VALUE!</v>
      </c>
      <c r="L105" s="46" t="e">
        <f t="shared" si="36"/>
        <v>#VALUE!</v>
      </c>
      <c r="M105" s="46" t="e">
        <f t="shared" si="36"/>
        <v>#VALUE!</v>
      </c>
      <c r="N105" s="46" t="e">
        <f t="shared" si="36"/>
        <v>#VALUE!</v>
      </c>
      <c r="O105" s="46" t="e">
        <f t="shared" si="36"/>
        <v>#VALUE!</v>
      </c>
      <c r="P105" s="46" t="e">
        <f t="shared" si="36"/>
        <v>#VALUE!</v>
      </c>
      <c r="Q105" s="46" t="e">
        <f t="shared" si="36"/>
        <v>#VALUE!</v>
      </c>
      <c r="R105" s="46" t="e">
        <f t="shared" si="36"/>
        <v>#VALUE!</v>
      </c>
      <c r="S105" s="46" t="e">
        <f t="shared" si="36"/>
        <v>#VALUE!</v>
      </c>
      <c r="T105" s="46" t="e">
        <f t="shared" si="36"/>
        <v>#VALUE!</v>
      </c>
      <c r="U105" s="46" t="e">
        <f t="shared" si="36"/>
        <v>#VALUE!</v>
      </c>
      <c r="V105" s="46" t="e">
        <f t="shared" si="36"/>
        <v>#VALUE!</v>
      </c>
      <c r="W105" s="46" t="e">
        <f t="shared" si="36"/>
        <v>#VALUE!</v>
      </c>
      <c r="X105" s="46" t="e">
        <f t="shared" si="36"/>
        <v>#VALUE!</v>
      </c>
      <c r="Y105" s="46" t="e">
        <f t="shared" si="36"/>
        <v>#VALUE!</v>
      </c>
      <c r="Z105" s="46" t="e">
        <f t="shared" si="36"/>
        <v>#VALUE!</v>
      </c>
      <c r="AA105" s="46" t="e">
        <f t="shared" si="36"/>
        <v>#VALUE!</v>
      </c>
      <c r="AB105" s="46" t="e">
        <f t="shared" si="36"/>
        <v>#VALUE!</v>
      </c>
      <c r="AC105" s="46" t="e">
        <f t="shared" si="36"/>
        <v>#VALUE!</v>
      </c>
      <c r="AD105" s="46" t="e">
        <f>IF(AND(DAY(AD96)&gt;=22,DAY(AD96)&lt;=28,AD97="土"),1,0)</f>
        <v>#VALUE!</v>
      </c>
      <c r="AE105" s="7"/>
      <c r="AF105" s="15"/>
      <c r="AG105" s="16"/>
      <c r="AI105" s="45"/>
    </row>
    <row r="106" spans="2:35" x14ac:dyDescent="0.15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</row>
  </sheetData>
  <mergeCells count="818">
    <mergeCell ref="U2:V2"/>
    <mergeCell ref="W2:X2"/>
    <mergeCell ref="Y2:Z2"/>
    <mergeCell ref="AB2:AF2"/>
    <mergeCell ref="B3:E3"/>
    <mergeCell ref="S3:T3"/>
    <mergeCell ref="U3:V3"/>
    <mergeCell ref="W3:X3"/>
    <mergeCell ref="Y3:Z3"/>
    <mergeCell ref="AB3:AF3"/>
    <mergeCell ref="AB4:AF4"/>
    <mergeCell ref="B5:E5"/>
    <mergeCell ref="L5:N5"/>
    <mergeCell ref="P5:R5"/>
    <mergeCell ref="S5:T5"/>
    <mergeCell ref="U5:V5"/>
    <mergeCell ref="W5:X5"/>
    <mergeCell ref="Y5:Z5"/>
    <mergeCell ref="AB5:AF5"/>
    <mergeCell ref="B4:E4"/>
    <mergeCell ref="S4:T4"/>
    <mergeCell ref="U4:V4"/>
    <mergeCell ref="W4:X4"/>
    <mergeCell ref="Y4:Z4"/>
    <mergeCell ref="AF8:AG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D10:AD11"/>
    <mergeCell ref="X10:X11"/>
    <mergeCell ref="Y10:Y11"/>
    <mergeCell ref="Z10:Z11"/>
    <mergeCell ref="AA10:AA11"/>
    <mergeCell ref="AB10:AB11"/>
    <mergeCell ref="AC10:AC11"/>
    <mergeCell ref="N10:N11"/>
    <mergeCell ref="O10:O11"/>
    <mergeCell ref="P10:P11"/>
    <mergeCell ref="F12:F13"/>
    <mergeCell ref="G12:G13"/>
    <mergeCell ref="H12:H13"/>
    <mergeCell ref="I12:I13"/>
    <mergeCell ref="W10:W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T12:T13"/>
    <mergeCell ref="U12:U13"/>
    <mergeCell ref="J12:J13"/>
    <mergeCell ref="K12:K13"/>
    <mergeCell ref="L12:L13"/>
    <mergeCell ref="M12:M13"/>
    <mergeCell ref="AB12:AB13"/>
    <mergeCell ref="AC12:AC13"/>
    <mergeCell ref="AD12:AD13"/>
    <mergeCell ref="B14:B15"/>
    <mergeCell ref="C14:C15"/>
    <mergeCell ref="D14:D15"/>
    <mergeCell ref="E14:E15"/>
    <mergeCell ref="F14:F15"/>
    <mergeCell ref="G14:G15"/>
    <mergeCell ref="H14:H15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B12:B13"/>
    <mergeCell ref="C12:C13"/>
    <mergeCell ref="D12:D13"/>
    <mergeCell ref="E12:E13"/>
    <mergeCell ref="AA14:AA15"/>
    <mergeCell ref="AB14:AB15"/>
    <mergeCell ref="AC14:AC15"/>
    <mergeCell ref="AD14:AD15"/>
    <mergeCell ref="N12:N13"/>
    <mergeCell ref="O12:O13"/>
    <mergeCell ref="AF19:AG19"/>
    <mergeCell ref="B21:B22"/>
    <mergeCell ref="C21:C22"/>
    <mergeCell ref="D21:D22"/>
    <mergeCell ref="E21:E22"/>
    <mergeCell ref="F21:F22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M21:M22"/>
    <mergeCell ref="N21:N22"/>
    <mergeCell ref="O21:O22"/>
    <mergeCell ref="P21:P22"/>
    <mergeCell ref="Q21:Q22"/>
    <mergeCell ref="R21:R22"/>
    <mergeCell ref="G21:G22"/>
    <mergeCell ref="H21:H22"/>
    <mergeCell ref="I21:I22"/>
    <mergeCell ref="J21:J22"/>
    <mergeCell ref="K21:K22"/>
    <mergeCell ref="L21:L22"/>
    <mergeCell ref="K14:K15"/>
    <mergeCell ref="L14:L15"/>
    <mergeCell ref="M14:M15"/>
    <mergeCell ref="N14:N15"/>
    <mergeCell ref="Y21:Y22"/>
    <mergeCell ref="Z21:Z22"/>
    <mergeCell ref="AA21:AA22"/>
    <mergeCell ref="AB21:AB22"/>
    <mergeCell ref="AC21:AC22"/>
    <mergeCell ref="AD21:AD22"/>
    <mergeCell ref="S21:S22"/>
    <mergeCell ref="T21:T22"/>
    <mergeCell ref="U21:U22"/>
    <mergeCell ref="V21:V22"/>
    <mergeCell ref="W21:W22"/>
    <mergeCell ref="X21:X22"/>
    <mergeCell ref="J23:J24"/>
    <mergeCell ref="K23:K24"/>
    <mergeCell ref="L23:L24"/>
    <mergeCell ref="M23:M24"/>
    <mergeCell ref="B23:B24"/>
    <mergeCell ref="C23:C24"/>
    <mergeCell ref="D23:D24"/>
    <mergeCell ref="E23:E24"/>
    <mergeCell ref="F23:F24"/>
    <mergeCell ref="G23:G24"/>
    <mergeCell ref="Z23:Z24"/>
    <mergeCell ref="AA23:AA24"/>
    <mergeCell ref="AB23:AB24"/>
    <mergeCell ref="AC23:AC24"/>
    <mergeCell ref="AD23:AD24"/>
    <mergeCell ref="B25:B26"/>
    <mergeCell ref="C25:C26"/>
    <mergeCell ref="D25:D26"/>
    <mergeCell ref="E25:E26"/>
    <mergeCell ref="F25:F26"/>
    <mergeCell ref="T23:T24"/>
    <mergeCell ref="U23:U24"/>
    <mergeCell ref="V23:V24"/>
    <mergeCell ref="W23:W24"/>
    <mergeCell ref="X23:X24"/>
    <mergeCell ref="Y23:Y24"/>
    <mergeCell ref="N23:N24"/>
    <mergeCell ref="O23:O24"/>
    <mergeCell ref="P23:P24"/>
    <mergeCell ref="Q23:Q24"/>
    <mergeCell ref="R23:R24"/>
    <mergeCell ref="S23:S24"/>
    <mergeCell ref="H23:H24"/>
    <mergeCell ref="I23:I24"/>
    <mergeCell ref="M25:M26"/>
    <mergeCell ref="N25:N26"/>
    <mergeCell ref="O25:O26"/>
    <mergeCell ref="P25:P26"/>
    <mergeCell ref="Q25:Q26"/>
    <mergeCell ref="R25:R26"/>
    <mergeCell ref="G25:G26"/>
    <mergeCell ref="H25:H26"/>
    <mergeCell ref="I25:I26"/>
    <mergeCell ref="J25:J26"/>
    <mergeCell ref="K25:K26"/>
    <mergeCell ref="L25:L26"/>
    <mergeCell ref="Y25:Y26"/>
    <mergeCell ref="Z25:Z26"/>
    <mergeCell ref="AA25:AA26"/>
    <mergeCell ref="AB25:AB26"/>
    <mergeCell ref="AC25:AC26"/>
    <mergeCell ref="AD25:AD26"/>
    <mergeCell ref="S25:S26"/>
    <mergeCell ref="T25:T26"/>
    <mergeCell ref="U25:U26"/>
    <mergeCell ref="V25:V26"/>
    <mergeCell ref="W25:W26"/>
    <mergeCell ref="X25:X26"/>
    <mergeCell ref="AF30:AG30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AD32:AD33"/>
    <mergeCell ref="X32:X33"/>
    <mergeCell ref="Y32:Y33"/>
    <mergeCell ref="Z32:Z33"/>
    <mergeCell ref="AA32:AA33"/>
    <mergeCell ref="AB32:AB33"/>
    <mergeCell ref="AC32:AC33"/>
    <mergeCell ref="N32:N33"/>
    <mergeCell ref="O32:O33"/>
    <mergeCell ref="P32:P33"/>
    <mergeCell ref="F34:F35"/>
    <mergeCell ref="G34:G35"/>
    <mergeCell ref="H34:H35"/>
    <mergeCell ref="I34:I35"/>
    <mergeCell ref="W32:W33"/>
    <mergeCell ref="Q32:Q33"/>
    <mergeCell ref="R32:R33"/>
    <mergeCell ref="S32:S33"/>
    <mergeCell ref="T32:T33"/>
    <mergeCell ref="U32:U33"/>
    <mergeCell ref="V32:V33"/>
    <mergeCell ref="K32:K33"/>
    <mergeCell ref="L32:L33"/>
    <mergeCell ref="M32:M33"/>
    <mergeCell ref="T34:T35"/>
    <mergeCell ref="U34:U35"/>
    <mergeCell ref="J34:J35"/>
    <mergeCell ref="K34:K35"/>
    <mergeCell ref="L34:L35"/>
    <mergeCell ref="M34:M35"/>
    <mergeCell ref="AB34:AB35"/>
    <mergeCell ref="AC34:AC35"/>
    <mergeCell ref="AD34:AD35"/>
    <mergeCell ref="B36:B37"/>
    <mergeCell ref="C36:C37"/>
    <mergeCell ref="D36:D37"/>
    <mergeCell ref="E36:E37"/>
    <mergeCell ref="F36:F37"/>
    <mergeCell ref="G36:G37"/>
    <mergeCell ref="H36:H37"/>
    <mergeCell ref="V34:V35"/>
    <mergeCell ref="W34:W35"/>
    <mergeCell ref="X34:X35"/>
    <mergeCell ref="Y34:Y35"/>
    <mergeCell ref="Z34:Z35"/>
    <mergeCell ref="AA34:AA35"/>
    <mergeCell ref="P34:P35"/>
    <mergeCell ref="Q34:Q35"/>
    <mergeCell ref="R34:R35"/>
    <mergeCell ref="S34:S35"/>
    <mergeCell ref="B34:B35"/>
    <mergeCell ref="C34:C35"/>
    <mergeCell ref="D34:D35"/>
    <mergeCell ref="E34:E35"/>
    <mergeCell ref="AA36:AA37"/>
    <mergeCell ref="AB36:AB37"/>
    <mergeCell ref="AC36:AC37"/>
    <mergeCell ref="AD36:AD37"/>
    <mergeCell ref="N34:N35"/>
    <mergeCell ref="O34:O35"/>
    <mergeCell ref="AF41:AG41"/>
    <mergeCell ref="B43:B44"/>
    <mergeCell ref="C43:C44"/>
    <mergeCell ref="D43:D44"/>
    <mergeCell ref="E43:E44"/>
    <mergeCell ref="F43:F44"/>
    <mergeCell ref="U36:U37"/>
    <mergeCell ref="V36:V37"/>
    <mergeCell ref="W36:W37"/>
    <mergeCell ref="X36:X37"/>
    <mergeCell ref="Y36:Y37"/>
    <mergeCell ref="Z36:Z37"/>
    <mergeCell ref="O36:O37"/>
    <mergeCell ref="P36:P37"/>
    <mergeCell ref="Q36:Q37"/>
    <mergeCell ref="R36:R37"/>
    <mergeCell ref="S36:S37"/>
    <mergeCell ref="T36:T37"/>
    <mergeCell ref="I36:I37"/>
    <mergeCell ref="J36:J37"/>
    <mergeCell ref="M43:M44"/>
    <mergeCell ref="N43:N44"/>
    <mergeCell ref="O43:O44"/>
    <mergeCell ref="P43:P44"/>
    <mergeCell ref="Q43:Q44"/>
    <mergeCell ref="R43:R44"/>
    <mergeCell ref="G43:G44"/>
    <mergeCell ref="H43:H44"/>
    <mergeCell ref="I43:I44"/>
    <mergeCell ref="J43:J44"/>
    <mergeCell ref="K43:K44"/>
    <mergeCell ref="L43:L44"/>
    <mergeCell ref="K36:K37"/>
    <mergeCell ref="L36:L37"/>
    <mergeCell ref="M36:M37"/>
    <mergeCell ref="N36:N37"/>
    <mergeCell ref="Y43:Y44"/>
    <mergeCell ref="Z43:Z44"/>
    <mergeCell ref="AA43:AA44"/>
    <mergeCell ref="AB43:AB44"/>
    <mergeCell ref="AC43:AC44"/>
    <mergeCell ref="AD43:AD44"/>
    <mergeCell ref="S43:S44"/>
    <mergeCell ref="T43:T44"/>
    <mergeCell ref="U43:U44"/>
    <mergeCell ref="V43:V44"/>
    <mergeCell ref="W43:W44"/>
    <mergeCell ref="X43:X44"/>
    <mergeCell ref="J45:J46"/>
    <mergeCell ref="K45:K46"/>
    <mergeCell ref="L45:L46"/>
    <mergeCell ref="M45:M46"/>
    <mergeCell ref="B45:B46"/>
    <mergeCell ref="C45:C46"/>
    <mergeCell ref="D45:D46"/>
    <mergeCell ref="E45:E46"/>
    <mergeCell ref="F45:F46"/>
    <mergeCell ref="G45:G46"/>
    <mergeCell ref="Z45:Z46"/>
    <mergeCell ref="AA45:AA46"/>
    <mergeCell ref="AB45:AB46"/>
    <mergeCell ref="AC45:AC46"/>
    <mergeCell ref="AD45:AD46"/>
    <mergeCell ref="B47:B48"/>
    <mergeCell ref="C47:C48"/>
    <mergeCell ref="D47:D48"/>
    <mergeCell ref="E47:E48"/>
    <mergeCell ref="F47:F48"/>
    <mergeCell ref="T45:T46"/>
    <mergeCell ref="U45:U46"/>
    <mergeCell ref="V45:V46"/>
    <mergeCell ref="W45:W46"/>
    <mergeCell ref="X45:X46"/>
    <mergeCell ref="Y45:Y46"/>
    <mergeCell ref="N45:N46"/>
    <mergeCell ref="O45:O46"/>
    <mergeCell ref="P45:P46"/>
    <mergeCell ref="Q45:Q46"/>
    <mergeCell ref="R45:R46"/>
    <mergeCell ref="S45:S46"/>
    <mergeCell ref="H45:H46"/>
    <mergeCell ref="I45:I46"/>
    <mergeCell ref="M47:M48"/>
    <mergeCell ref="N47:N48"/>
    <mergeCell ref="O47:O48"/>
    <mergeCell ref="P47:P48"/>
    <mergeCell ref="Q47:Q48"/>
    <mergeCell ref="R47:R48"/>
    <mergeCell ref="G47:G48"/>
    <mergeCell ref="H47:H48"/>
    <mergeCell ref="I47:I48"/>
    <mergeCell ref="J47:J48"/>
    <mergeCell ref="K47:K48"/>
    <mergeCell ref="L47:L48"/>
    <mergeCell ref="Y47:Y48"/>
    <mergeCell ref="Z47:Z48"/>
    <mergeCell ref="AA47:AA48"/>
    <mergeCell ref="AB47:AB48"/>
    <mergeCell ref="AC47:AC48"/>
    <mergeCell ref="AD47:AD48"/>
    <mergeCell ref="S47:S48"/>
    <mergeCell ref="T47:T48"/>
    <mergeCell ref="U47:U48"/>
    <mergeCell ref="V47:V48"/>
    <mergeCell ref="W47:W48"/>
    <mergeCell ref="X47:X48"/>
    <mergeCell ref="AF52:AG52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AD54:AD55"/>
    <mergeCell ref="X54:X55"/>
    <mergeCell ref="Y54:Y55"/>
    <mergeCell ref="Z54:Z55"/>
    <mergeCell ref="AA54:AA55"/>
    <mergeCell ref="AB54:AB55"/>
    <mergeCell ref="AC54:AC55"/>
    <mergeCell ref="N54:N55"/>
    <mergeCell ref="O54:O55"/>
    <mergeCell ref="P54:P55"/>
    <mergeCell ref="F56:F57"/>
    <mergeCell ref="G56:G57"/>
    <mergeCell ref="H56:H57"/>
    <mergeCell ref="I56:I57"/>
    <mergeCell ref="W54:W55"/>
    <mergeCell ref="Q54:Q55"/>
    <mergeCell ref="R54:R55"/>
    <mergeCell ref="S54:S55"/>
    <mergeCell ref="T54:T55"/>
    <mergeCell ref="U54:U55"/>
    <mergeCell ref="V54:V55"/>
    <mergeCell ref="K54:K55"/>
    <mergeCell ref="L54:L55"/>
    <mergeCell ref="M54:M55"/>
    <mergeCell ref="T56:T57"/>
    <mergeCell ref="U56:U57"/>
    <mergeCell ref="J56:J57"/>
    <mergeCell ref="K56:K57"/>
    <mergeCell ref="L56:L57"/>
    <mergeCell ref="M56:M57"/>
    <mergeCell ref="AB56:AB57"/>
    <mergeCell ref="AC56:AC57"/>
    <mergeCell ref="AD56:AD57"/>
    <mergeCell ref="B58:B59"/>
    <mergeCell ref="C58:C59"/>
    <mergeCell ref="D58:D59"/>
    <mergeCell ref="E58:E59"/>
    <mergeCell ref="F58:F59"/>
    <mergeCell ref="G58:G59"/>
    <mergeCell ref="H58:H59"/>
    <mergeCell ref="V56:V57"/>
    <mergeCell ref="W56:W57"/>
    <mergeCell ref="X56:X57"/>
    <mergeCell ref="Y56:Y57"/>
    <mergeCell ref="Z56:Z57"/>
    <mergeCell ref="AA56:AA57"/>
    <mergeCell ref="P56:P57"/>
    <mergeCell ref="Q56:Q57"/>
    <mergeCell ref="R56:R57"/>
    <mergeCell ref="S56:S57"/>
    <mergeCell ref="B56:B57"/>
    <mergeCell ref="C56:C57"/>
    <mergeCell ref="D56:D57"/>
    <mergeCell ref="E56:E57"/>
    <mergeCell ref="AA58:AA59"/>
    <mergeCell ref="AB58:AB59"/>
    <mergeCell ref="AC58:AC59"/>
    <mergeCell ref="AD58:AD59"/>
    <mergeCell ref="N56:N57"/>
    <mergeCell ref="O56:O57"/>
    <mergeCell ref="AF63:AG63"/>
    <mergeCell ref="B65:B66"/>
    <mergeCell ref="C65:C66"/>
    <mergeCell ref="D65:D66"/>
    <mergeCell ref="E65:E66"/>
    <mergeCell ref="F65:F66"/>
    <mergeCell ref="U58:U59"/>
    <mergeCell ref="V58:V59"/>
    <mergeCell ref="W58:W59"/>
    <mergeCell ref="X58:X59"/>
    <mergeCell ref="Y58:Y59"/>
    <mergeCell ref="Z58:Z59"/>
    <mergeCell ref="O58:O59"/>
    <mergeCell ref="P58:P59"/>
    <mergeCell ref="Q58:Q59"/>
    <mergeCell ref="R58:R59"/>
    <mergeCell ref="S58:S59"/>
    <mergeCell ref="T58:T59"/>
    <mergeCell ref="I58:I59"/>
    <mergeCell ref="J58:J59"/>
    <mergeCell ref="M65:M66"/>
    <mergeCell ref="N65:N66"/>
    <mergeCell ref="O65:O66"/>
    <mergeCell ref="P65:P66"/>
    <mergeCell ref="Q65:Q66"/>
    <mergeCell ref="R65:R66"/>
    <mergeCell ref="G65:G66"/>
    <mergeCell ref="H65:H66"/>
    <mergeCell ref="I65:I66"/>
    <mergeCell ref="J65:J66"/>
    <mergeCell ref="K65:K66"/>
    <mergeCell ref="L65:L66"/>
    <mergeCell ref="K58:K59"/>
    <mergeCell ref="L58:L59"/>
    <mergeCell ref="M58:M59"/>
    <mergeCell ref="N58:N59"/>
    <mergeCell ref="Y65:Y66"/>
    <mergeCell ref="Z65:Z66"/>
    <mergeCell ref="AA65:AA66"/>
    <mergeCell ref="AB65:AB66"/>
    <mergeCell ref="AC65:AC66"/>
    <mergeCell ref="AD65:AD66"/>
    <mergeCell ref="S65:S66"/>
    <mergeCell ref="T65:T66"/>
    <mergeCell ref="U65:U66"/>
    <mergeCell ref="V65:V66"/>
    <mergeCell ref="W65:W66"/>
    <mergeCell ref="X65:X66"/>
    <mergeCell ref="J67:J68"/>
    <mergeCell ref="K67:K68"/>
    <mergeCell ref="L67:L68"/>
    <mergeCell ref="M67:M68"/>
    <mergeCell ref="B67:B68"/>
    <mergeCell ref="C67:C68"/>
    <mergeCell ref="D67:D68"/>
    <mergeCell ref="E67:E68"/>
    <mergeCell ref="F67:F68"/>
    <mergeCell ref="G67:G68"/>
    <mergeCell ref="Z67:Z68"/>
    <mergeCell ref="AA67:AA68"/>
    <mergeCell ref="AB67:AB68"/>
    <mergeCell ref="AC67:AC68"/>
    <mergeCell ref="AD67:AD68"/>
    <mergeCell ref="B69:B70"/>
    <mergeCell ref="C69:C70"/>
    <mergeCell ref="D69:D70"/>
    <mergeCell ref="E69:E70"/>
    <mergeCell ref="F69:F70"/>
    <mergeCell ref="T67:T68"/>
    <mergeCell ref="U67:U68"/>
    <mergeCell ref="V67:V68"/>
    <mergeCell ref="W67:W68"/>
    <mergeCell ref="X67:X68"/>
    <mergeCell ref="Y67:Y68"/>
    <mergeCell ref="N67:N68"/>
    <mergeCell ref="O67:O68"/>
    <mergeCell ref="P67:P68"/>
    <mergeCell ref="Q67:Q68"/>
    <mergeCell ref="R67:R68"/>
    <mergeCell ref="S67:S68"/>
    <mergeCell ref="H67:H68"/>
    <mergeCell ref="I67:I68"/>
    <mergeCell ref="M69:M70"/>
    <mergeCell ref="N69:N70"/>
    <mergeCell ref="O69:O70"/>
    <mergeCell ref="P69:P70"/>
    <mergeCell ref="Q69:Q70"/>
    <mergeCell ref="R69:R70"/>
    <mergeCell ref="G69:G70"/>
    <mergeCell ref="H69:H70"/>
    <mergeCell ref="I69:I70"/>
    <mergeCell ref="J69:J70"/>
    <mergeCell ref="K69:K70"/>
    <mergeCell ref="L69:L70"/>
    <mergeCell ref="Y69:Y70"/>
    <mergeCell ref="Z69:Z70"/>
    <mergeCell ref="AA69:AA70"/>
    <mergeCell ref="AB69:AB70"/>
    <mergeCell ref="AC69:AC70"/>
    <mergeCell ref="AD69:AD70"/>
    <mergeCell ref="S69:S70"/>
    <mergeCell ref="T69:T70"/>
    <mergeCell ref="U69:U70"/>
    <mergeCell ref="V69:V70"/>
    <mergeCell ref="W69:W70"/>
    <mergeCell ref="X69:X70"/>
    <mergeCell ref="AF74:AG74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AD76:AD77"/>
    <mergeCell ref="X76:X77"/>
    <mergeCell ref="Y76:Y77"/>
    <mergeCell ref="Z76:Z77"/>
    <mergeCell ref="AA76:AA77"/>
    <mergeCell ref="AB76:AB77"/>
    <mergeCell ref="AC76:AC77"/>
    <mergeCell ref="N76:N77"/>
    <mergeCell ref="O76:O77"/>
    <mergeCell ref="P76:P77"/>
    <mergeCell ref="F78:F79"/>
    <mergeCell ref="G78:G79"/>
    <mergeCell ref="H78:H79"/>
    <mergeCell ref="I78:I79"/>
    <mergeCell ref="W76:W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T78:T79"/>
    <mergeCell ref="U78:U79"/>
    <mergeCell ref="J78:J79"/>
    <mergeCell ref="K78:K79"/>
    <mergeCell ref="L78:L79"/>
    <mergeCell ref="M78:M79"/>
    <mergeCell ref="AB78:AB79"/>
    <mergeCell ref="AC78:AC79"/>
    <mergeCell ref="AD78:AD79"/>
    <mergeCell ref="B80:B81"/>
    <mergeCell ref="C80:C81"/>
    <mergeCell ref="D80:D81"/>
    <mergeCell ref="E80:E81"/>
    <mergeCell ref="F80:F81"/>
    <mergeCell ref="G80:G81"/>
    <mergeCell ref="H80:H81"/>
    <mergeCell ref="V78:V79"/>
    <mergeCell ref="W78:W79"/>
    <mergeCell ref="X78:X79"/>
    <mergeCell ref="Y78:Y79"/>
    <mergeCell ref="Z78:Z79"/>
    <mergeCell ref="AA78:AA79"/>
    <mergeCell ref="P78:P79"/>
    <mergeCell ref="Q78:Q79"/>
    <mergeCell ref="R78:R79"/>
    <mergeCell ref="S78:S79"/>
    <mergeCell ref="B78:B79"/>
    <mergeCell ref="C78:C79"/>
    <mergeCell ref="D78:D79"/>
    <mergeCell ref="E78:E79"/>
    <mergeCell ref="AA80:AA81"/>
    <mergeCell ref="AB80:AB81"/>
    <mergeCell ref="AC80:AC81"/>
    <mergeCell ref="AD80:AD81"/>
    <mergeCell ref="N78:N79"/>
    <mergeCell ref="O78:O79"/>
    <mergeCell ref="AF85:AG85"/>
    <mergeCell ref="B87:B88"/>
    <mergeCell ref="C87:C88"/>
    <mergeCell ref="D87:D88"/>
    <mergeCell ref="E87:E88"/>
    <mergeCell ref="F87:F88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M87:M88"/>
    <mergeCell ref="N87:N88"/>
    <mergeCell ref="O87:O88"/>
    <mergeCell ref="P87:P88"/>
    <mergeCell ref="Q87:Q88"/>
    <mergeCell ref="R87:R88"/>
    <mergeCell ref="G87:G88"/>
    <mergeCell ref="H87:H88"/>
    <mergeCell ref="I87:I88"/>
    <mergeCell ref="J87:J88"/>
    <mergeCell ref="K87:K88"/>
    <mergeCell ref="L87:L88"/>
    <mergeCell ref="K80:K81"/>
    <mergeCell ref="L80:L81"/>
    <mergeCell ref="M80:M81"/>
    <mergeCell ref="N80:N81"/>
    <mergeCell ref="Y87:Y88"/>
    <mergeCell ref="Z87:Z88"/>
    <mergeCell ref="AA87:AA88"/>
    <mergeCell ref="AB87:AB88"/>
    <mergeCell ref="AC87:AC88"/>
    <mergeCell ref="AD87:AD88"/>
    <mergeCell ref="S87:S88"/>
    <mergeCell ref="T87:T88"/>
    <mergeCell ref="U87:U88"/>
    <mergeCell ref="V87:V88"/>
    <mergeCell ref="W87:W88"/>
    <mergeCell ref="X87:X88"/>
    <mergeCell ref="J89:J90"/>
    <mergeCell ref="K89:K90"/>
    <mergeCell ref="L89:L90"/>
    <mergeCell ref="M89:M90"/>
    <mergeCell ref="B89:B90"/>
    <mergeCell ref="C89:C90"/>
    <mergeCell ref="D89:D90"/>
    <mergeCell ref="E89:E90"/>
    <mergeCell ref="F89:F90"/>
    <mergeCell ref="G89:G90"/>
    <mergeCell ref="Z89:Z90"/>
    <mergeCell ref="AA89:AA90"/>
    <mergeCell ref="AB89:AB90"/>
    <mergeCell ref="AC89:AC90"/>
    <mergeCell ref="AD89:AD90"/>
    <mergeCell ref="B91:B92"/>
    <mergeCell ref="C91:C92"/>
    <mergeCell ref="D91:D92"/>
    <mergeCell ref="E91:E92"/>
    <mergeCell ref="F91:F92"/>
    <mergeCell ref="T89:T90"/>
    <mergeCell ref="U89:U90"/>
    <mergeCell ref="V89:V90"/>
    <mergeCell ref="W89:W90"/>
    <mergeCell ref="X89:X90"/>
    <mergeCell ref="Y89:Y90"/>
    <mergeCell ref="N89:N90"/>
    <mergeCell ref="O89:O90"/>
    <mergeCell ref="P89:P90"/>
    <mergeCell ref="Q89:Q90"/>
    <mergeCell ref="R89:R90"/>
    <mergeCell ref="S89:S90"/>
    <mergeCell ref="H89:H90"/>
    <mergeCell ref="I89:I90"/>
    <mergeCell ref="M91:M92"/>
    <mergeCell ref="N91:N92"/>
    <mergeCell ref="O91:O92"/>
    <mergeCell ref="P91:P92"/>
    <mergeCell ref="Q91:Q92"/>
    <mergeCell ref="R91:R92"/>
    <mergeCell ref="G91:G92"/>
    <mergeCell ref="H91:H92"/>
    <mergeCell ref="I91:I92"/>
    <mergeCell ref="J91:J92"/>
    <mergeCell ref="K91:K92"/>
    <mergeCell ref="L91:L92"/>
    <mergeCell ref="Y91:Y92"/>
    <mergeCell ref="Z91:Z92"/>
    <mergeCell ref="AA91:AA92"/>
    <mergeCell ref="AB91:AB92"/>
    <mergeCell ref="AC91:AC92"/>
    <mergeCell ref="AD91:AD92"/>
    <mergeCell ref="S91:S92"/>
    <mergeCell ref="T91:T92"/>
    <mergeCell ref="U91:U92"/>
    <mergeCell ref="V91:V92"/>
    <mergeCell ref="W91:W92"/>
    <mergeCell ref="X91:X92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U98:U99"/>
    <mergeCell ref="V98:V99"/>
    <mergeCell ref="K98:K99"/>
    <mergeCell ref="L98:L99"/>
    <mergeCell ref="M98:M99"/>
    <mergeCell ref="N98:N99"/>
    <mergeCell ref="O98:O99"/>
    <mergeCell ref="P98:P99"/>
    <mergeCell ref="AF96:AG96"/>
    <mergeCell ref="L100:L101"/>
    <mergeCell ref="M100:M101"/>
    <mergeCell ref="N100:N101"/>
    <mergeCell ref="O100:O101"/>
    <mergeCell ref="AC98:AC99"/>
    <mergeCell ref="AD98:AD99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W98:W99"/>
    <mergeCell ref="X98:X99"/>
    <mergeCell ref="Y98:Y99"/>
    <mergeCell ref="Z98:Z99"/>
    <mergeCell ref="AA98:AA99"/>
    <mergeCell ref="AB98:AB99"/>
    <mergeCell ref="Q98:Q99"/>
    <mergeCell ref="R98:R99"/>
    <mergeCell ref="S98:S99"/>
    <mergeCell ref="T98:T99"/>
    <mergeCell ref="AB100:AB101"/>
    <mergeCell ref="AC100:AC101"/>
    <mergeCell ref="AD100:AD101"/>
    <mergeCell ref="B102:B103"/>
    <mergeCell ref="C102:C103"/>
    <mergeCell ref="D102:D103"/>
    <mergeCell ref="E102:E103"/>
    <mergeCell ref="F102:F103"/>
    <mergeCell ref="G102:G103"/>
    <mergeCell ref="H102:H103"/>
    <mergeCell ref="V100:V101"/>
    <mergeCell ref="W100:W101"/>
    <mergeCell ref="X100:X101"/>
    <mergeCell ref="Y100:Y101"/>
    <mergeCell ref="Z100:Z101"/>
    <mergeCell ref="AA100:AA101"/>
    <mergeCell ref="P100:P101"/>
    <mergeCell ref="Q100:Q101"/>
    <mergeCell ref="R100:R101"/>
    <mergeCell ref="S100:S101"/>
    <mergeCell ref="T100:T101"/>
    <mergeCell ref="U100:U101"/>
    <mergeCell ref="J100:J101"/>
    <mergeCell ref="K100:K101"/>
    <mergeCell ref="AA102:AA103"/>
    <mergeCell ref="AB102:AB103"/>
    <mergeCell ref="AC102:AC103"/>
    <mergeCell ref="AD102:AD103"/>
    <mergeCell ref="G4:K4"/>
    <mergeCell ref="G5:K5"/>
    <mergeCell ref="U102:U103"/>
    <mergeCell ref="V102:V103"/>
    <mergeCell ref="W102:W103"/>
    <mergeCell ref="X102:X103"/>
    <mergeCell ref="Y102:Y103"/>
    <mergeCell ref="Z102:Z103"/>
    <mergeCell ref="O102:O103"/>
    <mergeCell ref="P102:P103"/>
    <mergeCell ref="Q102:Q103"/>
    <mergeCell ref="R102:R103"/>
    <mergeCell ref="S102:S103"/>
    <mergeCell ref="T102:T103"/>
    <mergeCell ref="I102:I103"/>
    <mergeCell ref="J102:J103"/>
    <mergeCell ref="K102:K103"/>
    <mergeCell ref="L102:L103"/>
    <mergeCell ref="M102:M103"/>
    <mergeCell ref="N102:N103"/>
  </mergeCells>
  <phoneticPr fontId="2"/>
  <conditionalFormatting sqref="C9:AE9 C20:AE20 C86:AD86 C75:AD75 C64:AD64 C53:AD53 C42:AD42 C31:AD31 AE21 AE10 C97:AD97">
    <cfRule type="containsText" dxfId="642" priority="225" operator="containsText" text="日">
      <formula>NOT(ISERROR(SEARCH("日",C9)))</formula>
    </cfRule>
    <cfRule type="containsText" dxfId="641" priority="226" operator="containsText" text="土">
      <formula>NOT(ISERROR(SEARCH("土",C9)))</formula>
    </cfRule>
  </conditionalFormatting>
  <conditionalFormatting sqref="AE31:AE32 AE42:AE43 AE53:AE54 AE64:AE65 AE75:AE76 AE86:AE87 AE97:AE98">
    <cfRule type="containsText" dxfId="640" priority="223" operator="containsText" text="日">
      <formula>NOT(ISERROR(SEARCH("日",AE31)))</formula>
    </cfRule>
    <cfRule type="containsText" dxfId="639" priority="224" operator="containsText" text="土">
      <formula>NOT(ISERROR(SEARCH("土",AE31)))</formula>
    </cfRule>
  </conditionalFormatting>
  <conditionalFormatting sqref="Y3:Z4">
    <cfRule type="cellIs" dxfId="638" priority="220" operator="greaterThanOrEqual">
      <formula>0.285</formula>
    </cfRule>
    <cfRule type="cellIs" dxfId="637" priority="221" operator="greaterThanOrEqual">
      <formula>0.25</formula>
    </cfRule>
    <cfRule type="cellIs" dxfId="636" priority="222" operator="greaterThanOrEqual">
      <formula>0.214</formula>
    </cfRule>
  </conditionalFormatting>
  <conditionalFormatting sqref="C1:AD3 AA5:AD5 C29:AD31 C40:AD42 C51:AD53 C62:AD64 C73:AD75 C84:AD86 C106:AD1048576 U5 W5 Y5 C4:G5 L4:AD4 L5:S5 C95:AD97 C6:AD9 C18:AD20 C16:AD16">
    <cfRule type="cellIs" dxfId="635" priority="184" operator="equal">
      <formula>"雨"</formula>
    </cfRule>
    <cfRule type="cellIs" dxfId="634" priority="185" operator="equal">
      <formula>"休"</formula>
    </cfRule>
  </conditionalFormatting>
  <conditionalFormatting sqref="C8:AD8">
    <cfRule type="expression" dxfId="633" priority="183">
      <formula>OR(C8=0,C8=C8-DAY(C8)-WEEKDAY(C8-DAY(C8)-5,3)+7*4)</formula>
    </cfRule>
  </conditionalFormatting>
  <conditionalFormatting sqref="C19:AD19">
    <cfRule type="expression" dxfId="632" priority="182">
      <formula>OR(C19=0,C19=C19-DAY(C19)-WEEKDAY(C19-DAY(C19)-5,3)+7*4)</formula>
    </cfRule>
  </conditionalFormatting>
  <conditionalFormatting sqref="C30:AD30">
    <cfRule type="expression" dxfId="631" priority="181">
      <formula>OR(C30=0,C30=C30-DAY(C30)-WEEKDAY(C30-DAY(C30)-5,3)+7*4)</formula>
    </cfRule>
  </conditionalFormatting>
  <conditionalFormatting sqref="C41:AD41">
    <cfRule type="expression" dxfId="630" priority="180">
      <formula>OR(C41=0,C41=C41-DAY(C41)-WEEKDAY(C41-DAY(C41)-5,3)+7*4)</formula>
    </cfRule>
  </conditionalFormatting>
  <conditionalFormatting sqref="C52:AD52">
    <cfRule type="expression" dxfId="629" priority="179">
      <formula>OR(C52=0,C52=C52-DAY(C52)-WEEKDAY(C52-DAY(C52)-5,3)+7*4)</formula>
    </cfRule>
  </conditionalFormatting>
  <conditionalFormatting sqref="C63:AD63">
    <cfRule type="expression" dxfId="628" priority="178">
      <formula>OR(C63=0,C63=C63-DAY(C63)-WEEKDAY(C63-DAY(C63)-5,3)+7*4)</formula>
    </cfRule>
  </conditionalFormatting>
  <conditionalFormatting sqref="C74:AD74">
    <cfRule type="expression" dxfId="627" priority="177">
      <formula>OR(C74=0,C74=C74-DAY(C74)-WEEKDAY(C74-DAY(C74)-5,3)+7*4)</formula>
    </cfRule>
  </conditionalFormatting>
  <conditionalFormatting sqref="C85:AD85">
    <cfRule type="expression" dxfId="626" priority="176">
      <formula>OR(C85=0,C85=C85-DAY(C85)-WEEKDAY(C85-DAY(C85)-5,3)+7*4)</formula>
    </cfRule>
  </conditionalFormatting>
  <conditionalFormatting sqref="C96:AD96">
    <cfRule type="expression" dxfId="625" priority="175">
      <formula>OR(C96=0,C96=C96-DAY(C96)-WEEKDAY(C96-DAY(C96)-5,3)+7*4)</formula>
    </cfRule>
  </conditionalFormatting>
  <conditionalFormatting sqref="C27:AD27">
    <cfRule type="cellIs" dxfId="624" priority="173" operator="equal">
      <formula>"雨"</formula>
    </cfRule>
    <cfRule type="cellIs" dxfId="623" priority="174" operator="equal">
      <formula>"休"</formula>
    </cfRule>
  </conditionalFormatting>
  <conditionalFormatting sqref="C38:AD38">
    <cfRule type="cellIs" dxfId="622" priority="155" operator="equal">
      <formula>"雨"</formula>
    </cfRule>
    <cfRule type="cellIs" dxfId="621" priority="156" operator="equal">
      <formula>"休"</formula>
    </cfRule>
  </conditionalFormatting>
  <conditionalFormatting sqref="C49:AD49">
    <cfRule type="cellIs" dxfId="620" priority="153" operator="equal">
      <formula>"雨"</formula>
    </cfRule>
    <cfRule type="cellIs" dxfId="619" priority="154" operator="equal">
      <formula>"休"</formula>
    </cfRule>
  </conditionalFormatting>
  <conditionalFormatting sqref="C60:AD60">
    <cfRule type="cellIs" dxfId="618" priority="151" operator="equal">
      <formula>"雨"</formula>
    </cfRule>
    <cfRule type="cellIs" dxfId="617" priority="152" operator="equal">
      <formula>"休"</formula>
    </cfRule>
  </conditionalFormatting>
  <conditionalFormatting sqref="C71:AD71">
    <cfRule type="cellIs" dxfId="616" priority="149" operator="equal">
      <formula>"雨"</formula>
    </cfRule>
    <cfRule type="cellIs" dxfId="615" priority="150" operator="equal">
      <formula>"休"</formula>
    </cfRule>
  </conditionalFormatting>
  <conditionalFormatting sqref="C82:AD82">
    <cfRule type="cellIs" dxfId="614" priority="147" operator="equal">
      <formula>"雨"</formula>
    </cfRule>
    <cfRule type="cellIs" dxfId="613" priority="148" operator="equal">
      <formula>"休"</formula>
    </cfRule>
  </conditionalFormatting>
  <conditionalFormatting sqref="C93:AD93">
    <cfRule type="cellIs" dxfId="612" priority="145" operator="equal">
      <formula>"雨"</formula>
    </cfRule>
    <cfRule type="cellIs" dxfId="611" priority="146" operator="equal">
      <formula>"休"</formula>
    </cfRule>
  </conditionalFormatting>
  <conditionalFormatting sqref="C104:AD104">
    <cfRule type="cellIs" dxfId="610" priority="143" operator="equal">
      <formula>"雨"</formula>
    </cfRule>
    <cfRule type="cellIs" dxfId="609" priority="144" operator="equal">
      <formula>"休"</formula>
    </cfRule>
  </conditionalFormatting>
  <conditionalFormatting sqref="C17:AD17">
    <cfRule type="cellIs" dxfId="608" priority="141" operator="equal">
      <formula>"雨"</formula>
    </cfRule>
    <cfRule type="cellIs" dxfId="607" priority="142" operator="equal">
      <formula>"休"</formula>
    </cfRule>
  </conditionalFormatting>
  <conditionalFormatting sqref="C28:AD28">
    <cfRule type="cellIs" dxfId="606" priority="139" operator="equal">
      <formula>"雨"</formula>
    </cfRule>
    <cfRule type="cellIs" dxfId="605" priority="140" operator="equal">
      <formula>"休"</formula>
    </cfRule>
  </conditionalFormatting>
  <conditionalFormatting sqref="C39:AD39">
    <cfRule type="cellIs" dxfId="604" priority="137" operator="equal">
      <formula>"雨"</formula>
    </cfRule>
    <cfRule type="cellIs" dxfId="603" priority="138" operator="equal">
      <formula>"休"</formula>
    </cfRule>
  </conditionalFormatting>
  <conditionalFormatting sqref="C50:AD50">
    <cfRule type="cellIs" dxfId="602" priority="135" operator="equal">
      <formula>"雨"</formula>
    </cfRule>
    <cfRule type="cellIs" dxfId="601" priority="136" operator="equal">
      <formula>"休"</formula>
    </cfRule>
  </conditionalFormatting>
  <conditionalFormatting sqref="C61:AD61">
    <cfRule type="cellIs" dxfId="600" priority="133" operator="equal">
      <formula>"雨"</formula>
    </cfRule>
    <cfRule type="cellIs" dxfId="599" priority="134" operator="equal">
      <formula>"休"</formula>
    </cfRule>
  </conditionalFormatting>
  <conditionalFormatting sqref="C72:AD72">
    <cfRule type="cellIs" dxfId="598" priority="131" operator="equal">
      <formula>"雨"</formula>
    </cfRule>
    <cfRule type="cellIs" dxfId="597" priority="132" operator="equal">
      <formula>"休"</formula>
    </cfRule>
  </conditionalFormatting>
  <conditionalFormatting sqref="C83:AD83">
    <cfRule type="cellIs" dxfId="596" priority="129" operator="equal">
      <formula>"雨"</formula>
    </cfRule>
    <cfRule type="cellIs" dxfId="595" priority="130" operator="equal">
      <formula>"休"</formula>
    </cfRule>
  </conditionalFormatting>
  <conditionalFormatting sqref="C94:AD94">
    <cfRule type="cellIs" dxfId="594" priority="127" operator="equal">
      <formula>"雨"</formula>
    </cfRule>
    <cfRule type="cellIs" dxfId="593" priority="128" operator="equal">
      <formula>"休"</formula>
    </cfRule>
  </conditionalFormatting>
  <conditionalFormatting sqref="C105:AD105">
    <cfRule type="cellIs" dxfId="592" priority="125" operator="equal">
      <formula>"雨"</formula>
    </cfRule>
    <cfRule type="cellIs" dxfId="591" priority="126" operator="equal">
      <formula>"休"</formula>
    </cfRule>
  </conditionalFormatting>
  <conditionalFormatting sqref="C12:AD15">
    <cfRule type="cellIs" dxfId="590" priority="123" operator="equal">
      <formula>"雨"</formula>
    </cfRule>
    <cfRule type="cellIs" dxfId="589" priority="124" operator="equal">
      <formula>"休"</formula>
    </cfRule>
  </conditionalFormatting>
  <conditionalFormatting sqref="C10:D10">
    <cfRule type="containsText" dxfId="588" priority="121" operator="containsText" text="日">
      <formula>NOT(ISERROR(SEARCH("日",C10)))</formula>
    </cfRule>
    <cfRule type="containsText" dxfId="587" priority="122" operator="containsText" text="土">
      <formula>NOT(ISERROR(SEARCH("土",C10)))</formula>
    </cfRule>
  </conditionalFormatting>
  <conditionalFormatting sqref="E10:AD10">
    <cfRule type="containsText" dxfId="586" priority="119" operator="containsText" text="日">
      <formula>NOT(ISERROR(SEARCH("日",E10)))</formula>
    </cfRule>
    <cfRule type="containsText" dxfId="585" priority="120" operator="containsText" text="土">
      <formula>NOT(ISERROR(SEARCH("土",E10)))</formula>
    </cfRule>
  </conditionalFormatting>
  <conditionalFormatting sqref="C10:AD11">
    <cfRule type="cellIs" dxfId="584" priority="117" operator="equal">
      <formula>"雨"</formula>
    </cfRule>
    <cfRule type="cellIs" dxfId="583" priority="118" operator="equal">
      <formula>"休"</formula>
    </cfRule>
  </conditionalFormatting>
  <conditionalFormatting sqref="C10:AD10">
    <cfRule type="containsText" dxfId="582" priority="115" operator="containsText" text="日">
      <formula>NOT(ISERROR(SEARCH("日",C10)))</formula>
    </cfRule>
    <cfRule type="containsText" dxfId="581" priority="116" operator="containsText" text="土">
      <formula>NOT(ISERROR(SEARCH("土",C10)))</formula>
    </cfRule>
  </conditionalFormatting>
  <conditionalFormatting sqref="E10:AD10">
    <cfRule type="containsText" dxfId="580" priority="113" operator="containsText" text="日">
      <formula>NOT(ISERROR(SEARCH("日",E10)))</formula>
    </cfRule>
    <cfRule type="containsText" dxfId="579" priority="114" operator="containsText" text="土">
      <formula>NOT(ISERROR(SEARCH("土",E10)))</formula>
    </cfRule>
  </conditionalFormatting>
  <conditionalFormatting sqref="C21:D21">
    <cfRule type="containsText" dxfId="578" priority="111" operator="containsText" text="日">
      <formula>NOT(ISERROR(SEARCH("日",C21)))</formula>
    </cfRule>
    <cfRule type="containsText" dxfId="577" priority="112" operator="containsText" text="土">
      <formula>NOT(ISERROR(SEARCH("土",C21)))</formula>
    </cfRule>
  </conditionalFormatting>
  <conditionalFormatting sqref="E21:AD21">
    <cfRule type="containsText" dxfId="576" priority="109" operator="containsText" text="日">
      <formula>NOT(ISERROR(SEARCH("日",E21)))</formula>
    </cfRule>
    <cfRule type="containsText" dxfId="575" priority="110" operator="containsText" text="土">
      <formula>NOT(ISERROR(SEARCH("土",E21)))</formula>
    </cfRule>
  </conditionalFormatting>
  <conditionalFormatting sqref="C21:AD22">
    <cfRule type="cellIs" dxfId="574" priority="107" operator="equal">
      <formula>"雨"</formula>
    </cfRule>
    <cfRule type="cellIs" dxfId="573" priority="108" operator="equal">
      <formula>"休"</formula>
    </cfRule>
  </conditionalFormatting>
  <conditionalFormatting sqref="C21:AD21">
    <cfRule type="containsText" dxfId="572" priority="105" operator="containsText" text="日">
      <formula>NOT(ISERROR(SEARCH("日",C21)))</formula>
    </cfRule>
    <cfRule type="containsText" dxfId="571" priority="106" operator="containsText" text="土">
      <formula>NOT(ISERROR(SEARCH("土",C21)))</formula>
    </cfRule>
  </conditionalFormatting>
  <conditionalFormatting sqref="E21:AD21">
    <cfRule type="containsText" dxfId="570" priority="103" operator="containsText" text="日">
      <formula>NOT(ISERROR(SEARCH("日",E21)))</formula>
    </cfRule>
    <cfRule type="containsText" dxfId="569" priority="104" operator="containsText" text="土">
      <formula>NOT(ISERROR(SEARCH("土",E21)))</formula>
    </cfRule>
  </conditionalFormatting>
  <conditionalFormatting sqref="C32:D32">
    <cfRule type="containsText" dxfId="568" priority="101" operator="containsText" text="日">
      <formula>NOT(ISERROR(SEARCH("日",C32)))</formula>
    </cfRule>
    <cfRule type="containsText" dxfId="567" priority="102" operator="containsText" text="土">
      <formula>NOT(ISERROR(SEARCH("土",C32)))</formula>
    </cfRule>
  </conditionalFormatting>
  <conditionalFormatting sqref="E32:AD32">
    <cfRule type="containsText" dxfId="566" priority="99" operator="containsText" text="日">
      <formula>NOT(ISERROR(SEARCH("日",E32)))</formula>
    </cfRule>
    <cfRule type="containsText" dxfId="565" priority="100" operator="containsText" text="土">
      <formula>NOT(ISERROR(SEARCH("土",E32)))</formula>
    </cfRule>
  </conditionalFormatting>
  <conditionalFormatting sqref="C32:AD33">
    <cfRule type="cellIs" dxfId="564" priority="97" operator="equal">
      <formula>"雨"</formula>
    </cfRule>
    <cfRule type="cellIs" dxfId="563" priority="98" operator="equal">
      <formula>"休"</formula>
    </cfRule>
  </conditionalFormatting>
  <conditionalFormatting sqref="C32:AD32">
    <cfRule type="containsText" dxfId="562" priority="95" operator="containsText" text="日">
      <formula>NOT(ISERROR(SEARCH("日",C32)))</formula>
    </cfRule>
    <cfRule type="containsText" dxfId="561" priority="96" operator="containsText" text="土">
      <formula>NOT(ISERROR(SEARCH("土",C32)))</formula>
    </cfRule>
  </conditionalFormatting>
  <conditionalFormatting sqref="E32:AD32">
    <cfRule type="containsText" dxfId="560" priority="93" operator="containsText" text="日">
      <formula>NOT(ISERROR(SEARCH("日",E32)))</formula>
    </cfRule>
    <cfRule type="containsText" dxfId="559" priority="94" operator="containsText" text="土">
      <formula>NOT(ISERROR(SEARCH("土",E32)))</formula>
    </cfRule>
  </conditionalFormatting>
  <conditionalFormatting sqref="C43:D43">
    <cfRule type="containsText" dxfId="558" priority="91" operator="containsText" text="日">
      <formula>NOT(ISERROR(SEARCH("日",C43)))</formula>
    </cfRule>
    <cfRule type="containsText" dxfId="557" priority="92" operator="containsText" text="土">
      <formula>NOT(ISERROR(SEARCH("土",C43)))</formula>
    </cfRule>
  </conditionalFormatting>
  <conditionalFormatting sqref="E43:AD43">
    <cfRule type="containsText" dxfId="556" priority="89" operator="containsText" text="日">
      <formula>NOT(ISERROR(SEARCH("日",E43)))</formula>
    </cfRule>
    <cfRule type="containsText" dxfId="555" priority="90" operator="containsText" text="土">
      <formula>NOT(ISERROR(SEARCH("土",E43)))</formula>
    </cfRule>
  </conditionalFormatting>
  <conditionalFormatting sqref="C43:AD44">
    <cfRule type="cellIs" dxfId="554" priority="87" operator="equal">
      <formula>"雨"</formula>
    </cfRule>
    <cfRule type="cellIs" dxfId="553" priority="88" operator="equal">
      <formula>"休"</formula>
    </cfRule>
  </conditionalFormatting>
  <conditionalFormatting sqref="C43:AD43">
    <cfRule type="containsText" dxfId="552" priority="85" operator="containsText" text="日">
      <formula>NOT(ISERROR(SEARCH("日",C43)))</formula>
    </cfRule>
    <cfRule type="containsText" dxfId="551" priority="86" operator="containsText" text="土">
      <formula>NOT(ISERROR(SEARCH("土",C43)))</formula>
    </cfRule>
  </conditionalFormatting>
  <conditionalFormatting sqref="E43:AD43">
    <cfRule type="containsText" dxfId="550" priority="83" operator="containsText" text="日">
      <formula>NOT(ISERROR(SEARCH("日",E43)))</formula>
    </cfRule>
    <cfRule type="containsText" dxfId="549" priority="84" operator="containsText" text="土">
      <formula>NOT(ISERROR(SEARCH("土",E43)))</formula>
    </cfRule>
  </conditionalFormatting>
  <conditionalFormatting sqref="C54:D54">
    <cfRule type="containsText" dxfId="548" priority="81" operator="containsText" text="日">
      <formula>NOT(ISERROR(SEARCH("日",C54)))</formula>
    </cfRule>
    <cfRule type="containsText" dxfId="547" priority="82" operator="containsText" text="土">
      <formula>NOT(ISERROR(SEARCH("土",C54)))</formula>
    </cfRule>
  </conditionalFormatting>
  <conditionalFormatting sqref="E54:AD54">
    <cfRule type="containsText" dxfId="546" priority="79" operator="containsText" text="日">
      <formula>NOT(ISERROR(SEARCH("日",E54)))</formula>
    </cfRule>
    <cfRule type="containsText" dxfId="545" priority="80" operator="containsText" text="土">
      <formula>NOT(ISERROR(SEARCH("土",E54)))</formula>
    </cfRule>
  </conditionalFormatting>
  <conditionalFormatting sqref="C54:AD55">
    <cfRule type="cellIs" dxfId="544" priority="77" operator="equal">
      <formula>"雨"</formula>
    </cfRule>
    <cfRule type="cellIs" dxfId="543" priority="78" operator="equal">
      <formula>"休"</formula>
    </cfRule>
  </conditionalFormatting>
  <conditionalFormatting sqref="C54:AD54">
    <cfRule type="containsText" dxfId="542" priority="75" operator="containsText" text="日">
      <formula>NOT(ISERROR(SEARCH("日",C54)))</formula>
    </cfRule>
    <cfRule type="containsText" dxfId="541" priority="76" operator="containsText" text="土">
      <formula>NOT(ISERROR(SEARCH("土",C54)))</formula>
    </cfRule>
  </conditionalFormatting>
  <conditionalFormatting sqref="E54:AD54">
    <cfRule type="containsText" dxfId="540" priority="73" operator="containsText" text="日">
      <formula>NOT(ISERROR(SEARCH("日",E54)))</formula>
    </cfRule>
    <cfRule type="containsText" dxfId="539" priority="74" operator="containsText" text="土">
      <formula>NOT(ISERROR(SEARCH("土",E54)))</formula>
    </cfRule>
  </conditionalFormatting>
  <conditionalFormatting sqref="C65:D65">
    <cfRule type="containsText" dxfId="538" priority="71" operator="containsText" text="日">
      <formula>NOT(ISERROR(SEARCH("日",C65)))</formula>
    </cfRule>
    <cfRule type="containsText" dxfId="537" priority="72" operator="containsText" text="土">
      <formula>NOT(ISERROR(SEARCH("土",C65)))</formula>
    </cfRule>
  </conditionalFormatting>
  <conditionalFormatting sqref="E65:AD65">
    <cfRule type="containsText" dxfId="536" priority="69" operator="containsText" text="日">
      <formula>NOT(ISERROR(SEARCH("日",E65)))</formula>
    </cfRule>
    <cfRule type="containsText" dxfId="535" priority="70" operator="containsText" text="土">
      <formula>NOT(ISERROR(SEARCH("土",E65)))</formula>
    </cfRule>
  </conditionalFormatting>
  <conditionalFormatting sqref="C65:AD66">
    <cfRule type="cellIs" dxfId="534" priority="67" operator="equal">
      <formula>"雨"</formula>
    </cfRule>
    <cfRule type="cellIs" dxfId="533" priority="68" operator="equal">
      <formula>"休"</formula>
    </cfRule>
  </conditionalFormatting>
  <conditionalFormatting sqref="C65:AD65">
    <cfRule type="containsText" dxfId="532" priority="65" operator="containsText" text="日">
      <formula>NOT(ISERROR(SEARCH("日",C65)))</formula>
    </cfRule>
    <cfRule type="containsText" dxfId="531" priority="66" operator="containsText" text="土">
      <formula>NOT(ISERROR(SEARCH("土",C65)))</formula>
    </cfRule>
  </conditionalFormatting>
  <conditionalFormatting sqref="E65:AD65">
    <cfRule type="containsText" dxfId="530" priority="63" operator="containsText" text="日">
      <formula>NOT(ISERROR(SEARCH("日",E65)))</formula>
    </cfRule>
    <cfRule type="containsText" dxfId="529" priority="64" operator="containsText" text="土">
      <formula>NOT(ISERROR(SEARCH("土",E65)))</formula>
    </cfRule>
  </conditionalFormatting>
  <conditionalFormatting sqref="C76:D76">
    <cfRule type="containsText" dxfId="528" priority="61" operator="containsText" text="日">
      <formula>NOT(ISERROR(SEARCH("日",C76)))</formula>
    </cfRule>
    <cfRule type="containsText" dxfId="527" priority="62" operator="containsText" text="土">
      <formula>NOT(ISERROR(SEARCH("土",C76)))</formula>
    </cfRule>
  </conditionalFormatting>
  <conditionalFormatting sqref="E76:AD76">
    <cfRule type="containsText" dxfId="526" priority="59" operator="containsText" text="日">
      <formula>NOT(ISERROR(SEARCH("日",E76)))</formula>
    </cfRule>
    <cfRule type="containsText" dxfId="525" priority="60" operator="containsText" text="土">
      <formula>NOT(ISERROR(SEARCH("土",E76)))</formula>
    </cfRule>
  </conditionalFormatting>
  <conditionalFormatting sqref="C76:AD77">
    <cfRule type="cellIs" dxfId="524" priority="57" operator="equal">
      <formula>"雨"</formula>
    </cfRule>
    <cfRule type="cellIs" dxfId="523" priority="58" operator="equal">
      <formula>"休"</formula>
    </cfRule>
  </conditionalFormatting>
  <conditionalFormatting sqref="C76:AD76">
    <cfRule type="containsText" dxfId="522" priority="55" operator="containsText" text="日">
      <formula>NOT(ISERROR(SEARCH("日",C76)))</formula>
    </cfRule>
    <cfRule type="containsText" dxfId="521" priority="56" operator="containsText" text="土">
      <formula>NOT(ISERROR(SEARCH("土",C76)))</formula>
    </cfRule>
  </conditionalFormatting>
  <conditionalFormatting sqref="E76:AD76">
    <cfRule type="containsText" dxfId="520" priority="53" operator="containsText" text="日">
      <formula>NOT(ISERROR(SEARCH("日",E76)))</formula>
    </cfRule>
    <cfRule type="containsText" dxfId="519" priority="54" operator="containsText" text="土">
      <formula>NOT(ISERROR(SEARCH("土",E76)))</formula>
    </cfRule>
  </conditionalFormatting>
  <conditionalFormatting sqref="C87:D87">
    <cfRule type="containsText" dxfId="518" priority="51" operator="containsText" text="日">
      <formula>NOT(ISERROR(SEARCH("日",C87)))</formula>
    </cfRule>
    <cfRule type="containsText" dxfId="517" priority="52" operator="containsText" text="土">
      <formula>NOT(ISERROR(SEARCH("土",C87)))</formula>
    </cfRule>
  </conditionalFormatting>
  <conditionalFormatting sqref="E87:AD87">
    <cfRule type="containsText" dxfId="516" priority="49" operator="containsText" text="日">
      <formula>NOT(ISERROR(SEARCH("日",E87)))</formula>
    </cfRule>
    <cfRule type="containsText" dxfId="515" priority="50" operator="containsText" text="土">
      <formula>NOT(ISERROR(SEARCH("土",E87)))</formula>
    </cfRule>
  </conditionalFormatting>
  <conditionalFormatting sqref="C87:AD88">
    <cfRule type="cellIs" dxfId="514" priority="47" operator="equal">
      <formula>"雨"</formula>
    </cfRule>
    <cfRule type="cellIs" dxfId="513" priority="48" operator="equal">
      <formula>"休"</formula>
    </cfRule>
  </conditionalFormatting>
  <conditionalFormatting sqref="C87:AD87">
    <cfRule type="containsText" dxfId="512" priority="45" operator="containsText" text="日">
      <formula>NOT(ISERROR(SEARCH("日",C87)))</formula>
    </cfRule>
    <cfRule type="containsText" dxfId="511" priority="46" operator="containsText" text="土">
      <formula>NOT(ISERROR(SEARCH("土",C87)))</formula>
    </cfRule>
  </conditionalFormatting>
  <conditionalFormatting sqref="E87:AD87">
    <cfRule type="containsText" dxfId="510" priority="43" operator="containsText" text="日">
      <formula>NOT(ISERROR(SEARCH("日",E87)))</formula>
    </cfRule>
    <cfRule type="containsText" dxfId="509" priority="44" operator="containsText" text="土">
      <formula>NOT(ISERROR(SEARCH("土",E87)))</formula>
    </cfRule>
  </conditionalFormatting>
  <conditionalFormatting sqref="C98:D98">
    <cfRule type="containsText" dxfId="508" priority="41" operator="containsText" text="日">
      <formula>NOT(ISERROR(SEARCH("日",C98)))</formula>
    </cfRule>
    <cfRule type="containsText" dxfId="507" priority="42" operator="containsText" text="土">
      <formula>NOT(ISERROR(SEARCH("土",C98)))</formula>
    </cfRule>
  </conditionalFormatting>
  <conditionalFormatting sqref="E98:AD98">
    <cfRule type="containsText" dxfId="506" priority="39" operator="containsText" text="日">
      <formula>NOT(ISERROR(SEARCH("日",E98)))</formula>
    </cfRule>
    <cfRule type="containsText" dxfId="505" priority="40" operator="containsText" text="土">
      <formula>NOT(ISERROR(SEARCH("土",E98)))</formula>
    </cfRule>
  </conditionalFormatting>
  <conditionalFormatting sqref="C98:AD99">
    <cfRule type="cellIs" dxfId="504" priority="37" operator="equal">
      <formula>"雨"</formula>
    </cfRule>
    <cfRule type="cellIs" dxfId="503" priority="38" operator="equal">
      <formula>"休"</formula>
    </cfRule>
  </conditionalFormatting>
  <conditionalFormatting sqref="C98:AD98">
    <cfRule type="containsText" dxfId="502" priority="35" operator="containsText" text="日">
      <formula>NOT(ISERROR(SEARCH("日",C98)))</formula>
    </cfRule>
    <cfRule type="containsText" dxfId="501" priority="36" operator="containsText" text="土">
      <formula>NOT(ISERROR(SEARCH("土",C98)))</formula>
    </cfRule>
  </conditionalFormatting>
  <conditionalFormatting sqref="E98:AD98">
    <cfRule type="containsText" dxfId="500" priority="33" operator="containsText" text="日">
      <formula>NOT(ISERROR(SEARCH("日",E98)))</formula>
    </cfRule>
    <cfRule type="containsText" dxfId="499" priority="34" operator="containsText" text="土">
      <formula>NOT(ISERROR(SEARCH("土",E98)))</formula>
    </cfRule>
  </conditionalFormatting>
  <conditionalFormatting sqref="C23:AD24">
    <cfRule type="cellIs" dxfId="498" priority="31" operator="equal">
      <formula>"雨"</formula>
    </cfRule>
    <cfRule type="cellIs" dxfId="497" priority="32" operator="equal">
      <formula>"休"</formula>
    </cfRule>
  </conditionalFormatting>
  <conditionalFormatting sqref="C34:AD35">
    <cfRule type="cellIs" dxfId="496" priority="29" operator="equal">
      <formula>"雨"</formula>
    </cfRule>
    <cfRule type="cellIs" dxfId="495" priority="30" operator="equal">
      <formula>"休"</formula>
    </cfRule>
  </conditionalFormatting>
  <conditionalFormatting sqref="C45:AD46">
    <cfRule type="cellIs" dxfId="494" priority="27" operator="equal">
      <formula>"雨"</formula>
    </cfRule>
    <cfRule type="cellIs" dxfId="493" priority="28" operator="equal">
      <formula>"休"</formula>
    </cfRule>
  </conditionalFormatting>
  <conditionalFormatting sqref="C56:AD57">
    <cfRule type="cellIs" dxfId="492" priority="25" operator="equal">
      <formula>"雨"</formula>
    </cfRule>
    <cfRule type="cellIs" dxfId="491" priority="26" operator="equal">
      <formula>"休"</formula>
    </cfRule>
  </conditionalFormatting>
  <conditionalFormatting sqref="C67:AD68">
    <cfRule type="cellIs" dxfId="490" priority="23" operator="equal">
      <formula>"雨"</formula>
    </cfRule>
    <cfRule type="cellIs" dxfId="489" priority="24" operator="equal">
      <formula>"休"</formula>
    </cfRule>
  </conditionalFormatting>
  <conditionalFormatting sqref="C78:AD79">
    <cfRule type="cellIs" dxfId="488" priority="21" operator="equal">
      <formula>"雨"</formula>
    </cfRule>
    <cfRule type="cellIs" dxfId="487" priority="22" operator="equal">
      <formula>"休"</formula>
    </cfRule>
  </conditionalFormatting>
  <conditionalFormatting sqref="C89:AD90">
    <cfRule type="cellIs" dxfId="486" priority="19" operator="equal">
      <formula>"雨"</formula>
    </cfRule>
    <cfRule type="cellIs" dxfId="485" priority="20" operator="equal">
      <formula>"休"</formula>
    </cfRule>
  </conditionalFormatting>
  <conditionalFormatting sqref="C100:AD101">
    <cfRule type="cellIs" dxfId="484" priority="17" operator="equal">
      <formula>"雨"</formula>
    </cfRule>
    <cfRule type="cellIs" dxfId="483" priority="18" operator="equal">
      <formula>"休"</formula>
    </cfRule>
  </conditionalFormatting>
  <conditionalFormatting sqref="C25:AD26">
    <cfRule type="cellIs" dxfId="482" priority="15" operator="equal">
      <formula>"雨"</formula>
    </cfRule>
    <cfRule type="cellIs" dxfId="481" priority="16" operator="equal">
      <formula>"休"</formula>
    </cfRule>
  </conditionalFormatting>
  <conditionalFormatting sqref="C36:AD37">
    <cfRule type="cellIs" dxfId="480" priority="13" operator="equal">
      <formula>"雨"</formula>
    </cfRule>
    <cfRule type="cellIs" dxfId="479" priority="14" operator="equal">
      <formula>"休"</formula>
    </cfRule>
  </conditionalFormatting>
  <conditionalFormatting sqref="C47:AD48">
    <cfRule type="cellIs" dxfId="478" priority="11" operator="equal">
      <formula>"雨"</formula>
    </cfRule>
    <cfRule type="cellIs" dxfId="477" priority="12" operator="equal">
      <formula>"休"</formula>
    </cfRule>
  </conditionalFormatting>
  <conditionalFormatting sqref="C58:AD59">
    <cfRule type="cellIs" dxfId="476" priority="9" operator="equal">
      <formula>"雨"</formula>
    </cfRule>
    <cfRule type="cellIs" dxfId="475" priority="10" operator="equal">
      <formula>"休"</formula>
    </cfRule>
  </conditionalFormatting>
  <conditionalFormatting sqref="C69:AD70">
    <cfRule type="cellIs" dxfId="474" priority="7" operator="equal">
      <formula>"雨"</formula>
    </cfRule>
    <cfRule type="cellIs" dxfId="473" priority="8" operator="equal">
      <formula>"休"</formula>
    </cfRule>
  </conditionalFormatting>
  <conditionalFormatting sqref="C80:AD81">
    <cfRule type="cellIs" dxfId="472" priority="5" operator="equal">
      <formula>"雨"</formula>
    </cfRule>
    <cfRule type="cellIs" dxfId="471" priority="6" operator="equal">
      <formula>"休"</formula>
    </cfRule>
  </conditionalFormatting>
  <conditionalFormatting sqref="C91:AD92">
    <cfRule type="cellIs" dxfId="470" priority="3" operator="equal">
      <formula>"雨"</formula>
    </cfRule>
    <cfRule type="cellIs" dxfId="469" priority="4" operator="equal">
      <formula>"休"</formula>
    </cfRule>
  </conditionalFormatting>
  <conditionalFormatting sqref="C102:AD103">
    <cfRule type="cellIs" dxfId="468" priority="1" operator="equal">
      <formula>"雨"</formula>
    </cfRule>
    <cfRule type="cellIs" dxfId="467" priority="2" operator="equal">
      <formula>"休"</formula>
    </cfRule>
  </conditionalFormatting>
  <dataValidations count="6">
    <dataValidation type="list" showInputMessage="1" showErrorMessage="1" sqref="AE58:AE61 AE91:AE94 AE47:AE50 AE69:AE72 AE36:AE39 AE25:AE28 AE14:AE17 AE80:AE83 AE102:AE105">
      <formula1>"　,休"</formula1>
    </dataValidation>
    <dataValidation type="list" showInputMessage="1" showErrorMessage="1" sqref="AE90 AE13 AE24 AE35 AE46 AE57 AE68 AE79 AE101">
      <formula1>"　,祝,中止"</formula1>
    </dataValidation>
    <dataValidation type="list" showInputMessage="1" showErrorMessage="1" sqref="C14:AD15 C25:AD26 C36:AD37 C47:AD48 C58:AD59 C69:AD70 C80:AD81 C91:AD92 C102:AD103">
      <formula1>"休,雨"</formula1>
    </dataValidation>
    <dataValidation type="list" allowBlank="1" showInputMessage="1" showErrorMessage="1" sqref="D12:AD13 D23:AD24 D34:AD35 D45:AD46 D56:AD57 D67:AD68 D78:AD79 D89:AD90 D100:AD101">
      <formula1>",休"</formula1>
    </dataValidation>
    <dataValidation type="list" allowBlank="1" showInputMessage="1" showErrorMessage="1" sqref="C12:C13 C23:C24 C34:C35 C45:C46 C56:C57 C67:C68 C78:C79 C89:C90 C100:C101">
      <formula1>"休"</formula1>
    </dataValidation>
    <dataValidation type="list" allowBlank="1" showInputMessage="1" showErrorMessage="1" sqref="C10:AD11 C21:AD22 C32:AD33 C43:AD44 C54:AD55 C65:AD66 C76:AD77 C87:AD88 C98:AD99">
      <formula1>"中止,夏休,冬休"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2"/>
  <sheetViews>
    <sheetView view="pageBreakPreview" zoomScale="130" zoomScaleNormal="100" zoomScaleSheetLayoutView="130" workbookViewId="0">
      <selection activeCell="Y6" sqref="Y6"/>
    </sheetView>
  </sheetViews>
  <sheetFormatPr defaultRowHeight="13.5" x14ac:dyDescent="0.15"/>
  <cols>
    <col min="1" max="1" width="2.125" style="2" customWidth="1"/>
    <col min="2" max="2" width="9.625" style="1" customWidth="1"/>
    <col min="3" max="30" width="3.75" style="1" customWidth="1"/>
    <col min="31" max="31" width="2" style="1" customWidth="1"/>
    <col min="32" max="32" width="11.125" style="2" customWidth="1"/>
    <col min="33" max="33" width="8.5" style="1" bestFit="1" customWidth="1"/>
    <col min="34" max="16384" width="9" style="2"/>
  </cols>
  <sheetData>
    <row r="1" spans="1:35" ht="18.75" x14ac:dyDescent="0.15">
      <c r="A1" s="11" t="s">
        <v>31</v>
      </c>
      <c r="B1" s="11"/>
      <c r="M1" s="29"/>
      <c r="AG1" s="12" t="s">
        <v>23</v>
      </c>
    </row>
    <row r="2" spans="1:35" ht="13.5" customHeight="1" x14ac:dyDescent="0.15">
      <c r="Q2" s="2"/>
      <c r="S2" s="25"/>
      <c r="T2" s="26"/>
      <c r="U2" s="113" t="s">
        <v>35</v>
      </c>
      <c r="V2" s="114"/>
      <c r="W2" s="113" t="s">
        <v>13</v>
      </c>
      <c r="X2" s="114"/>
      <c r="Y2" s="115" t="s">
        <v>19</v>
      </c>
      <c r="Z2" s="116"/>
      <c r="AB2" s="117" t="s">
        <v>20</v>
      </c>
      <c r="AC2" s="115"/>
      <c r="AD2" s="115"/>
      <c r="AE2" s="115"/>
      <c r="AF2" s="115"/>
      <c r="AG2" s="31" t="s">
        <v>21</v>
      </c>
    </row>
    <row r="3" spans="1:35" ht="13.5" customHeight="1" thickBot="1" x14ac:dyDescent="0.2">
      <c r="B3" s="105" t="s">
        <v>3</v>
      </c>
      <c r="C3" s="105"/>
      <c r="D3" s="105"/>
      <c r="E3" s="105"/>
      <c r="F3" s="1" t="s">
        <v>16</v>
      </c>
      <c r="G3" s="36"/>
      <c r="H3" s="36"/>
      <c r="I3" s="36"/>
      <c r="J3" s="36"/>
      <c r="K3" s="36"/>
      <c r="L3" s="36"/>
      <c r="M3" s="36"/>
      <c r="N3" s="36"/>
      <c r="O3" s="36"/>
      <c r="P3" s="36"/>
      <c r="R3" s="2"/>
      <c r="S3" s="118" t="s">
        <v>0</v>
      </c>
      <c r="T3" s="119"/>
      <c r="U3" s="120">
        <f>+AG10+AG21+AG32+AG43+AG54+AG65+AG76+AG87+AG98+AG117+AG128+AG139+AG150+AG161+AG172+AG183+AG194+AG205</f>
        <v>504</v>
      </c>
      <c r="V3" s="121"/>
      <c r="W3" s="122">
        <f>+AG11+AG22+AG33+AG44+AG55+AG66+AG77+AG88+AG99+AG118+AG129+AG140+AG151+AG162+AG173+AG184+AG195+AG206</f>
        <v>0</v>
      </c>
      <c r="X3" s="119"/>
      <c r="Y3" s="127">
        <f>+W3/U3</f>
        <v>0</v>
      </c>
      <c r="Z3" s="128"/>
      <c r="AB3" s="125" t="s">
        <v>5</v>
      </c>
      <c r="AC3" s="126"/>
      <c r="AD3" s="126"/>
      <c r="AE3" s="126"/>
      <c r="AF3" s="126"/>
      <c r="AG3" s="27">
        <f>+AI3-W4</f>
        <v>144</v>
      </c>
      <c r="AI3" s="24">
        <f>ROUNDUP(+U4*0.285,0)</f>
        <v>144</v>
      </c>
    </row>
    <row r="4" spans="1:35" ht="13.5" customHeight="1" thickBot="1" x14ac:dyDescent="0.2">
      <c r="B4" s="105" t="s">
        <v>30</v>
      </c>
      <c r="C4" s="105"/>
      <c r="D4" s="105"/>
      <c r="E4" s="105"/>
      <c r="F4" s="1" t="s">
        <v>16</v>
      </c>
      <c r="G4" s="140" t="s">
        <v>38</v>
      </c>
      <c r="H4" s="141"/>
      <c r="I4" s="141"/>
      <c r="J4" s="141"/>
      <c r="K4" s="142"/>
      <c r="R4" s="2"/>
      <c r="S4" s="132" t="s">
        <v>10</v>
      </c>
      <c r="T4" s="133"/>
      <c r="U4" s="134">
        <f>+U3</f>
        <v>504</v>
      </c>
      <c r="V4" s="135"/>
      <c r="W4" s="136">
        <f>+AG13+AG24+AG35+AG46+AG57+AG68+AG79+AG90+AG101+AG120+AG131+AG142+AG153+AG164+AG175+AG186+AG197+AG208</f>
        <v>0</v>
      </c>
      <c r="X4" s="133"/>
      <c r="Y4" s="137">
        <f>+W4/U4</f>
        <v>0</v>
      </c>
      <c r="Z4" s="138"/>
      <c r="AB4" s="129" t="s">
        <v>6</v>
      </c>
      <c r="AC4" s="130"/>
      <c r="AD4" s="130"/>
      <c r="AE4" s="130"/>
      <c r="AF4" s="130"/>
      <c r="AG4" s="27">
        <f>+AI4-W4</f>
        <v>126</v>
      </c>
      <c r="AI4" s="24">
        <f>ROUNDUP(+U4*0.25,0)</f>
        <v>126</v>
      </c>
    </row>
    <row r="5" spans="1:35" ht="13.5" customHeight="1" thickTop="1" x14ac:dyDescent="0.15">
      <c r="B5" s="92" t="s">
        <v>27</v>
      </c>
      <c r="C5" s="92"/>
      <c r="D5" s="92"/>
      <c r="E5" s="92"/>
      <c r="F5" s="1" t="s">
        <v>16</v>
      </c>
      <c r="G5" s="67"/>
      <c r="H5" s="67"/>
      <c r="I5" s="67"/>
      <c r="J5" s="67"/>
      <c r="K5" s="67"/>
      <c r="L5" s="93" t="s">
        <v>1</v>
      </c>
      <c r="M5" s="93"/>
      <c r="N5" s="93"/>
      <c r="O5" s="1" t="s">
        <v>16</v>
      </c>
      <c r="P5" s="131" t="e">
        <f>+G5-G4+1</f>
        <v>#VALUE!</v>
      </c>
      <c r="Q5" s="94"/>
      <c r="R5" s="94"/>
      <c r="S5" s="95" t="s">
        <v>37</v>
      </c>
      <c r="T5" s="96"/>
      <c r="U5" s="97" t="e">
        <f>AI15+AI26+AI37+AI48+AI59+AI70+AI81+AI92+AI103+AI122+AI133+AI144+AI155+AI166+AI177+AI188+AI199+AI210</f>
        <v>#VALUE!</v>
      </c>
      <c r="V5" s="98"/>
      <c r="W5" s="99" t="e">
        <f>AG15+AG26+AG37+AG48+AG59+AG70+AG81+AG92+AG103+AG122+AG133+AG144+AG155+AG166+AG177+AG188+AG199+AG210</f>
        <v>#VALUE!</v>
      </c>
      <c r="X5" s="100"/>
      <c r="Y5" s="101" t="e">
        <f>W5/U5</f>
        <v>#VALUE!</v>
      </c>
      <c r="Z5" s="102"/>
      <c r="AA5" s="13"/>
      <c r="AB5" s="103" t="s">
        <v>7</v>
      </c>
      <c r="AC5" s="104"/>
      <c r="AD5" s="104"/>
      <c r="AE5" s="104"/>
      <c r="AF5" s="104"/>
      <c r="AG5" s="28">
        <f>+AI5-W4</f>
        <v>108</v>
      </c>
      <c r="AI5" s="24">
        <f>ROUNDUP(+U4*0.214,0)</f>
        <v>108</v>
      </c>
    </row>
    <row r="6" spans="1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1:35" ht="13.5" customHeight="1" x14ac:dyDescent="0.15"/>
    <row r="8" spans="1:35" x14ac:dyDescent="0.15">
      <c r="B8" s="3" t="s">
        <v>14</v>
      </c>
      <c r="C8" s="20" t="str">
        <f>+G4</f>
        <v>※西暦入力</v>
      </c>
      <c r="D8" s="21" t="e">
        <f>+C8+1</f>
        <v>#VALUE!</v>
      </c>
      <c r="E8" s="21" t="e">
        <f t="shared" ref="E8:AD8" si="0">+D8+1</f>
        <v>#VALUE!</v>
      </c>
      <c r="F8" s="21" t="e">
        <f t="shared" si="0"/>
        <v>#VALUE!</v>
      </c>
      <c r="G8" s="21" t="e">
        <f t="shared" si="0"/>
        <v>#VALUE!</v>
      </c>
      <c r="H8" s="21" t="e">
        <f t="shared" si="0"/>
        <v>#VALUE!</v>
      </c>
      <c r="I8" s="21" t="e">
        <f t="shared" si="0"/>
        <v>#VALUE!</v>
      </c>
      <c r="J8" s="21" t="e">
        <f t="shared" si="0"/>
        <v>#VALUE!</v>
      </c>
      <c r="K8" s="21" t="e">
        <f t="shared" si="0"/>
        <v>#VALUE!</v>
      </c>
      <c r="L8" s="21" t="e">
        <f t="shared" si="0"/>
        <v>#VALUE!</v>
      </c>
      <c r="M8" s="21" t="e">
        <f t="shared" si="0"/>
        <v>#VALUE!</v>
      </c>
      <c r="N8" s="21" t="e">
        <f t="shared" si="0"/>
        <v>#VALUE!</v>
      </c>
      <c r="O8" s="21" t="e">
        <f t="shared" si="0"/>
        <v>#VALUE!</v>
      </c>
      <c r="P8" s="21" t="e">
        <f t="shared" si="0"/>
        <v>#VALUE!</v>
      </c>
      <c r="Q8" s="21" t="e">
        <f t="shared" si="0"/>
        <v>#VALUE!</v>
      </c>
      <c r="R8" s="21" t="e">
        <f t="shared" si="0"/>
        <v>#VALUE!</v>
      </c>
      <c r="S8" s="21" t="e">
        <f t="shared" si="0"/>
        <v>#VALUE!</v>
      </c>
      <c r="T8" s="21" t="e">
        <f t="shared" si="0"/>
        <v>#VALUE!</v>
      </c>
      <c r="U8" s="21" t="e">
        <f t="shared" si="0"/>
        <v>#VALUE!</v>
      </c>
      <c r="V8" s="21" t="e">
        <f t="shared" si="0"/>
        <v>#VALUE!</v>
      </c>
      <c r="W8" s="21" t="e">
        <f>+V8+1</f>
        <v>#VALUE!</v>
      </c>
      <c r="X8" s="21" t="e">
        <f t="shared" si="0"/>
        <v>#VALUE!</v>
      </c>
      <c r="Y8" s="21" t="e">
        <f t="shared" si="0"/>
        <v>#VALUE!</v>
      </c>
      <c r="Z8" s="21" t="e">
        <f t="shared" si="0"/>
        <v>#VALUE!</v>
      </c>
      <c r="AA8" s="21" t="e">
        <f>+Z8+1</f>
        <v>#VALUE!</v>
      </c>
      <c r="AB8" s="21" t="e">
        <f t="shared" si="0"/>
        <v>#VALUE!</v>
      </c>
      <c r="AC8" s="21" t="e">
        <f>+AB8+1</f>
        <v>#VALUE!</v>
      </c>
      <c r="AD8" s="22" t="e">
        <f t="shared" si="0"/>
        <v>#VALUE!</v>
      </c>
      <c r="AE8" s="4"/>
      <c r="AF8" s="81">
        <v>1</v>
      </c>
      <c r="AG8" s="82"/>
    </row>
    <row r="9" spans="1:35" x14ac:dyDescent="0.15">
      <c r="B9" s="5" t="s">
        <v>8</v>
      </c>
      <c r="C9" s="17" t="e">
        <f>TEXT(WEEKDAY(+C8),"aaa")</f>
        <v>#VALUE!</v>
      </c>
      <c r="D9" s="18" t="e">
        <f t="shared" ref="D9:AD9" si="1">TEXT(WEEKDAY(+D8),"aaa")</f>
        <v>#VALUE!</v>
      </c>
      <c r="E9" s="18" t="e">
        <f t="shared" si="1"/>
        <v>#VALUE!</v>
      </c>
      <c r="F9" s="18" t="e">
        <f t="shared" si="1"/>
        <v>#VALUE!</v>
      </c>
      <c r="G9" s="18" t="e">
        <f t="shared" si="1"/>
        <v>#VALUE!</v>
      </c>
      <c r="H9" s="18" t="e">
        <f t="shared" si="1"/>
        <v>#VALUE!</v>
      </c>
      <c r="I9" s="18" t="e">
        <f t="shared" si="1"/>
        <v>#VALUE!</v>
      </c>
      <c r="J9" s="18" t="e">
        <f t="shared" si="1"/>
        <v>#VALUE!</v>
      </c>
      <c r="K9" s="18" t="e">
        <f t="shared" si="1"/>
        <v>#VALUE!</v>
      </c>
      <c r="L9" s="18" t="e">
        <f t="shared" si="1"/>
        <v>#VALUE!</v>
      </c>
      <c r="M9" s="18" t="e">
        <f t="shared" si="1"/>
        <v>#VALUE!</v>
      </c>
      <c r="N9" s="18" t="e">
        <f t="shared" si="1"/>
        <v>#VALUE!</v>
      </c>
      <c r="O9" s="18" t="e">
        <f t="shared" si="1"/>
        <v>#VALUE!</v>
      </c>
      <c r="P9" s="18" t="e">
        <f t="shared" si="1"/>
        <v>#VALUE!</v>
      </c>
      <c r="Q9" s="18" t="e">
        <f t="shared" si="1"/>
        <v>#VALUE!</v>
      </c>
      <c r="R9" s="18" t="e">
        <f t="shared" si="1"/>
        <v>#VALUE!</v>
      </c>
      <c r="S9" s="18" t="e">
        <f t="shared" si="1"/>
        <v>#VALUE!</v>
      </c>
      <c r="T9" s="18" t="e">
        <f t="shared" si="1"/>
        <v>#VALUE!</v>
      </c>
      <c r="U9" s="18" t="e">
        <f t="shared" si="1"/>
        <v>#VALUE!</v>
      </c>
      <c r="V9" s="18" t="e">
        <f t="shared" si="1"/>
        <v>#VALUE!</v>
      </c>
      <c r="W9" s="18" t="e">
        <f t="shared" si="1"/>
        <v>#VALUE!</v>
      </c>
      <c r="X9" s="18" t="e">
        <f t="shared" si="1"/>
        <v>#VALUE!</v>
      </c>
      <c r="Y9" s="18" t="e">
        <f t="shared" si="1"/>
        <v>#VALUE!</v>
      </c>
      <c r="Z9" s="18" t="e">
        <f t="shared" si="1"/>
        <v>#VALUE!</v>
      </c>
      <c r="AA9" s="18" t="e">
        <f t="shared" si="1"/>
        <v>#VALUE!</v>
      </c>
      <c r="AB9" s="18" t="e">
        <f t="shared" si="1"/>
        <v>#VALUE!</v>
      </c>
      <c r="AC9" s="18" t="e">
        <f t="shared" si="1"/>
        <v>#VALUE!</v>
      </c>
      <c r="AD9" s="19" t="e">
        <f t="shared" si="1"/>
        <v>#VALUE!</v>
      </c>
      <c r="AE9" s="7"/>
      <c r="AF9" s="34" t="s">
        <v>33</v>
      </c>
      <c r="AG9" s="31">
        <f>+COUNTA(C10:AD11)</f>
        <v>0</v>
      </c>
    </row>
    <row r="10" spans="1:35" ht="13.5" customHeight="1" x14ac:dyDescent="0.15">
      <c r="B10" s="83" t="s">
        <v>34</v>
      </c>
      <c r="C10" s="8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7"/>
      <c r="AE10" s="7"/>
      <c r="AF10" s="9" t="s">
        <v>2</v>
      </c>
      <c r="AG10" s="14">
        <f>COUNTA(C8:AD8)-AG9</f>
        <v>28</v>
      </c>
    </row>
    <row r="11" spans="1:35" ht="13.5" customHeight="1" x14ac:dyDescent="0.15">
      <c r="B11" s="84"/>
      <c r="C11" s="85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7"/>
      <c r="AF11" s="9" t="s">
        <v>9</v>
      </c>
      <c r="AG11" s="6">
        <f>+COUNTA(C12:AD13)</f>
        <v>0</v>
      </c>
    </row>
    <row r="12" spans="1:35" ht="13.5" customHeight="1" x14ac:dyDescent="0.15">
      <c r="B12" s="78" t="s">
        <v>0</v>
      </c>
      <c r="C12" s="80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70"/>
      <c r="AE12" s="7"/>
      <c r="AF12" s="9" t="s">
        <v>12</v>
      </c>
      <c r="AG12" s="10">
        <f>+AG11/AG10</f>
        <v>0</v>
      </c>
    </row>
    <row r="13" spans="1:35" x14ac:dyDescent="0.15">
      <c r="B13" s="79"/>
      <c r="C13" s="80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1"/>
      <c r="AE13" s="7"/>
      <c r="AF13" s="9" t="s">
        <v>13</v>
      </c>
      <c r="AG13" s="6">
        <f>+COUNTA(C14:AD15)</f>
        <v>0</v>
      </c>
    </row>
    <row r="14" spans="1:35" x14ac:dyDescent="0.15">
      <c r="B14" s="72" t="s">
        <v>10</v>
      </c>
      <c r="C14" s="74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4"/>
      <c r="AE14" s="7"/>
      <c r="AF14" s="9" t="s">
        <v>4</v>
      </c>
      <c r="AG14" s="10">
        <f>+AG13/AG10</f>
        <v>0</v>
      </c>
    </row>
    <row r="15" spans="1:35" x14ac:dyDescent="0.15">
      <c r="B15" s="73"/>
      <c r="C15" s="75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5"/>
      <c r="AE15" s="7"/>
      <c r="AF15" s="59" t="s">
        <v>36</v>
      </c>
      <c r="AG15" s="60" t="e">
        <f>SUM(C16:AD16)</f>
        <v>#VALUE!</v>
      </c>
      <c r="AI15" s="2" t="e">
        <f>SUM(C17:AD17)</f>
        <v>#VALUE!</v>
      </c>
    </row>
    <row r="16" spans="1:35" hidden="1" x14ac:dyDescent="0.15">
      <c r="B16" s="7"/>
      <c r="C16" s="46" t="e">
        <f>IF(AND(DAY(C8)&gt;=22,DAY(C8)&lt;=28,C9="土",OR(C14="休",C14="雨")),1,0)</f>
        <v>#VALUE!</v>
      </c>
      <c r="D16" s="46" t="e">
        <f>IF(AND(DAY(D8)&gt;=22,DAY(D8)&lt;=28,D9="土",OR(D14="休",D14="雨")),1,0)</f>
        <v>#VALUE!</v>
      </c>
      <c r="E16" s="46" t="e">
        <f>IF(AND(DAY(E8)&gt;=22,DAY(E8)&lt;=28,E9="土",OR(E14="休",E14="雨")),1,0)</f>
        <v>#VALUE!</v>
      </c>
      <c r="F16" s="46" t="e">
        <f t="shared" ref="F16:AD16" si="2">IF(AND(DAY(F8)&gt;=22,DAY(F8)&lt;=28,F9="土",OR(F14="休",F14="雨")),1,0)</f>
        <v>#VALUE!</v>
      </c>
      <c r="G16" s="46" t="e">
        <f t="shared" si="2"/>
        <v>#VALUE!</v>
      </c>
      <c r="H16" s="46" t="e">
        <f t="shared" si="2"/>
        <v>#VALUE!</v>
      </c>
      <c r="I16" s="46" t="e">
        <f t="shared" si="2"/>
        <v>#VALUE!</v>
      </c>
      <c r="J16" s="46" t="e">
        <f t="shared" si="2"/>
        <v>#VALUE!</v>
      </c>
      <c r="K16" s="46" t="e">
        <f t="shared" si="2"/>
        <v>#VALUE!</v>
      </c>
      <c r="L16" s="46" t="e">
        <f t="shared" si="2"/>
        <v>#VALUE!</v>
      </c>
      <c r="M16" s="46" t="e">
        <f t="shared" si="2"/>
        <v>#VALUE!</v>
      </c>
      <c r="N16" s="46" t="e">
        <f t="shared" si="2"/>
        <v>#VALUE!</v>
      </c>
      <c r="O16" s="46" t="e">
        <f t="shared" si="2"/>
        <v>#VALUE!</v>
      </c>
      <c r="P16" s="46" t="e">
        <f t="shared" si="2"/>
        <v>#VALUE!</v>
      </c>
      <c r="Q16" s="46" t="e">
        <f t="shared" si="2"/>
        <v>#VALUE!</v>
      </c>
      <c r="R16" s="46" t="e">
        <f t="shared" si="2"/>
        <v>#VALUE!</v>
      </c>
      <c r="S16" s="46" t="e">
        <f t="shared" si="2"/>
        <v>#VALUE!</v>
      </c>
      <c r="T16" s="46" t="e">
        <f t="shared" si="2"/>
        <v>#VALUE!</v>
      </c>
      <c r="U16" s="46" t="e">
        <f t="shared" si="2"/>
        <v>#VALUE!</v>
      </c>
      <c r="V16" s="46" t="e">
        <f t="shared" si="2"/>
        <v>#VALUE!</v>
      </c>
      <c r="W16" s="46" t="e">
        <f t="shared" si="2"/>
        <v>#VALUE!</v>
      </c>
      <c r="X16" s="46" t="e">
        <f t="shared" si="2"/>
        <v>#VALUE!</v>
      </c>
      <c r="Y16" s="46" t="e">
        <f t="shared" si="2"/>
        <v>#VALUE!</v>
      </c>
      <c r="Z16" s="46" t="e">
        <f t="shared" si="2"/>
        <v>#VALUE!</v>
      </c>
      <c r="AA16" s="46" t="e">
        <f t="shared" si="2"/>
        <v>#VALUE!</v>
      </c>
      <c r="AB16" s="46" t="e">
        <f t="shared" si="2"/>
        <v>#VALUE!</v>
      </c>
      <c r="AC16" s="46" t="e">
        <f t="shared" si="2"/>
        <v>#VALUE!</v>
      </c>
      <c r="AD16" s="46" t="e">
        <f t="shared" si="2"/>
        <v>#VALUE!</v>
      </c>
      <c r="AE16" s="7"/>
      <c r="AF16" s="15"/>
      <c r="AG16" s="16"/>
      <c r="AI16" s="45"/>
    </row>
    <row r="17" spans="2:35" hidden="1" x14ac:dyDescent="0.15">
      <c r="B17" s="7"/>
      <c r="C17" s="46" t="e">
        <f>IF(AND(DAY(C8)&gt;=22,DAY(C8)&lt;=28,C9="土"),1,0)</f>
        <v>#VALUE!</v>
      </c>
      <c r="D17" s="46" t="e">
        <f t="shared" ref="D17:AD17" si="3">IF(AND(DAY(D8)&gt;=22,DAY(D8)&lt;=28,D9="土"),1,0)</f>
        <v>#VALUE!</v>
      </c>
      <c r="E17" s="46" t="e">
        <f t="shared" si="3"/>
        <v>#VALUE!</v>
      </c>
      <c r="F17" s="46" t="e">
        <f t="shared" si="3"/>
        <v>#VALUE!</v>
      </c>
      <c r="G17" s="46" t="e">
        <f t="shared" si="3"/>
        <v>#VALUE!</v>
      </c>
      <c r="H17" s="46" t="e">
        <f t="shared" si="3"/>
        <v>#VALUE!</v>
      </c>
      <c r="I17" s="46" t="e">
        <f t="shared" si="3"/>
        <v>#VALUE!</v>
      </c>
      <c r="J17" s="46" t="e">
        <f t="shared" si="3"/>
        <v>#VALUE!</v>
      </c>
      <c r="K17" s="46" t="e">
        <f t="shared" si="3"/>
        <v>#VALUE!</v>
      </c>
      <c r="L17" s="46" t="e">
        <f t="shared" si="3"/>
        <v>#VALUE!</v>
      </c>
      <c r="M17" s="46" t="e">
        <f t="shared" si="3"/>
        <v>#VALUE!</v>
      </c>
      <c r="N17" s="46" t="e">
        <f t="shared" si="3"/>
        <v>#VALUE!</v>
      </c>
      <c r="O17" s="46" t="e">
        <f t="shared" si="3"/>
        <v>#VALUE!</v>
      </c>
      <c r="P17" s="46" t="e">
        <f t="shared" si="3"/>
        <v>#VALUE!</v>
      </c>
      <c r="Q17" s="46" t="e">
        <f t="shared" si="3"/>
        <v>#VALUE!</v>
      </c>
      <c r="R17" s="46" t="e">
        <f t="shared" si="3"/>
        <v>#VALUE!</v>
      </c>
      <c r="S17" s="46" t="e">
        <f t="shared" si="3"/>
        <v>#VALUE!</v>
      </c>
      <c r="T17" s="46" t="e">
        <f t="shared" si="3"/>
        <v>#VALUE!</v>
      </c>
      <c r="U17" s="46" t="e">
        <f t="shared" si="3"/>
        <v>#VALUE!</v>
      </c>
      <c r="V17" s="46" t="e">
        <f t="shared" si="3"/>
        <v>#VALUE!</v>
      </c>
      <c r="W17" s="46" t="e">
        <f t="shared" si="3"/>
        <v>#VALUE!</v>
      </c>
      <c r="X17" s="46" t="e">
        <f t="shared" si="3"/>
        <v>#VALUE!</v>
      </c>
      <c r="Y17" s="46" t="e">
        <f t="shared" si="3"/>
        <v>#VALUE!</v>
      </c>
      <c r="Z17" s="46" t="e">
        <f t="shared" si="3"/>
        <v>#VALUE!</v>
      </c>
      <c r="AA17" s="46" t="e">
        <f t="shared" si="3"/>
        <v>#VALUE!</v>
      </c>
      <c r="AB17" s="46" t="e">
        <f t="shared" si="3"/>
        <v>#VALUE!</v>
      </c>
      <c r="AC17" s="46" t="e">
        <f t="shared" si="3"/>
        <v>#VALUE!</v>
      </c>
      <c r="AD17" s="46" t="e">
        <f t="shared" si="3"/>
        <v>#VALUE!</v>
      </c>
      <c r="AE17" s="7"/>
      <c r="AF17" s="15"/>
      <c r="AG17" s="16"/>
      <c r="AI17" s="45"/>
    </row>
    <row r="18" spans="2:35" x14ac:dyDescent="0.15"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pans="2:35" x14ac:dyDescent="0.15">
      <c r="B19" s="37" t="s">
        <v>14</v>
      </c>
      <c r="C19" s="38" t="e">
        <f>+AD8+1</f>
        <v>#VALUE!</v>
      </c>
      <c r="D19" s="39" t="e">
        <f>+C19+1</f>
        <v>#VALUE!</v>
      </c>
      <c r="E19" s="39" t="e">
        <f t="shared" ref="E19:AD19" si="4">+D19+1</f>
        <v>#VALUE!</v>
      </c>
      <c r="F19" s="39" t="e">
        <f t="shared" si="4"/>
        <v>#VALUE!</v>
      </c>
      <c r="G19" s="39" t="e">
        <f t="shared" si="4"/>
        <v>#VALUE!</v>
      </c>
      <c r="H19" s="39" t="e">
        <f t="shared" si="4"/>
        <v>#VALUE!</v>
      </c>
      <c r="I19" s="39" t="e">
        <f t="shared" si="4"/>
        <v>#VALUE!</v>
      </c>
      <c r="J19" s="39" t="e">
        <f t="shared" si="4"/>
        <v>#VALUE!</v>
      </c>
      <c r="K19" s="39" t="e">
        <f t="shared" si="4"/>
        <v>#VALUE!</v>
      </c>
      <c r="L19" s="39" t="e">
        <f t="shared" si="4"/>
        <v>#VALUE!</v>
      </c>
      <c r="M19" s="39" t="e">
        <f t="shared" si="4"/>
        <v>#VALUE!</v>
      </c>
      <c r="N19" s="39" t="e">
        <f t="shared" si="4"/>
        <v>#VALUE!</v>
      </c>
      <c r="O19" s="39" t="e">
        <f t="shared" si="4"/>
        <v>#VALUE!</v>
      </c>
      <c r="P19" s="39" t="e">
        <f t="shared" si="4"/>
        <v>#VALUE!</v>
      </c>
      <c r="Q19" s="39" t="e">
        <f t="shared" si="4"/>
        <v>#VALUE!</v>
      </c>
      <c r="R19" s="39" t="e">
        <f t="shared" si="4"/>
        <v>#VALUE!</v>
      </c>
      <c r="S19" s="39" t="e">
        <f t="shared" si="4"/>
        <v>#VALUE!</v>
      </c>
      <c r="T19" s="39" t="e">
        <f t="shared" si="4"/>
        <v>#VALUE!</v>
      </c>
      <c r="U19" s="39" t="e">
        <f t="shared" si="4"/>
        <v>#VALUE!</v>
      </c>
      <c r="V19" s="39" t="e">
        <f t="shared" si="4"/>
        <v>#VALUE!</v>
      </c>
      <c r="W19" s="39" t="e">
        <f>+V19+1</f>
        <v>#VALUE!</v>
      </c>
      <c r="X19" s="39" t="e">
        <f t="shared" si="4"/>
        <v>#VALUE!</v>
      </c>
      <c r="Y19" s="39" t="e">
        <f t="shared" si="4"/>
        <v>#VALUE!</v>
      </c>
      <c r="Z19" s="39" t="e">
        <f t="shared" si="4"/>
        <v>#VALUE!</v>
      </c>
      <c r="AA19" s="39" t="e">
        <f>+Z19+1</f>
        <v>#VALUE!</v>
      </c>
      <c r="AB19" s="39" t="e">
        <f t="shared" si="4"/>
        <v>#VALUE!</v>
      </c>
      <c r="AC19" s="39" t="e">
        <f>+AB19+1</f>
        <v>#VALUE!</v>
      </c>
      <c r="AD19" s="40" t="e">
        <f t="shared" si="4"/>
        <v>#VALUE!</v>
      </c>
      <c r="AE19" s="4"/>
      <c r="AF19" s="81">
        <f>+AF8+1</f>
        <v>2</v>
      </c>
      <c r="AG19" s="82"/>
    </row>
    <row r="20" spans="2:35" x14ac:dyDescent="0.15">
      <c r="B20" s="41" t="s">
        <v>8</v>
      </c>
      <c r="C20" s="42" t="e">
        <f>TEXT(WEEKDAY(+C19),"aaa")</f>
        <v>#VALUE!</v>
      </c>
      <c r="D20" s="43" t="e">
        <f t="shared" ref="D20:AD20" si="5">TEXT(WEEKDAY(+D19),"aaa")</f>
        <v>#VALUE!</v>
      </c>
      <c r="E20" s="43" t="e">
        <f t="shared" si="5"/>
        <v>#VALUE!</v>
      </c>
      <c r="F20" s="43" t="e">
        <f t="shared" si="5"/>
        <v>#VALUE!</v>
      </c>
      <c r="G20" s="43" t="e">
        <f t="shared" si="5"/>
        <v>#VALUE!</v>
      </c>
      <c r="H20" s="43" t="e">
        <f t="shared" si="5"/>
        <v>#VALUE!</v>
      </c>
      <c r="I20" s="43" t="e">
        <f t="shared" si="5"/>
        <v>#VALUE!</v>
      </c>
      <c r="J20" s="43" t="e">
        <f t="shared" si="5"/>
        <v>#VALUE!</v>
      </c>
      <c r="K20" s="43" t="e">
        <f t="shared" si="5"/>
        <v>#VALUE!</v>
      </c>
      <c r="L20" s="43" t="e">
        <f t="shared" si="5"/>
        <v>#VALUE!</v>
      </c>
      <c r="M20" s="43" t="e">
        <f t="shared" si="5"/>
        <v>#VALUE!</v>
      </c>
      <c r="N20" s="43" t="e">
        <f t="shared" si="5"/>
        <v>#VALUE!</v>
      </c>
      <c r="O20" s="43" t="e">
        <f t="shared" si="5"/>
        <v>#VALUE!</v>
      </c>
      <c r="P20" s="43" t="e">
        <f t="shared" si="5"/>
        <v>#VALUE!</v>
      </c>
      <c r="Q20" s="43" t="e">
        <f t="shared" si="5"/>
        <v>#VALUE!</v>
      </c>
      <c r="R20" s="43" t="e">
        <f t="shared" si="5"/>
        <v>#VALUE!</v>
      </c>
      <c r="S20" s="43" t="e">
        <f t="shared" si="5"/>
        <v>#VALUE!</v>
      </c>
      <c r="T20" s="43" t="e">
        <f t="shared" si="5"/>
        <v>#VALUE!</v>
      </c>
      <c r="U20" s="43" t="e">
        <f t="shared" si="5"/>
        <v>#VALUE!</v>
      </c>
      <c r="V20" s="43" t="e">
        <f t="shared" si="5"/>
        <v>#VALUE!</v>
      </c>
      <c r="W20" s="43" t="e">
        <f t="shared" si="5"/>
        <v>#VALUE!</v>
      </c>
      <c r="X20" s="43" t="e">
        <f t="shared" si="5"/>
        <v>#VALUE!</v>
      </c>
      <c r="Y20" s="43" t="e">
        <f t="shared" si="5"/>
        <v>#VALUE!</v>
      </c>
      <c r="Z20" s="43" t="e">
        <f t="shared" si="5"/>
        <v>#VALUE!</v>
      </c>
      <c r="AA20" s="43" t="e">
        <f t="shared" si="5"/>
        <v>#VALUE!</v>
      </c>
      <c r="AB20" s="43" t="e">
        <f t="shared" si="5"/>
        <v>#VALUE!</v>
      </c>
      <c r="AC20" s="43" t="e">
        <f t="shared" si="5"/>
        <v>#VALUE!</v>
      </c>
      <c r="AD20" s="44" t="e">
        <f t="shared" si="5"/>
        <v>#VALUE!</v>
      </c>
      <c r="AE20" s="7"/>
      <c r="AF20" s="34" t="s">
        <v>33</v>
      </c>
      <c r="AG20" s="31">
        <f>+COUNTA(C21:AD22)</f>
        <v>0</v>
      </c>
    </row>
    <row r="21" spans="2:35" ht="13.5" customHeight="1" x14ac:dyDescent="0.15">
      <c r="B21" s="83" t="s">
        <v>34</v>
      </c>
      <c r="C21" s="85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7"/>
      <c r="AE21" s="7"/>
      <c r="AF21" s="9" t="s">
        <v>2</v>
      </c>
      <c r="AG21" s="14">
        <f>COUNTA(C19:AD19)-AG20</f>
        <v>28</v>
      </c>
    </row>
    <row r="22" spans="2:35" ht="13.5" customHeight="1" x14ac:dyDescent="0.15">
      <c r="B22" s="84"/>
      <c r="C22" s="85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7"/>
      <c r="AE22" s="7"/>
      <c r="AF22" s="9" t="s">
        <v>9</v>
      </c>
      <c r="AG22" s="6">
        <f>+COUNTA(C23:AD24)</f>
        <v>0</v>
      </c>
    </row>
    <row r="23" spans="2:35" ht="13.5" customHeight="1" x14ac:dyDescent="0.15">
      <c r="B23" s="88" t="s">
        <v>0</v>
      </c>
      <c r="C23" s="80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70"/>
      <c r="AE23" s="7"/>
      <c r="AF23" s="9" t="s">
        <v>12</v>
      </c>
      <c r="AG23" s="10">
        <f>+AG22/AG21</f>
        <v>0</v>
      </c>
    </row>
    <row r="24" spans="2:35" x14ac:dyDescent="0.15">
      <c r="B24" s="89"/>
      <c r="C24" s="80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71"/>
      <c r="AE24" s="7"/>
      <c r="AF24" s="9" t="s">
        <v>13</v>
      </c>
      <c r="AG24" s="6">
        <f>+COUNTA(C25:AD26)</f>
        <v>0</v>
      </c>
    </row>
    <row r="25" spans="2:35" x14ac:dyDescent="0.15">
      <c r="B25" s="86" t="s">
        <v>10</v>
      </c>
      <c r="C25" s="74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4"/>
      <c r="AE25" s="7"/>
      <c r="AF25" s="9" t="s">
        <v>4</v>
      </c>
      <c r="AG25" s="10">
        <f>+AG24/AG21</f>
        <v>0</v>
      </c>
    </row>
    <row r="26" spans="2:35" x14ac:dyDescent="0.15">
      <c r="B26" s="87"/>
      <c r="C26" s="75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5"/>
      <c r="AE26" s="7"/>
      <c r="AF26" s="59" t="s">
        <v>36</v>
      </c>
      <c r="AG26" s="60" t="e">
        <f>SUM(C27:AD27)</f>
        <v>#VALUE!</v>
      </c>
      <c r="AI26" s="2" t="e">
        <f>SUM(C28:AD28)</f>
        <v>#VALUE!</v>
      </c>
    </row>
    <row r="27" spans="2:35" hidden="1" x14ac:dyDescent="0.15">
      <c r="B27" s="7"/>
      <c r="C27" s="46" t="e">
        <f>IF(AND(DAY(C19)&gt;=22,DAY(C19)&lt;=28,C20="土",OR(C25="休",C25="雨")),1,0)</f>
        <v>#VALUE!</v>
      </c>
      <c r="D27" s="46" t="e">
        <f>IF(AND(DAY(D19)&gt;=22,DAY(D19)&lt;=28,D20="土",OR(D25="休",D25="雨")),1,0)</f>
        <v>#VALUE!</v>
      </c>
      <c r="E27" s="46" t="e">
        <f>IF(AND(DAY(E19)&gt;=22,DAY(E19)&lt;=28,E20="土",OR(E25="休",E25="雨")),1,0)</f>
        <v>#VALUE!</v>
      </c>
      <c r="F27" s="46" t="e">
        <f t="shared" ref="F27:AD27" si="6">IF(AND(DAY(F19)&gt;=22,DAY(F19)&lt;=28,F20="土",OR(F25="休",F25="雨")),1,0)</f>
        <v>#VALUE!</v>
      </c>
      <c r="G27" s="46" t="e">
        <f t="shared" si="6"/>
        <v>#VALUE!</v>
      </c>
      <c r="H27" s="46" t="e">
        <f t="shared" si="6"/>
        <v>#VALUE!</v>
      </c>
      <c r="I27" s="46" t="e">
        <f t="shared" si="6"/>
        <v>#VALUE!</v>
      </c>
      <c r="J27" s="46" t="e">
        <f t="shared" si="6"/>
        <v>#VALUE!</v>
      </c>
      <c r="K27" s="46" t="e">
        <f t="shared" si="6"/>
        <v>#VALUE!</v>
      </c>
      <c r="L27" s="46" t="e">
        <f t="shared" si="6"/>
        <v>#VALUE!</v>
      </c>
      <c r="M27" s="46" t="e">
        <f t="shared" si="6"/>
        <v>#VALUE!</v>
      </c>
      <c r="N27" s="46" t="e">
        <f t="shared" si="6"/>
        <v>#VALUE!</v>
      </c>
      <c r="O27" s="46" t="e">
        <f t="shared" si="6"/>
        <v>#VALUE!</v>
      </c>
      <c r="P27" s="46" t="e">
        <f t="shared" si="6"/>
        <v>#VALUE!</v>
      </c>
      <c r="Q27" s="46" t="e">
        <f t="shared" si="6"/>
        <v>#VALUE!</v>
      </c>
      <c r="R27" s="46" t="e">
        <f t="shared" si="6"/>
        <v>#VALUE!</v>
      </c>
      <c r="S27" s="46" t="e">
        <f t="shared" si="6"/>
        <v>#VALUE!</v>
      </c>
      <c r="T27" s="46" t="e">
        <f t="shared" si="6"/>
        <v>#VALUE!</v>
      </c>
      <c r="U27" s="46" t="e">
        <f t="shared" si="6"/>
        <v>#VALUE!</v>
      </c>
      <c r="V27" s="46" t="e">
        <f t="shared" si="6"/>
        <v>#VALUE!</v>
      </c>
      <c r="W27" s="46" t="e">
        <f t="shared" si="6"/>
        <v>#VALUE!</v>
      </c>
      <c r="X27" s="46" t="e">
        <f t="shared" si="6"/>
        <v>#VALUE!</v>
      </c>
      <c r="Y27" s="46" t="e">
        <f t="shared" si="6"/>
        <v>#VALUE!</v>
      </c>
      <c r="Z27" s="46" t="e">
        <f t="shared" si="6"/>
        <v>#VALUE!</v>
      </c>
      <c r="AA27" s="46" t="e">
        <f t="shared" si="6"/>
        <v>#VALUE!</v>
      </c>
      <c r="AB27" s="46" t="e">
        <f t="shared" si="6"/>
        <v>#VALUE!</v>
      </c>
      <c r="AC27" s="46" t="e">
        <f t="shared" si="6"/>
        <v>#VALUE!</v>
      </c>
      <c r="AD27" s="46" t="e">
        <f t="shared" si="6"/>
        <v>#VALUE!</v>
      </c>
      <c r="AE27" s="7"/>
      <c r="AF27" s="15"/>
      <c r="AG27" s="16"/>
      <c r="AI27" s="45"/>
    </row>
    <row r="28" spans="2:35" hidden="1" x14ac:dyDescent="0.15">
      <c r="B28" s="7"/>
      <c r="C28" s="46" t="e">
        <f>IF(AND(DAY(C19)&gt;=22,DAY(C19)&lt;=28,C20="土"),1,0)</f>
        <v>#VALUE!</v>
      </c>
      <c r="D28" s="46" t="e">
        <f>IF(AND(DAY(D19)&gt;=22,DAY(D19)&lt;=28,D20="土"),1,0)</f>
        <v>#VALUE!</v>
      </c>
      <c r="E28" s="46" t="e">
        <f t="shared" ref="E28:AD28" si="7">IF(AND(DAY(E19)&gt;=22,DAY(E19)&lt;=28,E20="土"),1,0)</f>
        <v>#VALUE!</v>
      </c>
      <c r="F28" s="46" t="e">
        <f t="shared" si="7"/>
        <v>#VALUE!</v>
      </c>
      <c r="G28" s="46" t="e">
        <f t="shared" si="7"/>
        <v>#VALUE!</v>
      </c>
      <c r="H28" s="46" t="e">
        <f t="shared" si="7"/>
        <v>#VALUE!</v>
      </c>
      <c r="I28" s="46" t="e">
        <f t="shared" si="7"/>
        <v>#VALUE!</v>
      </c>
      <c r="J28" s="46" t="e">
        <f t="shared" si="7"/>
        <v>#VALUE!</v>
      </c>
      <c r="K28" s="46" t="e">
        <f t="shared" si="7"/>
        <v>#VALUE!</v>
      </c>
      <c r="L28" s="46" t="e">
        <f t="shared" si="7"/>
        <v>#VALUE!</v>
      </c>
      <c r="M28" s="46" t="e">
        <f t="shared" si="7"/>
        <v>#VALUE!</v>
      </c>
      <c r="N28" s="46" t="e">
        <f t="shared" si="7"/>
        <v>#VALUE!</v>
      </c>
      <c r="O28" s="46" t="e">
        <f t="shared" si="7"/>
        <v>#VALUE!</v>
      </c>
      <c r="P28" s="46" t="e">
        <f t="shared" si="7"/>
        <v>#VALUE!</v>
      </c>
      <c r="Q28" s="46" t="e">
        <f t="shared" si="7"/>
        <v>#VALUE!</v>
      </c>
      <c r="R28" s="46" t="e">
        <f t="shared" si="7"/>
        <v>#VALUE!</v>
      </c>
      <c r="S28" s="46" t="e">
        <f t="shared" si="7"/>
        <v>#VALUE!</v>
      </c>
      <c r="T28" s="46" t="e">
        <f t="shared" si="7"/>
        <v>#VALUE!</v>
      </c>
      <c r="U28" s="46" t="e">
        <f t="shared" si="7"/>
        <v>#VALUE!</v>
      </c>
      <c r="V28" s="46" t="e">
        <f t="shared" si="7"/>
        <v>#VALUE!</v>
      </c>
      <c r="W28" s="46" t="e">
        <f t="shared" si="7"/>
        <v>#VALUE!</v>
      </c>
      <c r="X28" s="46" t="e">
        <f t="shared" si="7"/>
        <v>#VALUE!</v>
      </c>
      <c r="Y28" s="46" t="e">
        <f t="shared" si="7"/>
        <v>#VALUE!</v>
      </c>
      <c r="Z28" s="46" t="e">
        <f t="shared" si="7"/>
        <v>#VALUE!</v>
      </c>
      <c r="AA28" s="46" t="e">
        <f t="shared" si="7"/>
        <v>#VALUE!</v>
      </c>
      <c r="AB28" s="46" t="e">
        <f t="shared" si="7"/>
        <v>#VALUE!</v>
      </c>
      <c r="AC28" s="46" t="e">
        <f t="shared" si="7"/>
        <v>#VALUE!</v>
      </c>
      <c r="AD28" s="46" t="e">
        <f t="shared" si="7"/>
        <v>#VALUE!</v>
      </c>
      <c r="AE28" s="7"/>
      <c r="AF28" s="15"/>
      <c r="AG28" s="16"/>
      <c r="AI28" s="45"/>
    </row>
    <row r="29" spans="2:35" x14ac:dyDescent="0.15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pans="2:35" x14ac:dyDescent="0.15">
      <c r="B30" s="3" t="s">
        <v>14</v>
      </c>
      <c r="C30" s="20" t="e">
        <f>+AD19+1</f>
        <v>#VALUE!</v>
      </c>
      <c r="D30" s="21" t="e">
        <f>+C30+1</f>
        <v>#VALUE!</v>
      </c>
      <c r="E30" s="21" t="e">
        <f t="shared" ref="E30:AD30" si="8">+D30+1</f>
        <v>#VALUE!</v>
      </c>
      <c r="F30" s="21" t="e">
        <f t="shared" si="8"/>
        <v>#VALUE!</v>
      </c>
      <c r="G30" s="21" t="e">
        <f t="shared" si="8"/>
        <v>#VALUE!</v>
      </c>
      <c r="H30" s="21" t="e">
        <f t="shared" si="8"/>
        <v>#VALUE!</v>
      </c>
      <c r="I30" s="21" t="e">
        <f t="shared" si="8"/>
        <v>#VALUE!</v>
      </c>
      <c r="J30" s="21" t="e">
        <f t="shared" si="8"/>
        <v>#VALUE!</v>
      </c>
      <c r="K30" s="21" t="e">
        <f t="shared" si="8"/>
        <v>#VALUE!</v>
      </c>
      <c r="L30" s="21" t="e">
        <f t="shared" si="8"/>
        <v>#VALUE!</v>
      </c>
      <c r="M30" s="21" t="e">
        <f t="shared" si="8"/>
        <v>#VALUE!</v>
      </c>
      <c r="N30" s="21" t="e">
        <f t="shared" si="8"/>
        <v>#VALUE!</v>
      </c>
      <c r="O30" s="21" t="e">
        <f t="shared" si="8"/>
        <v>#VALUE!</v>
      </c>
      <c r="P30" s="21" t="e">
        <f t="shared" si="8"/>
        <v>#VALUE!</v>
      </c>
      <c r="Q30" s="21" t="e">
        <f t="shared" si="8"/>
        <v>#VALUE!</v>
      </c>
      <c r="R30" s="21" t="e">
        <f t="shared" si="8"/>
        <v>#VALUE!</v>
      </c>
      <c r="S30" s="21" t="e">
        <f t="shared" si="8"/>
        <v>#VALUE!</v>
      </c>
      <c r="T30" s="21" t="e">
        <f t="shared" si="8"/>
        <v>#VALUE!</v>
      </c>
      <c r="U30" s="21" t="e">
        <f t="shared" si="8"/>
        <v>#VALUE!</v>
      </c>
      <c r="V30" s="21" t="e">
        <f t="shared" si="8"/>
        <v>#VALUE!</v>
      </c>
      <c r="W30" s="21" t="e">
        <f>+V30+1</f>
        <v>#VALUE!</v>
      </c>
      <c r="X30" s="21" t="e">
        <f t="shared" si="8"/>
        <v>#VALUE!</v>
      </c>
      <c r="Y30" s="21" t="e">
        <f t="shared" si="8"/>
        <v>#VALUE!</v>
      </c>
      <c r="Z30" s="21" t="e">
        <f t="shared" si="8"/>
        <v>#VALUE!</v>
      </c>
      <c r="AA30" s="21" t="e">
        <f>+Z30+1</f>
        <v>#VALUE!</v>
      </c>
      <c r="AB30" s="21" t="e">
        <f t="shared" si="8"/>
        <v>#VALUE!</v>
      </c>
      <c r="AC30" s="21" t="e">
        <f>+AB30+1</f>
        <v>#VALUE!</v>
      </c>
      <c r="AD30" s="22" t="e">
        <f t="shared" si="8"/>
        <v>#VALUE!</v>
      </c>
      <c r="AE30" s="4"/>
      <c r="AF30" s="81">
        <f>+AF19+1</f>
        <v>3</v>
      </c>
      <c r="AG30" s="82"/>
    </row>
    <row r="31" spans="2:35" x14ac:dyDescent="0.15">
      <c r="B31" s="5" t="s">
        <v>8</v>
      </c>
      <c r="C31" s="17" t="e">
        <f>TEXT(WEEKDAY(+C30),"aaa")</f>
        <v>#VALUE!</v>
      </c>
      <c r="D31" s="18" t="e">
        <f t="shared" ref="D31:AD31" si="9">TEXT(WEEKDAY(+D30),"aaa")</f>
        <v>#VALUE!</v>
      </c>
      <c r="E31" s="18" t="e">
        <f t="shared" si="9"/>
        <v>#VALUE!</v>
      </c>
      <c r="F31" s="18" t="e">
        <f t="shared" si="9"/>
        <v>#VALUE!</v>
      </c>
      <c r="G31" s="18" t="e">
        <f t="shared" si="9"/>
        <v>#VALUE!</v>
      </c>
      <c r="H31" s="18" t="e">
        <f t="shared" si="9"/>
        <v>#VALUE!</v>
      </c>
      <c r="I31" s="18" t="e">
        <f t="shared" si="9"/>
        <v>#VALUE!</v>
      </c>
      <c r="J31" s="18" t="e">
        <f t="shared" si="9"/>
        <v>#VALUE!</v>
      </c>
      <c r="K31" s="18" t="e">
        <f t="shared" si="9"/>
        <v>#VALUE!</v>
      </c>
      <c r="L31" s="18" t="e">
        <f t="shared" si="9"/>
        <v>#VALUE!</v>
      </c>
      <c r="M31" s="18" t="e">
        <f t="shared" si="9"/>
        <v>#VALUE!</v>
      </c>
      <c r="N31" s="18" t="e">
        <f t="shared" si="9"/>
        <v>#VALUE!</v>
      </c>
      <c r="O31" s="18" t="e">
        <f t="shared" si="9"/>
        <v>#VALUE!</v>
      </c>
      <c r="P31" s="18" t="e">
        <f t="shared" si="9"/>
        <v>#VALUE!</v>
      </c>
      <c r="Q31" s="18" t="e">
        <f t="shared" si="9"/>
        <v>#VALUE!</v>
      </c>
      <c r="R31" s="18" t="e">
        <f t="shared" si="9"/>
        <v>#VALUE!</v>
      </c>
      <c r="S31" s="18" t="e">
        <f t="shared" si="9"/>
        <v>#VALUE!</v>
      </c>
      <c r="T31" s="18" t="e">
        <f t="shared" si="9"/>
        <v>#VALUE!</v>
      </c>
      <c r="U31" s="18" t="e">
        <f t="shared" si="9"/>
        <v>#VALUE!</v>
      </c>
      <c r="V31" s="18" t="e">
        <f t="shared" si="9"/>
        <v>#VALUE!</v>
      </c>
      <c r="W31" s="18" t="e">
        <f t="shared" si="9"/>
        <v>#VALUE!</v>
      </c>
      <c r="X31" s="18" t="e">
        <f t="shared" si="9"/>
        <v>#VALUE!</v>
      </c>
      <c r="Y31" s="18" t="e">
        <f t="shared" si="9"/>
        <v>#VALUE!</v>
      </c>
      <c r="Z31" s="18" t="e">
        <f t="shared" si="9"/>
        <v>#VALUE!</v>
      </c>
      <c r="AA31" s="18" t="e">
        <f t="shared" si="9"/>
        <v>#VALUE!</v>
      </c>
      <c r="AB31" s="18" t="e">
        <f t="shared" si="9"/>
        <v>#VALUE!</v>
      </c>
      <c r="AC31" s="18" t="e">
        <f t="shared" si="9"/>
        <v>#VALUE!</v>
      </c>
      <c r="AD31" s="19" t="e">
        <f t="shared" si="9"/>
        <v>#VALUE!</v>
      </c>
      <c r="AE31" s="7"/>
      <c r="AF31" s="34" t="s">
        <v>33</v>
      </c>
      <c r="AG31" s="31">
        <f>+COUNTA(C32:AD33)</f>
        <v>0</v>
      </c>
    </row>
    <row r="32" spans="2:35" ht="13.5" customHeight="1" x14ac:dyDescent="0.15">
      <c r="B32" s="83" t="s">
        <v>34</v>
      </c>
      <c r="C32" s="8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7"/>
      <c r="AE32" s="7"/>
      <c r="AF32" s="9" t="s">
        <v>2</v>
      </c>
      <c r="AG32" s="14">
        <f>COUNTA(C30:AD30)-AG31</f>
        <v>28</v>
      </c>
    </row>
    <row r="33" spans="2:35" ht="13.5" customHeight="1" x14ac:dyDescent="0.15">
      <c r="B33" s="84"/>
      <c r="C33" s="85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7"/>
      <c r="AE33" s="7"/>
      <c r="AF33" s="9" t="s">
        <v>9</v>
      </c>
      <c r="AG33" s="6">
        <f>+COUNTA(C34:AD35)</f>
        <v>0</v>
      </c>
    </row>
    <row r="34" spans="2:35" ht="13.5" customHeight="1" x14ac:dyDescent="0.15">
      <c r="B34" s="78" t="s">
        <v>0</v>
      </c>
      <c r="C34" s="80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70"/>
      <c r="AE34" s="7"/>
      <c r="AF34" s="9" t="s">
        <v>12</v>
      </c>
      <c r="AG34" s="10">
        <f>+AG33/AG32</f>
        <v>0</v>
      </c>
    </row>
    <row r="35" spans="2:35" x14ac:dyDescent="0.15">
      <c r="B35" s="79"/>
      <c r="C35" s="80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71"/>
      <c r="AE35" s="7"/>
      <c r="AF35" s="9" t="s">
        <v>13</v>
      </c>
      <c r="AG35" s="6">
        <f>+COUNTA(C36:AD37)</f>
        <v>0</v>
      </c>
    </row>
    <row r="36" spans="2:35" x14ac:dyDescent="0.15">
      <c r="B36" s="72" t="s">
        <v>10</v>
      </c>
      <c r="C36" s="74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4"/>
      <c r="AE36" s="7"/>
      <c r="AF36" s="9" t="s">
        <v>4</v>
      </c>
      <c r="AG36" s="10">
        <f>+AG35/AG32</f>
        <v>0</v>
      </c>
    </row>
    <row r="37" spans="2:35" x14ac:dyDescent="0.15">
      <c r="B37" s="73"/>
      <c r="C37" s="75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5"/>
      <c r="AE37" s="7"/>
      <c r="AF37" s="59" t="s">
        <v>36</v>
      </c>
      <c r="AG37" s="60" t="e">
        <f>SUM(C38:AD38)</f>
        <v>#VALUE!</v>
      </c>
      <c r="AI37" s="2" t="e">
        <f>SUM(C39:AD39)</f>
        <v>#VALUE!</v>
      </c>
    </row>
    <row r="38" spans="2:35" hidden="1" x14ac:dyDescent="0.15">
      <c r="B38" s="7"/>
      <c r="C38" s="46" t="e">
        <f>IF(AND(DAY(C30)&gt;=22,DAY(C30)&lt;=28,C31="土",OR(C36="休",C36="雨")),1,0)</f>
        <v>#VALUE!</v>
      </c>
      <c r="D38" s="46" t="e">
        <f>IF(AND(DAY(D30)&gt;=22,DAY(D30)&lt;=28,D31="土",OR(D36="休",D36="雨")),1,0)</f>
        <v>#VALUE!</v>
      </c>
      <c r="E38" s="46" t="e">
        <f>IF(AND(DAY(E30)&gt;=22,DAY(E30)&lt;=28,E31="土",OR(E36="休",E36="雨")),1,0)</f>
        <v>#VALUE!</v>
      </c>
      <c r="F38" s="46" t="e">
        <f t="shared" ref="F38:AD38" si="10">IF(AND(DAY(F30)&gt;=22,DAY(F30)&lt;=28,F31="土",OR(F36="休",F36="雨")),1,0)</f>
        <v>#VALUE!</v>
      </c>
      <c r="G38" s="46" t="e">
        <f t="shared" si="10"/>
        <v>#VALUE!</v>
      </c>
      <c r="H38" s="46" t="e">
        <f t="shared" si="10"/>
        <v>#VALUE!</v>
      </c>
      <c r="I38" s="46" t="e">
        <f t="shared" si="10"/>
        <v>#VALUE!</v>
      </c>
      <c r="J38" s="46" t="e">
        <f t="shared" si="10"/>
        <v>#VALUE!</v>
      </c>
      <c r="K38" s="46" t="e">
        <f t="shared" si="10"/>
        <v>#VALUE!</v>
      </c>
      <c r="L38" s="46" t="e">
        <f t="shared" si="10"/>
        <v>#VALUE!</v>
      </c>
      <c r="M38" s="46" t="e">
        <f t="shared" si="10"/>
        <v>#VALUE!</v>
      </c>
      <c r="N38" s="46" t="e">
        <f t="shared" si="10"/>
        <v>#VALUE!</v>
      </c>
      <c r="O38" s="46" t="e">
        <f t="shared" si="10"/>
        <v>#VALUE!</v>
      </c>
      <c r="P38" s="46" t="e">
        <f t="shared" si="10"/>
        <v>#VALUE!</v>
      </c>
      <c r="Q38" s="46" t="e">
        <f t="shared" si="10"/>
        <v>#VALUE!</v>
      </c>
      <c r="R38" s="46" t="e">
        <f t="shared" si="10"/>
        <v>#VALUE!</v>
      </c>
      <c r="S38" s="46" t="e">
        <f t="shared" si="10"/>
        <v>#VALUE!</v>
      </c>
      <c r="T38" s="46" t="e">
        <f t="shared" si="10"/>
        <v>#VALUE!</v>
      </c>
      <c r="U38" s="46" t="e">
        <f t="shared" si="10"/>
        <v>#VALUE!</v>
      </c>
      <c r="V38" s="46" t="e">
        <f t="shared" si="10"/>
        <v>#VALUE!</v>
      </c>
      <c r="W38" s="46" t="e">
        <f t="shared" si="10"/>
        <v>#VALUE!</v>
      </c>
      <c r="X38" s="46" t="e">
        <f t="shared" si="10"/>
        <v>#VALUE!</v>
      </c>
      <c r="Y38" s="46" t="e">
        <f t="shared" si="10"/>
        <v>#VALUE!</v>
      </c>
      <c r="Z38" s="46" t="e">
        <f t="shared" si="10"/>
        <v>#VALUE!</v>
      </c>
      <c r="AA38" s="46" t="e">
        <f t="shared" si="10"/>
        <v>#VALUE!</v>
      </c>
      <c r="AB38" s="46" t="e">
        <f t="shared" si="10"/>
        <v>#VALUE!</v>
      </c>
      <c r="AC38" s="46" t="e">
        <f t="shared" si="10"/>
        <v>#VALUE!</v>
      </c>
      <c r="AD38" s="46" t="e">
        <f t="shared" si="10"/>
        <v>#VALUE!</v>
      </c>
      <c r="AE38" s="7"/>
      <c r="AF38" s="15"/>
      <c r="AG38" s="16"/>
      <c r="AI38" s="45"/>
    </row>
    <row r="39" spans="2:35" hidden="1" x14ac:dyDescent="0.15">
      <c r="B39" s="7"/>
      <c r="C39" s="46" t="e">
        <f>IF(AND(DAY(C30)&gt;=22,DAY(C30)&lt;=28,C31="土"),1,0)</f>
        <v>#VALUE!</v>
      </c>
      <c r="D39" s="46" t="e">
        <f>IF(AND(DAY(D30)&gt;=22,DAY(D30)&lt;=28,D31="土"),1,0)</f>
        <v>#VALUE!</v>
      </c>
      <c r="E39" s="46" t="e">
        <f t="shared" ref="E39:AD39" si="11">IF(AND(DAY(E30)&gt;=22,DAY(E30)&lt;=28,E31="土"),1,0)</f>
        <v>#VALUE!</v>
      </c>
      <c r="F39" s="46" t="e">
        <f t="shared" si="11"/>
        <v>#VALUE!</v>
      </c>
      <c r="G39" s="46" t="e">
        <f t="shared" si="11"/>
        <v>#VALUE!</v>
      </c>
      <c r="H39" s="46" t="e">
        <f t="shared" si="11"/>
        <v>#VALUE!</v>
      </c>
      <c r="I39" s="46" t="e">
        <f t="shared" si="11"/>
        <v>#VALUE!</v>
      </c>
      <c r="J39" s="46" t="e">
        <f t="shared" si="11"/>
        <v>#VALUE!</v>
      </c>
      <c r="K39" s="46" t="e">
        <f t="shared" si="11"/>
        <v>#VALUE!</v>
      </c>
      <c r="L39" s="46" t="e">
        <f t="shared" si="11"/>
        <v>#VALUE!</v>
      </c>
      <c r="M39" s="46" t="e">
        <f t="shared" si="11"/>
        <v>#VALUE!</v>
      </c>
      <c r="N39" s="46" t="e">
        <f t="shared" si="11"/>
        <v>#VALUE!</v>
      </c>
      <c r="O39" s="46" t="e">
        <f t="shared" si="11"/>
        <v>#VALUE!</v>
      </c>
      <c r="P39" s="46" t="e">
        <f t="shared" si="11"/>
        <v>#VALUE!</v>
      </c>
      <c r="Q39" s="46" t="e">
        <f t="shared" si="11"/>
        <v>#VALUE!</v>
      </c>
      <c r="R39" s="46" t="e">
        <f t="shared" si="11"/>
        <v>#VALUE!</v>
      </c>
      <c r="S39" s="46" t="e">
        <f t="shared" si="11"/>
        <v>#VALUE!</v>
      </c>
      <c r="T39" s="46" t="e">
        <f t="shared" si="11"/>
        <v>#VALUE!</v>
      </c>
      <c r="U39" s="46" t="e">
        <f t="shared" si="11"/>
        <v>#VALUE!</v>
      </c>
      <c r="V39" s="46" t="e">
        <f t="shared" si="11"/>
        <v>#VALUE!</v>
      </c>
      <c r="W39" s="46" t="e">
        <f t="shared" si="11"/>
        <v>#VALUE!</v>
      </c>
      <c r="X39" s="46" t="e">
        <f t="shared" si="11"/>
        <v>#VALUE!</v>
      </c>
      <c r="Y39" s="46" t="e">
        <f t="shared" si="11"/>
        <v>#VALUE!</v>
      </c>
      <c r="Z39" s="46" t="e">
        <f t="shared" si="11"/>
        <v>#VALUE!</v>
      </c>
      <c r="AA39" s="46" t="e">
        <f t="shared" si="11"/>
        <v>#VALUE!</v>
      </c>
      <c r="AB39" s="46" t="e">
        <f t="shared" si="11"/>
        <v>#VALUE!</v>
      </c>
      <c r="AC39" s="46" t="e">
        <f t="shared" si="11"/>
        <v>#VALUE!</v>
      </c>
      <c r="AD39" s="46" t="e">
        <f t="shared" si="11"/>
        <v>#VALUE!</v>
      </c>
      <c r="AE39" s="7"/>
      <c r="AF39" s="15"/>
      <c r="AG39" s="16"/>
      <c r="AI39" s="45"/>
    </row>
    <row r="40" spans="2:35" x14ac:dyDescent="0.15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spans="2:35" x14ac:dyDescent="0.15">
      <c r="B41" s="37" t="s">
        <v>14</v>
      </c>
      <c r="C41" s="38" t="e">
        <f>+AD30+1</f>
        <v>#VALUE!</v>
      </c>
      <c r="D41" s="39" t="e">
        <f>+C41+1</f>
        <v>#VALUE!</v>
      </c>
      <c r="E41" s="39" t="e">
        <f t="shared" ref="E41:AD41" si="12">+D41+1</f>
        <v>#VALUE!</v>
      </c>
      <c r="F41" s="39" t="e">
        <f t="shared" si="12"/>
        <v>#VALUE!</v>
      </c>
      <c r="G41" s="39" t="e">
        <f t="shared" si="12"/>
        <v>#VALUE!</v>
      </c>
      <c r="H41" s="39" t="e">
        <f t="shared" si="12"/>
        <v>#VALUE!</v>
      </c>
      <c r="I41" s="39" t="e">
        <f t="shared" si="12"/>
        <v>#VALUE!</v>
      </c>
      <c r="J41" s="39" t="e">
        <f t="shared" si="12"/>
        <v>#VALUE!</v>
      </c>
      <c r="K41" s="39" t="e">
        <f t="shared" si="12"/>
        <v>#VALUE!</v>
      </c>
      <c r="L41" s="39" t="e">
        <f t="shared" si="12"/>
        <v>#VALUE!</v>
      </c>
      <c r="M41" s="39" t="e">
        <f t="shared" si="12"/>
        <v>#VALUE!</v>
      </c>
      <c r="N41" s="39" t="e">
        <f t="shared" si="12"/>
        <v>#VALUE!</v>
      </c>
      <c r="O41" s="39" t="e">
        <f t="shared" si="12"/>
        <v>#VALUE!</v>
      </c>
      <c r="P41" s="39" t="e">
        <f t="shared" si="12"/>
        <v>#VALUE!</v>
      </c>
      <c r="Q41" s="39" t="e">
        <f t="shared" si="12"/>
        <v>#VALUE!</v>
      </c>
      <c r="R41" s="39" t="e">
        <f t="shared" si="12"/>
        <v>#VALUE!</v>
      </c>
      <c r="S41" s="39" t="e">
        <f t="shared" si="12"/>
        <v>#VALUE!</v>
      </c>
      <c r="T41" s="39" t="e">
        <f t="shared" si="12"/>
        <v>#VALUE!</v>
      </c>
      <c r="U41" s="39" t="e">
        <f t="shared" si="12"/>
        <v>#VALUE!</v>
      </c>
      <c r="V41" s="39" t="e">
        <f t="shared" si="12"/>
        <v>#VALUE!</v>
      </c>
      <c r="W41" s="39" t="e">
        <f>+V41+1</f>
        <v>#VALUE!</v>
      </c>
      <c r="X41" s="39" t="e">
        <f t="shared" si="12"/>
        <v>#VALUE!</v>
      </c>
      <c r="Y41" s="39" t="e">
        <f t="shared" si="12"/>
        <v>#VALUE!</v>
      </c>
      <c r="Z41" s="39" t="e">
        <f t="shared" si="12"/>
        <v>#VALUE!</v>
      </c>
      <c r="AA41" s="39" t="e">
        <f>+Z41+1</f>
        <v>#VALUE!</v>
      </c>
      <c r="AB41" s="39" t="e">
        <f t="shared" si="12"/>
        <v>#VALUE!</v>
      </c>
      <c r="AC41" s="39" t="e">
        <f>+AB41+1</f>
        <v>#VALUE!</v>
      </c>
      <c r="AD41" s="40" t="e">
        <f t="shared" si="12"/>
        <v>#VALUE!</v>
      </c>
      <c r="AE41" s="4"/>
      <c r="AF41" s="81">
        <f>+AF30+1</f>
        <v>4</v>
      </c>
      <c r="AG41" s="82"/>
    </row>
    <row r="42" spans="2:35" x14ac:dyDescent="0.15">
      <c r="B42" s="41" t="s">
        <v>8</v>
      </c>
      <c r="C42" s="42" t="e">
        <f>TEXT(WEEKDAY(+C41),"aaa")</f>
        <v>#VALUE!</v>
      </c>
      <c r="D42" s="43" t="e">
        <f t="shared" ref="D42:AD42" si="13">TEXT(WEEKDAY(+D41),"aaa")</f>
        <v>#VALUE!</v>
      </c>
      <c r="E42" s="43" t="e">
        <f t="shared" si="13"/>
        <v>#VALUE!</v>
      </c>
      <c r="F42" s="43" t="e">
        <f t="shared" si="13"/>
        <v>#VALUE!</v>
      </c>
      <c r="G42" s="43" t="e">
        <f t="shared" si="13"/>
        <v>#VALUE!</v>
      </c>
      <c r="H42" s="43" t="e">
        <f t="shared" si="13"/>
        <v>#VALUE!</v>
      </c>
      <c r="I42" s="43" t="e">
        <f t="shared" si="13"/>
        <v>#VALUE!</v>
      </c>
      <c r="J42" s="43" t="e">
        <f t="shared" si="13"/>
        <v>#VALUE!</v>
      </c>
      <c r="K42" s="43" t="e">
        <f t="shared" si="13"/>
        <v>#VALUE!</v>
      </c>
      <c r="L42" s="43" t="e">
        <f t="shared" si="13"/>
        <v>#VALUE!</v>
      </c>
      <c r="M42" s="43" t="e">
        <f t="shared" si="13"/>
        <v>#VALUE!</v>
      </c>
      <c r="N42" s="43" t="e">
        <f t="shared" si="13"/>
        <v>#VALUE!</v>
      </c>
      <c r="O42" s="43" t="e">
        <f t="shared" si="13"/>
        <v>#VALUE!</v>
      </c>
      <c r="P42" s="43" t="e">
        <f t="shared" si="13"/>
        <v>#VALUE!</v>
      </c>
      <c r="Q42" s="43" t="e">
        <f t="shared" si="13"/>
        <v>#VALUE!</v>
      </c>
      <c r="R42" s="43" t="e">
        <f t="shared" si="13"/>
        <v>#VALUE!</v>
      </c>
      <c r="S42" s="43" t="e">
        <f t="shared" si="13"/>
        <v>#VALUE!</v>
      </c>
      <c r="T42" s="43" t="e">
        <f t="shared" si="13"/>
        <v>#VALUE!</v>
      </c>
      <c r="U42" s="43" t="e">
        <f t="shared" si="13"/>
        <v>#VALUE!</v>
      </c>
      <c r="V42" s="43" t="e">
        <f t="shared" si="13"/>
        <v>#VALUE!</v>
      </c>
      <c r="W42" s="43" t="e">
        <f t="shared" si="13"/>
        <v>#VALUE!</v>
      </c>
      <c r="X42" s="43" t="e">
        <f t="shared" si="13"/>
        <v>#VALUE!</v>
      </c>
      <c r="Y42" s="43" t="e">
        <f t="shared" si="13"/>
        <v>#VALUE!</v>
      </c>
      <c r="Z42" s="43" t="e">
        <f t="shared" si="13"/>
        <v>#VALUE!</v>
      </c>
      <c r="AA42" s="43" t="e">
        <f t="shared" si="13"/>
        <v>#VALUE!</v>
      </c>
      <c r="AB42" s="43" t="e">
        <f t="shared" si="13"/>
        <v>#VALUE!</v>
      </c>
      <c r="AC42" s="43" t="e">
        <f t="shared" si="13"/>
        <v>#VALUE!</v>
      </c>
      <c r="AD42" s="44" t="e">
        <f t="shared" si="13"/>
        <v>#VALUE!</v>
      </c>
      <c r="AE42" s="7"/>
      <c r="AF42" s="34" t="s">
        <v>33</v>
      </c>
      <c r="AG42" s="31">
        <f>+COUNTA(C43:AD44)</f>
        <v>0</v>
      </c>
    </row>
    <row r="43" spans="2:35" ht="13.5" customHeight="1" x14ac:dyDescent="0.15">
      <c r="B43" s="83" t="s">
        <v>34</v>
      </c>
      <c r="C43" s="85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7"/>
      <c r="AE43" s="7"/>
      <c r="AF43" s="9" t="s">
        <v>2</v>
      </c>
      <c r="AG43" s="14">
        <f>COUNTA(C41:AD41)-AG42</f>
        <v>28</v>
      </c>
    </row>
    <row r="44" spans="2:35" ht="13.5" customHeight="1" x14ac:dyDescent="0.15">
      <c r="B44" s="84"/>
      <c r="C44" s="85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7"/>
      <c r="AE44" s="7"/>
      <c r="AF44" s="9" t="s">
        <v>9</v>
      </c>
      <c r="AG44" s="6">
        <f>+COUNTA(C45:AD46)</f>
        <v>0</v>
      </c>
    </row>
    <row r="45" spans="2:35" ht="13.5" customHeight="1" x14ac:dyDescent="0.15">
      <c r="B45" s="88" t="s">
        <v>0</v>
      </c>
      <c r="C45" s="80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70"/>
      <c r="AE45" s="7"/>
      <c r="AF45" s="9" t="s">
        <v>12</v>
      </c>
      <c r="AG45" s="10">
        <f>+AG44/AG43</f>
        <v>0</v>
      </c>
    </row>
    <row r="46" spans="2:35" x14ac:dyDescent="0.15">
      <c r="B46" s="89"/>
      <c r="C46" s="80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71"/>
      <c r="AE46" s="7"/>
      <c r="AF46" s="9" t="s">
        <v>13</v>
      </c>
      <c r="AG46" s="6">
        <f>+COUNTA(C47:AD48)</f>
        <v>0</v>
      </c>
    </row>
    <row r="47" spans="2:35" x14ac:dyDescent="0.15">
      <c r="B47" s="86" t="s">
        <v>10</v>
      </c>
      <c r="C47" s="74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4"/>
      <c r="AE47" s="7"/>
      <c r="AF47" s="9" t="s">
        <v>4</v>
      </c>
      <c r="AG47" s="10">
        <f>+AG46/AG43</f>
        <v>0</v>
      </c>
    </row>
    <row r="48" spans="2:35" x14ac:dyDescent="0.15">
      <c r="B48" s="87"/>
      <c r="C48" s="75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5"/>
      <c r="AE48" s="7"/>
      <c r="AF48" s="59" t="s">
        <v>36</v>
      </c>
      <c r="AG48" s="60" t="e">
        <f>SUM(C49:AD49)</f>
        <v>#VALUE!</v>
      </c>
      <c r="AI48" s="2" t="e">
        <f>SUM(C50:AD50)</f>
        <v>#VALUE!</v>
      </c>
    </row>
    <row r="49" spans="2:35" hidden="1" x14ac:dyDescent="0.15">
      <c r="B49" s="7"/>
      <c r="C49" s="46" t="e">
        <f>IF(AND(DAY(C41)&gt;=22,DAY(C41)&lt;=28,C42="土",OR(C47="休",C47="雨")),1,0)</f>
        <v>#VALUE!</v>
      </c>
      <c r="D49" s="46" t="e">
        <f>IF(AND(DAY(D41)&gt;=22,DAY(D41)&lt;=28,D42="土",OR(D47="休",D47="雨")),1,0)</f>
        <v>#VALUE!</v>
      </c>
      <c r="E49" s="46" t="e">
        <f>IF(AND(DAY(E41)&gt;=22,DAY(E41)&lt;=28,E42="土",OR(E47="休",E47="雨")),1,0)</f>
        <v>#VALUE!</v>
      </c>
      <c r="F49" s="46" t="e">
        <f t="shared" ref="F49:AD49" si="14">IF(AND(DAY(F41)&gt;=22,DAY(F41)&lt;=28,F42="土",OR(F47="休",F47="雨")),1,0)</f>
        <v>#VALUE!</v>
      </c>
      <c r="G49" s="46" t="e">
        <f t="shared" si="14"/>
        <v>#VALUE!</v>
      </c>
      <c r="H49" s="46" t="e">
        <f t="shared" si="14"/>
        <v>#VALUE!</v>
      </c>
      <c r="I49" s="46" t="e">
        <f t="shared" si="14"/>
        <v>#VALUE!</v>
      </c>
      <c r="J49" s="46" t="e">
        <f t="shared" si="14"/>
        <v>#VALUE!</v>
      </c>
      <c r="K49" s="46" t="e">
        <f t="shared" si="14"/>
        <v>#VALUE!</v>
      </c>
      <c r="L49" s="46" t="e">
        <f t="shared" si="14"/>
        <v>#VALUE!</v>
      </c>
      <c r="M49" s="46" t="e">
        <f t="shared" si="14"/>
        <v>#VALUE!</v>
      </c>
      <c r="N49" s="46" t="e">
        <f t="shared" si="14"/>
        <v>#VALUE!</v>
      </c>
      <c r="O49" s="46" t="e">
        <f t="shared" si="14"/>
        <v>#VALUE!</v>
      </c>
      <c r="P49" s="46" t="e">
        <f t="shared" si="14"/>
        <v>#VALUE!</v>
      </c>
      <c r="Q49" s="46" t="e">
        <f t="shared" si="14"/>
        <v>#VALUE!</v>
      </c>
      <c r="R49" s="46" t="e">
        <f t="shared" si="14"/>
        <v>#VALUE!</v>
      </c>
      <c r="S49" s="46" t="e">
        <f t="shared" si="14"/>
        <v>#VALUE!</v>
      </c>
      <c r="T49" s="46" t="e">
        <f t="shared" si="14"/>
        <v>#VALUE!</v>
      </c>
      <c r="U49" s="46" t="e">
        <f t="shared" si="14"/>
        <v>#VALUE!</v>
      </c>
      <c r="V49" s="46" t="e">
        <f t="shared" si="14"/>
        <v>#VALUE!</v>
      </c>
      <c r="W49" s="46" t="e">
        <f t="shared" si="14"/>
        <v>#VALUE!</v>
      </c>
      <c r="X49" s="46" t="e">
        <f t="shared" si="14"/>
        <v>#VALUE!</v>
      </c>
      <c r="Y49" s="46" t="e">
        <f t="shared" si="14"/>
        <v>#VALUE!</v>
      </c>
      <c r="Z49" s="46" t="e">
        <f t="shared" si="14"/>
        <v>#VALUE!</v>
      </c>
      <c r="AA49" s="46" t="e">
        <f t="shared" si="14"/>
        <v>#VALUE!</v>
      </c>
      <c r="AB49" s="46" t="e">
        <f t="shared" si="14"/>
        <v>#VALUE!</v>
      </c>
      <c r="AC49" s="46" t="e">
        <f t="shared" si="14"/>
        <v>#VALUE!</v>
      </c>
      <c r="AD49" s="46" t="e">
        <f t="shared" si="14"/>
        <v>#VALUE!</v>
      </c>
      <c r="AE49" s="7"/>
      <c r="AF49" s="15"/>
      <c r="AG49" s="16"/>
      <c r="AI49" s="45"/>
    </row>
    <row r="50" spans="2:35" hidden="1" x14ac:dyDescent="0.15">
      <c r="B50" s="7"/>
      <c r="C50" s="46" t="e">
        <f>IF(AND(DAY(C41)&gt;=22,DAY(C41)&lt;=28,C42="土"),1,0)</f>
        <v>#VALUE!</v>
      </c>
      <c r="D50" s="46" t="e">
        <f>IF(AND(DAY(D41)&gt;=22,DAY(D41)&lt;=28,D42="土"),1,0)</f>
        <v>#VALUE!</v>
      </c>
      <c r="E50" s="46" t="e">
        <f t="shared" ref="E50:AD50" si="15">IF(AND(DAY(E41)&gt;=22,DAY(E41)&lt;=28,E42="土"),1,0)</f>
        <v>#VALUE!</v>
      </c>
      <c r="F50" s="46" t="e">
        <f t="shared" si="15"/>
        <v>#VALUE!</v>
      </c>
      <c r="G50" s="46" t="e">
        <f t="shared" si="15"/>
        <v>#VALUE!</v>
      </c>
      <c r="H50" s="46" t="e">
        <f t="shared" si="15"/>
        <v>#VALUE!</v>
      </c>
      <c r="I50" s="46" t="e">
        <f t="shared" si="15"/>
        <v>#VALUE!</v>
      </c>
      <c r="J50" s="46" t="e">
        <f t="shared" si="15"/>
        <v>#VALUE!</v>
      </c>
      <c r="K50" s="46" t="e">
        <f t="shared" si="15"/>
        <v>#VALUE!</v>
      </c>
      <c r="L50" s="46" t="e">
        <f t="shared" si="15"/>
        <v>#VALUE!</v>
      </c>
      <c r="M50" s="46" t="e">
        <f t="shared" si="15"/>
        <v>#VALUE!</v>
      </c>
      <c r="N50" s="46" t="e">
        <f t="shared" si="15"/>
        <v>#VALUE!</v>
      </c>
      <c r="O50" s="46" t="e">
        <f t="shared" si="15"/>
        <v>#VALUE!</v>
      </c>
      <c r="P50" s="46" t="e">
        <f t="shared" si="15"/>
        <v>#VALUE!</v>
      </c>
      <c r="Q50" s="46" t="e">
        <f t="shared" si="15"/>
        <v>#VALUE!</v>
      </c>
      <c r="R50" s="46" t="e">
        <f t="shared" si="15"/>
        <v>#VALUE!</v>
      </c>
      <c r="S50" s="46" t="e">
        <f t="shared" si="15"/>
        <v>#VALUE!</v>
      </c>
      <c r="T50" s="46" t="e">
        <f t="shared" si="15"/>
        <v>#VALUE!</v>
      </c>
      <c r="U50" s="46" t="e">
        <f t="shared" si="15"/>
        <v>#VALUE!</v>
      </c>
      <c r="V50" s="46" t="e">
        <f t="shared" si="15"/>
        <v>#VALUE!</v>
      </c>
      <c r="W50" s="46" t="e">
        <f t="shared" si="15"/>
        <v>#VALUE!</v>
      </c>
      <c r="X50" s="46" t="e">
        <f t="shared" si="15"/>
        <v>#VALUE!</v>
      </c>
      <c r="Y50" s="46" t="e">
        <f t="shared" si="15"/>
        <v>#VALUE!</v>
      </c>
      <c r="Z50" s="46" t="e">
        <f t="shared" si="15"/>
        <v>#VALUE!</v>
      </c>
      <c r="AA50" s="46" t="e">
        <f t="shared" si="15"/>
        <v>#VALUE!</v>
      </c>
      <c r="AB50" s="46" t="e">
        <f t="shared" si="15"/>
        <v>#VALUE!</v>
      </c>
      <c r="AC50" s="46" t="e">
        <f t="shared" si="15"/>
        <v>#VALUE!</v>
      </c>
      <c r="AD50" s="46" t="e">
        <f t="shared" si="15"/>
        <v>#VALUE!</v>
      </c>
      <c r="AE50" s="7"/>
      <c r="AF50" s="15"/>
      <c r="AG50" s="16"/>
      <c r="AI50" s="45"/>
    </row>
    <row r="51" spans="2:35" x14ac:dyDescent="0.15"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spans="2:35" x14ac:dyDescent="0.15">
      <c r="B52" s="3" t="s">
        <v>14</v>
      </c>
      <c r="C52" s="20" t="e">
        <f>+AD41+1</f>
        <v>#VALUE!</v>
      </c>
      <c r="D52" s="21" t="e">
        <f>+C52+1</f>
        <v>#VALUE!</v>
      </c>
      <c r="E52" s="21" t="e">
        <f t="shared" ref="E52:AD52" si="16">+D52+1</f>
        <v>#VALUE!</v>
      </c>
      <c r="F52" s="21" t="e">
        <f t="shared" si="16"/>
        <v>#VALUE!</v>
      </c>
      <c r="G52" s="21" t="e">
        <f t="shared" si="16"/>
        <v>#VALUE!</v>
      </c>
      <c r="H52" s="21" t="e">
        <f t="shared" si="16"/>
        <v>#VALUE!</v>
      </c>
      <c r="I52" s="21" t="e">
        <f t="shared" si="16"/>
        <v>#VALUE!</v>
      </c>
      <c r="J52" s="21" t="e">
        <f t="shared" si="16"/>
        <v>#VALUE!</v>
      </c>
      <c r="K52" s="21" t="e">
        <f t="shared" si="16"/>
        <v>#VALUE!</v>
      </c>
      <c r="L52" s="21" t="e">
        <f t="shared" si="16"/>
        <v>#VALUE!</v>
      </c>
      <c r="M52" s="21" t="e">
        <f t="shared" si="16"/>
        <v>#VALUE!</v>
      </c>
      <c r="N52" s="21" t="e">
        <f t="shared" si="16"/>
        <v>#VALUE!</v>
      </c>
      <c r="O52" s="21" t="e">
        <f t="shared" si="16"/>
        <v>#VALUE!</v>
      </c>
      <c r="P52" s="21" t="e">
        <f t="shared" si="16"/>
        <v>#VALUE!</v>
      </c>
      <c r="Q52" s="21" t="e">
        <f t="shared" si="16"/>
        <v>#VALUE!</v>
      </c>
      <c r="R52" s="21" t="e">
        <f t="shared" si="16"/>
        <v>#VALUE!</v>
      </c>
      <c r="S52" s="21" t="e">
        <f t="shared" si="16"/>
        <v>#VALUE!</v>
      </c>
      <c r="T52" s="21" t="e">
        <f t="shared" si="16"/>
        <v>#VALUE!</v>
      </c>
      <c r="U52" s="21" t="e">
        <f t="shared" si="16"/>
        <v>#VALUE!</v>
      </c>
      <c r="V52" s="21" t="e">
        <f t="shared" si="16"/>
        <v>#VALUE!</v>
      </c>
      <c r="W52" s="21" t="e">
        <f>+V52+1</f>
        <v>#VALUE!</v>
      </c>
      <c r="X52" s="21" t="e">
        <f t="shared" si="16"/>
        <v>#VALUE!</v>
      </c>
      <c r="Y52" s="21" t="e">
        <f t="shared" si="16"/>
        <v>#VALUE!</v>
      </c>
      <c r="Z52" s="21" t="e">
        <f t="shared" si="16"/>
        <v>#VALUE!</v>
      </c>
      <c r="AA52" s="21" t="e">
        <f>+Z52+1</f>
        <v>#VALUE!</v>
      </c>
      <c r="AB52" s="21" t="e">
        <f t="shared" si="16"/>
        <v>#VALUE!</v>
      </c>
      <c r="AC52" s="21" t="e">
        <f>+AB52+1</f>
        <v>#VALUE!</v>
      </c>
      <c r="AD52" s="22" t="e">
        <f t="shared" si="16"/>
        <v>#VALUE!</v>
      </c>
      <c r="AE52" s="4"/>
      <c r="AF52" s="81">
        <f>+AF41+1</f>
        <v>5</v>
      </c>
      <c r="AG52" s="82"/>
    </row>
    <row r="53" spans="2:35" x14ac:dyDescent="0.15">
      <c r="B53" s="5" t="s">
        <v>8</v>
      </c>
      <c r="C53" s="17" t="e">
        <f>TEXT(WEEKDAY(+C52),"aaa")</f>
        <v>#VALUE!</v>
      </c>
      <c r="D53" s="18" t="e">
        <f t="shared" ref="D53:AD53" si="17">TEXT(WEEKDAY(+D52),"aaa")</f>
        <v>#VALUE!</v>
      </c>
      <c r="E53" s="18" t="e">
        <f t="shared" si="17"/>
        <v>#VALUE!</v>
      </c>
      <c r="F53" s="18" t="e">
        <f t="shared" si="17"/>
        <v>#VALUE!</v>
      </c>
      <c r="G53" s="18" t="e">
        <f t="shared" si="17"/>
        <v>#VALUE!</v>
      </c>
      <c r="H53" s="18" t="e">
        <f t="shared" si="17"/>
        <v>#VALUE!</v>
      </c>
      <c r="I53" s="18" t="e">
        <f t="shared" si="17"/>
        <v>#VALUE!</v>
      </c>
      <c r="J53" s="18" t="e">
        <f t="shared" si="17"/>
        <v>#VALUE!</v>
      </c>
      <c r="K53" s="18" t="e">
        <f t="shared" si="17"/>
        <v>#VALUE!</v>
      </c>
      <c r="L53" s="18" t="e">
        <f t="shared" si="17"/>
        <v>#VALUE!</v>
      </c>
      <c r="M53" s="18" t="e">
        <f t="shared" si="17"/>
        <v>#VALUE!</v>
      </c>
      <c r="N53" s="18" t="e">
        <f t="shared" si="17"/>
        <v>#VALUE!</v>
      </c>
      <c r="O53" s="18" t="e">
        <f t="shared" si="17"/>
        <v>#VALUE!</v>
      </c>
      <c r="P53" s="18" t="e">
        <f t="shared" si="17"/>
        <v>#VALUE!</v>
      </c>
      <c r="Q53" s="18" t="e">
        <f t="shared" si="17"/>
        <v>#VALUE!</v>
      </c>
      <c r="R53" s="18" t="e">
        <f t="shared" si="17"/>
        <v>#VALUE!</v>
      </c>
      <c r="S53" s="18" t="e">
        <f t="shared" si="17"/>
        <v>#VALUE!</v>
      </c>
      <c r="T53" s="18" t="e">
        <f t="shared" si="17"/>
        <v>#VALUE!</v>
      </c>
      <c r="U53" s="18" t="e">
        <f t="shared" si="17"/>
        <v>#VALUE!</v>
      </c>
      <c r="V53" s="18" t="e">
        <f t="shared" si="17"/>
        <v>#VALUE!</v>
      </c>
      <c r="W53" s="18" t="e">
        <f t="shared" si="17"/>
        <v>#VALUE!</v>
      </c>
      <c r="X53" s="18" t="e">
        <f t="shared" si="17"/>
        <v>#VALUE!</v>
      </c>
      <c r="Y53" s="18" t="e">
        <f t="shared" si="17"/>
        <v>#VALUE!</v>
      </c>
      <c r="Z53" s="18" t="e">
        <f t="shared" si="17"/>
        <v>#VALUE!</v>
      </c>
      <c r="AA53" s="18" t="e">
        <f t="shared" si="17"/>
        <v>#VALUE!</v>
      </c>
      <c r="AB53" s="18" t="e">
        <f t="shared" si="17"/>
        <v>#VALUE!</v>
      </c>
      <c r="AC53" s="18" t="e">
        <f t="shared" si="17"/>
        <v>#VALUE!</v>
      </c>
      <c r="AD53" s="19" t="e">
        <f t="shared" si="17"/>
        <v>#VALUE!</v>
      </c>
      <c r="AE53" s="7"/>
      <c r="AF53" s="34" t="s">
        <v>33</v>
      </c>
      <c r="AG53" s="31">
        <f>+COUNTA(C54:AD55)</f>
        <v>0</v>
      </c>
    </row>
    <row r="54" spans="2:35" ht="13.5" customHeight="1" x14ac:dyDescent="0.15">
      <c r="B54" s="83" t="s">
        <v>34</v>
      </c>
      <c r="C54" s="85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7"/>
      <c r="AE54" s="7"/>
      <c r="AF54" s="9" t="s">
        <v>2</v>
      </c>
      <c r="AG54" s="14">
        <f>COUNTA(C52:AD52)-AG53</f>
        <v>28</v>
      </c>
    </row>
    <row r="55" spans="2:35" ht="13.5" customHeight="1" x14ac:dyDescent="0.15">
      <c r="B55" s="84"/>
      <c r="C55" s="85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7"/>
      <c r="AE55" s="7"/>
      <c r="AF55" s="9" t="s">
        <v>9</v>
      </c>
      <c r="AG55" s="6">
        <f>+COUNTA(C56:AD57)</f>
        <v>0</v>
      </c>
    </row>
    <row r="56" spans="2:35" ht="13.5" customHeight="1" x14ac:dyDescent="0.15">
      <c r="B56" s="78" t="s">
        <v>0</v>
      </c>
      <c r="C56" s="80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70"/>
      <c r="AE56" s="7"/>
      <c r="AF56" s="9" t="s">
        <v>12</v>
      </c>
      <c r="AG56" s="10">
        <f>+AG55/AG54</f>
        <v>0</v>
      </c>
    </row>
    <row r="57" spans="2:35" x14ac:dyDescent="0.15">
      <c r="B57" s="79"/>
      <c r="C57" s="80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71"/>
      <c r="AE57" s="7"/>
      <c r="AF57" s="9" t="s">
        <v>13</v>
      </c>
      <c r="AG57" s="6">
        <f>+COUNTA(C58:AD59)</f>
        <v>0</v>
      </c>
    </row>
    <row r="58" spans="2:35" x14ac:dyDescent="0.15">
      <c r="B58" s="72" t="s">
        <v>10</v>
      </c>
      <c r="C58" s="74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4"/>
      <c r="AE58" s="7"/>
      <c r="AF58" s="9" t="s">
        <v>4</v>
      </c>
      <c r="AG58" s="10">
        <f>+AG57/AG54</f>
        <v>0</v>
      </c>
    </row>
    <row r="59" spans="2:35" x14ac:dyDescent="0.15">
      <c r="B59" s="73"/>
      <c r="C59" s="75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5"/>
      <c r="AE59" s="7"/>
      <c r="AF59" s="59" t="s">
        <v>36</v>
      </c>
      <c r="AG59" s="60" t="e">
        <f>SUM(C60:AD60)</f>
        <v>#VALUE!</v>
      </c>
      <c r="AI59" s="2" t="e">
        <f>SUM(C61:AD61)</f>
        <v>#VALUE!</v>
      </c>
    </row>
    <row r="60" spans="2:35" hidden="1" x14ac:dyDescent="0.15">
      <c r="B60" s="7"/>
      <c r="C60" s="46" t="e">
        <f>IF(AND(DAY(C52)&gt;=22,DAY(C52)&lt;=28,C53="土",OR(C58="休",C58="雨")),1,0)</f>
        <v>#VALUE!</v>
      </c>
      <c r="D60" s="46" t="e">
        <f>IF(AND(DAY(D52)&gt;=22,DAY(D52)&lt;=28,D53="土",OR(D58="休",D58="雨")),1,0)</f>
        <v>#VALUE!</v>
      </c>
      <c r="E60" s="46" t="e">
        <f>IF(AND(DAY(E52)&gt;=22,DAY(E52)&lt;=28,E53="土",OR(E58="休",E58="雨")),1,0)</f>
        <v>#VALUE!</v>
      </c>
      <c r="F60" s="46" t="e">
        <f t="shared" ref="F60:AD60" si="18">IF(AND(DAY(F52)&gt;=22,DAY(F52)&lt;=28,F53="土",OR(F58="休",F58="雨")),1,0)</f>
        <v>#VALUE!</v>
      </c>
      <c r="G60" s="46" t="e">
        <f t="shared" si="18"/>
        <v>#VALUE!</v>
      </c>
      <c r="H60" s="46" t="e">
        <f t="shared" si="18"/>
        <v>#VALUE!</v>
      </c>
      <c r="I60" s="46" t="e">
        <f t="shared" si="18"/>
        <v>#VALUE!</v>
      </c>
      <c r="J60" s="46" t="e">
        <f t="shared" si="18"/>
        <v>#VALUE!</v>
      </c>
      <c r="K60" s="46" t="e">
        <f t="shared" si="18"/>
        <v>#VALUE!</v>
      </c>
      <c r="L60" s="46" t="e">
        <f t="shared" si="18"/>
        <v>#VALUE!</v>
      </c>
      <c r="M60" s="46" t="e">
        <f t="shared" si="18"/>
        <v>#VALUE!</v>
      </c>
      <c r="N60" s="46" t="e">
        <f t="shared" si="18"/>
        <v>#VALUE!</v>
      </c>
      <c r="O60" s="46" t="e">
        <f t="shared" si="18"/>
        <v>#VALUE!</v>
      </c>
      <c r="P60" s="46" t="e">
        <f t="shared" si="18"/>
        <v>#VALUE!</v>
      </c>
      <c r="Q60" s="46" t="e">
        <f t="shared" si="18"/>
        <v>#VALUE!</v>
      </c>
      <c r="R60" s="46" t="e">
        <f t="shared" si="18"/>
        <v>#VALUE!</v>
      </c>
      <c r="S60" s="46" t="e">
        <f t="shared" si="18"/>
        <v>#VALUE!</v>
      </c>
      <c r="T60" s="46" t="e">
        <f t="shared" si="18"/>
        <v>#VALUE!</v>
      </c>
      <c r="U60" s="46" t="e">
        <f t="shared" si="18"/>
        <v>#VALUE!</v>
      </c>
      <c r="V60" s="46" t="e">
        <f t="shared" si="18"/>
        <v>#VALUE!</v>
      </c>
      <c r="W60" s="46" t="e">
        <f t="shared" si="18"/>
        <v>#VALUE!</v>
      </c>
      <c r="X60" s="46" t="e">
        <f t="shared" si="18"/>
        <v>#VALUE!</v>
      </c>
      <c r="Y60" s="46" t="e">
        <f t="shared" si="18"/>
        <v>#VALUE!</v>
      </c>
      <c r="Z60" s="46" t="e">
        <f t="shared" si="18"/>
        <v>#VALUE!</v>
      </c>
      <c r="AA60" s="46" t="e">
        <f t="shared" si="18"/>
        <v>#VALUE!</v>
      </c>
      <c r="AB60" s="46" t="e">
        <f t="shared" si="18"/>
        <v>#VALUE!</v>
      </c>
      <c r="AC60" s="46" t="e">
        <f t="shared" si="18"/>
        <v>#VALUE!</v>
      </c>
      <c r="AD60" s="46" t="e">
        <f t="shared" si="18"/>
        <v>#VALUE!</v>
      </c>
      <c r="AE60" s="7"/>
      <c r="AF60" s="15"/>
      <c r="AG60" s="16"/>
      <c r="AI60" s="45"/>
    </row>
    <row r="61" spans="2:35" hidden="1" x14ac:dyDescent="0.15">
      <c r="B61" s="7"/>
      <c r="C61" s="46" t="e">
        <f>IF(AND(DAY(C52)&gt;=22,DAY(C52)&lt;=28,C53="土"),1,0)</f>
        <v>#VALUE!</v>
      </c>
      <c r="D61" s="46" t="e">
        <f>IF(AND(DAY(D52)&gt;=22,DAY(D52)&lt;=28,D53="土"),1,0)</f>
        <v>#VALUE!</v>
      </c>
      <c r="E61" s="46" t="e">
        <f t="shared" ref="E61:AD61" si="19">IF(AND(DAY(E52)&gt;=22,DAY(E52)&lt;=28,E53="土"),1,0)</f>
        <v>#VALUE!</v>
      </c>
      <c r="F61" s="46" t="e">
        <f t="shared" si="19"/>
        <v>#VALUE!</v>
      </c>
      <c r="G61" s="46" t="e">
        <f t="shared" si="19"/>
        <v>#VALUE!</v>
      </c>
      <c r="H61" s="46" t="e">
        <f t="shared" si="19"/>
        <v>#VALUE!</v>
      </c>
      <c r="I61" s="46" t="e">
        <f t="shared" si="19"/>
        <v>#VALUE!</v>
      </c>
      <c r="J61" s="46" t="e">
        <f t="shared" si="19"/>
        <v>#VALUE!</v>
      </c>
      <c r="K61" s="46" t="e">
        <f t="shared" si="19"/>
        <v>#VALUE!</v>
      </c>
      <c r="L61" s="46" t="e">
        <f t="shared" si="19"/>
        <v>#VALUE!</v>
      </c>
      <c r="M61" s="46" t="e">
        <f t="shared" si="19"/>
        <v>#VALUE!</v>
      </c>
      <c r="N61" s="46" t="e">
        <f t="shared" si="19"/>
        <v>#VALUE!</v>
      </c>
      <c r="O61" s="46" t="e">
        <f t="shared" si="19"/>
        <v>#VALUE!</v>
      </c>
      <c r="P61" s="46" t="e">
        <f t="shared" si="19"/>
        <v>#VALUE!</v>
      </c>
      <c r="Q61" s="46" t="e">
        <f t="shared" si="19"/>
        <v>#VALUE!</v>
      </c>
      <c r="R61" s="46" t="e">
        <f t="shared" si="19"/>
        <v>#VALUE!</v>
      </c>
      <c r="S61" s="46" t="e">
        <f t="shared" si="19"/>
        <v>#VALUE!</v>
      </c>
      <c r="T61" s="46" t="e">
        <f t="shared" si="19"/>
        <v>#VALUE!</v>
      </c>
      <c r="U61" s="46" t="e">
        <f t="shared" si="19"/>
        <v>#VALUE!</v>
      </c>
      <c r="V61" s="46" t="e">
        <f t="shared" si="19"/>
        <v>#VALUE!</v>
      </c>
      <c r="W61" s="46" t="e">
        <f t="shared" si="19"/>
        <v>#VALUE!</v>
      </c>
      <c r="X61" s="46" t="e">
        <f t="shared" si="19"/>
        <v>#VALUE!</v>
      </c>
      <c r="Y61" s="46" t="e">
        <f t="shared" si="19"/>
        <v>#VALUE!</v>
      </c>
      <c r="Z61" s="46" t="e">
        <f t="shared" si="19"/>
        <v>#VALUE!</v>
      </c>
      <c r="AA61" s="46" t="e">
        <f t="shared" si="19"/>
        <v>#VALUE!</v>
      </c>
      <c r="AB61" s="46" t="e">
        <f t="shared" si="19"/>
        <v>#VALUE!</v>
      </c>
      <c r="AC61" s="46" t="e">
        <f t="shared" si="19"/>
        <v>#VALUE!</v>
      </c>
      <c r="AD61" s="46" t="e">
        <f t="shared" si="19"/>
        <v>#VALUE!</v>
      </c>
      <c r="AE61" s="7"/>
      <c r="AF61" s="15"/>
      <c r="AG61" s="16"/>
      <c r="AI61" s="45"/>
    </row>
    <row r="62" spans="2:35" x14ac:dyDescent="0.15"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</row>
    <row r="63" spans="2:35" x14ac:dyDescent="0.15">
      <c r="B63" s="37" t="s">
        <v>14</v>
      </c>
      <c r="C63" s="38" t="e">
        <f>+AD52+1</f>
        <v>#VALUE!</v>
      </c>
      <c r="D63" s="39" t="e">
        <f>+C63+1</f>
        <v>#VALUE!</v>
      </c>
      <c r="E63" s="39" t="e">
        <f t="shared" ref="E63:AD63" si="20">+D63+1</f>
        <v>#VALUE!</v>
      </c>
      <c r="F63" s="39" t="e">
        <f t="shared" si="20"/>
        <v>#VALUE!</v>
      </c>
      <c r="G63" s="39" t="e">
        <f t="shared" si="20"/>
        <v>#VALUE!</v>
      </c>
      <c r="H63" s="39" t="e">
        <f t="shared" si="20"/>
        <v>#VALUE!</v>
      </c>
      <c r="I63" s="39" t="e">
        <f t="shared" si="20"/>
        <v>#VALUE!</v>
      </c>
      <c r="J63" s="39" t="e">
        <f t="shared" si="20"/>
        <v>#VALUE!</v>
      </c>
      <c r="K63" s="39" t="e">
        <f t="shared" si="20"/>
        <v>#VALUE!</v>
      </c>
      <c r="L63" s="39" t="e">
        <f t="shared" si="20"/>
        <v>#VALUE!</v>
      </c>
      <c r="M63" s="39" t="e">
        <f t="shared" si="20"/>
        <v>#VALUE!</v>
      </c>
      <c r="N63" s="39" t="e">
        <f t="shared" si="20"/>
        <v>#VALUE!</v>
      </c>
      <c r="O63" s="39" t="e">
        <f t="shared" si="20"/>
        <v>#VALUE!</v>
      </c>
      <c r="P63" s="39" t="e">
        <f t="shared" si="20"/>
        <v>#VALUE!</v>
      </c>
      <c r="Q63" s="39" t="e">
        <f t="shared" si="20"/>
        <v>#VALUE!</v>
      </c>
      <c r="R63" s="39" t="e">
        <f t="shared" si="20"/>
        <v>#VALUE!</v>
      </c>
      <c r="S63" s="39" t="e">
        <f t="shared" si="20"/>
        <v>#VALUE!</v>
      </c>
      <c r="T63" s="39" t="e">
        <f t="shared" si="20"/>
        <v>#VALUE!</v>
      </c>
      <c r="U63" s="39" t="e">
        <f t="shared" si="20"/>
        <v>#VALUE!</v>
      </c>
      <c r="V63" s="39" t="e">
        <f t="shared" si="20"/>
        <v>#VALUE!</v>
      </c>
      <c r="W63" s="39" t="e">
        <f>+V63+1</f>
        <v>#VALUE!</v>
      </c>
      <c r="X63" s="39" t="e">
        <f t="shared" si="20"/>
        <v>#VALUE!</v>
      </c>
      <c r="Y63" s="39" t="e">
        <f t="shared" si="20"/>
        <v>#VALUE!</v>
      </c>
      <c r="Z63" s="39" t="e">
        <f t="shared" si="20"/>
        <v>#VALUE!</v>
      </c>
      <c r="AA63" s="39" t="e">
        <f>+Z63+1</f>
        <v>#VALUE!</v>
      </c>
      <c r="AB63" s="39" t="e">
        <f t="shared" si="20"/>
        <v>#VALUE!</v>
      </c>
      <c r="AC63" s="39" t="e">
        <f>+AB63+1</f>
        <v>#VALUE!</v>
      </c>
      <c r="AD63" s="40" t="e">
        <f t="shared" si="20"/>
        <v>#VALUE!</v>
      </c>
      <c r="AE63" s="4"/>
      <c r="AF63" s="81">
        <f>+AF52+1</f>
        <v>6</v>
      </c>
      <c r="AG63" s="82"/>
    </row>
    <row r="64" spans="2:35" x14ac:dyDescent="0.15">
      <c r="B64" s="41" t="s">
        <v>8</v>
      </c>
      <c r="C64" s="42" t="e">
        <f>TEXT(WEEKDAY(+C63),"aaa")</f>
        <v>#VALUE!</v>
      </c>
      <c r="D64" s="43" t="e">
        <f t="shared" ref="D64:AD64" si="21">TEXT(WEEKDAY(+D63),"aaa")</f>
        <v>#VALUE!</v>
      </c>
      <c r="E64" s="43" t="e">
        <f t="shared" si="21"/>
        <v>#VALUE!</v>
      </c>
      <c r="F64" s="43" t="e">
        <f t="shared" si="21"/>
        <v>#VALUE!</v>
      </c>
      <c r="G64" s="43" t="e">
        <f t="shared" si="21"/>
        <v>#VALUE!</v>
      </c>
      <c r="H64" s="43" t="e">
        <f t="shared" si="21"/>
        <v>#VALUE!</v>
      </c>
      <c r="I64" s="43" t="e">
        <f t="shared" si="21"/>
        <v>#VALUE!</v>
      </c>
      <c r="J64" s="43" t="e">
        <f t="shared" si="21"/>
        <v>#VALUE!</v>
      </c>
      <c r="K64" s="43" t="e">
        <f t="shared" si="21"/>
        <v>#VALUE!</v>
      </c>
      <c r="L64" s="43" t="e">
        <f t="shared" si="21"/>
        <v>#VALUE!</v>
      </c>
      <c r="M64" s="43" t="e">
        <f t="shared" si="21"/>
        <v>#VALUE!</v>
      </c>
      <c r="N64" s="43" t="e">
        <f t="shared" si="21"/>
        <v>#VALUE!</v>
      </c>
      <c r="O64" s="43" t="e">
        <f t="shared" si="21"/>
        <v>#VALUE!</v>
      </c>
      <c r="P64" s="43" t="e">
        <f t="shared" si="21"/>
        <v>#VALUE!</v>
      </c>
      <c r="Q64" s="43" t="e">
        <f t="shared" si="21"/>
        <v>#VALUE!</v>
      </c>
      <c r="R64" s="43" t="e">
        <f t="shared" si="21"/>
        <v>#VALUE!</v>
      </c>
      <c r="S64" s="43" t="e">
        <f t="shared" si="21"/>
        <v>#VALUE!</v>
      </c>
      <c r="T64" s="43" t="e">
        <f t="shared" si="21"/>
        <v>#VALUE!</v>
      </c>
      <c r="U64" s="43" t="e">
        <f t="shared" si="21"/>
        <v>#VALUE!</v>
      </c>
      <c r="V64" s="43" t="e">
        <f t="shared" si="21"/>
        <v>#VALUE!</v>
      </c>
      <c r="W64" s="43" t="e">
        <f t="shared" si="21"/>
        <v>#VALUE!</v>
      </c>
      <c r="X64" s="43" t="e">
        <f t="shared" si="21"/>
        <v>#VALUE!</v>
      </c>
      <c r="Y64" s="43" t="e">
        <f t="shared" si="21"/>
        <v>#VALUE!</v>
      </c>
      <c r="Z64" s="43" t="e">
        <f t="shared" si="21"/>
        <v>#VALUE!</v>
      </c>
      <c r="AA64" s="43" t="e">
        <f t="shared" si="21"/>
        <v>#VALUE!</v>
      </c>
      <c r="AB64" s="43" t="e">
        <f t="shared" si="21"/>
        <v>#VALUE!</v>
      </c>
      <c r="AC64" s="43" t="e">
        <f t="shared" si="21"/>
        <v>#VALUE!</v>
      </c>
      <c r="AD64" s="44" t="e">
        <f t="shared" si="21"/>
        <v>#VALUE!</v>
      </c>
      <c r="AE64" s="7"/>
      <c r="AF64" s="34" t="s">
        <v>33</v>
      </c>
      <c r="AG64" s="31">
        <f>+COUNTA(C65:AD66)</f>
        <v>0</v>
      </c>
    </row>
    <row r="65" spans="2:35" ht="13.5" customHeight="1" x14ac:dyDescent="0.15">
      <c r="B65" s="83" t="s">
        <v>34</v>
      </c>
      <c r="C65" s="85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7"/>
      <c r="AE65" s="7"/>
      <c r="AF65" s="9" t="s">
        <v>2</v>
      </c>
      <c r="AG65" s="14">
        <f>COUNTA(C63:AD63)-AG64</f>
        <v>28</v>
      </c>
    </row>
    <row r="66" spans="2:35" ht="13.5" customHeight="1" x14ac:dyDescent="0.15">
      <c r="B66" s="84"/>
      <c r="C66" s="85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7"/>
      <c r="AE66" s="7"/>
      <c r="AF66" s="9" t="s">
        <v>9</v>
      </c>
      <c r="AG66" s="6">
        <f>+COUNTA(C67:AD68)</f>
        <v>0</v>
      </c>
    </row>
    <row r="67" spans="2:35" ht="13.5" customHeight="1" x14ac:dyDescent="0.15">
      <c r="B67" s="88" t="s">
        <v>0</v>
      </c>
      <c r="C67" s="80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70"/>
      <c r="AE67" s="7"/>
      <c r="AF67" s="9" t="s">
        <v>12</v>
      </c>
      <c r="AG67" s="10">
        <f>+AG66/AG65</f>
        <v>0</v>
      </c>
    </row>
    <row r="68" spans="2:35" x14ac:dyDescent="0.15">
      <c r="B68" s="89"/>
      <c r="C68" s="80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71"/>
      <c r="AE68" s="7"/>
      <c r="AF68" s="9" t="s">
        <v>13</v>
      </c>
      <c r="AG68" s="6">
        <f>+COUNTA(C69:AD70)</f>
        <v>0</v>
      </c>
    </row>
    <row r="69" spans="2:35" x14ac:dyDescent="0.15">
      <c r="B69" s="86" t="s">
        <v>10</v>
      </c>
      <c r="C69" s="74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4"/>
      <c r="AE69" s="7"/>
      <c r="AF69" s="9" t="s">
        <v>4</v>
      </c>
      <c r="AG69" s="10">
        <f>+AG68/AG65</f>
        <v>0</v>
      </c>
    </row>
    <row r="70" spans="2:35" x14ac:dyDescent="0.15">
      <c r="B70" s="87"/>
      <c r="C70" s="75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5"/>
      <c r="AE70" s="7"/>
      <c r="AF70" s="59" t="s">
        <v>36</v>
      </c>
      <c r="AG70" s="60" t="e">
        <f>SUM(C71:AD71)</f>
        <v>#VALUE!</v>
      </c>
      <c r="AI70" s="2" t="e">
        <f>SUM(C72:AD72)</f>
        <v>#VALUE!</v>
      </c>
    </row>
    <row r="71" spans="2:35" hidden="1" x14ac:dyDescent="0.15">
      <c r="B71" s="7"/>
      <c r="C71" s="46" t="e">
        <f>IF(AND(DAY(C63)&gt;=22,DAY(C63)&lt;=28,C64="土",OR(C69="休",C69="雨")),1,0)</f>
        <v>#VALUE!</v>
      </c>
      <c r="D71" s="46" t="e">
        <f>IF(AND(DAY(D63)&gt;=22,DAY(D63)&lt;=28,D64="土",OR(D69="休",D69="雨")),1,0)</f>
        <v>#VALUE!</v>
      </c>
      <c r="E71" s="46" t="e">
        <f>IF(AND(DAY(E63)&gt;=22,DAY(E63)&lt;=28,E64="土",OR(E69="休",E69="雨")),1,0)</f>
        <v>#VALUE!</v>
      </c>
      <c r="F71" s="46" t="e">
        <f t="shared" ref="F71:AD71" si="22">IF(AND(DAY(F63)&gt;=22,DAY(F63)&lt;=28,F64="土",OR(F69="休",F69="雨")),1,0)</f>
        <v>#VALUE!</v>
      </c>
      <c r="G71" s="46" t="e">
        <f t="shared" si="22"/>
        <v>#VALUE!</v>
      </c>
      <c r="H71" s="46" t="e">
        <f t="shared" si="22"/>
        <v>#VALUE!</v>
      </c>
      <c r="I71" s="46" t="e">
        <f t="shared" si="22"/>
        <v>#VALUE!</v>
      </c>
      <c r="J71" s="46" t="e">
        <f t="shared" si="22"/>
        <v>#VALUE!</v>
      </c>
      <c r="K71" s="46" t="e">
        <f t="shared" si="22"/>
        <v>#VALUE!</v>
      </c>
      <c r="L71" s="46" t="e">
        <f t="shared" si="22"/>
        <v>#VALUE!</v>
      </c>
      <c r="M71" s="46" t="e">
        <f t="shared" si="22"/>
        <v>#VALUE!</v>
      </c>
      <c r="N71" s="46" t="e">
        <f t="shared" si="22"/>
        <v>#VALUE!</v>
      </c>
      <c r="O71" s="46" t="e">
        <f t="shared" si="22"/>
        <v>#VALUE!</v>
      </c>
      <c r="P71" s="46" t="e">
        <f t="shared" si="22"/>
        <v>#VALUE!</v>
      </c>
      <c r="Q71" s="46" t="e">
        <f t="shared" si="22"/>
        <v>#VALUE!</v>
      </c>
      <c r="R71" s="46" t="e">
        <f t="shared" si="22"/>
        <v>#VALUE!</v>
      </c>
      <c r="S71" s="46" t="e">
        <f t="shared" si="22"/>
        <v>#VALUE!</v>
      </c>
      <c r="T71" s="46" t="e">
        <f t="shared" si="22"/>
        <v>#VALUE!</v>
      </c>
      <c r="U71" s="46" t="e">
        <f t="shared" si="22"/>
        <v>#VALUE!</v>
      </c>
      <c r="V71" s="46" t="e">
        <f t="shared" si="22"/>
        <v>#VALUE!</v>
      </c>
      <c r="W71" s="46" t="e">
        <f t="shared" si="22"/>
        <v>#VALUE!</v>
      </c>
      <c r="X71" s="46" t="e">
        <f t="shared" si="22"/>
        <v>#VALUE!</v>
      </c>
      <c r="Y71" s="46" t="e">
        <f t="shared" si="22"/>
        <v>#VALUE!</v>
      </c>
      <c r="Z71" s="46" t="e">
        <f t="shared" si="22"/>
        <v>#VALUE!</v>
      </c>
      <c r="AA71" s="46" t="e">
        <f t="shared" si="22"/>
        <v>#VALUE!</v>
      </c>
      <c r="AB71" s="46" t="e">
        <f t="shared" si="22"/>
        <v>#VALUE!</v>
      </c>
      <c r="AC71" s="46" t="e">
        <f t="shared" si="22"/>
        <v>#VALUE!</v>
      </c>
      <c r="AD71" s="46" t="e">
        <f t="shared" si="22"/>
        <v>#VALUE!</v>
      </c>
      <c r="AE71" s="7"/>
      <c r="AF71" s="15"/>
      <c r="AG71" s="16"/>
      <c r="AI71" s="45"/>
    </row>
    <row r="72" spans="2:35" hidden="1" x14ac:dyDescent="0.15">
      <c r="B72" s="7"/>
      <c r="C72" s="46" t="e">
        <f>IF(AND(DAY(C63)&gt;=22,DAY(C63)&lt;=28,C64="土"),1,0)</f>
        <v>#VALUE!</v>
      </c>
      <c r="D72" s="46" t="e">
        <f>IF(AND(DAY(D63)&gt;=22,DAY(D63)&lt;=28,D64="土"),1,0)</f>
        <v>#VALUE!</v>
      </c>
      <c r="E72" s="46" t="e">
        <f t="shared" ref="E72:AD72" si="23">IF(AND(DAY(E63)&gt;=22,DAY(E63)&lt;=28,E64="土"),1,0)</f>
        <v>#VALUE!</v>
      </c>
      <c r="F72" s="46" t="e">
        <f t="shared" si="23"/>
        <v>#VALUE!</v>
      </c>
      <c r="G72" s="46" t="e">
        <f t="shared" si="23"/>
        <v>#VALUE!</v>
      </c>
      <c r="H72" s="46" t="e">
        <f t="shared" si="23"/>
        <v>#VALUE!</v>
      </c>
      <c r="I72" s="46" t="e">
        <f t="shared" si="23"/>
        <v>#VALUE!</v>
      </c>
      <c r="J72" s="46" t="e">
        <f t="shared" si="23"/>
        <v>#VALUE!</v>
      </c>
      <c r="K72" s="46" t="e">
        <f t="shared" si="23"/>
        <v>#VALUE!</v>
      </c>
      <c r="L72" s="46" t="e">
        <f t="shared" si="23"/>
        <v>#VALUE!</v>
      </c>
      <c r="M72" s="46" t="e">
        <f t="shared" si="23"/>
        <v>#VALUE!</v>
      </c>
      <c r="N72" s="46" t="e">
        <f t="shared" si="23"/>
        <v>#VALUE!</v>
      </c>
      <c r="O72" s="46" t="e">
        <f t="shared" si="23"/>
        <v>#VALUE!</v>
      </c>
      <c r="P72" s="46" t="e">
        <f t="shared" si="23"/>
        <v>#VALUE!</v>
      </c>
      <c r="Q72" s="46" t="e">
        <f t="shared" si="23"/>
        <v>#VALUE!</v>
      </c>
      <c r="R72" s="46" t="e">
        <f t="shared" si="23"/>
        <v>#VALUE!</v>
      </c>
      <c r="S72" s="46" t="e">
        <f t="shared" si="23"/>
        <v>#VALUE!</v>
      </c>
      <c r="T72" s="46" t="e">
        <f t="shared" si="23"/>
        <v>#VALUE!</v>
      </c>
      <c r="U72" s="46" t="e">
        <f t="shared" si="23"/>
        <v>#VALUE!</v>
      </c>
      <c r="V72" s="46" t="e">
        <f t="shared" si="23"/>
        <v>#VALUE!</v>
      </c>
      <c r="W72" s="46" t="e">
        <f t="shared" si="23"/>
        <v>#VALUE!</v>
      </c>
      <c r="X72" s="46" t="e">
        <f t="shared" si="23"/>
        <v>#VALUE!</v>
      </c>
      <c r="Y72" s="46" t="e">
        <f t="shared" si="23"/>
        <v>#VALUE!</v>
      </c>
      <c r="Z72" s="46" t="e">
        <f t="shared" si="23"/>
        <v>#VALUE!</v>
      </c>
      <c r="AA72" s="46" t="e">
        <f t="shared" si="23"/>
        <v>#VALUE!</v>
      </c>
      <c r="AB72" s="46" t="e">
        <f t="shared" si="23"/>
        <v>#VALUE!</v>
      </c>
      <c r="AC72" s="46" t="e">
        <f t="shared" si="23"/>
        <v>#VALUE!</v>
      </c>
      <c r="AD72" s="46" t="e">
        <f t="shared" si="23"/>
        <v>#VALUE!</v>
      </c>
      <c r="AE72" s="7"/>
      <c r="AF72" s="15"/>
      <c r="AG72" s="16"/>
      <c r="AI72" s="45"/>
    </row>
    <row r="73" spans="2:35" x14ac:dyDescent="0.15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</row>
    <row r="74" spans="2:35" x14ac:dyDescent="0.15">
      <c r="B74" s="3" t="s">
        <v>14</v>
      </c>
      <c r="C74" s="20" t="e">
        <f>+AD63+1</f>
        <v>#VALUE!</v>
      </c>
      <c r="D74" s="21" t="e">
        <f>+C74+1</f>
        <v>#VALUE!</v>
      </c>
      <c r="E74" s="21" t="e">
        <f t="shared" ref="E74:AD74" si="24">+D74+1</f>
        <v>#VALUE!</v>
      </c>
      <c r="F74" s="21" t="e">
        <f t="shared" si="24"/>
        <v>#VALUE!</v>
      </c>
      <c r="G74" s="21" t="e">
        <f t="shared" si="24"/>
        <v>#VALUE!</v>
      </c>
      <c r="H74" s="21" t="e">
        <f t="shared" si="24"/>
        <v>#VALUE!</v>
      </c>
      <c r="I74" s="21" t="e">
        <f t="shared" si="24"/>
        <v>#VALUE!</v>
      </c>
      <c r="J74" s="21" t="e">
        <f t="shared" si="24"/>
        <v>#VALUE!</v>
      </c>
      <c r="K74" s="21" t="e">
        <f t="shared" si="24"/>
        <v>#VALUE!</v>
      </c>
      <c r="L74" s="21" t="e">
        <f t="shared" si="24"/>
        <v>#VALUE!</v>
      </c>
      <c r="M74" s="21" t="e">
        <f t="shared" si="24"/>
        <v>#VALUE!</v>
      </c>
      <c r="N74" s="21" t="e">
        <f t="shared" si="24"/>
        <v>#VALUE!</v>
      </c>
      <c r="O74" s="21" t="e">
        <f t="shared" si="24"/>
        <v>#VALUE!</v>
      </c>
      <c r="P74" s="21" t="e">
        <f t="shared" si="24"/>
        <v>#VALUE!</v>
      </c>
      <c r="Q74" s="21" t="e">
        <f t="shared" si="24"/>
        <v>#VALUE!</v>
      </c>
      <c r="R74" s="21" t="e">
        <f t="shared" si="24"/>
        <v>#VALUE!</v>
      </c>
      <c r="S74" s="21" t="e">
        <f t="shared" si="24"/>
        <v>#VALUE!</v>
      </c>
      <c r="T74" s="21" t="e">
        <f t="shared" si="24"/>
        <v>#VALUE!</v>
      </c>
      <c r="U74" s="21" t="e">
        <f t="shared" si="24"/>
        <v>#VALUE!</v>
      </c>
      <c r="V74" s="21" t="e">
        <f t="shared" si="24"/>
        <v>#VALUE!</v>
      </c>
      <c r="W74" s="21" t="e">
        <f>+V74+1</f>
        <v>#VALUE!</v>
      </c>
      <c r="X74" s="21" t="e">
        <f t="shared" si="24"/>
        <v>#VALUE!</v>
      </c>
      <c r="Y74" s="21" t="e">
        <f t="shared" si="24"/>
        <v>#VALUE!</v>
      </c>
      <c r="Z74" s="21" t="e">
        <f t="shared" si="24"/>
        <v>#VALUE!</v>
      </c>
      <c r="AA74" s="21" t="e">
        <f>+Z74+1</f>
        <v>#VALUE!</v>
      </c>
      <c r="AB74" s="21" t="e">
        <f t="shared" si="24"/>
        <v>#VALUE!</v>
      </c>
      <c r="AC74" s="21" t="e">
        <f>+AB74+1</f>
        <v>#VALUE!</v>
      </c>
      <c r="AD74" s="22" t="e">
        <f t="shared" si="24"/>
        <v>#VALUE!</v>
      </c>
      <c r="AE74" s="4"/>
      <c r="AF74" s="81">
        <f>+AF63+1</f>
        <v>7</v>
      </c>
      <c r="AG74" s="82"/>
    </row>
    <row r="75" spans="2:35" x14ac:dyDescent="0.15">
      <c r="B75" s="5" t="s">
        <v>8</v>
      </c>
      <c r="C75" s="17" t="e">
        <f>TEXT(WEEKDAY(+C74),"aaa")</f>
        <v>#VALUE!</v>
      </c>
      <c r="D75" s="18" t="e">
        <f t="shared" ref="D75:AD75" si="25">TEXT(WEEKDAY(+D74),"aaa")</f>
        <v>#VALUE!</v>
      </c>
      <c r="E75" s="18" t="e">
        <f t="shared" si="25"/>
        <v>#VALUE!</v>
      </c>
      <c r="F75" s="18" t="e">
        <f t="shared" si="25"/>
        <v>#VALUE!</v>
      </c>
      <c r="G75" s="18" t="e">
        <f t="shared" si="25"/>
        <v>#VALUE!</v>
      </c>
      <c r="H75" s="18" t="e">
        <f t="shared" si="25"/>
        <v>#VALUE!</v>
      </c>
      <c r="I75" s="18" t="e">
        <f t="shared" si="25"/>
        <v>#VALUE!</v>
      </c>
      <c r="J75" s="18" t="e">
        <f t="shared" si="25"/>
        <v>#VALUE!</v>
      </c>
      <c r="K75" s="18" t="e">
        <f t="shared" si="25"/>
        <v>#VALUE!</v>
      </c>
      <c r="L75" s="18" t="e">
        <f t="shared" si="25"/>
        <v>#VALUE!</v>
      </c>
      <c r="M75" s="18" t="e">
        <f t="shared" si="25"/>
        <v>#VALUE!</v>
      </c>
      <c r="N75" s="18" t="e">
        <f t="shared" si="25"/>
        <v>#VALUE!</v>
      </c>
      <c r="O75" s="18" t="e">
        <f t="shared" si="25"/>
        <v>#VALUE!</v>
      </c>
      <c r="P75" s="18" t="e">
        <f t="shared" si="25"/>
        <v>#VALUE!</v>
      </c>
      <c r="Q75" s="18" t="e">
        <f t="shared" si="25"/>
        <v>#VALUE!</v>
      </c>
      <c r="R75" s="18" t="e">
        <f t="shared" si="25"/>
        <v>#VALUE!</v>
      </c>
      <c r="S75" s="18" t="e">
        <f t="shared" si="25"/>
        <v>#VALUE!</v>
      </c>
      <c r="T75" s="18" t="e">
        <f t="shared" si="25"/>
        <v>#VALUE!</v>
      </c>
      <c r="U75" s="18" t="e">
        <f t="shared" si="25"/>
        <v>#VALUE!</v>
      </c>
      <c r="V75" s="18" t="e">
        <f t="shared" si="25"/>
        <v>#VALUE!</v>
      </c>
      <c r="W75" s="18" t="e">
        <f t="shared" si="25"/>
        <v>#VALUE!</v>
      </c>
      <c r="X75" s="18" t="e">
        <f t="shared" si="25"/>
        <v>#VALUE!</v>
      </c>
      <c r="Y75" s="18" t="e">
        <f t="shared" si="25"/>
        <v>#VALUE!</v>
      </c>
      <c r="Z75" s="18" t="e">
        <f t="shared" si="25"/>
        <v>#VALUE!</v>
      </c>
      <c r="AA75" s="18" t="e">
        <f t="shared" si="25"/>
        <v>#VALUE!</v>
      </c>
      <c r="AB75" s="18" t="e">
        <f t="shared" si="25"/>
        <v>#VALUE!</v>
      </c>
      <c r="AC75" s="18" t="e">
        <f t="shared" si="25"/>
        <v>#VALUE!</v>
      </c>
      <c r="AD75" s="19" t="e">
        <f t="shared" si="25"/>
        <v>#VALUE!</v>
      </c>
      <c r="AE75" s="7"/>
      <c r="AF75" s="34" t="s">
        <v>33</v>
      </c>
      <c r="AG75" s="31">
        <f>+COUNTA(C76:AD77)</f>
        <v>0</v>
      </c>
    </row>
    <row r="76" spans="2:35" ht="13.5" customHeight="1" x14ac:dyDescent="0.15">
      <c r="B76" s="83" t="s">
        <v>34</v>
      </c>
      <c r="C76" s="8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7"/>
      <c r="AE76" s="7"/>
      <c r="AF76" s="9" t="s">
        <v>2</v>
      </c>
      <c r="AG76" s="14">
        <f>COUNTA(C74:AD74)-AG75</f>
        <v>28</v>
      </c>
    </row>
    <row r="77" spans="2:35" ht="13.5" customHeight="1" x14ac:dyDescent="0.15">
      <c r="B77" s="84"/>
      <c r="C77" s="8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7"/>
      <c r="AE77" s="7"/>
      <c r="AF77" s="9" t="s">
        <v>9</v>
      </c>
      <c r="AG77" s="6">
        <f>+COUNTA(C78:AD79)</f>
        <v>0</v>
      </c>
    </row>
    <row r="78" spans="2:35" ht="13.5" customHeight="1" x14ac:dyDescent="0.15">
      <c r="B78" s="78" t="s">
        <v>0</v>
      </c>
      <c r="C78" s="80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70"/>
      <c r="AE78" s="7"/>
      <c r="AF78" s="9" t="s">
        <v>12</v>
      </c>
      <c r="AG78" s="10">
        <f>+AG77/AG76</f>
        <v>0</v>
      </c>
    </row>
    <row r="79" spans="2:35" x14ac:dyDescent="0.15">
      <c r="B79" s="79"/>
      <c r="C79" s="80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71"/>
      <c r="AE79" s="7"/>
      <c r="AF79" s="9" t="s">
        <v>13</v>
      </c>
      <c r="AG79" s="6">
        <f>+COUNTA(C80:AD81)</f>
        <v>0</v>
      </c>
    </row>
    <row r="80" spans="2:35" x14ac:dyDescent="0.15">
      <c r="B80" s="72" t="s">
        <v>10</v>
      </c>
      <c r="C80" s="74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4"/>
      <c r="AE80" s="7"/>
      <c r="AF80" s="9" t="s">
        <v>4</v>
      </c>
      <c r="AG80" s="10">
        <f>+AG79/AG76</f>
        <v>0</v>
      </c>
    </row>
    <row r="81" spans="2:35" x14ac:dyDescent="0.15">
      <c r="B81" s="73"/>
      <c r="C81" s="75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5"/>
      <c r="AE81" s="7"/>
      <c r="AF81" s="59" t="s">
        <v>36</v>
      </c>
      <c r="AG81" s="60" t="e">
        <f>SUM(C82:AD82)</f>
        <v>#VALUE!</v>
      </c>
      <c r="AI81" s="2" t="e">
        <f>SUM(C83:AD83)</f>
        <v>#VALUE!</v>
      </c>
    </row>
    <row r="82" spans="2:35" hidden="1" x14ac:dyDescent="0.15">
      <c r="B82" s="7"/>
      <c r="C82" s="46" t="e">
        <f>IF(AND(DAY(C74)&gt;=22,DAY(C74)&lt;=28,C75="土",OR(C80="休",C80="雨")),1,0)</f>
        <v>#VALUE!</v>
      </c>
      <c r="D82" s="46" t="e">
        <f>IF(AND(DAY(D74)&gt;=22,DAY(D74)&lt;=28,D75="土",OR(D80="休",D80="雨")),1,0)</f>
        <v>#VALUE!</v>
      </c>
      <c r="E82" s="46" t="e">
        <f>IF(AND(DAY(E74)&gt;=22,DAY(E74)&lt;=28,E75="土",OR(E80="休",E80="雨")),1,0)</f>
        <v>#VALUE!</v>
      </c>
      <c r="F82" s="46" t="e">
        <f t="shared" ref="F82:AD82" si="26">IF(AND(DAY(F74)&gt;=22,DAY(F74)&lt;=28,F75="土",OR(F80="休",F80="雨")),1,0)</f>
        <v>#VALUE!</v>
      </c>
      <c r="G82" s="46" t="e">
        <f t="shared" si="26"/>
        <v>#VALUE!</v>
      </c>
      <c r="H82" s="46" t="e">
        <f t="shared" si="26"/>
        <v>#VALUE!</v>
      </c>
      <c r="I82" s="46" t="e">
        <f t="shared" si="26"/>
        <v>#VALUE!</v>
      </c>
      <c r="J82" s="46" t="e">
        <f t="shared" si="26"/>
        <v>#VALUE!</v>
      </c>
      <c r="K82" s="46" t="e">
        <f t="shared" si="26"/>
        <v>#VALUE!</v>
      </c>
      <c r="L82" s="46" t="e">
        <f t="shared" si="26"/>
        <v>#VALUE!</v>
      </c>
      <c r="M82" s="46" t="e">
        <f t="shared" si="26"/>
        <v>#VALUE!</v>
      </c>
      <c r="N82" s="46" t="e">
        <f t="shared" si="26"/>
        <v>#VALUE!</v>
      </c>
      <c r="O82" s="46" t="e">
        <f t="shared" si="26"/>
        <v>#VALUE!</v>
      </c>
      <c r="P82" s="46" t="e">
        <f t="shared" si="26"/>
        <v>#VALUE!</v>
      </c>
      <c r="Q82" s="46" t="e">
        <f t="shared" si="26"/>
        <v>#VALUE!</v>
      </c>
      <c r="R82" s="46" t="e">
        <f t="shared" si="26"/>
        <v>#VALUE!</v>
      </c>
      <c r="S82" s="46" t="e">
        <f t="shared" si="26"/>
        <v>#VALUE!</v>
      </c>
      <c r="T82" s="46" t="e">
        <f t="shared" si="26"/>
        <v>#VALUE!</v>
      </c>
      <c r="U82" s="46" t="e">
        <f t="shared" si="26"/>
        <v>#VALUE!</v>
      </c>
      <c r="V82" s="46" t="e">
        <f t="shared" si="26"/>
        <v>#VALUE!</v>
      </c>
      <c r="W82" s="46" t="e">
        <f t="shared" si="26"/>
        <v>#VALUE!</v>
      </c>
      <c r="X82" s="46" t="e">
        <f t="shared" si="26"/>
        <v>#VALUE!</v>
      </c>
      <c r="Y82" s="46" t="e">
        <f t="shared" si="26"/>
        <v>#VALUE!</v>
      </c>
      <c r="Z82" s="46" t="e">
        <f t="shared" si="26"/>
        <v>#VALUE!</v>
      </c>
      <c r="AA82" s="46" t="e">
        <f t="shared" si="26"/>
        <v>#VALUE!</v>
      </c>
      <c r="AB82" s="46" t="e">
        <f t="shared" si="26"/>
        <v>#VALUE!</v>
      </c>
      <c r="AC82" s="46" t="e">
        <f t="shared" si="26"/>
        <v>#VALUE!</v>
      </c>
      <c r="AD82" s="46" t="e">
        <f t="shared" si="26"/>
        <v>#VALUE!</v>
      </c>
      <c r="AE82" s="7"/>
      <c r="AF82" s="15"/>
      <c r="AG82" s="16"/>
      <c r="AI82" s="45"/>
    </row>
    <row r="83" spans="2:35" hidden="1" x14ac:dyDescent="0.15">
      <c r="B83" s="7"/>
      <c r="C83" s="46" t="e">
        <f>IF(AND(DAY(C74)&gt;=22,DAY(C74)&lt;=28,C75="土"),1,0)</f>
        <v>#VALUE!</v>
      </c>
      <c r="D83" s="46" t="e">
        <f>IF(AND(DAY(D74)&gt;=22,DAY(D74)&lt;=28,D75="土"),1,0)</f>
        <v>#VALUE!</v>
      </c>
      <c r="E83" s="46" t="e">
        <f t="shared" ref="E83:AD83" si="27">IF(AND(DAY(E74)&gt;=22,DAY(E74)&lt;=28,E75="土"),1,0)</f>
        <v>#VALUE!</v>
      </c>
      <c r="F83" s="46" t="e">
        <f t="shared" si="27"/>
        <v>#VALUE!</v>
      </c>
      <c r="G83" s="46" t="e">
        <f t="shared" si="27"/>
        <v>#VALUE!</v>
      </c>
      <c r="H83" s="46" t="e">
        <f t="shared" si="27"/>
        <v>#VALUE!</v>
      </c>
      <c r="I83" s="46" t="e">
        <f t="shared" si="27"/>
        <v>#VALUE!</v>
      </c>
      <c r="J83" s="46" t="e">
        <f t="shared" si="27"/>
        <v>#VALUE!</v>
      </c>
      <c r="K83" s="46" t="e">
        <f t="shared" si="27"/>
        <v>#VALUE!</v>
      </c>
      <c r="L83" s="46" t="e">
        <f t="shared" si="27"/>
        <v>#VALUE!</v>
      </c>
      <c r="M83" s="46" t="e">
        <f t="shared" si="27"/>
        <v>#VALUE!</v>
      </c>
      <c r="N83" s="46" t="e">
        <f t="shared" si="27"/>
        <v>#VALUE!</v>
      </c>
      <c r="O83" s="46" t="e">
        <f t="shared" si="27"/>
        <v>#VALUE!</v>
      </c>
      <c r="P83" s="46" t="e">
        <f t="shared" si="27"/>
        <v>#VALUE!</v>
      </c>
      <c r="Q83" s="46" t="e">
        <f t="shared" si="27"/>
        <v>#VALUE!</v>
      </c>
      <c r="R83" s="46" t="e">
        <f t="shared" si="27"/>
        <v>#VALUE!</v>
      </c>
      <c r="S83" s="46" t="e">
        <f t="shared" si="27"/>
        <v>#VALUE!</v>
      </c>
      <c r="T83" s="46" t="e">
        <f t="shared" si="27"/>
        <v>#VALUE!</v>
      </c>
      <c r="U83" s="46" t="e">
        <f t="shared" si="27"/>
        <v>#VALUE!</v>
      </c>
      <c r="V83" s="46" t="e">
        <f t="shared" si="27"/>
        <v>#VALUE!</v>
      </c>
      <c r="W83" s="46" t="e">
        <f t="shared" si="27"/>
        <v>#VALUE!</v>
      </c>
      <c r="X83" s="46" t="e">
        <f t="shared" si="27"/>
        <v>#VALUE!</v>
      </c>
      <c r="Y83" s="46" t="e">
        <f t="shared" si="27"/>
        <v>#VALUE!</v>
      </c>
      <c r="Z83" s="46" t="e">
        <f t="shared" si="27"/>
        <v>#VALUE!</v>
      </c>
      <c r="AA83" s="46" t="e">
        <f t="shared" si="27"/>
        <v>#VALUE!</v>
      </c>
      <c r="AB83" s="46" t="e">
        <f t="shared" si="27"/>
        <v>#VALUE!</v>
      </c>
      <c r="AC83" s="46" t="e">
        <f t="shared" si="27"/>
        <v>#VALUE!</v>
      </c>
      <c r="AD83" s="46" t="e">
        <f t="shared" si="27"/>
        <v>#VALUE!</v>
      </c>
      <c r="AE83" s="7"/>
      <c r="AF83" s="15"/>
      <c r="AG83" s="16"/>
      <c r="AI83" s="45"/>
    </row>
    <row r="84" spans="2:35" x14ac:dyDescent="0.15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</row>
    <row r="85" spans="2:35" x14ac:dyDescent="0.15">
      <c r="B85" s="37" t="s">
        <v>14</v>
      </c>
      <c r="C85" s="38" t="e">
        <f>+AD74+1</f>
        <v>#VALUE!</v>
      </c>
      <c r="D85" s="39" t="e">
        <f>+C85+1</f>
        <v>#VALUE!</v>
      </c>
      <c r="E85" s="39" t="e">
        <f t="shared" ref="E85:AD85" si="28">+D85+1</f>
        <v>#VALUE!</v>
      </c>
      <c r="F85" s="39" t="e">
        <f t="shared" si="28"/>
        <v>#VALUE!</v>
      </c>
      <c r="G85" s="39" t="e">
        <f t="shared" si="28"/>
        <v>#VALUE!</v>
      </c>
      <c r="H85" s="39" t="e">
        <f t="shared" si="28"/>
        <v>#VALUE!</v>
      </c>
      <c r="I85" s="39" t="e">
        <f t="shared" si="28"/>
        <v>#VALUE!</v>
      </c>
      <c r="J85" s="39" t="e">
        <f t="shared" si="28"/>
        <v>#VALUE!</v>
      </c>
      <c r="K85" s="39" t="e">
        <f t="shared" si="28"/>
        <v>#VALUE!</v>
      </c>
      <c r="L85" s="39" t="e">
        <f t="shared" si="28"/>
        <v>#VALUE!</v>
      </c>
      <c r="M85" s="39" t="e">
        <f t="shared" si="28"/>
        <v>#VALUE!</v>
      </c>
      <c r="N85" s="39" t="e">
        <f t="shared" si="28"/>
        <v>#VALUE!</v>
      </c>
      <c r="O85" s="39" t="e">
        <f t="shared" si="28"/>
        <v>#VALUE!</v>
      </c>
      <c r="P85" s="39" t="e">
        <f t="shared" si="28"/>
        <v>#VALUE!</v>
      </c>
      <c r="Q85" s="39" t="e">
        <f t="shared" si="28"/>
        <v>#VALUE!</v>
      </c>
      <c r="R85" s="39" t="e">
        <f t="shared" si="28"/>
        <v>#VALUE!</v>
      </c>
      <c r="S85" s="39" t="e">
        <f t="shared" si="28"/>
        <v>#VALUE!</v>
      </c>
      <c r="T85" s="39" t="e">
        <f t="shared" si="28"/>
        <v>#VALUE!</v>
      </c>
      <c r="U85" s="39" t="e">
        <f t="shared" si="28"/>
        <v>#VALUE!</v>
      </c>
      <c r="V85" s="39" t="e">
        <f t="shared" si="28"/>
        <v>#VALUE!</v>
      </c>
      <c r="W85" s="39" t="e">
        <f>+V85+1</f>
        <v>#VALUE!</v>
      </c>
      <c r="X85" s="39" t="e">
        <f t="shared" si="28"/>
        <v>#VALUE!</v>
      </c>
      <c r="Y85" s="39" t="e">
        <f t="shared" si="28"/>
        <v>#VALUE!</v>
      </c>
      <c r="Z85" s="39" t="e">
        <f t="shared" si="28"/>
        <v>#VALUE!</v>
      </c>
      <c r="AA85" s="39" t="e">
        <f>+Z85+1</f>
        <v>#VALUE!</v>
      </c>
      <c r="AB85" s="39" t="e">
        <f t="shared" si="28"/>
        <v>#VALUE!</v>
      </c>
      <c r="AC85" s="39" t="e">
        <f>+AB85+1</f>
        <v>#VALUE!</v>
      </c>
      <c r="AD85" s="40" t="e">
        <f t="shared" si="28"/>
        <v>#VALUE!</v>
      </c>
      <c r="AE85" s="4"/>
      <c r="AF85" s="81">
        <f>+AF74+1</f>
        <v>8</v>
      </c>
      <c r="AG85" s="82"/>
    </row>
    <row r="86" spans="2:35" x14ac:dyDescent="0.15">
      <c r="B86" s="41" t="s">
        <v>8</v>
      </c>
      <c r="C86" s="42" t="e">
        <f>TEXT(WEEKDAY(+C85),"aaa")</f>
        <v>#VALUE!</v>
      </c>
      <c r="D86" s="43" t="e">
        <f t="shared" ref="D86:AD86" si="29">TEXT(WEEKDAY(+D85),"aaa")</f>
        <v>#VALUE!</v>
      </c>
      <c r="E86" s="43" t="e">
        <f t="shared" si="29"/>
        <v>#VALUE!</v>
      </c>
      <c r="F86" s="43" t="e">
        <f t="shared" si="29"/>
        <v>#VALUE!</v>
      </c>
      <c r="G86" s="43" t="e">
        <f t="shared" si="29"/>
        <v>#VALUE!</v>
      </c>
      <c r="H86" s="43" t="e">
        <f t="shared" si="29"/>
        <v>#VALUE!</v>
      </c>
      <c r="I86" s="43" t="e">
        <f t="shared" si="29"/>
        <v>#VALUE!</v>
      </c>
      <c r="J86" s="43" t="e">
        <f t="shared" si="29"/>
        <v>#VALUE!</v>
      </c>
      <c r="K86" s="43" t="e">
        <f t="shared" si="29"/>
        <v>#VALUE!</v>
      </c>
      <c r="L86" s="43" t="e">
        <f t="shared" si="29"/>
        <v>#VALUE!</v>
      </c>
      <c r="M86" s="43" t="e">
        <f t="shared" si="29"/>
        <v>#VALUE!</v>
      </c>
      <c r="N86" s="43" t="e">
        <f t="shared" si="29"/>
        <v>#VALUE!</v>
      </c>
      <c r="O86" s="43" t="e">
        <f t="shared" si="29"/>
        <v>#VALUE!</v>
      </c>
      <c r="P86" s="43" t="e">
        <f t="shared" si="29"/>
        <v>#VALUE!</v>
      </c>
      <c r="Q86" s="43" t="e">
        <f t="shared" si="29"/>
        <v>#VALUE!</v>
      </c>
      <c r="R86" s="43" t="e">
        <f t="shared" si="29"/>
        <v>#VALUE!</v>
      </c>
      <c r="S86" s="43" t="e">
        <f t="shared" si="29"/>
        <v>#VALUE!</v>
      </c>
      <c r="T86" s="43" t="e">
        <f t="shared" si="29"/>
        <v>#VALUE!</v>
      </c>
      <c r="U86" s="43" t="e">
        <f t="shared" si="29"/>
        <v>#VALUE!</v>
      </c>
      <c r="V86" s="43" t="e">
        <f t="shared" si="29"/>
        <v>#VALUE!</v>
      </c>
      <c r="W86" s="43" t="e">
        <f t="shared" si="29"/>
        <v>#VALUE!</v>
      </c>
      <c r="X86" s="43" t="e">
        <f t="shared" si="29"/>
        <v>#VALUE!</v>
      </c>
      <c r="Y86" s="43" t="e">
        <f t="shared" si="29"/>
        <v>#VALUE!</v>
      </c>
      <c r="Z86" s="43" t="e">
        <f t="shared" si="29"/>
        <v>#VALUE!</v>
      </c>
      <c r="AA86" s="43" t="e">
        <f t="shared" si="29"/>
        <v>#VALUE!</v>
      </c>
      <c r="AB86" s="43" t="e">
        <f t="shared" si="29"/>
        <v>#VALUE!</v>
      </c>
      <c r="AC86" s="43" t="e">
        <f t="shared" si="29"/>
        <v>#VALUE!</v>
      </c>
      <c r="AD86" s="44" t="e">
        <f t="shared" si="29"/>
        <v>#VALUE!</v>
      </c>
      <c r="AE86" s="7"/>
      <c r="AF86" s="34" t="s">
        <v>33</v>
      </c>
      <c r="AG86" s="31">
        <f>+COUNTA(C87:AD88)</f>
        <v>0</v>
      </c>
    </row>
    <row r="87" spans="2:35" ht="13.5" customHeight="1" x14ac:dyDescent="0.15">
      <c r="B87" s="83" t="s">
        <v>34</v>
      </c>
      <c r="C87" s="8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7"/>
      <c r="AE87" s="7"/>
      <c r="AF87" s="9" t="s">
        <v>2</v>
      </c>
      <c r="AG87" s="14">
        <f>COUNTA(C85:AD85)-AG86</f>
        <v>28</v>
      </c>
    </row>
    <row r="88" spans="2:35" ht="13.5" customHeight="1" x14ac:dyDescent="0.15">
      <c r="B88" s="84"/>
      <c r="C88" s="8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7"/>
      <c r="AE88" s="7"/>
      <c r="AF88" s="9" t="s">
        <v>9</v>
      </c>
      <c r="AG88" s="6">
        <f>+COUNTA(C89:AD90)</f>
        <v>0</v>
      </c>
    </row>
    <row r="89" spans="2:35" ht="13.5" customHeight="1" x14ac:dyDescent="0.15">
      <c r="B89" s="88" t="s">
        <v>0</v>
      </c>
      <c r="C89" s="80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70"/>
      <c r="AE89" s="7"/>
      <c r="AF89" s="9" t="s">
        <v>12</v>
      </c>
      <c r="AG89" s="10">
        <f>+AG88/AG87</f>
        <v>0</v>
      </c>
    </row>
    <row r="90" spans="2:35" x14ac:dyDescent="0.15">
      <c r="B90" s="89"/>
      <c r="C90" s="80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71"/>
      <c r="AE90" s="7"/>
      <c r="AF90" s="9" t="s">
        <v>13</v>
      </c>
      <c r="AG90" s="6">
        <f>+COUNTA(C91:AD92)</f>
        <v>0</v>
      </c>
    </row>
    <row r="91" spans="2:35" x14ac:dyDescent="0.15">
      <c r="B91" s="86" t="s">
        <v>10</v>
      </c>
      <c r="C91" s="74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4"/>
      <c r="AE91" s="7"/>
      <c r="AF91" s="9" t="s">
        <v>4</v>
      </c>
      <c r="AG91" s="10">
        <f>+AG90/AG87</f>
        <v>0</v>
      </c>
    </row>
    <row r="92" spans="2:35" x14ac:dyDescent="0.15">
      <c r="B92" s="87"/>
      <c r="C92" s="75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5"/>
      <c r="AE92" s="7"/>
      <c r="AF92" s="59" t="s">
        <v>36</v>
      </c>
      <c r="AG92" s="60" t="e">
        <f>SUM(C93:AD93)</f>
        <v>#VALUE!</v>
      </c>
      <c r="AI92" s="2" t="e">
        <f>SUM(C94:AD94)</f>
        <v>#VALUE!</v>
      </c>
    </row>
    <row r="93" spans="2:35" hidden="1" x14ac:dyDescent="0.15">
      <c r="B93" s="7"/>
      <c r="C93" s="46" t="e">
        <f>IF(AND(DAY(C85)&gt;=22,DAY(C85)&lt;=28,C86="土",OR(C91="休",C91="雨")),1,0)</f>
        <v>#VALUE!</v>
      </c>
      <c r="D93" s="46" t="e">
        <f>IF(AND(DAY(D85)&gt;=22,DAY(D85)&lt;=28,D86="土",OR(D91="休",D91="雨")),1,0)</f>
        <v>#VALUE!</v>
      </c>
      <c r="E93" s="46" t="e">
        <f>IF(AND(DAY(E85)&gt;=22,DAY(E85)&lt;=28,E86="土",OR(E91="休",E91="雨")),1,0)</f>
        <v>#VALUE!</v>
      </c>
      <c r="F93" s="46" t="e">
        <f t="shared" ref="F93:AD93" si="30">IF(AND(DAY(F85)&gt;=22,DAY(F85)&lt;=28,F86="土",OR(F91="休",F91="雨")),1,0)</f>
        <v>#VALUE!</v>
      </c>
      <c r="G93" s="46" t="e">
        <f t="shared" si="30"/>
        <v>#VALUE!</v>
      </c>
      <c r="H93" s="46" t="e">
        <f t="shared" si="30"/>
        <v>#VALUE!</v>
      </c>
      <c r="I93" s="46" t="e">
        <f t="shared" si="30"/>
        <v>#VALUE!</v>
      </c>
      <c r="J93" s="46" t="e">
        <f t="shared" si="30"/>
        <v>#VALUE!</v>
      </c>
      <c r="K93" s="46" t="e">
        <f t="shared" si="30"/>
        <v>#VALUE!</v>
      </c>
      <c r="L93" s="46" t="e">
        <f t="shared" si="30"/>
        <v>#VALUE!</v>
      </c>
      <c r="M93" s="46" t="e">
        <f t="shared" si="30"/>
        <v>#VALUE!</v>
      </c>
      <c r="N93" s="46" t="e">
        <f t="shared" si="30"/>
        <v>#VALUE!</v>
      </c>
      <c r="O93" s="46" t="e">
        <f t="shared" si="30"/>
        <v>#VALUE!</v>
      </c>
      <c r="P93" s="46" t="e">
        <f t="shared" si="30"/>
        <v>#VALUE!</v>
      </c>
      <c r="Q93" s="46" t="e">
        <f t="shared" si="30"/>
        <v>#VALUE!</v>
      </c>
      <c r="R93" s="46" t="e">
        <f t="shared" si="30"/>
        <v>#VALUE!</v>
      </c>
      <c r="S93" s="46" t="e">
        <f t="shared" si="30"/>
        <v>#VALUE!</v>
      </c>
      <c r="T93" s="46" t="e">
        <f t="shared" si="30"/>
        <v>#VALUE!</v>
      </c>
      <c r="U93" s="46" t="e">
        <f t="shared" si="30"/>
        <v>#VALUE!</v>
      </c>
      <c r="V93" s="46" t="e">
        <f t="shared" si="30"/>
        <v>#VALUE!</v>
      </c>
      <c r="W93" s="46" t="e">
        <f t="shared" si="30"/>
        <v>#VALUE!</v>
      </c>
      <c r="X93" s="46" t="e">
        <f t="shared" si="30"/>
        <v>#VALUE!</v>
      </c>
      <c r="Y93" s="46" t="e">
        <f t="shared" si="30"/>
        <v>#VALUE!</v>
      </c>
      <c r="Z93" s="46" t="e">
        <f t="shared" si="30"/>
        <v>#VALUE!</v>
      </c>
      <c r="AA93" s="46" t="e">
        <f t="shared" si="30"/>
        <v>#VALUE!</v>
      </c>
      <c r="AB93" s="46" t="e">
        <f t="shared" si="30"/>
        <v>#VALUE!</v>
      </c>
      <c r="AC93" s="46" t="e">
        <f t="shared" si="30"/>
        <v>#VALUE!</v>
      </c>
      <c r="AD93" s="46" t="e">
        <f t="shared" si="30"/>
        <v>#VALUE!</v>
      </c>
      <c r="AE93" s="7"/>
      <c r="AF93" s="15"/>
      <c r="AG93" s="16"/>
      <c r="AI93" s="45"/>
    </row>
    <row r="94" spans="2:35" hidden="1" x14ac:dyDescent="0.15">
      <c r="B94" s="7"/>
      <c r="C94" s="46" t="e">
        <f>IF(AND(DAY(C85)&gt;=22,DAY(C85)&lt;=28,C86="土"),1,0)</f>
        <v>#VALUE!</v>
      </c>
      <c r="D94" s="46" t="e">
        <f>IF(AND(DAY(D85)&gt;=22,DAY(D85)&lt;=28,D86="土"),1,0)</f>
        <v>#VALUE!</v>
      </c>
      <c r="E94" s="46" t="e">
        <f t="shared" ref="E94:AD94" si="31">IF(AND(DAY(E85)&gt;=22,DAY(E85)&lt;=28,E86="土"),1,0)</f>
        <v>#VALUE!</v>
      </c>
      <c r="F94" s="46" t="e">
        <f t="shared" si="31"/>
        <v>#VALUE!</v>
      </c>
      <c r="G94" s="46" t="e">
        <f t="shared" si="31"/>
        <v>#VALUE!</v>
      </c>
      <c r="H94" s="46" t="e">
        <f t="shared" si="31"/>
        <v>#VALUE!</v>
      </c>
      <c r="I94" s="46" t="e">
        <f t="shared" si="31"/>
        <v>#VALUE!</v>
      </c>
      <c r="J94" s="46" t="e">
        <f t="shared" si="31"/>
        <v>#VALUE!</v>
      </c>
      <c r="K94" s="46" t="e">
        <f t="shared" si="31"/>
        <v>#VALUE!</v>
      </c>
      <c r="L94" s="46" t="e">
        <f t="shared" si="31"/>
        <v>#VALUE!</v>
      </c>
      <c r="M94" s="46" t="e">
        <f t="shared" si="31"/>
        <v>#VALUE!</v>
      </c>
      <c r="N94" s="46" t="e">
        <f t="shared" si="31"/>
        <v>#VALUE!</v>
      </c>
      <c r="O94" s="46" t="e">
        <f t="shared" si="31"/>
        <v>#VALUE!</v>
      </c>
      <c r="P94" s="46" t="e">
        <f t="shared" si="31"/>
        <v>#VALUE!</v>
      </c>
      <c r="Q94" s="46" t="e">
        <f t="shared" si="31"/>
        <v>#VALUE!</v>
      </c>
      <c r="R94" s="46" t="e">
        <f t="shared" si="31"/>
        <v>#VALUE!</v>
      </c>
      <c r="S94" s="46" t="e">
        <f t="shared" si="31"/>
        <v>#VALUE!</v>
      </c>
      <c r="T94" s="46" t="e">
        <f t="shared" si="31"/>
        <v>#VALUE!</v>
      </c>
      <c r="U94" s="46" t="e">
        <f t="shared" si="31"/>
        <v>#VALUE!</v>
      </c>
      <c r="V94" s="46" t="e">
        <f t="shared" si="31"/>
        <v>#VALUE!</v>
      </c>
      <c r="W94" s="46" t="e">
        <f t="shared" si="31"/>
        <v>#VALUE!</v>
      </c>
      <c r="X94" s="46" t="e">
        <f t="shared" si="31"/>
        <v>#VALUE!</v>
      </c>
      <c r="Y94" s="46" t="e">
        <f t="shared" si="31"/>
        <v>#VALUE!</v>
      </c>
      <c r="Z94" s="46" t="e">
        <f t="shared" si="31"/>
        <v>#VALUE!</v>
      </c>
      <c r="AA94" s="46" t="e">
        <f t="shared" si="31"/>
        <v>#VALUE!</v>
      </c>
      <c r="AB94" s="46" t="e">
        <f t="shared" si="31"/>
        <v>#VALUE!</v>
      </c>
      <c r="AC94" s="46" t="e">
        <f t="shared" si="31"/>
        <v>#VALUE!</v>
      </c>
      <c r="AD94" s="46" t="e">
        <f t="shared" si="31"/>
        <v>#VALUE!</v>
      </c>
      <c r="AE94" s="7"/>
      <c r="AF94" s="15"/>
      <c r="AG94" s="16"/>
      <c r="AI94" s="45"/>
    </row>
    <row r="95" spans="2:35" x14ac:dyDescent="0.15"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</row>
    <row r="96" spans="2:35" x14ac:dyDescent="0.15">
      <c r="B96" s="3" t="s">
        <v>14</v>
      </c>
      <c r="C96" s="32" t="e">
        <f>+AD85+1</f>
        <v>#VALUE!</v>
      </c>
      <c r="D96" s="21" t="e">
        <f>+C96+1</f>
        <v>#VALUE!</v>
      </c>
      <c r="E96" s="21" t="e">
        <f t="shared" ref="E96:AB96" si="32">+D96+1</f>
        <v>#VALUE!</v>
      </c>
      <c r="F96" s="21" t="e">
        <f t="shared" si="32"/>
        <v>#VALUE!</v>
      </c>
      <c r="G96" s="21" t="e">
        <f t="shared" si="32"/>
        <v>#VALUE!</v>
      </c>
      <c r="H96" s="21" t="e">
        <f t="shared" si="32"/>
        <v>#VALUE!</v>
      </c>
      <c r="I96" s="21" t="e">
        <f t="shared" si="32"/>
        <v>#VALUE!</v>
      </c>
      <c r="J96" s="21" t="e">
        <f t="shared" si="32"/>
        <v>#VALUE!</v>
      </c>
      <c r="K96" s="21" t="e">
        <f t="shared" si="32"/>
        <v>#VALUE!</v>
      </c>
      <c r="L96" s="21" t="e">
        <f t="shared" si="32"/>
        <v>#VALUE!</v>
      </c>
      <c r="M96" s="21" t="e">
        <f t="shared" si="32"/>
        <v>#VALUE!</v>
      </c>
      <c r="N96" s="21" t="e">
        <f t="shared" si="32"/>
        <v>#VALUE!</v>
      </c>
      <c r="O96" s="21" t="e">
        <f t="shared" si="32"/>
        <v>#VALUE!</v>
      </c>
      <c r="P96" s="21" t="e">
        <f t="shared" si="32"/>
        <v>#VALUE!</v>
      </c>
      <c r="Q96" s="21" t="e">
        <f t="shared" si="32"/>
        <v>#VALUE!</v>
      </c>
      <c r="R96" s="21" t="e">
        <f t="shared" si="32"/>
        <v>#VALUE!</v>
      </c>
      <c r="S96" s="21" t="e">
        <f t="shared" si="32"/>
        <v>#VALUE!</v>
      </c>
      <c r="T96" s="21" t="e">
        <f t="shared" si="32"/>
        <v>#VALUE!</v>
      </c>
      <c r="U96" s="21" t="e">
        <f t="shared" si="32"/>
        <v>#VALUE!</v>
      </c>
      <c r="V96" s="21" t="e">
        <f t="shared" si="32"/>
        <v>#VALUE!</v>
      </c>
      <c r="W96" s="21" t="e">
        <f>+V96+1</f>
        <v>#VALUE!</v>
      </c>
      <c r="X96" s="21" t="e">
        <f t="shared" si="32"/>
        <v>#VALUE!</v>
      </c>
      <c r="Y96" s="21" t="e">
        <f t="shared" si="32"/>
        <v>#VALUE!</v>
      </c>
      <c r="Z96" s="21" t="e">
        <f t="shared" si="32"/>
        <v>#VALUE!</v>
      </c>
      <c r="AA96" s="21" t="e">
        <f>+Z96+1</f>
        <v>#VALUE!</v>
      </c>
      <c r="AB96" s="21" t="e">
        <f t="shared" si="32"/>
        <v>#VALUE!</v>
      </c>
      <c r="AC96" s="21" t="e">
        <f t="shared" ref="AC96" si="33">+AB96+1</f>
        <v>#VALUE!</v>
      </c>
      <c r="AD96" s="35" t="e">
        <f t="shared" ref="AD96" si="34">+AC96+1</f>
        <v>#VALUE!</v>
      </c>
      <c r="AE96" s="4"/>
      <c r="AF96" s="81">
        <f>+AF85+1</f>
        <v>9</v>
      </c>
      <c r="AG96" s="82"/>
    </row>
    <row r="97" spans="1:35" x14ac:dyDescent="0.15">
      <c r="B97" s="5" t="s">
        <v>8</v>
      </c>
      <c r="C97" s="33" t="e">
        <f>TEXT(WEEKDAY(+C96),"aaa")</f>
        <v>#VALUE!</v>
      </c>
      <c r="D97" s="18" t="e">
        <f t="shared" ref="D97:AD97" si="35">TEXT(WEEKDAY(+D96),"aaa")</f>
        <v>#VALUE!</v>
      </c>
      <c r="E97" s="18" t="e">
        <f t="shared" si="35"/>
        <v>#VALUE!</v>
      </c>
      <c r="F97" s="18" t="e">
        <f t="shared" si="35"/>
        <v>#VALUE!</v>
      </c>
      <c r="G97" s="18" t="e">
        <f t="shared" si="35"/>
        <v>#VALUE!</v>
      </c>
      <c r="H97" s="18" t="e">
        <f t="shared" si="35"/>
        <v>#VALUE!</v>
      </c>
      <c r="I97" s="18" t="e">
        <f t="shared" si="35"/>
        <v>#VALUE!</v>
      </c>
      <c r="J97" s="18" t="e">
        <f t="shared" si="35"/>
        <v>#VALUE!</v>
      </c>
      <c r="K97" s="18" t="e">
        <f t="shared" si="35"/>
        <v>#VALUE!</v>
      </c>
      <c r="L97" s="18" t="e">
        <f t="shared" si="35"/>
        <v>#VALUE!</v>
      </c>
      <c r="M97" s="18" t="e">
        <f t="shared" si="35"/>
        <v>#VALUE!</v>
      </c>
      <c r="N97" s="18" t="e">
        <f t="shared" si="35"/>
        <v>#VALUE!</v>
      </c>
      <c r="O97" s="18" t="e">
        <f t="shared" si="35"/>
        <v>#VALUE!</v>
      </c>
      <c r="P97" s="18" t="e">
        <f t="shared" si="35"/>
        <v>#VALUE!</v>
      </c>
      <c r="Q97" s="18" t="e">
        <f t="shared" si="35"/>
        <v>#VALUE!</v>
      </c>
      <c r="R97" s="18" t="e">
        <f t="shared" si="35"/>
        <v>#VALUE!</v>
      </c>
      <c r="S97" s="18" t="e">
        <f t="shared" si="35"/>
        <v>#VALUE!</v>
      </c>
      <c r="T97" s="18" t="e">
        <f t="shared" si="35"/>
        <v>#VALUE!</v>
      </c>
      <c r="U97" s="18" t="e">
        <f t="shared" si="35"/>
        <v>#VALUE!</v>
      </c>
      <c r="V97" s="18" t="e">
        <f t="shared" si="35"/>
        <v>#VALUE!</v>
      </c>
      <c r="W97" s="18" t="e">
        <f t="shared" si="35"/>
        <v>#VALUE!</v>
      </c>
      <c r="X97" s="18" t="e">
        <f t="shared" si="35"/>
        <v>#VALUE!</v>
      </c>
      <c r="Y97" s="18" t="e">
        <f t="shared" si="35"/>
        <v>#VALUE!</v>
      </c>
      <c r="Z97" s="18" t="e">
        <f t="shared" si="35"/>
        <v>#VALUE!</v>
      </c>
      <c r="AA97" s="18" t="e">
        <f t="shared" si="35"/>
        <v>#VALUE!</v>
      </c>
      <c r="AB97" s="18" t="e">
        <f t="shared" si="35"/>
        <v>#VALUE!</v>
      </c>
      <c r="AC97" s="18" t="e">
        <f t="shared" si="35"/>
        <v>#VALUE!</v>
      </c>
      <c r="AD97" s="19" t="e">
        <f t="shared" si="35"/>
        <v>#VALUE!</v>
      </c>
      <c r="AE97" s="7"/>
      <c r="AF97" s="34" t="s">
        <v>33</v>
      </c>
      <c r="AG97" s="31">
        <f>+COUNTA(C98:AD99)</f>
        <v>0</v>
      </c>
    </row>
    <row r="98" spans="1:35" ht="13.5" customHeight="1" x14ac:dyDescent="0.15">
      <c r="B98" s="83" t="s">
        <v>34</v>
      </c>
      <c r="C98" s="85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7"/>
      <c r="AE98" s="7"/>
      <c r="AF98" s="9" t="s">
        <v>2</v>
      </c>
      <c r="AG98" s="14">
        <f>COUNTA(C96:AD96)-AG97</f>
        <v>28</v>
      </c>
    </row>
    <row r="99" spans="1:35" ht="13.5" customHeight="1" x14ac:dyDescent="0.15">
      <c r="B99" s="84"/>
      <c r="C99" s="85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7"/>
      <c r="AE99" s="7"/>
      <c r="AF99" s="9" t="s">
        <v>9</v>
      </c>
      <c r="AG99" s="6">
        <f>+COUNTA(C100:AD101)</f>
        <v>0</v>
      </c>
    </row>
    <row r="100" spans="1:35" ht="13.5" customHeight="1" x14ac:dyDescent="0.15">
      <c r="B100" s="78" t="s">
        <v>0</v>
      </c>
      <c r="C100" s="80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70"/>
      <c r="AE100" s="7"/>
      <c r="AF100" s="9" t="s">
        <v>12</v>
      </c>
      <c r="AG100" s="10">
        <f>+AG99/AG98</f>
        <v>0</v>
      </c>
    </row>
    <row r="101" spans="1:35" x14ac:dyDescent="0.15">
      <c r="B101" s="79"/>
      <c r="C101" s="80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71"/>
      <c r="AE101" s="7"/>
      <c r="AF101" s="9" t="s">
        <v>13</v>
      </c>
      <c r="AG101" s="6">
        <f>+COUNTA(C102:AD103)</f>
        <v>0</v>
      </c>
    </row>
    <row r="102" spans="1:35" x14ac:dyDescent="0.15">
      <c r="B102" s="72" t="s">
        <v>10</v>
      </c>
      <c r="C102" s="74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4"/>
      <c r="AE102" s="7"/>
      <c r="AF102" s="9" t="s">
        <v>4</v>
      </c>
      <c r="AG102" s="10">
        <f>+AG101/AG98</f>
        <v>0</v>
      </c>
    </row>
    <row r="103" spans="1:35" x14ac:dyDescent="0.15">
      <c r="B103" s="73"/>
      <c r="C103" s="75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5"/>
      <c r="AE103" s="7"/>
      <c r="AF103" s="59" t="s">
        <v>36</v>
      </c>
      <c r="AG103" s="60" t="e">
        <f>SUM(C104:AD104)</f>
        <v>#VALUE!</v>
      </c>
      <c r="AI103" s="2" t="e">
        <f>SUM(C105:AD105)</f>
        <v>#VALUE!</v>
      </c>
    </row>
    <row r="104" spans="1:35" hidden="1" x14ac:dyDescent="0.15">
      <c r="B104" s="7"/>
      <c r="C104" s="46" t="e">
        <f>IF(AND(DAY(C96)&gt;=22,DAY(C96)&lt;=28,C97="土",OR(C102="休",C102="雨")),1,0)</f>
        <v>#VALUE!</v>
      </c>
      <c r="D104" s="46" t="e">
        <f>IF(AND(DAY(D96)&gt;=22,DAY(D96)&lt;=28,D97="土",OR(D102="休",D102="雨")),1,0)</f>
        <v>#VALUE!</v>
      </c>
      <c r="E104" s="46" t="e">
        <f>IF(AND(DAY(E96)&gt;=22,DAY(E96)&lt;=28,E97="土",OR(E102="休",E102="雨")),1,0)</f>
        <v>#VALUE!</v>
      </c>
      <c r="F104" s="46" t="e">
        <f t="shared" ref="F104:AD104" si="36">IF(AND(DAY(F96)&gt;=22,DAY(F96)&lt;=28,F97="土",OR(F102="休",F102="雨")),1,0)</f>
        <v>#VALUE!</v>
      </c>
      <c r="G104" s="46" t="e">
        <f t="shared" si="36"/>
        <v>#VALUE!</v>
      </c>
      <c r="H104" s="46" t="e">
        <f t="shared" si="36"/>
        <v>#VALUE!</v>
      </c>
      <c r="I104" s="46" t="e">
        <f t="shared" si="36"/>
        <v>#VALUE!</v>
      </c>
      <c r="J104" s="46" t="e">
        <f t="shared" si="36"/>
        <v>#VALUE!</v>
      </c>
      <c r="K104" s="46" t="e">
        <f t="shared" si="36"/>
        <v>#VALUE!</v>
      </c>
      <c r="L104" s="46" t="e">
        <f t="shared" si="36"/>
        <v>#VALUE!</v>
      </c>
      <c r="M104" s="46" t="e">
        <f t="shared" si="36"/>
        <v>#VALUE!</v>
      </c>
      <c r="N104" s="46" t="e">
        <f t="shared" si="36"/>
        <v>#VALUE!</v>
      </c>
      <c r="O104" s="46" t="e">
        <f t="shared" si="36"/>
        <v>#VALUE!</v>
      </c>
      <c r="P104" s="46" t="e">
        <f t="shared" si="36"/>
        <v>#VALUE!</v>
      </c>
      <c r="Q104" s="46" t="e">
        <f t="shared" si="36"/>
        <v>#VALUE!</v>
      </c>
      <c r="R104" s="46" t="e">
        <f t="shared" si="36"/>
        <v>#VALUE!</v>
      </c>
      <c r="S104" s="46" t="e">
        <f t="shared" si="36"/>
        <v>#VALUE!</v>
      </c>
      <c r="T104" s="46" t="e">
        <f t="shared" si="36"/>
        <v>#VALUE!</v>
      </c>
      <c r="U104" s="46" t="e">
        <f t="shared" si="36"/>
        <v>#VALUE!</v>
      </c>
      <c r="V104" s="46" t="e">
        <f t="shared" si="36"/>
        <v>#VALUE!</v>
      </c>
      <c r="W104" s="46" t="e">
        <f t="shared" si="36"/>
        <v>#VALUE!</v>
      </c>
      <c r="X104" s="46" t="e">
        <f t="shared" si="36"/>
        <v>#VALUE!</v>
      </c>
      <c r="Y104" s="46" t="e">
        <f t="shared" si="36"/>
        <v>#VALUE!</v>
      </c>
      <c r="Z104" s="46" t="e">
        <f t="shared" si="36"/>
        <v>#VALUE!</v>
      </c>
      <c r="AA104" s="46" t="e">
        <f t="shared" si="36"/>
        <v>#VALUE!</v>
      </c>
      <c r="AB104" s="46" t="e">
        <f t="shared" si="36"/>
        <v>#VALUE!</v>
      </c>
      <c r="AC104" s="46" t="e">
        <f t="shared" si="36"/>
        <v>#VALUE!</v>
      </c>
      <c r="AD104" s="46" t="e">
        <f t="shared" si="36"/>
        <v>#VALUE!</v>
      </c>
      <c r="AE104" s="7"/>
      <c r="AF104" s="15"/>
      <c r="AG104" s="16"/>
      <c r="AI104" s="45"/>
    </row>
    <row r="105" spans="1:35" hidden="1" x14ac:dyDescent="0.15">
      <c r="B105" s="7"/>
      <c r="C105" s="46" t="e">
        <f>IF(AND(DAY(C96)&gt;=22,DAY(C96)&lt;=28,C97="土"),1,0)</f>
        <v>#VALUE!</v>
      </c>
      <c r="D105" s="46" t="e">
        <f>IF(AND(DAY(D96)&gt;=22,DAY(D96)&lt;=28,D97="土"),1,0)</f>
        <v>#VALUE!</v>
      </c>
      <c r="E105" s="46" t="e">
        <f t="shared" ref="E105:AD105" si="37">IF(AND(DAY(E96)&gt;=22,DAY(E96)&lt;=28,E97="土"),1,0)</f>
        <v>#VALUE!</v>
      </c>
      <c r="F105" s="46" t="e">
        <f t="shared" si="37"/>
        <v>#VALUE!</v>
      </c>
      <c r="G105" s="46" t="e">
        <f t="shared" si="37"/>
        <v>#VALUE!</v>
      </c>
      <c r="H105" s="46" t="e">
        <f t="shared" si="37"/>
        <v>#VALUE!</v>
      </c>
      <c r="I105" s="46" t="e">
        <f t="shared" si="37"/>
        <v>#VALUE!</v>
      </c>
      <c r="J105" s="46" t="e">
        <f t="shared" si="37"/>
        <v>#VALUE!</v>
      </c>
      <c r="K105" s="46" t="e">
        <f t="shared" si="37"/>
        <v>#VALUE!</v>
      </c>
      <c r="L105" s="46" t="e">
        <f t="shared" si="37"/>
        <v>#VALUE!</v>
      </c>
      <c r="M105" s="46" t="e">
        <f t="shared" si="37"/>
        <v>#VALUE!</v>
      </c>
      <c r="N105" s="46" t="e">
        <f t="shared" si="37"/>
        <v>#VALUE!</v>
      </c>
      <c r="O105" s="46" t="e">
        <f t="shared" si="37"/>
        <v>#VALUE!</v>
      </c>
      <c r="P105" s="46" t="e">
        <f t="shared" si="37"/>
        <v>#VALUE!</v>
      </c>
      <c r="Q105" s="46" t="e">
        <f t="shared" si="37"/>
        <v>#VALUE!</v>
      </c>
      <c r="R105" s="46" t="e">
        <f t="shared" si="37"/>
        <v>#VALUE!</v>
      </c>
      <c r="S105" s="46" t="e">
        <f t="shared" si="37"/>
        <v>#VALUE!</v>
      </c>
      <c r="T105" s="46" t="e">
        <f t="shared" si="37"/>
        <v>#VALUE!</v>
      </c>
      <c r="U105" s="46" t="e">
        <f t="shared" si="37"/>
        <v>#VALUE!</v>
      </c>
      <c r="V105" s="46" t="e">
        <f t="shared" si="37"/>
        <v>#VALUE!</v>
      </c>
      <c r="W105" s="46" t="e">
        <f t="shared" si="37"/>
        <v>#VALUE!</v>
      </c>
      <c r="X105" s="46" t="e">
        <f t="shared" si="37"/>
        <v>#VALUE!</v>
      </c>
      <c r="Y105" s="46" t="e">
        <f t="shared" si="37"/>
        <v>#VALUE!</v>
      </c>
      <c r="Z105" s="46" t="e">
        <f t="shared" si="37"/>
        <v>#VALUE!</v>
      </c>
      <c r="AA105" s="46" t="e">
        <f t="shared" si="37"/>
        <v>#VALUE!</v>
      </c>
      <c r="AB105" s="46" t="e">
        <f t="shared" si="37"/>
        <v>#VALUE!</v>
      </c>
      <c r="AC105" s="46" t="e">
        <f t="shared" si="37"/>
        <v>#VALUE!</v>
      </c>
      <c r="AD105" s="46" t="e">
        <f t="shared" si="37"/>
        <v>#VALUE!</v>
      </c>
      <c r="AE105" s="7"/>
      <c r="AF105" s="15"/>
      <c r="AG105" s="16"/>
      <c r="AI105" s="45"/>
    </row>
    <row r="106" spans="1:35" x14ac:dyDescent="0.15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</row>
    <row r="108" spans="1:35" ht="18.75" x14ac:dyDescent="0.15">
      <c r="A108" s="11" t="s">
        <v>29</v>
      </c>
      <c r="AG108" s="12" t="s">
        <v>24</v>
      </c>
    </row>
    <row r="110" spans="1:35" x14ac:dyDescent="0.15">
      <c r="B110" s="105" t="s">
        <v>3</v>
      </c>
      <c r="C110" s="105"/>
      <c r="D110" s="105"/>
      <c r="E110" s="105"/>
      <c r="F110" s="1" t="s">
        <v>16</v>
      </c>
      <c r="G110" s="30">
        <f>G3</f>
        <v>0</v>
      </c>
    </row>
    <row r="111" spans="1:35" x14ac:dyDescent="0.15">
      <c r="B111" s="105" t="s">
        <v>26</v>
      </c>
      <c r="C111" s="105"/>
      <c r="D111" s="105"/>
      <c r="E111" s="105"/>
      <c r="F111" s="1" t="s">
        <v>16</v>
      </c>
      <c r="G111" s="143" t="str">
        <f>G4</f>
        <v>※西暦入力</v>
      </c>
      <c r="H111" s="143"/>
      <c r="I111" s="143"/>
      <c r="J111" s="143"/>
      <c r="K111" s="143"/>
    </row>
    <row r="112" spans="1:35" x14ac:dyDescent="0.15">
      <c r="B112" s="92" t="s">
        <v>27</v>
      </c>
      <c r="C112" s="92"/>
      <c r="D112" s="92"/>
      <c r="E112" s="92"/>
      <c r="F112" s="1" t="s">
        <v>16</v>
      </c>
      <c r="G112" s="143">
        <f>G5</f>
        <v>0</v>
      </c>
      <c r="H112" s="143"/>
      <c r="I112" s="143"/>
      <c r="J112" s="143"/>
      <c r="K112" s="143"/>
      <c r="L112" s="93" t="s">
        <v>1</v>
      </c>
      <c r="M112" s="93"/>
      <c r="N112" s="93"/>
      <c r="O112" s="1" t="s">
        <v>25</v>
      </c>
      <c r="P112" s="139" t="e">
        <f>P5</f>
        <v>#VALUE!</v>
      </c>
      <c r="Q112" s="139"/>
      <c r="R112" s="139"/>
    </row>
    <row r="115" spans="2:35" x14ac:dyDescent="0.15">
      <c r="B115" s="3" t="s">
        <v>14</v>
      </c>
      <c r="C115" s="20" t="e">
        <f>+AD96+1</f>
        <v>#VALUE!</v>
      </c>
      <c r="D115" s="21" t="e">
        <f>+C115+1</f>
        <v>#VALUE!</v>
      </c>
      <c r="E115" s="21" t="e">
        <f t="shared" ref="E115:V115" si="38">+D115+1</f>
        <v>#VALUE!</v>
      </c>
      <c r="F115" s="21" t="e">
        <f t="shared" si="38"/>
        <v>#VALUE!</v>
      </c>
      <c r="G115" s="21" t="e">
        <f t="shared" si="38"/>
        <v>#VALUE!</v>
      </c>
      <c r="H115" s="21" t="e">
        <f t="shared" si="38"/>
        <v>#VALUE!</v>
      </c>
      <c r="I115" s="21" t="e">
        <f t="shared" si="38"/>
        <v>#VALUE!</v>
      </c>
      <c r="J115" s="21" t="e">
        <f t="shared" si="38"/>
        <v>#VALUE!</v>
      </c>
      <c r="K115" s="21" t="e">
        <f t="shared" si="38"/>
        <v>#VALUE!</v>
      </c>
      <c r="L115" s="21" t="e">
        <f t="shared" si="38"/>
        <v>#VALUE!</v>
      </c>
      <c r="M115" s="21" t="e">
        <f t="shared" si="38"/>
        <v>#VALUE!</v>
      </c>
      <c r="N115" s="21" t="e">
        <f t="shared" si="38"/>
        <v>#VALUE!</v>
      </c>
      <c r="O115" s="21" t="e">
        <f t="shared" si="38"/>
        <v>#VALUE!</v>
      </c>
      <c r="P115" s="21" t="e">
        <f t="shared" si="38"/>
        <v>#VALUE!</v>
      </c>
      <c r="Q115" s="21" t="e">
        <f t="shared" si="38"/>
        <v>#VALUE!</v>
      </c>
      <c r="R115" s="21" t="e">
        <f t="shared" si="38"/>
        <v>#VALUE!</v>
      </c>
      <c r="S115" s="21" t="e">
        <f t="shared" si="38"/>
        <v>#VALUE!</v>
      </c>
      <c r="T115" s="21" t="e">
        <f t="shared" si="38"/>
        <v>#VALUE!</v>
      </c>
      <c r="U115" s="21" t="e">
        <f t="shared" si="38"/>
        <v>#VALUE!</v>
      </c>
      <c r="V115" s="21" t="e">
        <f t="shared" si="38"/>
        <v>#VALUE!</v>
      </c>
      <c r="W115" s="21" t="e">
        <f>+V115+1</f>
        <v>#VALUE!</v>
      </c>
      <c r="X115" s="21" t="e">
        <f t="shared" ref="X115:Z115" si="39">+W115+1</f>
        <v>#VALUE!</v>
      </c>
      <c r="Y115" s="21" t="e">
        <f t="shared" si="39"/>
        <v>#VALUE!</v>
      </c>
      <c r="Z115" s="21" t="e">
        <f t="shared" si="39"/>
        <v>#VALUE!</v>
      </c>
      <c r="AA115" s="21" t="e">
        <f>+Z115+1</f>
        <v>#VALUE!</v>
      </c>
      <c r="AB115" s="21" t="e">
        <f t="shared" ref="AB115" si="40">+AA115+1</f>
        <v>#VALUE!</v>
      </c>
      <c r="AC115" s="21" t="e">
        <f>+AB115+1</f>
        <v>#VALUE!</v>
      </c>
      <c r="AD115" s="22" t="e">
        <f t="shared" ref="AD115" si="41">+AC115+1</f>
        <v>#VALUE!</v>
      </c>
      <c r="AE115" s="4"/>
      <c r="AF115" s="81">
        <f>AF96+1</f>
        <v>10</v>
      </c>
      <c r="AG115" s="82"/>
    </row>
    <row r="116" spans="2:35" x14ac:dyDescent="0.15">
      <c r="B116" s="5" t="s">
        <v>8</v>
      </c>
      <c r="C116" s="17" t="e">
        <f>TEXT(WEEKDAY(+C115),"aaa")</f>
        <v>#VALUE!</v>
      </c>
      <c r="D116" s="18" t="e">
        <f t="shared" ref="D116:AD116" si="42">TEXT(WEEKDAY(+D115),"aaa")</f>
        <v>#VALUE!</v>
      </c>
      <c r="E116" s="18" t="e">
        <f t="shared" si="42"/>
        <v>#VALUE!</v>
      </c>
      <c r="F116" s="18" t="e">
        <f t="shared" si="42"/>
        <v>#VALUE!</v>
      </c>
      <c r="G116" s="18" t="e">
        <f t="shared" si="42"/>
        <v>#VALUE!</v>
      </c>
      <c r="H116" s="18" t="e">
        <f t="shared" si="42"/>
        <v>#VALUE!</v>
      </c>
      <c r="I116" s="18" t="e">
        <f t="shared" si="42"/>
        <v>#VALUE!</v>
      </c>
      <c r="J116" s="18" t="e">
        <f t="shared" si="42"/>
        <v>#VALUE!</v>
      </c>
      <c r="K116" s="18" t="e">
        <f t="shared" si="42"/>
        <v>#VALUE!</v>
      </c>
      <c r="L116" s="18" t="e">
        <f t="shared" si="42"/>
        <v>#VALUE!</v>
      </c>
      <c r="M116" s="18" t="e">
        <f t="shared" si="42"/>
        <v>#VALUE!</v>
      </c>
      <c r="N116" s="18" t="e">
        <f t="shared" si="42"/>
        <v>#VALUE!</v>
      </c>
      <c r="O116" s="18" t="e">
        <f t="shared" si="42"/>
        <v>#VALUE!</v>
      </c>
      <c r="P116" s="18" t="e">
        <f t="shared" si="42"/>
        <v>#VALUE!</v>
      </c>
      <c r="Q116" s="18" t="e">
        <f t="shared" si="42"/>
        <v>#VALUE!</v>
      </c>
      <c r="R116" s="18" t="e">
        <f t="shared" si="42"/>
        <v>#VALUE!</v>
      </c>
      <c r="S116" s="18" t="e">
        <f t="shared" si="42"/>
        <v>#VALUE!</v>
      </c>
      <c r="T116" s="18" t="e">
        <f t="shared" si="42"/>
        <v>#VALUE!</v>
      </c>
      <c r="U116" s="18" t="e">
        <f t="shared" si="42"/>
        <v>#VALUE!</v>
      </c>
      <c r="V116" s="18" t="e">
        <f t="shared" si="42"/>
        <v>#VALUE!</v>
      </c>
      <c r="W116" s="18" t="e">
        <f t="shared" si="42"/>
        <v>#VALUE!</v>
      </c>
      <c r="X116" s="18" t="e">
        <f t="shared" si="42"/>
        <v>#VALUE!</v>
      </c>
      <c r="Y116" s="18" t="e">
        <f t="shared" si="42"/>
        <v>#VALUE!</v>
      </c>
      <c r="Z116" s="18" t="e">
        <f t="shared" si="42"/>
        <v>#VALUE!</v>
      </c>
      <c r="AA116" s="18" t="e">
        <f t="shared" si="42"/>
        <v>#VALUE!</v>
      </c>
      <c r="AB116" s="18" t="e">
        <f t="shared" si="42"/>
        <v>#VALUE!</v>
      </c>
      <c r="AC116" s="18" t="e">
        <f t="shared" si="42"/>
        <v>#VALUE!</v>
      </c>
      <c r="AD116" s="19" t="e">
        <f t="shared" si="42"/>
        <v>#VALUE!</v>
      </c>
      <c r="AE116" s="7"/>
      <c r="AF116" s="34" t="s">
        <v>33</v>
      </c>
      <c r="AG116" s="31">
        <f>+COUNTA(C117:AD118)</f>
        <v>0</v>
      </c>
    </row>
    <row r="117" spans="2:35" ht="13.5" customHeight="1" x14ac:dyDescent="0.15">
      <c r="B117" s="83" t="s">
        <v>34</v>
      </c>
      <c r="C117" s="85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7"/>
      <c r="AE117" s="7"/>
      <c r="AF117" s="9" t="s">
        <v>2</v>
      </c>
      <c r="AG117" s="14">
        <f>COUNTA(C115:AD115)-AG116</f>
        <v>28</v>
      </c>
    </row>
    <row r="118" spans="2:35" ht="13.5" customHeight="1" x14ac:dyDescent="0.15">
      <c r="B118" s="84"/>
      <c r="C118" s="85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7"/>
      <c r="AE118" s="7"/>
      <c r="AF118" s="9" t="s">
        <v>9</v>
      </c>
      <c r="AG118" s="6">
        <f>+COUNTA(C119:AD120)</f>
        <v>0</v>
      </c>
    </row>
    <row r="119" spans="2:35" ht="13.5" customHeight="1" x14ac:dyDescent="0.15">
      <c r="B119" s="78" t="s">
        <v>0</v>
      </c>
      <c r="C119" s="80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70"/>
      <c r="AE119" s="7"/>
      <c r="AF119" s="9" t="s">
        <v>12</v>
      </c>
      <c r="AG119" s="10">
        <f>+AG118/AG117</f>
        <v>0</v>
      </c>
    </row>
    <row r="120" spans="2:35" x14ac:dyDescent="0.15">
      <c r="B120" s="79"/>
      <c r="C120" s="80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71"/>
      <c r="AE120" s="7"/>
      <c r="AF120" s="9" t="s">
        <v>13</v>
      </c>
      <c r="AG120" s="6">
        <f>+COUNTA(C121:AD122)</f>
        <v>0</v>
      </c>
    </row>
    <row r="121" spans="2:35" x14ac:dyDescent="0.15">
      <c r="B121" s="72" t="s">
        <v>10</v>
      </c>
      <c r="C121" s="74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4"/>
      <c r="AE121" s="7"/>
      <c r="AF121" s="9" t="s">
        <v>4</v>
      </c>
      <c r="AG121" s="10">
        <f>+AG120/AG117</f>
        <v>0</v>
      </c>
    </row>
    <row r="122" spans="2:35" x14ac:dyDescent="0.15">
      <c r="B122" s="73"/>
      <c r="C122" s="75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5"/>
      <c r="AE122" s="7"/>
      <c r="AF122" s="59" t="s">
        <v>36</v>
      </c>
      <c r="AG122" s="60" t="e">
        <f>SUM(C123:AD123)</f>
        <v>#VALUE!</v>
      </c>
      <c r="AI122" s="2" t="e">
        <f>SUM(C124:AD124)</f>
        <v>#VALUE!</v>
      </c>
    </row>
    <row r="123" spans="2:35" hidden="1" x14ac:dyDescent="0.15">
      <c r="B123" s="7"/>
      <c r="C123" s="46" t="e">
        <f>IF(AND(DAY(C115)&gt;=22,DAY(C115)&lt;=28,C116="土",OR(C121="休",C121="雨")),1,0)</f>
        <v>#VALUE!</v>
      </c>
      <c r="D123" s="46" t="e">
        <f>IF(AND(DAY(D115)&gt;=22,DAY(D115)&lt;=28,D116="土",OR(D121="休",D121="雨")),1,0)</f>
        <v>#VALUE!</v>
      </c>
      <c r="E123" s="46" t="e">
        <f>IF(AND(DAY(E115)&gt;=22,DAY(E115)&lt;=28,E116="土",OR(E121="休",E121="雨")),1,0)</f>
        <v>#VALUE!</v>
      </c>
      <c r="F123" s="46" t="e">
        <f t="shared" ref="F123:AD123" si="43">IF(AND(DAY(F115)&gt;=22,DAY(F115)&lt;=28,F116="土",OR(F121="休",F121="雨")),1,0)</f>
        <v>#VALUE!</v>
      </c>
      <c r="G123" s="46" t="e">
        <f t="shared" si="43"/>
        <v>#VALUE!</v>
      </c>
      <c r="H123" s="46" t="e">
        <f t="shared" si="43"/>
        <v>#VALUE!</v>
      </c>
      <c r="I123" s="46" t="e">
        <f t="shared" si="43"/>
        <v>#VALUE!</v>
      </c>
      <c r="J123" s="46" t="e">
        <f t="shared" si="43"/>
        <v>#VALUE!</v>
      </c>
      <c r="K123" s="46" t="e">
        <f t="shared" si="43"/>
        <v>#VALUE!</v>
      </c>
      <c r="L123" s="46" t="e">
        <f t="shared" si="43"/>
        <v>#VALUE!</v>
      </c>
      <c r="M123" s="46" t="e">
        <f t="shared" si="43"/>
        <v>#VALUE!</v>
      </c>
      <c r="N123" s="46" t="e">
        <f t="shared" si="43"/>
        <v>#VALUE!</v>
      </c>
      <c r="O123" s="46" t="e">
        <f t="shared" si="43"/>
        <v>#VALUE!</v>
      </c>
      <c r="P123" s="46" t="e">
        <f t="shared" si="43"/>
        <v>#VALUE!</v>
      </c>
      <c r="Q123" s="46" t="e">
        <f t="shared" si="43"/>
        <v>#VALUE!</v>
      </c>
      <c r="R123" s="46" t="e">
        <f t="shared" si="43"/>
        <v>#VALUE!</v>
      </c>
      <c r="S123" s="46" t="e">
        <f t="shared" si="43"/>
        <v>#VALUE!</v>
      </c>
      <c r="T123" s="46" t="e">
        <f t="shared" si="43"/>
        <v>#VALUE!</v>
      </c>
      <c r="U123" s="46" t="e">
        <f t="shared" si="43"/>
        <v>#VALUE!</v>
      </c>
      <c r="V123" s="46" t="e">
        <f t="shared" si="43"/>
        <v>#VALUE!</v>
      </c>
      <c r="W123" s="46" t="e">
        <f t="shared" si="43"/>
        <v>#VALUE!</v>
      </c>
      <c r="X123" s="46" t="e">
        <f t="shared" si="43"/>
        <v>#VALUE!</v>
      </c>
      <c r="Y123" s="46" t="e">
        <f t="shared" si="43"/>
        <v>#VALUE!</v>
      </c>
      <c r="Z123" s="46" t="e">
        <f t="shared" si="43"/>
        <v>#VALUE!</v>
      </c>
      <c r="AA123" s="46" t="e">
        <f t="shared" si="43"/>
        <v>#VALUE!</v>
      </c>
      <c r="AB123" s="46" t="e">
        <f t="shared" si="43"/>
        <v>#VALUE!</v>
      </c>
      <c r="AC123" s="46" t="e">
        <f t="shared" si="43"/>
        <v>#VALUE!</v>
      </c>
      <c r="AD123" s="46" t="e">
        <f t="shared" si="43"/>
        <v>#VALUE!</v>
      </c>
      <c r="AE123" s="7"/>
      <c r="AF123" s="15"/>
      <c r="AG123" s="16"/>
      <c r="AI123" s="45"/>
    </row>
    <row r="124" spans="2:35" hidden="1" x14ac:dyDescent="0.15">
      <c r="B124" s="7"/>
      <c r="C124" s="46" t="e">
        <f>IF(AND(DAY(C115)&gt;=22,DAY(C115)&lt;=28,C116="土"),1,0)</f>
        <v>#VALUE!</v>
      </c>
      <c r="D124" s="46" t="e">
        <f>IF(AND(DAY(D115)&gt;=22,DAY(D115)&lt;=28,D116="土"),1,0)</f>
        <v>#VALUE!</v>
      </c>
      <c r="E124" s="46" t="e">
        <f t="shared" ref="E124:AD124" si="44">IF(AND(DAY(E115)&gt;=22,DAY(E115)&lt;=28,E116="土"),1,0)</f>
        <v>#VALUE!</v>
      </c>
      <c r="F124" s="46" t="e">
        <f t="shared" si="44"/>
        <v>#VALUE!</v>
      </c>
      <c r="G124" s="46" t="e">
        <f t="shared" si="44"/>
        <v>#VALUE!</v>
      </c>
      <c r="H124" s="46" t="e">
        <f t="shared" si="44"/>
        <v>#VALUE!</v>
      </c>
      <c r="I124" s="46" t="e">
        <f t="shared" si="44"/>
        <v>#VALUE!</v>
      </c>
      <c r="J124" s="46" t="e">
        <f t="shared" si="44"/>
        <v>#VALUE!</v>
      </c>
      <c r="K124" s="46" t="e">
        <f t="shared" si="44"/>
        <v>#VALUE!</v>
      </c>
      <c r="L124" s="46" t="e">
        <f t="shared" si="44"/>
        <v>#VALUE!</v>
      </c>
      <c r="M124" s="46" t="e">
        <f t="shared" si="44"/>
        <v>#VALUE!</v>
      </c>
      <c r="N124" s="46" t="e">
        <f t="shared" si="44"/>
        <v>#VALUE!</v>
      </c>
      <c r="O124" s="46" t="e">
        <f t="shared" si="44"/>
        <v>#VALUE!</v>
      </c>
      <c r="P124" s="46" t="e">
        <f t="shared" si="44"/>
        <v>#VALUE!</v>
      </c>
      <c r="Q124" s="46" t="e">
        <f t="shared" si="44"/>
        <v>#VALUE!</v>
      </c>
      <c r="R124" s="46" t="e">
        <f t="shared" si="44"/>
        <v>#VALUE!</v>
      </c>
      <c r="S124" s="46" t="e">
        <f t="shared" si="44"/>
        <v>#VALUE!</v>
      </c>
      <c r="T124" s="46" t="e">
        <f t="shared" si="44"/>
        <v>#VALUE!</v>
      </c>
      <c r="U124" s="46" t="e">
        <f t="shared" si="44"/>
        <v>#VALUE!</v>
      </c>
      <c r="V124" s="46" t="e">
        <f t="shared" si="44"/>
        <v>#VALUE!</v>
      </c>
      <c r="W124" s="46" t="e">
        <f t="shared" si="44"/>
        <v>#VALUE!</v>
      </c>
      <c r="X124" s="46" t="e">
        <f t="shared" si="44"/>
        <v>#VALUE!</v>
      </c>
      <c r="Y124" s="46" t="e">
        <f t="shared" si="44"/>
        <v>#VALUE!</v>
      </c>
      <c r="Z124" s="46" t="e">
        <f t="shared" si="44"/>
        <v>#VALUE!</v>
      </c>
      <c r="AA124" s="46" t="e">
        <f t="shared" si="44"/>
        <v>#VALUE!</v>
      </c>
      <c r="AB124" s="46" t="e">
        <f t="shared" si="44"/>
        <v>#VALUE!</v>
      </c>
      <c r="AC124" s="46" t="e">
        <f t="shared" si="44"/>
        <v>#VALUE!</v>
      </c>
      <c r="AD124" s="46" t="e">
        <f t="shared" si="44"/>
        <v>#VALUE!</v>
      </c>
      <c r="AE124" s="7"/>
      <c r="AF124" s="15"/>
      <c r="AG124" s="16"/>
      <c r="AI124" s="45"/>
    </row>
    <row r="125" spans="2:35" x14ac:dyDescent="0.15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</row>
    <row r="126" spans="2:35" x14ac:dyDescent="0.15">
      <c r="B126" s="37" t="s">
        <v>14</v>
      </c>
      <c r="C126" s="38" t="e">
        <f>+AD115+1</f>
        <v>#VALUE!</v>
      </c>
      <c r="D126" s="39" t="e">
        <f>+C126+1</f>
        <v>#VALUE!</v>
      </c>
      <c r="E126" s="39" t="e">
        <f t="shared" ref="E126:V126" si="45">+D126+1</f>
        <v>#VALUE!</v>
      </c>
      <c r="F126" s="39" t="e">
        <f t="shared" si="45"/>
        <v>#VALUE!</v>
      </c>
      <c r="G126" s="39" t="e">
        <f t="shared" si="45"/>
        <v>#VALUE!</v>
      </c>
      <c r="H126" s="39" t="e">
        <f t="shared" si="45"/>
        <v>#VALUE!</v>
      </c>
      <c r="I126" s="39" t="e">
        <f t="shared" si="45"/>
        <v>#VALUE!</v>
      </c>
      <c r="J126" s="39" t="e">
        <f t="shared" si="45"/>
        <v>#VALUE!</v>
      </c>
      <c r="K126" s="39" t="e">
        <f t="shared" si="45"/>
        <v>#VALUE!</v>
      </c>
      <c r="L126" s="39" t="e">
        <f t="shared" si="45"/>
        <v>#VALUE!</v>
      </c>
      <c r="M126" s="39" t="e">
        <f t="shared" si="45"/>
        <v>#VALUE!</v>
      </c>
      <c r="N126" s="39" t="e">
        <f t="shared" si="45"/>
        <v>#VALUE!</v>
      </c>
      <c r="O126" s="39" t="e">
        <f t="shared" si="45"/>
        <v>#VALUE!</v>
      </c>
      <c r="P126" s="39" t="e">
        <f t="shared" si="45"/>
        <v>#VALUE!</v>
      </c>
      <c r="Q126" s="39" t="e">
        <f t="shared" si="45"/>
        <v>#VALUE!</v>
      </c>
      <c r="R126" s="39" t="e">
        <f t="shared" si="45"/>
        <v>#VALUE!</v>
      </c>
      <c r="S126" s="39" t="e">
        <f t="shared" si="45"/>
        <v>#VALUE!</v>
      </c>
      <c r="T126" s="39" t="e">
        <f t="shared" si="45"/>
        <v>#VALUE!</v>
      </c>
      <c r="U126" s="39" t="e">
        <f t="shared" si="45"/>
        <v>#VALUE!</v>
      </c>
      <c r="V126" s="39" t="e">
        <f t="shared" si="45"/>
        <v>#VALUE!</v>
      </c>
      <c r="W126" s="39" t="e">
        <f>+V126+1</f>
        <v>#VALUE!</v>
      </c>
      <c r="X126" s="39" t="e">
        <f t="shared" ref="X126:Z126" si="46">+W126+1</f>
        <v>#VALUE!</v>
      </c>
      <c r="Y126" s="39" t="e">
        <f t="shared" si="46"/>
        <v>#VALUE!</v>
      </c>
      <c r="Z126" s="39" t="e">
        <f t="shared" si="46"/>
        <v>#VALUE!</v>
      </c>
      <c r="AA126" s="39" t="e">
        <f>+Z126+1</f>
        <v>#VALUE!</v>
      </c>
      <c r="AB126" s="39" t="e">
        <f t="shared" ref="AB126" si="47">+AA126+1</f>
        <v>#VALUE!</v>
      </c>
      <c r="AC126" s="39" t="e">
        <f>+AB126+1</f>
        <v>#VALUE!</v>
      </c>
      <c r="AD126" s="40" t="e">
        <f t="shared" ref="AD126" si="48">+AC126+1</f>
        <v>#VALUE!</v>
      </c>
      <c r="AE126" s="4"/>
      <c r="AF126" s="81">
        <f>+AF115+1</f>
        <v>11</v>
      </c>
      <c r="AG126" s="82"/>
    </row>
    <row r="127" spans="2:35" x14ac:dyDescent="0.15">
      <c r="B127" s="41" t="s">
        <v>8</v>
      </c>
      <c r="C127" s="42" t="e">
        <f>TEXT(WEEKDAY(+C126),"aaa")</f>
        <v>#VALUE!</v>
      </c>
      <c r="D127" s="43" t="e">
        <f t="shared" ref="D127:AD127" si="49">TEXT(WEEKDAY(+D126),"aaa")</f>
        <v>#VALUE!</v>
      </c>
      <c r="E127" s="43" t="e">
        <f t="shared" si="49"/>
        <v>#VALUE!</v>
      </c>
      <c r="F127" s="43" t="e">
        <f t="shared" si="49"/>
        <v>#VALUE!</v>
      </c>
      <c r="G127" s="43" t="e">
        <f t="shared" si="49"/>
        <v>#VALUE!</v>
      </c>
      <c r="H127" s="43" t="e">
        <f t="shared" si="49"/>
        <v>#VALUE!</v>
      </c>
      <c r="I127" s="43" t="e">
        <f t="shared" si="49"/>
        <v>#VALUE!</v>
      </c>
      <c r="J127" s="43" t="e">
        <f t="shared" si="49"/>
        <v>#VALUE!</v>
      </c>
      <c r="K127" s="43" t="e">
        <f t="shared" si="49"/>
        <v>#VALUE!</v>
      </c>
      <c r="L127" s="43" t="e">
        <f t="shared" si="49"/>
        <v>#VALUE!</v>
      </c>
      <c r="M127" s="43" t="e">
        <f t="shared" si="49"/>
        <v>#VALUE!</v>
      </c>
      <c r="N127" s="43" t="e">
        <f t="shared" si="49"/>
        <v>#VALUE!</v>
      </c>
      <c r="O127" s="43" t="e">
        <f t="shared" si="49"/>
        <v>#VALUE!</v>
      </c>
      <c r="P127" s="43" t="e">
        <f t="shared" si="49"/>
        <v>#VALUE!</v>
      </c>
      <c r="Q127" s="43" t="e">
        <f t="shared" si="49"/>
        <v>#VALUE!</v>
      </c>
      <c r="R127" s="43" t="e">
        <f t="shared" si="49"/>
        <v>#VALUE!</v>
      </c>
      <c r="S127" s="43" t="e">
        <f t="shared" si="49"/>
        <v>#VALUE!</v>
      </c>
      <c r="T127" s="43" t="e">
        <f t="shared" si="49"/>
        <v>#VALUE!</v>
      </c>
      <c r="U127" s="43" t="e">
        <f t="shared" si="49"/>
        <v>#VALUE!</v>
      </c>
      <c r="V127" s="43" t="e">
        <f t="shared" si="49"/>
        <v>#VALUE!</v>
      </c>
      <c r="W127" s="43" t="e">
        <f t="shared" si="49"/>
        <v>#VALUE!</v>
      </c>
      <c r="X127" s="43" t="e">
        <f t="shared" si="49"/>
        <v>#VALUE!</v>
      </c>
      <c r="Y127" s="43" t="e">
        <f t="shared" si="49"/>
        <v>#VALUE!</v>
      </c>
      <c r="Z127" s="43" t="e">
        <f t="shared" si="49"/>
        <v>#VALUE!</v>
      </c>
      <c r="AA127" s="43" t="e">
        <f t="shared" si="49"/>
        <v>#VALUE!</v>
      </c>
      <c r="AB127" s="43" t="e">
        <f t="shared" si="49"/>
        <v>#VALUE!</v>
      </c>
      <c r="AC127" s="43" t="e">
        <f t="shared" si="49"/>
        <v>#VALUE!</v>
      </c>
      <c r="AD127" s="44" t="e">
        <f t="shared" si="49"/>
        <v>#VALUE!</v>
      </c>
      <c r="AE127" s="7"/>
      <c r="AF127" s="34" t="s">
        <v>33</v>
      </c>
      <c r="AG127" s="31">
        <f>+COUNTA(C128:AD129)</f>
        <v>0</v>
      </c>
    </row>
    <row r="128" spans="2:35" ht="13.5" customHeight="1" x14ac:dyDescent="0.15">
      <c r="B128" s="83" t="s">
        <v>34</v>
      </c>
      <c r="C128" s="85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7"/>
      <c r="AE128" s="7"/>
      <c r="AF128" s="9" t="s">
        <v>2</v>
      </c>
      <c r="AG128" s="14">
        <f>COUNTA(C126:AD126)-AG127</f>
        <v>28</v>
      </c>
    </row>
    <row r="129" spans="2:35" ht="13.5" customHeight="1" x14ac:dyDescent="0.15">
      <c r="B129" s="84"/>
      <c r="C129" s="85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7"/>
      <c r="AE129" s="7"/>
      <c r="AF129" s="9" t="s">
        <v>9</v>
      </c>
      <c r="AG129" s="6">
        <f>+COUNTA(C130:AD131)</f>
        <v>0</v>
      </c>
    </row>
    <row r="130" spans="2:35" ht="13.5" customHeight="1" x14ac:dyDescent="0.15">
      <c r="B130" s="88" t="s">
        <v>0</v>
      </c>
      <c r="C130" s="80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70"/>
      <c r="AE130" s="7"/>
      <c r="AF130" s="9" t="s">
        <v>12</v>
      </c>
      <c r="AG130" s="10">
        <f>+AG129/AG128</f>
        <v>0</v>
      </c>
    </row>
    <row r="131" spans="2:35" x14ac:dyDescent="0.15">
      <c r="B131" s="89"/>
      <c r="C131" s="80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71"/>
      <c r="AE131" s="7"/>
      <c r="AF131" s="9" t="s">
        <v>13</v>
      </c>
      <c r="AG131" s="6">
        <f>+COUNTA(C132:AD133)</f>
        <v>0</v>
      </c>
    </row>
    <row r="132" spans="2:35" x14ac:dyDescent="0.15">
      <c r="B132" s="86" t="s">
        <v>10</v>
      </c>
      <c r="C132" s="74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4"/>
      <c r="AE132" s="7"/>
      <c r="AF132" s="9" t="s">
        <v>4</v>
      </c>
      <c r="AG132" s="10">
        <f>+AG131/AG128</f>
        <v>0</v>
      </c>
    </row>
    <row r="133" spans="2:35" x14ac:dyDescent="0.15">
      <c r="B133" s="87"/>
      <c r="C133" s="75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5"/>
      <c r="AE133" s="7"/>
      <c r="AF133" s="59" t="s">
        <v>36</v>
      </c>
      <c r="AG133" s="60" t="e">
        <f>SUM(C134:AD134)</f>
        <v>#VALUE!</v>
      </c>
      <c r="AI133" s="2" t="e">
        <f>SUM(C135:AD135)</f>
        <v>#VALUE!</v>
      </c>
    </row>
    <row r="134" spans="2:35" hidden="1" x14ac:dyDescent="0.15">
      <c r="B134" s="7"/>
      <c r="C134" s="46" t="e">
        <f>IF(AND(DAY(C126)&gt;=22,DAY(C126)&lt;=28,C127="土",OR(C132="休",C132="雨")),1,0)</f>
        <v>#VALUE!</v>
      </c>
      <c r="D134" s="46" t="e">
        <f>IF(AND(DAY(D126)&gt;=22,DAY(D126)&lt;=28,D127="土",OR(D132="休",D132="雨")),1,0)</f>
        <v>#VALUE!</v>
      </c>
      <c r="E134" s="46" t="e">
        <f>IF(AND(DAY(E126)&gt;=22,DAY(E126)&lt;=28,E127="土",OR(E132="休",E132="雨")),1,0)</f>
        <v>#VALUE!</v>
      </c>
      <c r="F134" s="46" t="e">
        <f t="shared" ref="F134:AD134" si="50">IF(AND(DAY(F126)&gt;=22,DAY(F126)&lt;=28,F127="土",OR(F132="休",F132="雨")),1,0)</f>
        <v>#VALUE!</v>
      </c>
      <c r="G134" s="46" t="e">
        <f t="shared" si="50"/>
        <v>#VALUE!</v>
      </c>
      <c r="H134" s="46" t="e">
        <f t="shared" si="50"/>
        <v>#VALUE!</v>
      </c>
      <c r="I134" s="46" t="e">
        <f t="shared" si="50"/>
        <v>#VALUE!</v>
      </c>
      <c r="J134" s="46" t="e">
        <f t="shared" si="50"/>
        <v>#VALUE!</v>
      </c>
      <c r="K134" s="46" t="e">
        <f t="shared" si="50"/>
        <v>#VALUE!</v>
      </c>
      <c r="L134" s="46" t="e">
        <f t="shared" si="50"/>
        <v>#VALUE!</v>
      </c>
      <c r="M134" s="46" t="e">
        <f t="shared" si="50"/>
        <v>#VALUE!</v>
      </c>
      <c r="N134" s="46" t="e">
        <f t="shared" si="50"/>
        <v>#VALUE!</v>
      </c>
      <c r="O134" s="46" t="e">
        <f t="shared" si="50"/>
        <v>#VALUE!</v>
      </c>
      <c r="P134" s="46" t="e">
        <f t="shared" si="50"/>
        <v>#VALUE!</v>
      </c>
      <c r="Q134" s="46" t="e">
        <f t="shared" si="50"/>
        <v>#VALUE!</v>
      </c>
      <c r="R134" s="46" t="e">
        <f t="shared" si="50"/>
        <v>#VALUE!</v>
      </c>
      <c r="S134" s="46" t="e">
        <f t="shared" si="50"/>
        <v>#VALUE!</v>
      </c>
      <c r="T134" s="46" t="e">
        <f t="shared" si="50"/>
        <v>#VALUE!</v>
      </c>
      <c r="U134" s="46" t="e">
        <f t="shared" si="50"/>
        <v>#VALUE!</v>
      </c>
      <c r="V134" s="46" t="e">
        <f t="shared" si="50"/>
        <v>#VALUE!</v>
      </c>
      <c r="W134" s="46" t="e">
        <f t="shared" si="50"/>
        <v>#VALUE!</v>
      </c>
      <c r="X134" s="46" t="e">
        <f t="shared" si="50"/>
        <v>#VALUE!</v>
      </c>
      <c r="Y134" s="46" t="e">
        <f t="shared" si="50"/>
        <v>#VALUE!</v>
      </c>
      <c r="Z134" s="46" t="e">
        <f t="shared" si="50"/>
        <v>#VALUE!</v>
      </c>
      <c r="AA134" s="46" t="e">
        <f t="shared" si="50"/>
        <v>#VALUE!</v>
      </c>
      <c r="AB134" s="46" t="e">
        <f t="shared" si="50"/>
        <v>#VALUE!</v>
      </c>
      <c r="AC134" s="46" t="e">
        <f t="shared" si="50"/>
        <v>#VALUE!</v>
      </c>
      <c r="AD134" s="46" t="e">
        <f t="shared" si="50"/>
        <v>#VALUE!</v>
      </c>
      <c r="AE134" s="7"/>
      <c r="AF134" s="15"/>
      <c r="AG134" s="16"/>
      <c r="AI134" s="45"/>
    </row>
    <row r="135" spans="2:35" hidden="1" x14ac:dyDescent="0.15">
      <c r="B135" s="7"/>
      <c r="C135" s="46" t="e">
        <f>IF(AND(DAY(C126)&gt;=22,DAY(C126)&lt;=28,C127="土"),1,0)</f>
        <v>#VALUE!</v>
      </c>
      <c r="D135" s="46" t="e">
        <f>IF(AND(DAY(D126)&gt;=22,DAY(D126)&lt;=28,D127="土"),1,0)</f>
        <v>#VALUE!</v>
      </c>
      <c r="E135" s="46" t="e">
        <f t="shared" ref="E135:AD135" si="51">IF(AND(DAY(E126)&gt;=22,DAY(E126)&lt;=28,E127="土"),1,0)</f>
        <v>#VALUE!</v>
      </c>
      <c r="F135" s="46" t="e">
        <f t="shared" si="51"/>
        <v>#VALUE!</v>
      </c>
      <c r="G135" s="46" t="e">
        <f t="shared" si="51"/>
        <v>#VALUE!</v>
      </c>
      <c r="H135" s="46" t="e">
        <f t="shared" si="51"/>
        <v>#VALUE!</v>
      </c>
      <c r="I135" s="46" t="e">
        <f t="shared" si="51"/>
        <v>#VALUE!</v>
      </c>
      <c r="J135" s="46" t="e">
        <f t="shared" si="51"/>
        <v>#VALUE!</v>
      </c>
      <c r="K135" s="46" t="e">
        <f t="shared" si="51"/>
        <v>#VALUE!</v>
      </c>
      <c r="L135" s="46" t="e">
        <f t="shared" si="51"/>
        <v>#VALUE!</v>
      </c>
      <c r="M135" s="46" t="e">
        <f t="shared" si="51"/>
        <v>#VALUE!</v>
      </c>
      <c r="N135" s="46" t="e">
        <f t="shared" si="51"/>
        <v>#VALUE!</v>
      </c>
      <c r="O135" s="46" t="e">
        <f t="shared" si="51"/>
        <v>#VALUE!</v>
      </c>
      <c r="P135" s="46" t="e">
        <f t="shared" si="51"/>
        <v>#VALUE!</v>
      </c>
      <c r="Q135" s="46" t="e">
        <f t="shared" si="51"/>
        <v>#VALUE!</v>
      </c>
      <c r="R135" s="46" t="e">
        <f t="shared" si="51"/>
        <v>#VALUE!</v>
      </c>
      <c r="S135" s="46" t="e">
        <f t="shared" si="51"/>
        <v>#VALUE!</v>
      </c>
      <c r="T135" s="46" t="e">
        <f t="shared" si="51"/>
        <v>#VALUE!</v>
      </c>
      <c r="U135" s="46" t="e">
        <f t="shared" si="51"/>
        <v>#VALUE!</v>
      </c>
      <c r="V135" s="46" t="e">
        <f t="shared" si="51"/>
        <v>#VALUE!</v>
      </c>
      <c r="W135" s="46" t="e">
        <f t="shared" si="51"/>
        <v>#VALUE!</v>
      </c>
      <c r="X135" s="46" t="e">
        <f t="shared" si="51"/>
        <v>#VALUE!</v>
      </c>
      <c r="Y135" s="46" t="e">
        <f t="shared" si="51"/>
        <v>#VALUE!</v>
      </c>
      <c r="Z135" s="46" t="e">
        <f t="shared" si="51"/>
        <v>#VALUE!</v>
      </c>
      <c r="AA135" s="46" t="e">
        <f t="shared" si="51"/>
        <v>#VALUE!</v>
      </c>
      <c r="AB135" s="46" t="e">
        <f t="shared" si="51"/>
        <v>#VALUE!</v>
      </c>
      <c r="AC135" s="46" t="e">
        <f t="shared" si="51"/>
        <v>#VALUE!</v>
      </c>
      <c r="AD135" s="46" t="e">
        <f t="shared" si="51"/>
        <v>#VALUE!</v>
      </c>
      <c r="AE135" s="7"/>
      <c r="AF135" s="15"/>
      <c r="AG135" s="16"/>
      <c r="AI135" s="45"/>
    </row>
    <row r="136" spans="2:35" x14ac:dyDescent="0.15"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</row>
    <row r="137" spans="2:35" x14ac:dyDescent="0.15">
      <c r="B137" s="3" t="s">
        <v>14</v>
      </c>
      <c r="C137" s="20" t="e">
        <f>+AD126+1</f>
        <v>#VALUE!</v>
      </c>
      <c r="D137" s="21" t="e">
        <f>+C137+1</f>
        <v>#VALUE!</v>
      </c>
      <c r="E137" s="21" t="e">
        <f t="shared" ref="E137:V137" si="52">+D137+1</f>
        <v>#VALUE!</v>
      </c>
      <c r="F137" s="21" t="e">
        <f t="shared" si="52"/>
        <v>#VALUE!</v>
      </c>
      <c r="G137" s="21" t="e">
        <f t="shared" si="52"/>
        <v>#VALUE!</v>
      </c>
      <c r="H137" s="21" t="e">
        <f t="shared" si="52"/>
        <v>#VALUE!</v>
      </c>
      <c r="I137" s="21" t="e">
        <f t="shared" si="52"/>
        <v>#VALUE!</v>
      </c>
      <c r="J137" s="21" t="e">
        <f t="shared" si="52"/>
        <v>#VALUE!</v>
      </c>
      <c r="K137" s="21" t="e">
        <f t="shared" si="52"/>
        <v>#VALUE!</v>
      </c>
      <c r="L137" s="21" t="e">
        <f t="shared" si="52"/>
        <v>#VALUE!</v>
      </c>
      <c r="M137" s="21" t="e">
        <f t="shared" si="52"/>
        <v>#VALUE!</v>
      </c>
      <c r="N137" s="21" t="e">
        <f t="shared" si="52"/>
        <v>#VALUE!</v>
      </c>
      <c r="O137" s="21" t="e">
        <f t="shared" si="52"/>
        <v>#VALUE!</v>
      </c>
      <c r="P137" s="21" t="e">
        <f t="shared" si="52"/>
        <v>#VALUE!</v>
      </c>
      <c r="Q137" s="21" t="e">
        <f t="shared" si="52"/>
        <v>#VALUE!</v>
      </c>
      <c r="R137" s="21" t="e">
        <f t="shared" si="52"/>
        <v>#VALUE!</v>
      </c>
      <c r="S137" s="21" t="e">
        <f t="shared" si="52"/>
        <v>#VALUE!</v>
      </c>
      <c r="T137" s="21" t="e">
        <f t="shared" si="52"/>
        <v>#VALUE!</v>
      </c>
      <c r="U137" s="21" t="e">
        <f t="shared" si="52"/>
        <v>#VALUE!</v>
      </c>
      <c r="V137" s="21" t="e">
        <f t="shared" si="52"/>
        <v>#VALUE!</v>
      </c>
      <c r="W137" s="21" t="e">
        <f>+V137+1</f>
        <v>#VALUE!</v>
      </c>
      <c r="X137" s="21" t="e">
        <f t="shared" ref="X137:Z137" si="53">+W137+1</f>
        <v>#VALUE!</v>
      </c>
      <c r="Y137" s="21" t="e">
        <f t="shared" si="53"/>
        <v>#VALUE!</v>
      </c>
      <c r="Z137" s="21" t="e">
        <f t="shared" si="53"/>
        <v>#VALUE!</v>
      </c>
      <c r="AA137" s="21" t="e">
        <f>+Z137+1</f>
        <v>#VALUE!</v>
      </c>
      <c r="AB137" s="21" t="e">
        <f t="shared" ref="AB137" si="54">+AA137+1</f>
        <v>#VALUE!</v>
      </c>
      <c r="AC137" s="21" t="e">
        <f>+AB137+1</f>
        <v>#VALUE!</v>
      </c>
      <c r="AD137" s="22" t="e">
        <f t="shared" ref="AD137" si="55">+AC137+1</f>
        <v>#VALUE!</v>
      </c>
      <c r="AE137" s="4"/>
      <c r="AF137" s="81">
        <f>+AF126+1</f>
        <v>12</v>
      </c>
      <c r="AG137" s="82"/>
    </row>
    <row r="138" spans="2:35" x14ac:dyDescent="0.15">
      <c r="B138" s="5" t="s">
        <v>8</v>
      </c>
      <c r="C138" s="17" t="e">
        <f>TEXT(WEEKDAY(+C137),"aaa")</f>
        <v>#VALUE!</v>
      </c>
      <c r="D138" s="18" t="e">
        <f t="shared" ref="D138:AD138" si="56">TEXT(WEEKDAY(+D137),"aaa")</f>
        <v>#VALUE!</v>
      </c>
      <c r="E138" s="18" t="e">
        <f t="shared" si="56"/>
        <v>#VALUE!</v>
      </c>
      <c r="F138" s="18" t="e">
        <f t="shared" si="56"/>
        <v>#VALUE!</v>
      </c>
      <c r="G138" s="18" t="e">
        <f t="shared" si="56"/>
        <v>#VALUE!</v>
      </c>
      <c r="H138" s="18" t="e">
        <f t="shared" si="56"/>
        <v>#VALUE!</v>
      </c>
      <c r="I138" s="18" t="e">
        <f t="shared" si="56"/>
        <v>#VALUE!</v>
      </c>
      <c r="J138" s="18" t="e">
        <f t="shared" si="56"/>
        <v>#VALUE!</v>
      </c>
      <c r="K138" s="18" t="e">
        <f t="shared" si="56"/>
        <v>#VALUE!</v>
      </c>
      <c r="L138" s="18" t="e">
        <f t="shared" si="56"/>
        <v>#VALUE!</v>
      </c>
      <c r="M138" s="18" t="e">
        <f t="shared" si="56"/>
        <v>#VALUE!</v>
      </c>
      <c r="N138" s="18" t="e">
        <f t="shared" si="56"/>
        <v>#VALUE!</v>
      </c>
      <c r="O138" s="18" t="e">
        <f t="shared" si="56"/>
        <v>#VALUE!</v>
      </c>
      <c r="P138" s="18" t="e">
        <f t="shared" si="56"/>
        <v>#VALUE!</v>
      </c>
      <c r="Q138" s="18" t="e">
        <f t="shared" si="56"/>
        <v>#VALUE!</v>
      </c>
      <c r="R138" s="18" t="e">
        <f t="shared" si="56"/>
        <v>#VALUE!</v>
      </c>
      <c r="S138" s="18" t="e">
        <f t="shared" si="56"/>
        <v>#VALUE!</v>
      </c>
      <c r="T138" s="18" t="e">
        <f t="shared" si="56"/>
        <v>#VALUE!</v>
      </c>
      <c r="U138" s="18" t="e">
        <f t="shared" si="56"/>
        <v>#VALUE!</v>
      </c>
      <c r="V138" s="18" t="e">
        <f t="shared" si="56"/>
        <v>#VALUE!</v>
      </c>
      <c r="W138" s="18" t="e">
        <f t="shared" si="56"/>
        <v>#VALUE!</v>
      </c>
      <c r="X138" s="18" t="e">
        <f t="shared" si="56"/>
        <v>#VALUE!</v>
      </c>
      <c r="Y138" s="18" t="e">
        <f t="shared" si="56"/>
        <v>#VALUE!</v>
      </c>
      <c r="Z138" s="18" t="e">
        <f t="shared" si="56"/>
        <v>#VALUE!</v>
      </c>
      <c r="AA138" s="18" t="e">
        <f t="shared" si="56"/>
        <v>#VALUE!</v>
      </c>
      <c r="AB138" s="18" t="e">
        <f t="shared" si="56"/>
        <v>#VALUE!</v>
      </c>
      <c r="AC138" s="18" t="e">
        <f t="shared" si="56"/>
        <v>#VALUE!</v>
      </c>
      <c r="AD138" s="19" t="e">
        <f t="shared" si="56"/>
        <v>#VALUE!</v>
      </c>
      <c r="AE138" s="7"/>
      <c r="AF138" s="34" t="s">
        <v>33</v>
      </c>
      <c r="AG138" s="31">
        <f>+COUNTA(C139:AD140)</f>
        <v>0</v>
      </c>
    </row>
    <row r="139" spans="2:35" ht="13.5" customHeight="1" x14ac:dyDescent="0.15">
      <c r="B139" s="83" t="s">
        <v>34</v>
      </c>
      <c r="C139" s="85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7"/>
      <c r="AE139" s="7"/>
      <c r="AF139" s="9" t="s">
        <v>2</v>
      </c>
      <c r="AG139" s="14">
        <f>COUNTA(C137:AD137)-AG138</f>
        <v>28</v>
      </c>
    </row>
    <row r="140" spans="2:35" ht="13.5" customHeight="1" x14ac:dyDescent="0.15">
      <c r="B140" s="84"/>
      <c r="C140" s="85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7"/>
      <c r="AE140" s="7"/>
      <c r="AF140" s="9" t="s">
        <v>9</v>
      </c>
      <c r="AG140" s="6">
        <f>+COUNTA(C141:AD142)</f>
        <v>0</v>
      </c>
    </row>
    <row r="141" spans="2:35" ht="13.5" customHeight="1" x14ac:dyDescent="0.15">
      <c r="B141" s="78" t="s">
        <v>0</v>
      </c>
      <c r="C141" s="80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70"/>
      <c r="AE141" s="7"/>
      <c r="AF141" s="9" t="s">
        <v>12</v>
      </c>
      <c r="AG141" s="10">
        <f>+AG140/AG139</f>
        <v>0</v>
      </c>
    </row>
    <row r="142" spans="2:35" x14ac:dyDescent="0.15">
      <c r="B142" s="79"/>
      <c r="C142" s="80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71"/>
      <c r="AE142" s="7"/>
      <c r="AF142" s="9" t="s">
        <v>13</v>
      </c>
      <c r="AG142" s="6">
        <f>+COUNTA(C143:AD144)</f>
        <v>0</v>
      </c>
    </row>
    <row r="143" spans="2:35" x14ac:dyDescent="0.15">
      <c r="B143" s="72" t="s">
        <v>10</v>
      </c>
      <c r="C143" s="74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4"/>
      <c r="AE143" s="7"/>
      <c r="AF143" s="9" t="s">
        <v>4</v>
      </c>
      <c r="AG143" s="10">
        <f>+AG142/AG139</f>
        <v>0</v>
      </c>
    </row>
    <row r="144" spans="2:35" x14ac:dyDescent="0.15">
      <c r="B144" s="73"/>
      <c r="C144" s="75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5"/>
      <c r="AE144" s="7"/>
      <c r="AF144" s="59" t="s">
        <v>36</v>
      </c>
      <c r="AG144" s="60" t="e">
        <f>SUM(C145:AD145)</f>
        <v>#VALUE!</v>
      </c>
      <c r="AI144" s="2" t="e">
        <f>SUM(C146:AD146)</f>
        <v>#VALUE!</v>
      </c>
    </row>
    <row r="145" spans="2:35" hidden="1" x14ac:dyDescent="0.15">
      <c r="B145" s="7"/>
      <c r="C145" s="46" t="e">
        <f>IF(AND(DAY(C137)&gt;=22,DAY(C137)&lt;=28,C138="土",OR(C143="休",C143="雨")),1,0)</f>
        <v>#VALUE!</v>
      </c>
      <c r="D145" s="46" t="e">
        <f>IF(AND(DAY(D137)&gt;=22,DAY(D137)&lt;=28,D138="土",OR(D143="休",D143="雨")),1,0)</f>
        <v>#VALUE!</v>
      </c>
      <c r="E145" s="46" t="e">
        <f>IF(AND(DAY(E137)&gt;=22,DAY(E137)&lt;=28,E138="土",OR(E143="休",E143="雨")),1,0)</f>
        <v>#VALUE!</v>
      </c>
      <c r="F145" s="46" t="e">
        <f t="shared" ref="F145:AD145" si="57">IF(AND(DAY(F137)&gt;=22,DAY(F137)&lt;=28,F138="土",OR(F143="休",F143="雨")),1,0)</f>
        <v>#VALUE!</v>
      </c>
      <c r="G145" s="46" t="e">
        <f t="shared" si="57"/>
        <v>#VALUE!</v>
      </c>
      <c r="H145" s="46" t="e">
        <f t="shared" si="57"/>
        <v>#VALUE!</v>
      </c>
      <c r="I145" s="46" t="e">
        <f t="shared" si="57"/>
        <v>#VALUE!</v>
      </c>
      <c r="J145" s="46" t="e">
        <f t="shared" si="57"/>
        <v>#VALUE!</v>
      </c>
      <c r="K145" s="46" t="e">
        <f t="shared" si="57"/>
        <v>#VALUE!</v>
      </c>
      <c r="L145" s="46" t="e">
        <f t="shared" si="57"/>
        <v>#VALUE!</v>
      </c>
      <c r="M145" s="46" t="e">
        <f t="shared" si="57"/>
        <v>#VALUE!</v>
      </c>
      <c r="N145" s="46" t="e">
        <f t="shared" si="57"/>
        <v>#VALUE!</v>
      </c>
      <c r="O145" s="46" t="e">
        <f t="shared" si="57"/>
        <v>#VALUE!</v>
      </c>
      <c r="P145" s="46" t="e">
        <f t="shared" si="57"/>
        <v>#VALUE!</v>
      </c>
      <c r="Q145" s="46" t="e">
        <f t="shared" si="57"/>
        <v>#VALUE!</v>
      </c>
      <c r="R145" s="46" t="e">
        <f t="shared" si="57"/>
        <v>#VALUE!</v>
      </c>
      <c r="S145" s="46" t="e">
        <f t="shared" si="57"/>
        <v>#VALUE!</v>
      </c>
      <c r="T145" s="46" t="e">
        <f t="shared" si="57"/>
        <v>#VALUE!</v>
      </c>
      <c r="U145" s="46" t="e">
        <f t="shared" si="57"/>
        <v>#VALUE!</v>
      </c>
      <c r="V145" s="46" t="e">
        <f t="shared" si="57"/>
        <v>#VALUE!</v>
      </c>
      <c r="W145" s="46" t="e">
        <f t="shared" si="57"/>
        <v>#VALUE!</v>
      </c>
      <c r="X145" s="46" t="e">
        <f t="shared" si="57"/>
        <v>#VALUE!</v>
      </c>
      <c r="Y145" s="46" t="e">
        <f t="shared" si="57"/>
        <v>#VALUE!</v>
      </c>
      <c r="Z145" s="46" t="e">
        <f t="shared" si="57"/>
        <v>#VALUE!</v>
      </c>
      <c r="AA145" s="46" t="e">
        <f t="shared" si="57"/>
        <v>#VALUE!</v>
      </c>
      <c r="AB145" s="46" t="e">
        <f t="shared" si="57"/>
        <v>#VALUE!</v>
      </c>
      <c r="AC145" s="46" t="e">
        <f t="shared" si="57"/>
        <v>#VALUE!</v>
      </c>
      <c r="AD145" s="46" t="e">
        <f t="shared" si="57"/>
        <v>#VALUE!</v>
      </c>
      <c r="AE145" s="7"/>
      <c r="AF145" s="15"/>
      <c r="AG145" s="16"/>
      <c r="AI145" s="45"/>
    </row>
    <row r="146" spans="2:35" hidden="1" x14ac:dyDescent="0.15">
      <c r="B146" s="7"/>
      <c r="C146" s="46" t="e">
        <f>IF(AND(DAY(C137)&gt;=22,DAY(C137)&lt;=28,C138="土"),1,0)</f>
        <v>#VALUE!</v>
      </c>
      <c r="D146" s="46" t="e">
        <f>IF(AND(DAY(D137)&gt;=22,DAY(D137)&lt;=28,D138="土"),1,0)</f>
        <v>#VALUE!</v>
      </c>
      <c r="E146" s="46" t="e">
        <f t="shared" ref="E146:AD146" si="58">IF(AND(DAY(E137)&gt;=22,DAY(E137)&lt;=28,E138="土"),1,0)</f>
        <v>#VALUE!</v>
      </c>
      <c r="F146" s="46" t="e">
        <f t="shared" si="58"/>
        <v>#VALUE!</v>
      </c>
      <c r="G146" s="46" t="e">
        <f t="shared" si="58"/>
        <v>#VALUE!</v>
      </c>
      <c r="H146" s="46" t="e">
        <f t="shared" si="58"/>
        <v>#VALUE!</v>
      </c>
      <c r="I146" s="46" t="e">
        <f t="shared" si="58"/>
        <v>#VALUE!</v>
      </c>
      <c r="J146" s="46" t="e">
        <f t="shared" si="58"/>
        <v>#VALUE!</v>
      </c>
      <c r="K146" s="46" t="e">
        <f t="shared" si="58"/>
        <v>#VALUE!</v>
      </c>
      <c r="L146" s="46" t="e">
        <f t="shared" si="58"/>
        <v>#VALUE!</v>
      </c>
      <c r="M146" s="46" t="e">
        <f t="shared" si="58"/>
        <v>#VALUE!</v>
      </c>
      <c r="N146" s="46" t="e">
        <f t="shared" si="58"/>
        <v>#VALUE!</v>
      </c>
      <c r="O146" s="46" t="e">
        <f t="shared" si="58"/>
        <v>#VALUE!</v>
      </c>
      <c r="P146" s="46" t="e">
        <f t="shared" si="58"/>
        <v>#VALUE!</v>
      </c>
      <c r="Q146" s="46" t="e">
        <f t="shared" si="58"/>
        <v>#VALUE!</v>
      </c>
      <c r="R146" s="46" t="e">
        <f t="shared" si="58"/>
        <v>#VALUE!</v>
      </c>
      <c r="S146" s="46" t="e">
        <f t="shared" si="58"/>
        <v>#VALUE!</v>
      </c>
      <c r="T146" s="46" t="e">
        <f t="shared" si="58"/>
        <v>#VALUE!</v>
      </c>
      <c r="U146" s="46" t="e">
        <f t="shared" si="58"/>
        <v>#VALUE!</v>
      </c>
      <c r="V146" s="46" t="e">
        <f t="shared" si="58"/>
        <v>#VALUE!</v>
      </c>
      <c r="W146" s="46" t="e">
        <f t="shared" si="58"/>
        <v>#VALUE!</v>
      </c>
      <c r="X146" s="46" t="e">
        <f t="shared" si="58"/>
        <v>#VALUE!</v>
      </c>
      <c r="Y146" s="46" t="e">
        <f t="shared" si="58"/>
        <v>#VALUE!</v>
      </c>
      <c r="Z146" s="46" t="e">
        <f t="shared" si="58"/>
        <v>#VALUE!</v>
      </c>
      <c r="AA146" s="46" t="e">
        <f t="shared" si="58"/>
        <v>#VALUE!</v>
      </c>
      <c r="AB146" s="46" t="e">
        <f t="shared" si="58"/>
        <v>#VALUE!</v>
      </c>
      <c r="AC146" s="46" t="e">
        <f t="shared" si="58"/>
        <v>#VALUE!</v>
      </c>
      <c r="AD146" s="46" t="e">
        <f t="shared" si="58"/>
        <v>#VALUE!</v>
      </c>
      <c r="AE146" s="7"/>
      <c r="AF146" s="15"/>
      <c r="AG146" s="16"/>
      <c r="AI146" s="45"/>
    </row>
    <row r="147" spans="2:35" x14ac:dyDescent="0.15"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</row>
    <row r="148" spans="2:35" x14ac:dyDescent="0.15">
      <c r="B148" s="37" t="s">
        <v>14</v>
      </c>
      <c r="C148" s="38" t="e">
        <f>+AD137+1</f>
        <v>#VALUE!</v>
      </c>
      <c r="D148" s="39" t="e">
        <f>+C148+1</f>
        <v>#VALUE!</v>
      </c>
      <c r="E148" s="39" t="e">
        <f t="shared" ref="E148:V148" si="59">+D148+1</f>
        <v>#VALUE!</v>
      </c>
      <c r="F148" s="39" t="e">
        <f t="shared" si="59"/>
        <v>#VALUE!</v>
      </c>
      <c r="G148" s="39" t="e">
        <f t="shared" si="59"/>
        <v>#VALUE!</v>
      </c>
      <c r="H148" s="39" t="e">
        <f t="shared" si="59"/>
        <v>#VALUE!</v>
      </c>
      <c r="I148" s="39" t="e">
        <f t="shared" si="59"/>
        <v>#VALUE!</v>
      </c>
      <c r="J148" s="39" t="e">
        <f t="shared" si="59"/>
        <v>#VALUE!</v>
      </c>
      <c r="K148" s="39" t="e">
        <f t="shared" si="59"/>
        <v>#VALUE!</v>
      </c>
      <c r="L148" s="39" t="e">
        <f t="shared" si="59"/>
        <v>#VALUE!</v>
      </c>
      <c r="M148" s="39" t="e">
        <f t="shared" si="59"/>
        <v>#VALUE!</v>
      </c>
      <c r="N148" s="39" t="e">
        <f t="shared" si="59"/>
        <v>#VALUE!</v>
      </c>
      <c r="O148" s="39" t="e">
        <f t="shared" si="59"/>
        <v>#VALUE!</v>
      </c>
      <c r="P148" s="39" t="e">
        <f t="shared" si="59"/>
        <v>#VALUE!</v>
      </c>
      <c r="Q148" s="39" t="e">
        <f t="shared" si="59"/>
        <v>#VALUE!</v>
      </c>
      <c r="R148" s="39" t="e">
        <f t="shared" si="59"/>
        <v>#VALUE!</v>
      </c>
      <c r="S148" s="39" t="e">
        <f t="shared" si="59"/>
        <v>#VALUE!</v>
      </c>
      <c r="T148" s="39" t="e">
        <f t="shared" si="59"/>
        <v>#VALUE!</v>
      </c>
      <c r="U148" s="39" t="e">
        <f t="shared" si="59"/>
        <v>#VALUE!</v>
      </c>
      <c r="V148" s="39" t="e">
        <f t="shared" si="59"/>
        <v>#VALUE!</v>
      </c>
      <c r="W148" s="39" t="e">
        <f>+V148+1</f>
        <v>#VALUE!</v>
      </c>
      <c r="X148" s="39" t="e">
        <f t="shared" ref="X148:Z148" si="60">+W148+1</f>
        <v>#VALUE!</v>
      </c>
      <c r="Y148" s="39" t="e">
        <f t="shared" si="60"/>
        <v>#VALUE!</v>
      </c>
      <c r="Z148" s="39" t="e">
        <f t="shared" si="60"/>
        <v>#VALUE!</v>
      </c>
      <c r="AA148" s="39" t="e">
        <f>+Z148+1</f>
        <v>#VALUE!</v>
      </c>
      <c r="AB148" s="39" t="e">
        <f t="shared" ref="AB148" si="61">+AA148+1</f>
        <v>#VALUE!</v>
      </c>
      <c r="AC148" s="39" t="e">
        <f>+AB148+1</f>
        <v>#VALUE!</v>
      </c>
      <c r="AD148" s="40" t="e">
        <f t="shared" ref="AD148" si="62">+AC148+1</f>
        <v>#VALUE!</v>
      </c>
      <c r="AE148" s="4"/>
      <c r="AF148" s="81">
        <f>+AF137+1</f>
        <v>13</v>
      </c>
      <c r="AG148" s="82"/>
    </row>
    <row r="149" spans="2:35" x14ac:dyDescent="0.15">
      <c r="B149" s="41" t="s">
        <v>8</v>
      </c>
      <c r="C149" s="42" t="e">
        <f>TEXT(WEEKDAY(+C148),"aaa")</f>
        <v>#VALUE!</v>
      </c>
      <c r="D149" s="43" t="e">
        <f t="shared" ref="D149:AD149" si="63">TEXT(WEEKDAY(+D148),"aaa")</f>
        <v>#VALUE!</v>
      </c>
      <c r="E149" s="43" t="e">
        <f t="shared" si="63"/>
        <v>#VALUE!</v>
      </c>
      <c r="F149" s="43" t="e">
        <f t="shared" si="63"/>
        <v>#VALUE!</v>
      </c>
      <c r="G149" s="43" t="e">
        <f t="shared" si="63"/>
        <v>#VALUE!</v>
      </c>
      <c r="H149" s="43" t="e">
        <f t="shared" si="63"/>
        <v>#VALUE!</v>
      </c>
      <c r="I149" s="43" t="e">
        <f t="shared" si="63"/>
        <v>#VALUE!</v>
      </c>
      <c r="J149" s="43" t="e">
        <f t="shared" si="63"/>
        <v>#VALUE!</v>
      </c>
      <c r="K149" s="43" t="e">
        <f t="shared" si="63"/>
        <v>#VALUE!</v>
      </c>
      <c r="L149" s="43" t="e">
        <f t="shared" si="63"/>
        <v>#VALUE!</v>
      </c>
      <c r="M149" s="43" t="e">
        <f t="shared" si="63"/>
        <v>#VALUE!</v>
      </c>
      <c r="N149" s="43" t="e">
        <f t="shared" si="63"/>
        <v>#VALUE!</v>
      </c>
      <c r="O149" s="43" t="e">
        <f t="shared" si="63"/>
        <v>#VALUE!</v>
      </c>
      <c r="P149" s="43" t="e">
        <f t="shared" si="63"/>
        <v>#VALUE!</v>
      </c>
      <c r="Q149" s="43" t="e">
        <f t="shared" si="63"/>
        <v>#VALUE!</v>
      </c>
      <c r="R149" s="43" t="e">
        <f t="shared" si="63"/>
        <v>#VALUE!</v>
      </c>
      <c r="S149" s="43" t="e">
        <f t="shared" si="63"/>
        <v>#VALUE!</v>
      </c>
      <c r="T149" s="43" t="e">
        <f t="shared" si="63"/>
        <v>#VALUE!</v>
      </c>
      <c r="U149" s="43" t="e">
        <f t="shared" si="63"/>
        <v>#VALUE!</v>
      </c>
      <c r="V149" s="43" t="e">
        <f t="shared" si="63"/>
        <v>#VALUE!</v>
      </c>
      <c r="W149" s="43" t="e">
        <f t="shared" si="63"/>
        <v>#VALUE!</v>
      </c>
      <c r="X149" s="43" t="e">
        <f t="shared" si="63"/>
        <v>#VALUE!</v>
      </c>
      <c r="Y149" s="43" t="e">
        <f t="shared" si="63"/>
        <v>#VALUE!</v>
      </c>
      <c r="Z149" s="43" t="e">
        <f t="shared" si="63"/>
        <v>#VALUE!</v>
      </c>
      <c r="AA149" s="43" t="e">
        <f t="shared" si="63"/>
        <v>#VALUE!</v>
      </c>
      <c r="AB149" s="43" t="e">
        <f t="shared" si="63"/>
        <v>#VALUE!</v>
      </c>
      <c r="AC149" s="43" t="e">
        <f t="shared" si="63"/>
        <v>#VALUE!</v>
      </c>
      <c r="AD149" s="44" t="e">
        <f t="shared" si="63"/>
        <v>#VALUE!</v>
      </c>
      <c r="AE149" s="7"/>
      <c r="AF149" s="34" t="s">
        <v>33</v>
      </c>
      <c r="AG149" s="31">
        <f>+COUNTA(C150:AD151)</f>
        <v>0</v>
      </c>
    </row>
    <row r="150" spans="2:35" ht="13.5" customHeight="1" x14ac:dyDescent="0.15">
      <c r="B150" s="83" t="s">
        <v>34</v>
      </c>
      <c r="C150" s="85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7"/>
      <c r="AE150" s="7"/>
      <c r="AF150" s="9" t="s">
        <v>2</v>
      </c>
      <c r="AG150" s="14">
        <f>COUNTA(C148:AD148)-AG149</f>
        <v>28</v>
      </c>
    </row>
    <row r="151" spans="2:35" ht="13.5" customHeight="1" x14ac:dyDescent="0.15">
      <c r="B151" s="84"/>
      <c r="C151" s="85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7"/>
      <c r="AE151" s="7"/>
      <c r="AF151" s="9" t="s">
        <v>9</v>
      </c>
      <c r="AG151" s="6">
        <f>+COUNTA(C152:AD153)</f>
        <v>0</v>
      </c>
    </row>
    <row r="152" spans="2:35" ht="13.5" customHeight="1" x14ac:dyDescent="0.15">
      <c r="B152" s="88" t="s">
        <v>0</v>
      </c>
      <c r="C152" s="80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70"/>
      <c r="AE152" s="7"/>
      <c r="AF152" s="9" t="s">
        <v>12</v>
      </c>
      <c r="AG152" s="10">
        <f>+AG151/AG150</f>
        <v>0</v>
      </c>
    </row>
    <row r="153" spans="2:35" x14ac:dyDescent="0.15">
      <c r="B153" s="89"/>
      <c r="C153" s="80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71"/>
      <c r="AE153" s="7"/>
      <c r="AF153" s="9" t="s">
        <v>13</v>
      </c>
      <c r="AG153" s="6">
        <f>+COUNTA(C154:AD155)</f>
        <v>0</v>
      </c>
    </row>
    <row r="154" spans="2:35" x14ac:dyDescent="0.15">
      <c r="B154" s="86" t="s">
        <v>10</v>
      </c>
      <c r="C154" s="74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4"/>
      <c r="AE154" s="7"/>
      <c r="AF154" s="9" t="s">
        <v>4</v>
      </c>
      <c r="AG154" s="10">
        <f>+AG153/AG150</f>
        <v>0</v>
      </c>
    </row>
    <row r="155" spans="2:35" x14ac:dyDescent="0.15">
      <c r="B155" s="87"/>
      <c r="C155" s="75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5"/>
      <c r="AE155" s="7"/>
      <c r="AF155" s="59" t="s">
        <v>36</v>
      </c>
      <c r="AG155" s="60" t="e">
        <f>SUM(C156:AD156)</f>
        <v>#VALUE!</v>
      </c>
      <c r="AI155" s="2" t="e">
        <f>SUM(C157:AD157)</f>
        <v>#VALUE!</v>
      </c>
    </row>
    <row r="156" spans="2:35" hidden="1" x14ac:dyDescent="0.15">
      <c r="B156" s="7"/>
      <c r="C156" s="46" t="e">
        <f>IF(AND(DAY(C148)&gt;=22,DAY(C148)&lt;=28,C149="土",OR(C154="休",C154="雨")),1,0)</f>
        <v>#VALUE!</v>
      </c>
      <c r="D156" s="46" t="e">
        <f>IF(AND(DAY(D148)&gt;=22,DAY(D148)&lt;=28,D149="土",OR(D154="休",D154="雨")),1,0)</f>
        <v>#VALUE!</v>
      </c>
      <c r="E156" s="46" t="e">
        <f>IF(AND(DAY(E148)&gt;=22,DAY(E148)&lt;=28,E149="土",OR(E154="休",E154="雨")),1,0)</f>
        <v>#VALUE!</v>
      </c>
      <c r="F156" s="46" t="e">
        <f t="shared" ref="F156:AD156" si="64">IF(AND(DAY(F148)&gt;=22,DAY(F148)&lt;=28,F149="土",OR(F154="休",F154="雨")),1,0)</f>
        <v>#VALUE!</v>
      </c>
      <c r="G156" s="46" t="e">
        <f t="shared" si="64"/>
        <v>#VALUE!</v>
      </c>
      <c r="H156" s="46" t="e">
        <f t="shared" si="64"/>
        <v>#VALUE!</v>
      </c>
      <c r="I156" s="46" t="e">
        <f t="shared" si="64"/>
        <v>#VALUE!</v>
      </c>
      <c r="J156" s="46" t="e">
        <f t="shared" si="64"/>
        <v>#VALUE!</v>
      </c>
      <c r="K156" s="46" t="e">
        <f t="shared" si="64"/>
        <v>#VALUE!</v>
      </c>
      <c r="L156" s="46" t="e">
        <f t="shared" si="64"/>
        <v>#VALUE!</v>
      </c>
      <c r="M156" s="46" t="e">
        <f t="shared" si="64"/>
        <v>#VALUE!</v>
      </c>
      <c r="N156" s="46" t="e">
        <f t="shared" si="64"/>
        <v>#VALUE!</v>
      </c>
      <c r="O156" s="46" t="e">
        <f t="shared" si="64"/>
        <v>#VALUE!</v>
      </c>
      <c r="P156" s="46" t="e">
        <f t="shared" si="64"/>
        <v>#VALUE!</v>
      </c>
      <c r="Q156" s="46" t="e">
        <f t="shared" si="64"/>
        <v>#VALUE!</v>
      </c>
      <c r="R156" s="46" t="e">
        <f t="shared" si="64"/>
        <v>#VALUE!</v>
      </c>
      <c r="S156" s="46" t="e">
        <f t="shared" si="64"/>
        <v>#VALUE!</v>
      </c>
      <c r="T156" s="46" t="e">
        <f t="shared" si="64"/>
        <v>#VALUE!</v>
      </c>
      <c r="U156" s="46" t="e">
        <f t="shared" si="64"/>
        <v>#VALUE!</v>
      </c>
      <c r="V156" s="46" t="e">
        <f t="shared" si="64"/>
        <v>#VALUE!</v>
      </c>
      <c r="W156" s="46" t="e">
        <f t="shared" si="64"/>
        <v>#VALUE!</v>
      </c>
      <c r="X156" s="46" t="e">
        <f t="shared" si="64"/>
        <v>#VALUE!</v>
      </c>
      <c r="Y156" s="46" t="e">
        <f t="shared" si="64"/>
        <v>#VALUE!</v>
      </c>
      <c r="Z156" s="46" t="e">
        <f t="shared" si="64"/>
        <v>#VALUE!</v>
      </c>
      <c r="AA156" s="46" t="e">
        <f t="shared" si="64"/>
        <v>#VALUE!</v>
      </c>
      <c r="AB156" s="46" t="e">
        <f t="shared" si="64"/>
        <v>#VALUE!</v>
      </c>
      <c r="AC156" s="46" t="e">
        <f t="shared" si="64"/>
        <v>#VALUE!</v>
      </c>
      <c r="AD156" s="46" t="e">
        <f t="shared" si="64"/>
        <v>#VALUE!</v>
      </c>
      <c r="AE156" s="7"/>
      <c r="AF156" s="15"/>
      <c r="AG156" s="16"/>
      <c r="AI156" s="45"/>
    </row>
    <row r="157" spans="2:35" hidden="1" x14ac:dyDescent="0.15">
      <c r="B157" s="7"/>
      <c r="C157" s="46" t="e">
        <f>IF(AND(DAY(C148)&gt;=22,DAY(C148)&lt;=28,C149="土"),1,0)</f>
        <v>#VALUE!</v>
      </c>
      <c r="D157" s="46" t="e">
        <f>IF(AND(DAY(D148)&gt;=22,DAY(D148)&lt;=28,D149="土"),1,0)</f>
        <v>#VALUE!</v>
      </c>
      <c r="E157" s="46" t="e">
        <f t="shared" ref="E157:AD157" si="65">IF(AND(DAY(E148)&gt;=22,DAY(E148)&lt;=28,E149="土"),1,0)</f>
        <v>#VALUE!</v>
      </c>
      <c r="F157" s="46" t="e">
        <f t="shared" si="65"/>
        <v>#VALUE!</v>
      </c>
      <c r="G157" s="46" t="e">
        <f t="shared" si="65"/>
        <v>#VALUE!</v>
      </c>
      <c r="H157" s="46" t="e">
        <f t="shared" si="65"/>
        <v>#VALUE!</v>
      </c>
      <c r="I157" s="46" t="e">
        <f t="shared" si="65"/>
        <v>#VALUE!</v>
      </c>
      <c r="J157" s="46" t="e">
        <f t="shared" si="65"/>
        <v>#VALUE!</v>
      </c>
      <c r="K157" s="46" t="e">
        <f t="shared" si="65"/>
        <v>#VALUE!</v>
      </c>
      <c r="L157" s="46" t="e">
        <f t="shared" si="65"/>
        <v>#VALUE!</v>
      </c>
      <c r="M157" s="46" t="e">
        <f t="shared" si="65"/>
        <v>#VALUE!</v>
      </c>
      <c r="N157" s="46" t="e">
        <f t="shared" si="65"/>
        <v>#VALUE!</v>
      </c>
      <c r="O157" s="46" t="e">
        <f t="shared" si="65"/>
        <v>#VALUE!</v>
      </c>
      <c r="P157" s="46" t="e">
        <f t="shared" si="65"/>
        <v>#VALUE!</v>
      </c>
      <c r="Q157" s="46" t="e">
        <f t="shared" si="65"/>
        <v>#VALUE!</v>
      </c>
      <c r="R157" s="46" t="e">
        <f t="shared" si="65"/>
        <v>#VALUE!</v>
      </c>
      <c r="S157" s="46" t="e">
        <f t="shared" si="65"/>
        <v>#VALUE!</v>
      </c>
      <c r="T157" s="46" t="e">
        <f t="shared" si="65"/>
        <v>#VALUE!</v>
      </c>
      <c r="U157" s="46" t="e">
        <f t="shared" si="65"/>
        <v>#VALUE!</v>
      </c>
      <c r="V157" s="46" t="e">
        <f t="shared" si="65"/>
        <v>#VALUE!</v>
      </c>
      <c r="W157" s="46" t="e">
        <f t="shared" si="65"/>
        <v>#VALUE!</v>
      </c>
      <c r="X157" s="46" t="e">
        <f t="shared" si="65"/>
        <v>#VALUE!</v>
      </c>
      <c r="Y157" s="46" t="e">
        <f t="shared" si="65"/>
        <v>#VALUE!</v>
      </c>
      <c r="Z157" s="46" t="e">
        <f t="shared" si="65"/>
        <v>#VALUE!</v>
      </c>
      <c r="AA157" s="46" t="e">
        <f t="shared" si="65"/>
        <v>#VALUE!</v>
      </c>
      <c r="AB157" s="46" t="e">
        <f t="shared" si="65"/>
        <v>#VALUE!</v>
      </c>
      <c r="AC157" s="46" t="e">
        <f t="shared" si="65"/>
        <v>#VALUE!</v>
      </c>
      <c r="AD157" s="46" t="e">
        <f t="shared" si="65"/>
        <v>#VALUE!</v>
      </c>
      <c r="AE157" s="7"/>
      <c r="AF157" s="15"/>
      <c r="AG157" s="16"/>
      <c r="AI157" s="45"/>
    </row>
    <row r="158" spans="2:35" x14ac:dyDescent="0.15"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</row>
    <row r="159" spans="2:35" x14ac:dyDescent="0.15">
      <c r="B159" s="3" t="s">
        <v>14</v>
      </c>
      <c r="C159" s="20" t="e">
        <f>+AD148+1</f>
        <v>#VALUE!</v>
      </c>
      <c r="D159" s="21" t="e">
        <f>+C159+1</f>
        <v>#VALUE!</v>
      </c>
      <c r="E159" s="21" t="e">
        <f t="shared" ref="E159:V159" si="66">+D159+1</f>
        <v>#VALUE!</v>
      </c>
      <c r="F159" s="21" t="e">
        <f t="shared" si="66"/>
        <v>#VALUE!</v>
      </c>
      <c r="G159" s="21" t="e">
        <f t="shared" si="66"/>
        <v>#VALUE!</v>
      </c>
      <c r="H159" s="21" t="e">
        <f t="shared" si="66"/>
        <v>#VALUE!</v>
      </c>
      <c r="I159" s="21" t="e">
        <f t="shared" si="66"/>
        <v>#VALUE!</v>
      </c>
      <c r="J159" s="21" t="e">
        <f t="shared" si="66"/>
        <v>#VALUE!</v>
      </c>
      <c r="K159" s="21" t="e">
        <f t="shared" si="66"/>
        <v>#VALUE!</v>
      </c>
      <c r="L159" s="21" t="e">
        <f t="shared" si="66"/>
        <v>#VALUE!</v>
      </c>
      <c r="M159" s="21" t="e">
        <f t="shared" si="66"/>
        <v>#VALUE!</v>
      </c>
      <c r="N159" s="21" t="e">
        <f t="shared" si="66"/>
        <v>#VALUE!</v>
      </c>
      <c r="O159" s="21" t="e">
        <f t="shared" si="66"/>
        <v>#VALUE!</v>
      </c>
      <c r="P159" s="21" t="e">
        <f t="shared" si="66"/>
        <v>#VALUE!</v>
      </c>
      <c r="Q159" s="21" t="e">
        <f t="shared" si="66"/>
        <v>#VALUE!</v>
      </c>
      <c r="R159" s="21" t="e">
        <f t="shared" si="66"/>
        <v>#VALUE!</v>
      </c>
      <c r="S159" s="21" t="e">
        <f t="shared" si="66"/>
        <v>#VALUE!</v>
      </c>
      <c r="T159" s="21" t="e">
        <f t="shared" si="66"/>
        <v>#VALUE!</v>
      </c>
      <c r="U159" s="21" t="e">
        <f t="shared" si="66"/>
        <v>#VALUE!</v>
      </c>
      <c r="V159" s="21" t="e">
        <f t="shared" si="66"/>
        <v>#VALUE!</v>
      </c>
      <c r="W159" s="21" t="e">
        <f>+V159+1</f>
        <v>#VALUE!</v>
      </c>
      <c r="X159" s="21" t="e">
        <f t="shared" ref="X159:Z159" si="67">+W159+1</f>
        <v>#VALUE!</v>
      </c>
      <c r="Y159" s="21" t="e">
        <f t="shared" si="67"/>
        <v>#VALUE!</v>
      </c>
      <c r="Z159" s="21" t="e">
        <f t="shared" si="67"/>
        <v>#VALUE!</v>
      </c>
      <c r="AA159" s="21" t="e">
        <f>+Z159+1</f>
        <v>#VALUE!</v>
      </c>
      <c r="AB159" s="21" t="e">
        <f t="shared" ref="AB159" si="68">+AA159+1</f>
        <v>#VALUE!</v>
      </c>
      <c r="AC159" s="21" t="e">
        <f>+AB159+1</f>
        <v>#VALUE!</v>
      </c>
      <c r="AD159" s="22" t="e">
        <f t="shared" ref="AD159" si="69">+AC159+1</f>
        <v>#VALUE!</v>
      </c>
      <c r="AE159" s="4"/>
      <c r="AF159" s="81">
        <f>+AF148+1</f>
        <v>14</v>
      </c>
      <c r="AG159" s="82"/>
    </row>
    <row r="160" spans="2:35" x14ac:dyDescent="0.15">
      <c r="B160" s="5" t="s">
        <v>8</v>
      </c>
      <c r="C160" s="17" t="e">
        <f>TEXT(WEEKDAY(+C159),"aaa")</f>
        <v>#VALUE!</v>
      </c>
      <c r="D160" s="18" t="e">
        <f t="shared" ref="D160:AD160" si="70">TEXT(WEEKDAY(+D159),"aaa")</f>
        <v>#VALUE!</v>
      </c>
      <c r="E160" s="18" t="e">
        <f t="shared" si="70"/>
        <v>#VALUE!</v>
      </c>
      <c r="F160" s="18" t="e">
        <f t="shared" si="70"/>
        <v>#VALUE!</v>
      </c>
      <c r="G160" s="18" t="e">
        <f t="shared" si="70"/>
        <v>#VALUE!</v>
      </c>
      <c r="H160" s="18" t="e">
        <f t="shared" si="70"/>
        <v>#VALUE!</v>
      </c>
      <c r="I160" s="18" t="e">
        <f t="shared" si="70"/>
        <v>#VALUE!</v>
      </c>
      <c r="J160" s="18" t="e">
        <f t="shared" si="70"/>
        <v>#VALUE!</v>
      </c>
      <c r="K160" s="18" t="e">
        <f t="shared" si="70"/>
        <v>#VALUE!</v>
      </c>
      <c r="L160" s="18" t="e">
        <f t="shared" si="70"/>
        <v>#VALUE!</v>
      </c>
      <c r="M160" s="18" t="e">
        <f t="shared" si="70"/>
        <v>#VALUE!</v>
      </c>
      <c r="N160" s="18" t="e">
        <f t="shared" si="70"/>
        <v>#VALUE!</v>
      </c>
      <c r="O160" s="18" t="e">
        <f t="shared" si="70"/>
        <v>#VALUE!</v>
      </c>
      <c r="P160" s="18" t="e">
        <f t="shared" si="70"/>
        <v>#VALUE!</v>
      </c>
      <c r="Q160" s="18" t="e">
        <f t="shared" si="70"/>
        <v>#VALUE!</v>
      </c>
      <c r="R160" s="18" t="e">
        <f t="shared" si="70"/>
        <v>#VALUE!</v>
      </c>
      <c r="S160" s="18" t="e">
        <f t="shared" si="70"/>
        <v>#VALUE!</v>
      </c>
      <c r="T160" s="18" t="e">
        <f t="shared" si="70"/>
        <v>#VALUE!</v>
      </c>
      <c r="U160" s="18" t="e">
        <f t="shared" si="70"/>
        <v>#VALUE!</v>
      </c>
      <c r="V160" s="18" t="e">
        <f t="shared" si="70"/>
        <v>#VALUE!</v>
      </c>
      <c r="W160" s="18" t="e">
        <f t="shared" si="70"/>
        <v>#VALUE!</v>
      </c>
      <c r="X160" s="18" t="e">
        <f t="shared" si="70"/>
        <v>#VALUE!</v>
      </c>
      <c r="Y160" s="18" t="e">
        <f t="shared" si="70"/>
        <v>#VALUE!</v>
      </c>
      <c r="Z160" s="18" t="e">
        <f t="shared" si="70"/>
        <v>#VALUE!</v>
      </c>
      <c r="AA160" s="18" t="e">
        <f t="shared" si="70"/>
        <v>#VALUE!</v>
      </c>
      <c r="AB160" s="18" t="e">
        <f t="shared" si="70"/>
        <v>#VALUE!</v>
      </c>
      <c r="AC160" s="18" t="e">
        <f t="shared" si="70"/>
        <v>#VALUE!</v>
      </c>
      <c r="AD160" s="19" t="e">
        <f t="shared" si="70"/>
        <v>#VALUE!</v>
      </c>
      <c r="AE160" s="7"/>
      <c r="AF160" s="34" t="s">
        <v>33</v>
      </c>
      <c r="AG160" s="31">
        <f>+COUNTA(C161:AD162)</f>
        <v>0</v>
      </c>
    </row>
    <row r="161" spans="2:35" ht="13.5" customHeight="1" x14ac:dyDescent="0.15">
      <c r="B161" s="83" t="s">
        <v>34</v>
      </c>
      <c r="C161" s="85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7"/>
      <c r="AE161" s="7"/>
      <c r="AF161" s="9" t="s">
        <v>2</v>
      </c>
      <c r="AG161" s="14">
        <f>COUNTA(C159:AD159)-AG160</f>
        <v>28</v>
      </c>
    </row>
    <row r="162" spans="2:35" ht="13.5" customHeight="1" x14ac:dyDescent="0.15">
      <c r="B162" s="84"/>
      <c r="C162" s="85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7"/>
      <c r="AE162" s="7"/>
      <c r="AF162" s="9" t="s">
        <v>9</v>
      </c>
      <c r="AG162" s="6">
        <f>+COUNTA(C163:AD164)</f>
        <v>0</v>
      </c>
    </row>
    <row r="163" spans="2:35" ht="13.5" customHeight="1" x14ac:dyDescent="0.15">
      <c r="B163" s="78" t="s">
        <v>0</v>
      </c>
      <c r="C163" s="80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70"/>
      <c r="AE163" s="7"/>
      <c r="AF163" s="9" t="s">
        <v>12</v>
      </c>
      <c r="AG163" s="10">
        <f>+AG162/AG161</f>
        <v>0</v>
      </c>
    </row>
    <row r="164" spans="2:35" x14ac:dyDescent="0.15">
      <c r="B164" s="79"/>
      <c r="C164" s="80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71"/>
      <c r="AE164" s="7"/>
      <c r="AF164" s="9" t="s">
        <v>13</v>
      </c>
      <c r="AG164" s="6">
        <f>+COUNTA(C165:AD166)</f>
        <v>0</v>
      </c>
    </row>
    <row r="165" spans="2:35" x14ac:dyDescent="0.15">
      <c r="B165" s="72" t="s">
        <v>10</v>
      </c>
      <c r="C165" s="74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4"/>
      <c r="AE165" s="7"/>
      <c r="AF165" s="9" t="s">
        <v>4</v>
      </c>
      <c r="AG165" s="10">
        <f>+AG164/AG161</f>
        <v>0</v>
      </c>
    </row>
    <row r="166" spans="2:35" x14ac:dyDescent="0.15">
      <c r="B166" s="73"/>
      <c r="C166" s="75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5"/>
      <c r="AE166" s="7"/>
      <c r="AF166" s="59" t="s">
        <v>36</v>
      </c>
      <c r="AG166" s="60" t="e">
        <f>SUM(C167:AD167)</f>
        <v>#VALUE!</v>
      </c>
      <c r="AI166" s="2" t="e">
        <f>SUM(C168:AD168)</f>
        <v>#VALUE!</v>
      </c>
    </row>
    <row r="167" spans="2:35" hidden="1" x14ac:dyDescent="0.15">
      <c r="B167" s="7"/>
      <c r="C167" s="46" t="e">
        <f>IF(AND(DAY(C159)&gt;=22,DAY(C159)&lt;=28,C160="土",OR(C165="休",C165="雨")),1,0)</f>
        <v>#VALUE!</v>
      </c>
      <c r="D167" s="46" t="e">
        <f>IF(AND(DAY(D159)&gt;=22,DAY(D159)&lt;=28,D160="土",OR(D165="休",D165="雨")),1,0)</f>
        <v>#VALUE!</v>
      </c>
      <c r="E167" s="46" t="e">
        <f>IF(AND(DAY(E159)&gt;=22,DAY(E159)&lt;=28,E160="土",OR(E165="休",E165="雨")),1,0)</f>
        <v>#VALUE!</v>
      </c>
      <c r="F167" s="46" t="e">
        <f t="shared" ref="F167:AD167" si="71">IF(AND(DAY(F159)&gt;=22,DAY(F159)&lt;=28,F160="土",OR(F165="休",F165="雨")),1,0)</f>
        <v>#VALUE!</v>
      </c>
      <c r="G167" s="46" t="e">
        <f t="shared" si="71"/>
        <v>#VALUE!</v>
      </c>
      <c r="H167" s="46" t="e">
        <f t="shared" si="71"/>
        <v>#VALUE!</v>
      </c>
      <c r="I167" s="46" t="e">
        <f t="shared" si="71"/>
        <v>#VALUE!</v>
      </c>
      <c r="J167" s="46" t="e">
        <f t="shared" si="71"/>
        <v>#VALUE!</v>
      </c>
      <c r="K167" s="46" t="e">
        <f t="shared" si="71"/>
        <v>#VALUE!</v>
      </c>
      <c r="L167" s="46" t="e">
        <f t="shared" si="71"/>
        <v>#VALUE!</v>
      </c>
      <c r="M167" s="46" t="e">
        <f t="shared" si="71"/>
        <v>#VALUE!</v>
      </c>
      <c r="N167" s="46" t="e">
        <f t="shared" si="71"/>
        <v>#VALUE!</v>
      </c>
      <c r="O167" s="46" t="e">
        <f t="shared" si="71"/>
        <v>#VALUE!</v>
      </c>
      <c r="P167" s="46" t="e">
        <f t="shared" si="71"/>
        <v>#VALUE!</v>
      </c>
      <c r="Q167" s="46" t="e">
        <f t="shared" si="71"/>
        <v>#VALUE!</v>
      </c>
      <c r="R167" s="46" t="e">
        <f t="shared" si="71"/>
        <v>#VALUE!</v>
      </c>
      <c r="S167" s="46" t="e">
        <f t="shared" si="71"/>
        <v>#VALUE!</v>
      </c>
      <c r="T167" s="46" t="e">
        <f t="shared" si="71"/>
        <v>#VALUE!</v>
      </c>
      <c r="U167" s="46" t="e">
        <f t="shared" si="71"/>
        <v>#VALUE!</v>
      </c>
      <c r="V167" s="46" t="e">
        <f t="shared" si="71"/>
        <v>#VALUE!</v>
      </c>
      <c r="W167" s="46" t="e">
        <f t="shared" si="71"/>
        <v>#VALUE!</v>
      </c>
      <c r="X167" s="46" t="e">
        <f t="shared" si="71"/>
        <v>#VALUE!</v>
      </c>
      <c r="Y167" s="46" t="e">
        <f t="shared" si="71"/>
        <v>#VALUE!</v>
      </c>
      <c r="Z167" s="46" t="e">
        <f t="shared" si="71"/>
        <v>#VALUE!</v>
      </c>
      <c r="AA167" s="46" t="e">
        <f t="shared" si="71"/>
        <v>#VALUE!</v>
      </c>
      <c r="AB167" s="46" t="e">
        <f t="shared" si="71"/>
        <v>#VALUE!</v>
      </c>
      <c r="AC167" s="46" t="e">
        <f t="shared" si="71"/>
        <v>#VALUE!</v>
      </c>
      <c r="AD167" s="46" t="e">
        <f t="shared" si="71"/>
        <v>#VALUE!</v>
      </c>
      <c r="AE167" s="7"/>
      <c r="AF167" s="15"/>
      <c r="AG167" s="16"/>
      <c r="AI167" s="45"/>
    </row>
    <row r="168" spans="2:35" hidden="1" x14ac:dyDescent="0.15">
      <c r="B168" s="7"/>
      <c r="C168" s="46" t="e">
        <f>IF(AND(DAY(C159)&gt;=22,DAY(C159)&lt;=28,C160="土"),1,0)</f>
        <v>#VALUE!</v>
      </c>
      <c r="D168" s="46" t="e">
        <f>IF(AND(DAY(D159)&gt;=22,DAY(D159)&lt;=28,D160="土"),1,0)</f>
        <v>#VALUE!</v>
      </c>
      <c r="E168" s="46" t="e">
        <f t="shared" ref="E168:AD168" si="72">IF(AND(DAY(E159)&gt;=22,DAY(E159)&lt;=28,E160="土"),1,0)</f>
        <v>#VALUE!</v>
      </c>
      <c r="F168" s="46" t="e">
        <f t="shared" si="72"/>
        <v>#VALUE!</v>
      </c>
      <c r="G168" s="46" t="e">
        <f t="shared" si="72"/>
        <v>#VALUE!</v>
      </c>
      <c r="H168" s="46" t="e">
        <f t="shared" si="72"/>
        <v>#VALUE!</v>
      </c>
      <c r="I168" s="46" t="e">
        <f t="shared" si="72"/>
        <v>#VALUE!</v>
      </c>
      <c r="J168" s="46" t="e">
        <f t="shared" si="72"/>
        <v>#VALUE!</v>
      </c>
      <c r="K168" s="46" t="e">
        <f t="shared" si="72"/>
        <v>#VALUE!</v>
      </c>
      <c r="L168" s="46" t="e">
        <f t="shared" si="72"/>
        <v>#VALUE!</v>
      </c>
      <c r="M168" s="46" t="e">
        <f t="shared" si="72"/>
        <v>#VALUE!</v>
      </c>
      <c r="N168" s="46" t="e">
        <f t="shared" si="72"/>
        <v>#VALUE!</v>
      </c>
      <c r="O168" s="46" t="e">
        <f t="shared" si="72"/>
        <v>#VALUE!</v>
      </c>
      <c r="P168" s="46" t="e">
        <f t="shared" si="72"/>
        <v>#VALUE!</v>
      </c>
      <c r="Q168" s="46" t="e">
        <f t="shared" si="72"/>
        <v>#VALUE!</v>
      </c>
      <c r="R168" s="46" t="e">
        <f t="shared" si="72"/>
        <v>#VALUE!</v>
      </c>
      <c r="S168" s="46" t="e">
        <f t="shared" si="72"/>
        <v>#VALUE!</v>
      </c>
      <c r="T168" s="46" t="e">
        <f t="shared" si="72"/>
        <v>#VALUE!</v>
      </c>
      <c r="U168" s="46" t="e">
        <f t="shared" si="72"/>
        <v>#VALUE!</v>
      </c>
      <c r="V168" s="46" t="e">
        <f t="shared" si="72"/>
        <v>#VALUE!</v>
      </c>
      <c r="W168" s="46" t="e">
        <f t="shared" si="72"/>
        <v>#VALUE!</v>
      </c>
      <c r="X168" s="46" t="e">
        <f t="shared" si="72"/>
        <v>#VALUE!</v>
      </c>
      <c r="Y168" s="46" t="e">
        <f t="shared" si="72"/>
        <v>#VALUE!</v>
      </c>
      <c r="Z168" s="46" t="e">
        <f t="shared" si="72"/>
        <v>#VALUE!</v>
      </c>
      <c r="AA168" s="46" t="e">
        <f t="shared" si="72"/>
        <v>#VALUE!</v>
      </c>
      <c r="AB168" s="46" t="e">
        <f t="shared" si="72"/>
        <v>#VALUE!</v>
      </c>
      <c r="AC168" s="46" t="e">
        <f t="shared" si="72"/>
        <v>#VALUE!</v>
      </c>
      <c r="AD168" s="46" t="e">
        <f t="shared" si="72"/>
        <v>#VALUE!</v>
      </c>
      <c r="AE168" s="7"/>
      <c r="AF168" s="15"/>
      <c r="AG168" s="16"/>
      <c r="AI168" s="45"/>
    </row>
    <row r="169" spans="2:35" x14ac:dyDescent="0.15"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</row>
    <row r="170" spans="2:35" x14ac:dyDescent="0.15">
      <c r="B170" s="37" t="s">
        <v>14</v>
      </c>
      <c r="C170" s="38" t="e">
        <f>+AD159+1</f>
        <v>#VALUE!</v>
      </c>
      <c r="D170" s="39" t="e">
        <f>+C170+1</f>
        <v>#VALUE!</v>
      </c>
      <c r="E170" s="39" t="e">
        <f t="shared" ref="E170:V170" si="73">+D170+1</f>
        <v>#VALUE!</v>
      </c>
      <c r="F170" s="39" t="e">
        <f t="shared" si="73"/>
        <v>#VALUE!</v>
      </c>
      <c r="G170" s="39" t="e">
        <f t="shared" si="73"/>
        <v>#VALUE!</v>
      </c>
      <c r="H170" s="39" t="e">
        <f t="shared" si="73"/>
        <v>#VALUE!</v>
      </c>
      <c r="I170" s="39" t="e">
        <f t="shared" si="73"/>
        <v>#VALUE!</v>
      </c>
      <c r="J170" s="39" t="e">
        <f t="shared" si="73"/>
        <v>#VALUE!</v>
      </c>
      <c r="K170" s="39" t="e">
        <f t="shared" si="73"/>
        <v>#VALUE!</v>
      </c>
      <c r="L170" s="39" t="e">
        <f t="shared" si="73"/>
        <v>#VALUE!</v>
      </c>
      <c r="M170" s="39" t="e">
        <f t="shared" si="73"/>
        <v>#VALUE!</v>
      </c>
      <c r="N170" s="39" t="e">
        <f t="shared" si="73"/>
        <v>#VALUE!</v>
      </c>
      <c r="O170" s="39" t="e">
        <f t="shared" si="73"/>
        <v>#VALUE!</v>
      </c>
      <c r="P170" s="39" t="e">
        <f t="shared" si="73"/>
        <v>#VALUE!</v>
      </c>
      <c r="Q170" s="39" t="e">
        <f t="shared" si="73"/>
        <v>#VALUE!</v>
      </c>
      <c r="R170" s="39" t="e">
        <f t="shared" si="73"/>
        <v>#VALUE!</v>
      </c>
      <c r="S170" s="39" t="e">
        <f t="shared" si="73"/>
        <v>#VALUE!</v>
      </c>
      <c r="T170" s="39" t="e">
        <f t="shared" si="73"/>
        <v>#VALUE!</v>
      </c>
      <c r="U170" s="39" t="e">
        <f t="shared" si="73"/>
        <v>#VALUE!</v>
      </c>
      <c r="V170" s="39" t="e">
        <f t="shared" si="73"/>
        <v>#VALUE!</v>
      </c>
      <c r="W170" s="39" t="e">
        <f>+V170+1</f>
        <v>#VALUE!</v>
      </c>
      <c r="X170" s="39" t="e">
        <f t="shared" ref="X170:Z170" si="74">+W170+1</f>
        <v>#VALUE!</v>
      </c>
      <c r="Y170" s="39" t="e">
        <f t="shared" si="74"/>
        <v>#VALUE!</v>
      </c>
      <c r="Z170" s="39" t="e">
        <f t="shared" si="74"/>
        <v>#VALUE!</v>
      </c>
      <c r="AA170" s="39" t="e">
        <f>+Z170+1</f>
        <v>#VALUE!</v>
      </c>
      <c r="AB170" s="39" t="e">
        <f t="shared" ref="AB170" si="75">+AA170+1</f>
        <v>#VALUE!</v>
      </c>
      <c r="AC170" s="39" t="e">
        <f>+AB170+1</f>
        <v>#VALUE!</v>
      </c>
      <c r="AD170" s="40" t="e">
        <f t="shared" ref="AD170" si="76">+AC170+1</f>
        <v>#VALUE!</v>
      </c>
      <c r="AE170" s="4"/>
      <c r="AF170" s="81">
        <f>+AF159+1</f>
        <v>15</v>
      </c>
      <c r="AG170" s="82"/>
    </row>
    <row r="171" spans="2:35" x14ac:dyDescent="0.15">
      <c r="B171" s="41" t="s">
        <v>8</v>
      </c>
      <c r="C171" s="42" t="e">
        <f>TEXT(WEEKDAY(+C170),"aaa")</f>
        <v>#VALUE!</v>
      </c>
      <c r="D171" s="43" t="e">
        <f t="shared" ref="D171:AD171" si="77">TEXT(WEEKDAY(+D170),"aaa")</f>
        <v>#VALUE!</v>
      </c>
      <c r="E171" s="43" t="e">
        <f t="shared" si="77"/>
        <v>#VALUE!</v>
      </c>
      <c r="F171" s="43" t="e">
        <f t="shared" si="77"/>
        <v>#VALUE!</v>
      </c>
      <c r="G171" s="43" t="e">
        <f t="shared" si="77"/>
        <v>#VALUE!</v>
      </c>
      <c r="H171" s="43" t="e">
        <f t="shared" si="77"/>
        <v>#VALUE!</v>
      </c>
      <c r="I171" s="43" t="e">
        <f t="shared" si="77"/>
        <v>#VALUE!</v>
      </c>
      <c r="J171" s="43" t="e">
        <f t="shared" si="77"/>
        <v>#VALUE!</v>
      </c>
      <c r="K171" s="43" t="e">
        <f t="shared" si="77"/>
        <v>#VALUE!</v>
      </c>
      <c r="L171" s="43" t="e">
        <f t="shared" si="77"/>
        <v>#VALUE!</v>
      </c>
      <c r="M171" s="43" t="e">
        <f t="shared" si="77"/>
        <v>#VALUE!</v>
      </c>
      <c r="N171" s="43" t="e">
        <f t="shared" si="77"/>
        <v>#VALUE!</v>
      </c>
      <c r="O171" s="43" t="e">
        <f t="shared" si="77"/>
        <v>#VALUE!</v>
      </c>
      <c r="P171" s="43" t="e">
        <f t="shared" si="77"/>
        <v>#VALUE!</v>
      </c>
      <c r="Q171" s="43" t="e">
        <f t="shared" si="77"/>
        <v>#VALUE!</v>
      </c>
      <c r="R171" s="43" t="e">
        <f t="shared" si="77"/>
        <v>#VALUE!</v>
      </c>
      <c r="S171" s="43" t="e">
        <f t="shared" si="77"/>
        <v>#VALUE!</v>
      </c>
      <c r="T171" s="43" t="e">
        <f t="shared" si="77"/>
        <v>#VALUE!</v>
      </c>
      <c r="U171" s="43" t="e">
        <f t="shared" si="77"/>
        <v>#VALUE!</v>
      </c>
      <c r="V171" s="43" t="e">
        <f t="shared" si="77"/>
        <v>#VALUE!</v>
      </c>
      <c r="W171" s="43" t="e">
        <f t="shared" si="77"/>
        <v>#VALUE!</v>
      </c>
      <c r="X171" s="43" t="e">
        <f t="shared" si="77"/>
        <v>#VALUE!</v>
      </c>
      <c r="Y171" s="43" t="e">
        <f t="shared" si="77"/>
        <v>#VALUE!</v>
      </c>
      <c r="Z171" s="43" t="e">
        <f t="shared" si="77"/>
        <v>#VALUE!</v>
      </c>
      <c r="AA171" s="43" t="e">
        <f t="shared" si="77"/>
        <v>#VALUE!</v>
      </c>
      <c r="AB171" s="43" t="e">
        <f t="shared" si="77"/>
        <v>#VALUE!</v>
      </c>
      <c r="AC171" s="43" t="e">
        <f t="shared" si="77"/>
        <v>#VALUE!</v>
      </c>
      <c r="AD171" s="44" t="e">
        <f t="shared" si="77"/>
        <v>#VALUE!</v>
      </c>
      <c r="AE171" s="7"/>
      <c r="AF171" s="34" t="s">
        <v>33</v>
      </c>
      <c r="AG171" s="31">
        <f>+COUNTA(C172:AD173)</f>
        <v>0</v>
      </c>
    </row>
    <row r="172" spans="2:35" ht="13.5" customHeight="1" x14ac:dyDescent="0.15">
      <c r="B172" s="83" t="s">
        <v>34</v>
      </c>
      <c r="C172" s="85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7"/>
      <c r="AE172" s="7"/>
      <c r="AF172" s="9" t="s">
        <v>2</v>
      </c>
      <c r="AG172" s="14">
        <f>COUNTA(C170:AD170)-AG171</f>
        <v>28</v>
      </c>
    </row>
    <row r="173" spans="2:35" ht="13.5" customHeight="1" x14ac:dyDescent="0.15">
      <c r="B173" s="84"/>
      <c r="C173" s="85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7"/>
      <c r="AE173" s="7"/>
      <c r="AF173" s="9" t="s">
        <v>9</v>
      </c>
      <c r="AG173" s="6">
        <f>+COUNTA(C174:AD175)</f>
        <v>0</v>
      </c>
    </row>
    <row r="174" spans="2:35" ht="13.5" customHeight="1" x14ac:dyDescent="0.15">
      <c r="B174" s="88" t="s">
        <v>0</v>
      </c>
      <c r="C174" s="80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70"/>
      <c r="AE174" s="7"/>
      <c r="AF174" s="9" t="s">
        <v>12</v>
      </c>
      <c r="AG174" s="10">
        <f>+AG173/AG172</f>
        <v>0</v>
      </c>
    </row>
    <row r="175" spans="2:35" x14ac:dyDescent="0.15">
      <c r="B175" s="89"/>
      <c r="C175" s="80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71"/>
      <c r="AE175" s="7"/>
      <c r="AF175" s="9" t="s">
        <v>13</v>
      </c>
      <c r="AG175" s="6">
        <f>+COUNTA(C176:AD177)</f>
        <v>0</v>
      </c>
    </row>
    <row r="176" spans="2:35" x14ac:dyDescent="0.15">
      <c r="B176" s="86" t="s">
        <v>10</v>
      </c>
      <c r="C176" s="74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4"/>
      <c r="AE176" s="7"/>
      <c r="AF176" s="9" t="s">
        <v>4</v>
      </c>
      <c r="AG176" s="10">
        <f>+AG175/AG172</f>
        <v>0</v>
      </c>
    </row>
    <row r="177" spans="2:35" x14ac:dyDescent="0.15">
      <c r="B177" s="87"/>
      <c r="C177" s="75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5"/>
      <c r="AE177" s="7"/>
      <c r="AF177" s="59" t="s">
        <v>36</v>
      </c>
      <c r="AG177" s="60" t="e">
        <f>SUM(C178:AD178)</f>
        <v>#VALUE!</v>
      </c>
      <c r="AI177" s="2" t="e">
        <f>SUM(C179:AD179)</f>
        <v>#VALUE!</v>
      </c>
    </row>
    <row r="178" spans="2:35" hidden="1" x14ac:dyDescent="0.15">
      <c r="B178" s="7"/>
      <c r="C178" s="46" t="e">
        <f>IF(AND(DAY(C170)&gt;=22,DAY(C170)&lt;=28,C171="土",OR(C176="休",C176="雨")),1,0)</f>
        <v>#VALUE!</v>
      </c>
      <c r="D178" s="46" t="e">
        <f>IF(AND(DAY(D170)&gt;=22,DAY(D170)&lt;=28,D171="土",OR(D176="休",D176="雨")),1,0)</f>
        <v>#VALUE!</v>
      </c>
      <c r="E178" s="46" t="e">
        <f>IF(AND(DAY(E170)&gt;=22,DAY(E170)&lt;=28,E171="土",OR(E176="休",E176="雨")),1,0)</f>
        <v>#VALUE!</v>
      </c>
      <c r="F178" s="46" t="e">
        <f t="shared" ref="F178:AD178" si="78">IF(AND(DAY(F170)&gt;=22,DAY(F170)&lt;=28,F171="土",OR(F176="休",F176="雨")),1,0)</f>
        <v>#VALUE!</v>
      </c>
      <c r="G178" s="46" t="e">
        <f t="shared" si="78"/>
        <v>#VALUE!</v>
      </c>
      <c r="H178" s="46" t="e">
        <f t="shared" si="78"/>
        <v>#VALUE!</v>
      </c>
      <c r="I178" s="46" t="e">
        <f t="shared" si="78"/>
        <v>#VALUE!</v>
      </c>
      <c r="J178" s="46" t="e">
        <f t="shared" si="78"/>
        <v>#VALUE!</v>
      </c>
      <c r="K178" s="46" t="e">
        <f t="shared" si="78"/>
        <v>#VALUE!</v>
      </c>
      <c r="L178" s="46" t="e">
        <f t="shared" si="78"/>
        <v>#VALUE!</v>
      </c>
      <c r="M178" s="46" t="e">
        <f t="shared" si="78"/>
        <v>#VALUE!</v>
      </c>
      <c r="N178" s="46" t="e">
        <f t="shared" si="78"/>
        <v>#VALUE!</v>
      </c>
      <c r="O178" s="46" t="e">
        <f t="shared" si="78"/>
        <v>#VALUE!</v>
      </c>
      <c r="P178" s="46" t="e">
        <f t="shared" si="78"/>
        <v>#VALUE!</v>
      </c>
      <c r="Q178" s="46" t="e">
        <f t="shared" si="78"/>
        <v>#VALUE!</v>
      </c>
      <c r="R178" s="46" t="e">
        <f t="shared" si="78"/>
        <v>#VALUE!</v>
      </c>
      <c r="S178" s="46" t="e">
        <f t="shared" si="78"/>
        <v>#VALUE!</v>
      </c>
      <c r="T178" s="46" t="e">
        <f t="shared" si="78"/>
        <v>#VALUE!</v>
      </c>
      <c r="U178" s="46" t="e">
        <f t="shared" si="78"/>
        <v>#VALUE!</v>
      </c>
      <c r="V178" s="46" t="e">
        <f t="shared" si="78"/>
        <v>#VALUE!</v>
      </c>
      <c r="W178" s="46" t="e">
        <f t="shared" si="78"/>
        <v>#VALUE!</v>
      </c>
      <c r="X178" s="46" t="e">
        <f t="shared" si="78"/>
        <v>#VALUE!</v>
      </c>
      <c r="Y178" s="46" t="e">
        <f t="shared" si="78"/>
        <v>#VALUE!</v>
      </c>
      <c r="Z178" s="46" t="e">
        <f t="shared" si="78"/>
        <v>#VALUE!</v>
      </c>
      <c r="AA178" s="46" t="e">
        <f t="shared" si="78"/>
        <v>#VALUE!</v>
      </c>
      <c r="AB178" s="46" t="e">
        <f t="shared" si="78"/>
        <v>#VALUE!</v>
      </c>
      <c r="AC178" s="46" t="e">
        <f t="shared" si="78"/>
        <v>#VALUE!</v>
      </c>
      <c r="AD178" s="46" t="e">
        <f t="shared" si="78"/>
        <v>#VALUE!</v>
      </c>
      <c r="AE178" s="7"/>
      <c r="AF178" s="15"/>
      <c r="AG178" s="16"/>
      <c r="AI178" s="45"/>
    </row>
    <row r="179" spans="2:35" hidden="1" x14ac:dyDescent="0.15">
      <c r="B179" s="7"/>
      <c r="C179" s="46" t="e">
        <f>IF(AND(DAY(C170)&gt;=22,DAY(C170)&lt;=28,C171="土"),1,0)</f>
        <v>#VALUE!</v>
      </c>
      <c r="D179" s="46" t="e">
        <f>IF(AND(DAY(D170)&gt;=22,DAY(D170)&lt;=28,D171="土"),1,0)</f>
        <v>#VALUE!</v>
      </c>
      <c r="E179" s="46" t="e">
        <f t="shared" ref="E179:AD179" si="79">IF(AND(DAY(E170)&gt;=22,DAY(E170)&lt;=28,E171="土"),1,0)</f>
        <v>#VALUE!</v>
      </c>
      <c r="F179" s="46" t="e">
        <f t="shared" si="79"/>
        <v>#VALUE!</v>
      </c>
      <c r="G179" s="46" t="e">
        <f t="shared" si="79"/>
        <v>#VALUE!</v>
      </c>
      <c r="H179" s="46" t="e">
        <f t="shared" si="79"/>
        <v>#VALUE!</v>
      </c>
      <c r="I179" s="46" t="e">
        <f t="shared" si="79"/>
        <v>#VALUE!</v>
      </c>
      <c r="J179" s="46" t="e">
        <f t="shared" si="79"/>
        <v>#VALUE!</v>
      </c>
      <c r="K179" s="46" t="e">
        <f t="shared" si="79"/>
        <v>#VALUE!</v>
      </c>
      <c r="L179" s="46" t="e">
        <f t="shared" si="79"/>
        <v>#VALUE!</v>
      </c>
      <c r="M179" s="46" t="e">
        <f t="shared" si="79"/>
        <v>#VALUE!</v>
      </c>
      <c r="N179" s="46" t="e">
        <f t="shared" si="79"/>
        <v>#VALUE!</v>
      </c>
      <c r="O179" s="46" t="e">
        <f t="shared" si="79"/>
        <v>#VALUE!</v>
      </c>
      <c r="P179" s="46" t="e">
        <f t="shared" si="79"/>
        <v>#VALUE!</v>
      </c>
      <c r="Q179" s="46" t="e">
        <f t="shared" si="79"/>
        <v>#VALUE!</v>
      </c>
      <c r="R179" s="46" t="e">
        <f t="shared" si="79"/>
        <v>#VALUE!</v>
      </c>
      <c r="S179" s="46" t="e">
        <f t="shared" si="79"/>
        <v>#VALUE!</v>
      </c>
      <c r="T179" s="46" t="e">
        <f t="shared" si="79"/>
        <v>#VALUE!</v>
      </c>
      <c r="U179" s="46" t="e">
        <f t="shared" si="79"/>
        <v>#VALUE!</v>
      </c>
      <c r="V179" s="46" t="e">
        <f t="shared" si="79"/>
        <v>#VALUE!</v>
      </c>
      <c r="W179" s="46" t="e">
        <f t="shared" si="79"/>
        <v>#VALUE!</v>
      </c>
      <c r="X179" s="46" t="e">
        <f t="shared" si="79"/>
        <v>#VALUE!</v>
      </c>
      <c r="Y179" s="46" t="e">
        <f t="shared" si="79"/>
        <v>#VALUE!</v>
      </c>
      <c r="Z179" s="46" t="e">
        <f t="shared" si="79"/>
        <v>#VALUE!</v>
      </c>
      <c r="AA179" s="46" t="e">
        <f t="shared" si="79"/>
        <v>#VALUE!</v>
      </c>
      <c r="AB179" s="46" t="e">
        <f t="shared" si="79"/>
        <v>#VALUE!</v>
      </c>
      <c r="AC179" s="46" t="e">
        <f t="shared" si="79"/>
        <v>#VALUE!</v>
      </c>
      <c r="AD179" s="46" t="e">
        <f t="shared" si="79"/>
        <v>#VALUE!</v>
      </c>
      <c r="AE179" s="7"/>
      <c r="AF179" s="15"/>
      <c r="AG179" s="16"/>
      <c r="AI179" s="45"/>
    </row>
    <row r="180" spans="2:35" x14ac:dyDescent="0.15"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</row>
    <row r="181" spans="2:35" x14ac:dyDescent="0.15">
      <c r="B181" s="3" t="s">
        <v>14</v>
      </c>
      <c r="C181" s="20" t="e">
        <f>+AD170+1</f>
        <v>#VALUE!</v>
      </c>
      <c r="D181" s="21" t="e">
        <f>+C181+1</f>
        <v>#VALUE!</v>
      </c>
      <c r="E181" s="21" t="e">
        <f t="shared" ref="E181:V181" si="80">+D181+1</f>
        <v>#VALUE!</v>
      </c>
      <c r="F181" s="21" t="e">
        <f t="shared" si="80"/>
        <v>#VALUE!</v>
      </c>
      <c r="G181" s="21" t="e">
        <f t="shared" si="80"/>
        <v>#VALUE!</v>
      </c>
      <c r="H181" s="21" t="e">
        <f t="shared" si="80"/>
        <v>#VALUE!</v>
      </c>
      <c r="I181" s="21" t="e">
        <f t="shared" si="80"/>
        <v>#VALUE!</v>
      </c>
      <c r="J181" s="21" t="e">
        <f t="shared" si="80"/>
        <v>#VALUE!</v>
      </c>
      <c r="K181" s="21" t="e">
        <f t="shared" si="80"/>
        <v>#VALUE!</v>
      </c>
      <c r="L181" s="21" t="e">
        <f t="shared" si="80"/>
        <v>#VALUE!</v>
      </c>
      <c r="M181" s="21" t="e">
        <f t="shared" si="80"/>
        <v>#VALUE!</v>
      </c>
      <c r="N181" s="21" t="e">
        <f t="shared" si="80"/>
        <v>#VALUE!</v>
      </c>
      <c r="O181" s="21" t="e">
        <f t="shared" si="80"/>
        <v>#VALUE!</v>
      </c>
      <c r="P181" s="21" t="e">
        <f t="shared" si="80"/>
        <v>#VALUE!</v>
      </c>
      <c r="Q181" s="21" t="e">
        <f t="shared" si="80"/>
        <v>#VALUE!</v>
      </c>
      <c r="R181" s="21" t="e">
        <f t="shared" si="80"/>
        <v>#VALUE!</v>
      </c>
      <c r="S181" s="21" t="e">
        <f t="shared" si="80"/>
        <v>#VALUE!</v>
      </c>
      <c r="T181" s="21" t="e">
        <f t="shared" si="80"/>
        <v>#VALUE!</v>
      </c>
      <c r="U181" s="21" t="e">
        <f t="shared" si="80"/>
        <v>#VALUE!</v>
      </c>
      <c r="V181" s="21" t="e">
        <f t="shared" si="80"/>
        <v>#VALUE!</v>
      </c>
      <c r="W181" s="21" t="e">
        <f>+V181+1</f>
        <v>#VALUE!</v>
      </c>
      <c r="X181" s="21" t="e">
        <f t="shared" ref="X181:Z181" si="81">+W181+1</f>
        <v>#VALUE!</v>
      </c>
      <c r="Y181" s="21" t="e">
        <f t="shared" si="81"/>
        <v>#VALUE!</v>
      </c>
      <c r="Z181" s="21" t="e">
        <f t="shared" si="81"/>
        <v>#VALUE!</v>
      </c>
      <c r="AA181" s="21" t="e">
        <f>+Z181+1</f>
        <v>#VALUE!</v>
      </c>
      <c r="AB181" s="21" t="e">
        <f t="shared" ref="AB181" si="82">+AA181+1</f>
        <v>#VALUE!</v>
      </c>
      <c r="AC181" s="21" t="e">
        <f>+AB181+1</f>
        <v>#VALUE!</v>
      </c>
      <c r="AD181" s="22" t="e">
        <f t="shared" ref="AD181" si="83">+AC181+1</f>
        <v>#VALUE!</v>
      </c>
      <c r="AE181" s="4"/>
      <c r="AF181" s="81">
        <f>+AF170+1</f>
        <v>16</v>
      </c>
      <c r="AG181" s="82"/>
    </row>
    <row r="182" spans="2:35" x14ac:dyDescent="0.15">
      <c r="B182" s="5" t="s">
        <v>8</v>
      </c>
      <c r="C182" s="17" t="e">
        <f>TEXT(WEEKDAY(+C181),"aaa")</f>
        <v>#VALUE!</v>
      </c>
      <c r="D182" s="18" t="e">
        <f t="shared" ref="D182:AD182" si="84">TEXT(WEEKDAY(+D181),"aaa")</f>
        <v>#VALUE!</v>
      </c>
      <c r="E182" s="18" t="e">
        <f t="shared" si="84"/>
        <v>#VALUE!</v>
      </c>
      <c r="F182" s="18" t="e">
        <f t="shared" si="84"/>
        <v>#VALUE!</v>
      </c>
      <c r="G182" s="18" t="e">
        <f t="shared" si="84"/>
        <v>#VALUE!</v>
      </c>
      <c r="H182" s="18" t="e">
        <f t="shared" si="84"/>
        <v>#VALUE!</v>
      </c>
      <c r="I182" s="18" t="e">
        <f t="shared" si="84"/>
        <v>#VALUE!</v>
      </c>
      <c r="J182" s="18" t="e">
        <f t="shared" si="84"/>
        <v>#VALUE!</v>
      </c>
      <c r="K182" s="18" t="e">
        <f t="shared" si="84"/>
        <v>#VALUE!</v>
      </c>
      <c r="L182" s="18" t="e">
        <f t="shared" si="84"/>
        <v>#VALUE!</v>
      </c>
      <c r="M182" s="18" t="e">
        <f t="shared" si="84"/>
        <v>#VALUE!</v>
      </c>
      <c r="N182" s="18" t="e">
        <f t="shared" si="84"/>
        <v>#VALUE!</v>
      </c>
      <c r="O182" s="18" t="e">
        <f t="shared" si="84"/>
        <v>#VALUE!</v>
      </c>
      <c r="P182" s="18" t="e">
        <f t="shared" si="84"/>
        <v>#VALUE!</v>
      </c>
      <c r="Q182" s="18" t="e">
        <f t="shared" si="84"/>
        <v>#VALUE!</v>
      </c>
      <c r="R182" s="18" t="e">
        <f t="shared" si="84"/>
        <v>#VALUE!</v>
      </c>
      <c r="S182" s="18" t="e">
        <f t="shared" si="84"/>
        <v>#VALUE!</v>
      </c>
      <c r="T182" s="18" t="e">
        <f t="shared" si="84"/>
        <v>#VALUE!</v>
      </c>
      <c r="U182" s="18" t="e">
        <f t="shared" si="84"/>
        <v>#VALUE!</v>
      </c>
      <c r="V182" s="18" t="e">
        <f t="shared" si="84"/>
        <v>#VALUE!</v>
      </c>
      <c r="W182" s="18" t="e">
        <f t="shared" si="84"/>
        <v>#VALUE!</v>
      </c>
      <c r="X182" s="18" t="e">
        <f t="shared" si="84"/>
        <v>#VALUE!</v>
      </c>
      <c r="Y182" s="18" t="e">
        <f t="shared" si="84"/>
        <v>#VALUE!</v>
      </c>
      <c r="Z182" s="18" t="e">
        <f t="shared" si="84"/>
        <v>#VALUE!</v>
      </c>
      <c r="AA182" s="18" t="e">
        <f t="shared" si="84"/>
        <v>#VALUE!</v>
      </c>
      <c r="AB182" s="18" t="e">
        <f t="shared" si="84"/>
        <v>#VALUE!</v>
      </c>
      <c r="AC182" s="18" t="e">
        <f t="shared" si="84"/>
        <v>#VALUE!</v>
      </c>
      <c r="AD182" s="19" t="e">
        <f t="shared" si="84"/>
        <v>#VALUE!</v>
      </c>
      <c r="AE182" s="7"/>
      <c r="AF182" s="34" t="s">
        <v>33</v>
      </c>
      <c r="AG182" s="31">
        <f>+COUNTA(C183:AD184)</f>
        <v>0</v>
      </c>
    </row>
    <row r="183" spans="2:35" ht="13.5" customHeight="1" x14ac:dyDescent="0.15">
      <c r="B183" s="83" t="s">
        <v>34</v>
      </c>
      <c r="C183" s="85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7"/>
      <c r="AE183" s="7"/>
      <c r="AF183" s="9" t="s">
        <v>2</v>
      </c>
      <c r="AG183" s="14">
        <f>COUNTA(C181:AD181)-AG182</f>
        <v>28</v>
      </c>
    </row>
    <row r="184" spans="2:35" ht="13.5" customHeight="1" x14ac:dyDescent="0.15">
      <c r="B184" s="84"/>
      <c r="C184" s="85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7"/>
      <c r="AE184" s="7"/>
      <c r="AF184" s="9" t="s">
        <v>9</v>
      </c>
      <c r="AG184" s="6">
        <f>+COUNTA(C185:AD186)</f>
        <v>0</v>
      </c>
    </row>
    <row r="185" spans="2:35" ht="13.5" customHeight="1" x14ac:dyDescent="0.15">
      <c r="B185" s="78" t="s">
        <v>0</v>
      </c>
      <c r="C185" s="80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70"/>
      <c r="AE185" s="7"/>
      <c r="AF185" s="9" t="s">
        <v>12</v>
      </c>
      <c r="AG185" s="10">
        <f>+AG184/AG183</f>
        <v>0</v>
      </c>
    </row>
    <row r="186" spans="2:35" x14ac:dyDescent="0.15">
      <c r="B186" s="79"/>
      <c r="C186" s="80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71"/>
      <c r="AE186" s="7"/>
      <c r="AF186" s="9" t="s">
        <v>13</v>
      </c>
      <c r="AG186" s="6">
        <f>+COUNTA(C187:AD188)</f>
        <v>0</v>
      </c>
    </row>
    <row r="187" spans="2:35" x14ac:dyDescent="0.15">
      <c r="B187" s="72" t="s">
        <v>10</v>
      </c>
      <c r="C187" s="74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4"/>
      <c r="AE187" s="7"/>
      <c r="AF187" s="9" t="s">
        <v>4</v>
      </c>
      <c r="AG187" s="10">
        <f>+AG186/AG183</f>
        <v>0</v>
      </c>
    </row>
    <row r="188" spans="2:35" x14ac:dyDescent="0.15">
      <c r="B188" s="73"/>
      <c r="C188" s="75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5"/>
      <c r="AE188" s="7"/>
      <c r="AF188" s="59" t="s">
        <v>36</v>
      </c>
      <c r="AG188" s="60" t="e">
        <f>SUM(C189:AD189)</f>
        <v>#VALUE!</v>
      </c>
      <c r="AI188" s="2" t="e">
        <f>SUM(C190:AD190)</f>
        <v>#VALUE!</v>
      </c>
    </row>
    <row r="189" spans="2:35" hidden="1" x14ac:dyDescent="0.15">
      <c r="B189" s="7"/>
      <c r="C189" s="46" t="e">
        <f>IF(AND(DAY(C181)&gt;=22,DAY(C181)&lt;=28,C182="土",OR(C187="休",C187="雨")),1,0)</f>
        <v>#VALUE!</v>
      </c>
      <c r="D189" s="46" t="e">
        <f>IF(AND(DAY(D181)&gt;=22,DAY(D181)&lt;=28,D182="土",OR(D187="休",D187="雨")),1,0)</f>
        <v>#VALUE!</v>
      </c>
      <c r="E189" s="46" t="e">
        <f>IF(AND(DAY(E181)&gt;=22,DAY(E181)&lt;=28,E182="土",OR(E187="休",E187="雨")),1,0)</f>
        <v>#VALUE!</v>
      </c>
      <c r="F189" s="46" t="e">
        <f t="shared" ref="F189:AC189" si="85">IF(AND(DAY(F181)&gt;=22,DAY(F181)&lt;=28,F182="土",OR(F187="休",F187="雨")),1,0)</f>
        <v>#VALUE!</v>
      </c>
      <c r="G189" s="46" t="e">
        <f t="shared" si="85"/>
        <v>#VALUE!</v>
      </c>
      <c r="H189" s="46" t="e">
        <f t="shared" si="85"/>
        <v>#VALUE!</v>
      </c>
      <c r="I189" s="46" t="e">
        <f t="shared" si="85"/>
        <v>#VALUE!</v>
      </c>
      <c r="J189" s="46" t="e">
        <f t="shared" si="85"/>
        <v>#VALUE!</v>
      </c>
      <c r="K189" s="46" t="e">
        <f t="shared" si="85"/>
        <v>#VALUE!</v>
      </c>
      <c r="L189" s="46" t="e">
        <f t="shared" si="85"/>
        <v>#VALUE!</v>
      </c>
      <c r="M189" s="46" t="e">
        <f t="shared" si="85"/>
        <v>#VALUE!</v>
      </c>
      <c r="N189" s="46" t="e">
        <f t="shared" si="85"/>
        <v>#VALUE!</v>
      </c>
      <c r="O189" s="46" t="e">
        <f t="shared" si="85"/>
        <v>#VALUE!</v>
      </c>
      <c r="P189" s="46" t="e">
        <f t="shared" si="85"/>
        <v>#VALUE!</v>
      </c>
      <c r="Q189" s="46" t="e">
        <f t="shared" si="85"/>
        <v>#VALUE!</v>
      </c>
      <c r="R189" s="46" t="e">
        <f t="shared" si="85"/>
        <v>#VALUE!</v>
      </c>
      <c r="S189" s="46" t="e">
        <f t="shared" si="85"/>
        <v>#VALUE!</v>
      </c>
      <c r="T189" s="46" t="e">
        <f t="shared" si="85"/>
        <v>#VALUE!</v>
      </c>
      <c r="U189" s="46" t="e">
        <f t="shared" si="85"/>
        <v>#VALUE!</v>
      </c>
      <c r="V189" s="46" t="e">
        <f t="shared" si="85"/>
        <v>#VALUE!</v>
      </c>
      <c r="W189" s="46" t="e">
        <f t="shared" si="85"/>
        <v>#VALUE!</v>
      </c>
      <c r="X189" s="46" t="e">
        <f t="shared" si="85"/>
        <v>#VALUE!</v>
      </c>
      <c r="Y189" s="46" t="e">
        <f t="shared" si="85"/>
        <v>#VALUE!</v>
      </c>
      <c r="Z189" s="46" t="e">
        <f t="shared" si="85"/>
        <v>#VALUE!</v>
      </c>
      <c r="AA189" s="46" t="e">
        <f t="shared" si="85"/>
        <v>#VALUE!</v>
      </c>
      <c r="AB189" s="46" t="e">
        <f t="shared" si="85"/>
        <v>#VALUE!</v>
      </c>
      <c r="AC189" s="46" t="e">
        <f t="shared" si="85"/>
        <v>#VALUE!</v>
      </c>
      <c r="AD189" s="46" t="e">
        <f>IF(AND(DAY(AD181)&gt;=22,DAY(AD181)&lt;=28,AD182="土",OR(AD187="休",AD187="雨")),1,0)</f>
        <v>#VALUE!</v>
      </c>
      <c r="AE189" s="7"/>
      <c r="AF189" s="15"/>
      <c r="AG189" s="16"/>
      <c r="AI189" s="45"/>
    </row>
    <row r="190" spans="2:35" hidden="1" x14ac:dyDescent="0.15">
      <c r="B190" s="7"/>
      <c r="C190" s="46" t="e">
        <f>IF(AND(DAY(C181)&gt;=22,DAY(C181)&lt;=28,C182="土"),1,0)</f>
        <v>#VALUE!</v>
      </c>
      <c r="D190" s="46" t="e">
        <f>IF(AND(DAY(D181)&gt;=22,DAY(D181)&lt;=28,D182="土"),1,0)</f>
        <v>#VALUE!</v>
      </c>
      <c r="E190" s="46" t="e">
        <f t="shared" ref="E190:AC190" si="86">IF(AND(DAY(E181)&gt;=22,DAY(E181)&lt;=28,E182="土"),1,0)</f>
        <v>#VALUE!</v>
      </c>
      <c r="F190" s="46" t="e">
        <f t="shared" si="86"/>
        <v>#VALUE!</v>
      </c>
      <c r="G190" s="46" t="e">
        <f t="shared" si="86"/>
        <v>#VALUE!</v>
      </c>
      <c r="H190" s="46" t="e">
        <f t="shared" si="86"/>
        <v>#VALUE!</v>
      </c>
      <c r="I190" s="46" t="e">
        <f t="shared" si="86"/>
        <v>#VALUE!</v>
      </c>
      <c r="J190" s="46" t="e">
        <f t="shared" si="86"/>
        <v>#VALUE!</v>
      </c>
      <c r="K190" s="46" t="e">
        <f t="shared" si="86"/>
        <v>#VALUE!</v>
      </c>
      <c r="L190" s="46" t="e">
        <f t="shared" si="86"/>
        <v>#VALUE!</v>
      </c>
      <c r="M190" s="46" t="e">
        <f t="shared" si="86"/>
        <v>#VALUE!</v>
      </c>
      <c r="N190" s="46" t="e">
        <f t="shared" si="86"/>
        <v>#VALUE!</v>
      </c>
      <c r="O190" s="46" t="e">
        <f t="shared" si="86"/>
        <v>#VALUE!</v>
      </c>
      <c r="P190" s="46" t="e">
        <f t="shared" si="86"/>
        <v>#VALUE!</v>
      </c>
      <c r="Q190" s="46" t="e">
        <f t="shared" si="86"/>
        <v>#VALUE!</v>
      </c>
      <c r="R190" s="46" t="e">
        <f t="shared" si="86"/>
        <v>#VALUE!</v>
      </c>
      <c r="S190" s="46" t="e">
        <f t="shared" si="86"/>
        <v>#VALUE!</v>
      </c>
      <c r="T190" s="46" t="e">
        <f t="shared" si="86"/>
        <v>#VALUE!</v>
      </c>
      <c r="U190" s="46" t="e">
        <f t="shared" si="86"/>
        <v>#VALUE!</v>
      </c>
      <c r="V190" s="46" t="e">
        <f t="shared" si="86"/>
        <v>#VALUE!</v>
      </c>
      <c r="W190" s="46" t="e">
        <f t="shared" si="86"/>
        <v>#VALUE!</v>
      </c>
      <c r="X190" s="46" t="e">
        <f t="shared" si="86"/>
        <v>#VALUE!</v>
      </c>
      <c r="Y190" s="46" t="e">
        <f t="shared" si="86"/>
        <v>#VALUE!</v>
      </c>
      <c r="Z190" s="46" t="e">
        <f t="shared" si="86"/>
        <v>#VALUE!</v>
      </c>
      <c r="AA190" s="46" t="e">
        <f t="shared" si="86"/>
        <v>#VALUE!</v>
      </c>
      <c r="AB190" s="46" t="e">
        <f t="shared" si="86"/>
        <v>#VALUE!</v>
      </c>
      <c r="AC190" s="46" t="e">
        <f t="shared" si="86"/>
        <v>#VALUE!</v>
      </c>
      <c r="AD190" s="46" t="e">
        <f>IF(AND(DAY(AD181)&gt;=22,DAY(AD181)&lt;=28,AD182="土"),1,0)</f>
        <v>#VALUE!</v>
      </c>
      <c r="AE190" s="7"/>
      <c r="AF190" s="15"/>
      <c r="AG190" s="16"/>
      <c r="AI190" s="45"/>
    </row>
    <row r="191" spans="2:35" x14ac:dyDescent="0.15"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</row>
    <row r="192" spans="2:35" x14ac:dyDescent="0.15">
      <c r="B192" s="37" t="s">
        <v>14</v>
      </c>
      <c r="C192" s="38" t="e">
        <f>+AD181+1</f>
        <v>#VALUE!</v>
      </c>
      <c r="D192" s="39" t="e">
        <f>+C192+1</f>
        <v>#VALUE!</v>
      </c>
      <c r="E192" s="39" t="e">
        <f t="shared" ref="E192:V192" si="87">+D192+1</f>
        <v>#VALUE!</v>
      </c>
      <c r="F192" s="39" t="e">
        <f t="shared" si="87"/>
        <v>#VALUE!</v>
      </c>
      <c r="G192" s="39" t="e">
        <f t="shared" si="87"/>
        <v>#VALUE!</v>
      </c>
      <c r="H192" s="39" t="e">
        <f t="shared" si="87"/>
        <v>#VALUE!</v>
      </c>
      <c r="I192" s="39" t="e">
        <f t="shared" si="87"/>
        <v>#VALUE!</v>
      </c>
      <c r="J192" s="39" t="e">
        <f t="shared" si="87"/>
        <v>#VALUE!</v>
      </c>
      <c r="K192" s="39" t="e">
        <f t="shared" si="87"/>
        <v>#VALUE!</v>
      </c>
      <c r="L192" s="39" t="e">
        <f t="shared" si="87"/>
        <v>#VALUE!</v>
      </c>
      <c r="M192" s="39" t="e">
        <f t="shared" si="87"/>
        <v>#VALUE!</v>
      </c>
      <c r="N192" s="39" t="e">
        <f t="shared" si="87"/>
        <v>#VALUE!</v>
      </c>
      <c r="O192" s="39" t="e">
        <f t="shared" si="87"/>
        <v>#VALUE!</v>
      </c>
      <c r="P192" s="39" t="e">
        <f t="shared" si="87"/>
        <v>#VALUE!</v>
      </c>
      <c r="Q192" s="39" t="e">
        <f t="shared" si="87"/>
        <v>#VALUE!</v>
      </c>
      <c r="R192" s="39" t="e">
        <f t="shared" si="87"/>
        <v>#VALUE!</v>
      </c>
      <c r="S192" s="39" t="e">
        <f t="shared" si="87"/>
        <v>#VALUE!</v>
      </c>
      <c r="T192" s="39" t="e">
        <f t="shared" si="87"/>
        <v>#VALUE!</v>
      </c>
      <c r="U192" s="39" t="e">
        <f t="shared" si="87"/>
        <v>#VALUE!</v>
      </c>
      <c r="V192" s="39" t="e">
        <f t="shared" si="87"/>
        <v>#VALUE!</v>
      </c>
      <c r="W192" s="39" t="e">
        <f>+V192+1</f>
        <v>#VALUE!</v>
      </c>
      <c r="X192" s="39" t="e">
        <f t="shared" ref="X192:Z192" si="88">+W192+1</f>
        <v>#VALUE!</v>
      </c>
      <c r="Y192" s="39" t="e">
        <f t="shared" si="88"/>
        <v>#VALUE!</v>
      </c>
      <c r="Z192" s="39" t="e">
        <f t="shared" si="88"/>
        <v>#VALUE!</v>
      </c>
      <c r="AA192" s="39" t="e">
        <f>+Z192+1</f>
        <v>#VALUE!</v>
      </c>
      <c r="AB192" s="39" t="e">
        <f t="shared" ref="AB192" si="89">+AA192+1</f>
        <v>#VALUE!</v>
      </c>
      <c r="AC192" s="39" t="e">
        <f>+AB192+1</f>
        <v>#VALUE!</v>
      </c>
      <c r="AD192" s="40" t="e">
        <f t="shared" ref="AD192" si="90">+AC192+1</f>
        <v>#VALUE!</v>
      </c>
      <c r="AE192" s="4"/>
      <c r="AF192" s="81">
        <f>+AF181+1</f>
        <v>17</v>
      </c>
      <c r="AG192" s="82"/>
    </row>
    <row r="193" spans="2:35" x14ac:dyDescent="0.15">
      <c r="B193" s="41" t="s">
        <v>8</v>
      </c>
      <c r="C193" s="42" t="e">
        <f>TEXT(WEEKDAY(+C192),"aaa")</f>
        <v>#VALUE!</v>
      </c>
      <c r="D193" s="43" t="e">
        <f t="shared" ref="D193:AD193" si="91">TEXT(WEEKDAY(+D192),"aaa")</f>
        <v>#VALUE!</v>
      </c>
      <c r="E193" s="43" t="e">
        <f t="shared" si="91"/>
        <v>#VALUE!</v>
      </c>
      <c r="F193" s="43" t="e">
        <f t="shared" si="91"/>
        <v>#VALUE!</v>
      </c>
      <c r="G193" s="43" t="e">
        <f t="shared" si="91"/>
        <v>#VALUE!</v>
      </c>
      <c r="H193" s="43" t="e">
        <f t="shared" si="91"/>
        <v>#VALUE!</v>
      </c>
      <c r="I193" s="43" t="e">
        <f t="shared" si="91"/>
        <v>#VALUE!</v>
      </c>
      <c r="J193" s="43" t="e">
        <f t="shared" si="91"/>
        <v>#VALUE!</v>
      </c>
      <c r="K193" s="43" t="e">
        <f t="shared" si="91"/>
        <v>#VALUE!</v>
      </c>
      <c r="L193" s="43" t="e">
        <f t="shared" si="91"/>
        <v>#VALUE!</v>
      </c>
      <c r="M193" s="43" t="e">
        <f t="shared" si="91"/>
        <v>#VALUE!</v>
      </c>
      <c r="N193" s="43" t="e">
        <f t="shared" si="91"/>
        <v>#VALUE!</v>
      </c>
      <c r="O193" s="43" t="e">
        <f t="shared" si="91"/>
        <v>#VALUE!</v>
      </c>
      <c r="P193" s="43" t="e">
        <f t="shared" si="91"/>
        <v>#VALUE!</v>
      </c>
      <c r="Q193" s="43" t="e">
        <f t="shared" si="91"/>
        <v>#VALUE!</v>
      </c>
      <c r="R193" s="43" t="e">
        <f t="shared" si="91"/>
        <v>#VALUE!</v>
      </c>
      <c r="S193" s="43" t="e">
        <f t="shared" si="91"/>
        <v>#VALUE!</v>
      </c>
      <c r="T193" s="43" t="e">
        <f t="shared" si="91"/>
        <v>#VALUE!</v>
      </c>
      <c r="U193" s="43" t="e">
        <f t="shared" si="91"/>
        <v>#VALUE!</v>
      </c>
      <c r="V193" s="43" t="e">
        <f t="shared" si="91"/>
        <v>#VALUE!</v>
      </c>
      <c r="W193" s="43" t="e">
        <f t="shared" si="91"/>
        <v>#VALUE!</v>
      </c>
      <c r="X193" s="43" t="e">
        <f t="shared" si="91"/>
        <v>#VALUE!</v>
      </c>
      <c r="Y193" s="43" t="e">
        <f t="shared" si="91"/>
        <v>#VALUE!</v>
      </c>
      <c r="Z193" s="43" t="e">
        <f t="shared" si="91"/>
        <v>#VALUE!</v>
      </c>
      <c r="AA193" s="43" t="e">
        <f t="shared" si="91"/>
        <v>#VALUE!</v>
      </c>
      <c r="AB193" s="43" t="e">
        <f t="shared" si="91"/>
        <v>#VALUE!</v>
      </c>
      <c r="AC193" s="43" t="e">
        <f t="shared" si="91"/>
        <v>#VALUE!</v>
      </c>
      <c r="AD193" s="44" t="e">
        <f t="shared" si="91"/>
        <v>#VALUE!</v>
      </c>
      <c r="AE193" s="7"/>
      <c r="AF193" s="34" t="s">
        <v>33</v>
      </c>
      <c r="AG193" s="31">
        <f>+COUNTA(C194:AD195)</f>
        <v>0</v>
      </c>
    </row>
    <row r="194" spans="2:35" ht="13.5" customHeight="1" x14ac:dyDescent="0.15">
      <c r="B194" s="83" t="s">
        <v>34</v>
      </c>
      <c r="C194" s="85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7"/>
      <c r="AE194" s="7"/>
      <c r="AF194" s="9" t="s">
        <v>2</v>
      </c>
      <c r="AG194" s="14">
        <f>COUNTA(C192:AD192)-AG193</f>
        <v>28</v>
      </c>
    </row>
    <row r="195" spans="2:35" ht="13.5" customHeight="1" x14ac:dyDescent="0.15">
      <c r="B195" s="84"/>
      <c r="C195" s="85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7"/>
      <c r="AE195" s="7"/>
      <c r="AF195" s="9" t="s">
        <v>9</v>
      </c>
      <c r="AG195" s="6">
        <f>+COUNTA(C196:AD197)</f>
        <v>0</v>
      </c>
    </row>
    <row r="196" spans="2:35" ht="13.5" customHeight="1" x14ac:dyDescent="0.15">
      <c r="B196" s="88" t="s">
        <v>0</v>
      </c>
      <c r="C196" s="80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70"/>
      <c r="AE196" s="7"/>
      <c r="AF196" s="9" t="s">
        <v>12</v>
      </c>
      <c r="AG196" s="10">
        <f>+AG195/AG194</f>
        <v>0</v>
      </c>
    </row>
    <row r="197" spans="2:35" x14ac:dyDescent="0.15">
      <c r="B197" s="89"/>
      <c r="C197" s="80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71"/>
      <c r="AE197" s="7"/>
      <c r="AF197" s="9" t="s">
        <v>13</v>
      </c>
      <c r="AG197" s="6">
        <f>+COUNTA(C198:AD199)</f>
        <v>0</v>
      </c>
    </row>
    <row r="198" spans="2:35" x14ac:dyDescent="0.15">
      <c r="B198" s="86" t="s">
        <v>10</v>
      </c>
      <c r="C198" s="74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4"/>
      <c r="AE198" s="7"/>
      <c r="AF198" s="9" t="s">
        <v>4</v>
      </c>
      <c r="AG198" s="10">
        <f>+AG197/AG194</f>
        <v>0</v>
      </c>
    </row>
    <row r="199" spans="2:35" x14ac:dyDescent="0.15">
      <c r="B199" s="87"/>
      <c r="C199" s="75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5"/>
      <c r="AE199" s="7"/>
      <c r="AF199" s="59" t="s">
        <v>36</v>
      </c>
      <c r="AG199" s="60" t="e">
        <f>SUM(C200:AD200)</f>
        <v>#VALUE!</v>
      </c>
      <c r="AI199" s="2" t="e">
        <f>SUM(C201:AD201)</f>
        <v>#VALUE!</v>
      </c>
    </row>
    <row r="200" spans="2:35" hidden="1" x14ac:dyDescent="0.15">
      <c r="B200" s="7"/>
      <c r="C200" s="46" t="e">
        <f>IF(AND(DAY(C192)&gt;=22,DAY(C192)&lt;=28,C193="土",OR(C198="休",C198="雨")),1,0)</f>
        <v>#VALUE!</v>
      </c>
      <c r="D200" s="46" t="e">
        <f>IF(AND(DAY(D192)&gt;=22,DAY(D192)&lt;=28,D193="土",OR(D198="休",D198="雨")),1,0)</f>
        <v>#VALUE!</v>
      </c>
      <c r="E200" s="46" t="e">
        <f>IF(AND(DAY(E192)&gt;=22,DAY(E192)&lt;=28,E193="土",OR(E198="休",E198="雨")),1,0)</f>
        <v>#VALUE!</v>
      </c>
      <c r="F200" s="46" t="e">
        <f t="shared" ref="F200:AD200" si="92">IF(AND(DAY(F192)&gt;=22,DAY(F192)&lt;=28,F193="土",OR(F198="休",F198="雨")),1,0)</f>
        <v>#VALUE!</v>
      </c>
      <c r="G200" s="46" t="e">
        <f t="shared" si="92"/>
        <v>#VALUE!</v>
      </c>
      <c r="H200" s="46" t="e">
        <f t="shared" si="92"/>
        <v>#VALUE!</v>
      </c>
      <c r="I200" s="46" t="e">
        <f t="shared" si="92"/>
        <v>#VALUE!</v>
      </c>
      <c r="J200" s="46" t="e">
        <f t="shared" si="92"/>
        <v>#VALUE!</v>
      </c>
      <c r="K200" s="46" t="e">
        <f t="shared" si="92"/>
        <v>#VALUE!</v>
      </c>
      <c r="L200" s="46" t="e">
        <f t="shared" si="92"/>
        <v>#VALUE!</v>
      </c>
      <c r="M200" s="46" t="e">
        <f t="shared" si="92"/>
        <v>#VALUE!</v>
      </c>
      <c r="N200" s="46" t="e">
        <f t="shared" si="92"/>
        <v>#VALUE!</v>
      </c>
      <c r="O200" s="46" t="e">
        <f t="shared" si="92"/>
        <v>#VALUE!</v>
      </c>
      <c r="P200" s="46" t="e">
        <f t="shared" si="92"/>
        <v>#VALUE!</v>
      </c>
      <c r="Q200" s="46" t="e">
        <f t="shared" si="92"/>
        <v>#VALUE!</v>
      </c>
      <c r="R200" s="46" t="e">
        <f t="shared" si="92"/>
        <v>#VALUE!</v>
      </c>
      <c r="S200" s="46" t="e">
        <f t="shared" si="92"/>
        <v>#VALUE!</v>
      </c>
      <c r="T200" s="46" t="e">
        <f t="shared" si="92"/>
        <v>#VALUE!</v>
      </c>
      <c r="U200" s="46" t="e">
        <f t="shared" si="92"/>
        <v>#VALUE!</v>
      </c>
      <c r="V200" s="46" t="e">
        <f t="shared" si="92"/>
        <v>#VALUE!</v>
      </c>
      <c r="W200" s="46" t="e">
        <f t="shared" si="92"/>
        <v>#VALUE!</v>
      </c>
      <c r="X200" s="46" t="e">
        <f t="shared" si="92"/>
        <v>#VALUE!</v>
      </c>
      <c r="Y200" s="46" t="e">
        <f t="shared" si="92"/>
        <v>#VALUE!</v>
      </c>
      <c r="Z200" s="46" t="e">
        <f t="shared" si="92"/>
        <v>#VALUE!</v>
      </c>
      <c r="AA200" s="46" t="e">
        <f t="shared" si="92"/>
        <v>#VALUE!</v>
      </c>
      <c r="AB200" s="46" t="e">
        <f t="shared" si="92"/>
        <v>#VALUE!</v>
      </c>
      <c r="AC200" s="46" t="e">
        <f t="shared" si="92"/>
        <v>#VALUE!</v>
      </c>
      <c r="AD200" s="46" t="e">
        <f t="shared" si="92"/>
        <v>#VALUE!</v>
      </c>
      <c r="AE200" s="7"/>
      <c r="AF200" s="15"/>
      <c r="AG200" s="16"/>
      <c r="AI200" s="45"/>
    </row>
    <row r="201" spans="2:35" hidden="1" x14ac:dyDescent="0.15">
      <c r="B201" s="7"/>
      <c r="C201" s="46" t="e">
        <f>IF(AND(DAY(C192)&gt;=22,DAY(C192)&lt;=28,C193="土"),1,0)</f>
        <v>#VALUE!</v>
      </c>
      <c r="D201" s="46" t="e">
        <f>IF(AND(DAY(D192)&gt;=22,DAY(D192)&lt;=28,D193="土"),1,0)</f>
        <v>#VALUE!</v>
      </c>
      <c r="E201" s="46" t="e">
        <f t="shared" ref="E201:AD201" si="93">IF(AND(DAY(E192)&gt;=22,DAY(E192)&lt;=28,E193="土"),1,0)</f>
        <v>#VALUE!</v>
      </c>
      <c r="F201" s="46" t="e">
        <f t="shared" si="93"/>
        <v>#VALUE!</v>
      </c>
      <c r="G201" s="46" t="e">
        <f t="shared" si="93"/>
        <v>#VALUE!</v>
      </c>
      <c r="H201" s="46" t="e">
        <f t="shared" si="93"/>
        <v>#VALUE!</v>
      </c>
      <c r="I201" s="46" t="e">
        <f t="shared" si="93"/>
        <v>#VALUE!</v>
      </c>
      <c r="J201" s="46" t="e">
        <f t="shared" si="93"/>
        <v>#VALUE!</v>
      </c>
      <c r="K201" s="46" t="e">
        <f t="shared" si="93"/>
        <v>#VALUE!</v>
      </c>
      <c r="L201" s="46" t="e">
        <f t="shared" si="93"/>
        <v>#VALUE!</v>
      </c>
      <c r="M201" s="46" t="e">
        <f t="shared" si="93"/>
        <v>#VALUE!</v>
      </c>
      <c r="N201" s="46" t="e">
        <f t="shared" si="93"/>
        <v>#VALUE!</v>
      </c>
      <c r="O201" s="46" t="e">
        <f t="shared" si="93"/>
        <v>#VALUE!</v>
      </c>
      <c r="P201" s="46" t="e">
        <f t="shared" si="93"/>
        <v>#VALUE!</v>
      </c>
      <c r="Q201" s="46" t="e">
        <f t="shared" si="93"/>
        <v>#VALUE!</v>
      </c>
      <c r="R201" s="46" t="e">
        <f t="shared" si="93"/>
        <v>#VALUE!</v>
      </c>
      <c r="S201" s="46" t="e">
        <f t="shared" si="93"/>
        <v>#VALUE!</v>
      </c>
      <c r="T201" s="46" t="e">
        <f t="shared" si="93"/>
        <v>#VALUE!</v>
      </c>
      <c r="U201" s="46" t="e">
        <f t="shared" si="93"/>
        <v>#VALUE!</v>
      </c>
      <c r="V201" s="46" t="e">
        <f t="shared" si="93"/>
        <v>#VALUE!</v>
      </c>
      <c r="W201" s="46" t="e">
        <f t="shared" si="93"/>
        <v>#VALUE!</v>
      </c>
      <c r="X201" s="46" t="e">
        <f t="shared" si="93"/>
        <v>#VALUE!</v>
      </c>
      <c r="Y201" s="46" t="e">
        <f t="shared" si="93"/>
        <v>#VALUE!</v>
      </c>
      <c r="Z201" s="46" t="e">
        <f t="shared" si="93"/>
        <v>#VALUE!</v>
      </c>
      <c r="AA201" s="46" t="e">
        <f t="shared" si="93"/>
        <v>#VALUE!</v>
      </c>
      <c r="AB201" s="46" t="e">
        <f t="shared" si="93"/>
        <v>#VALUE!</v>
      </c>
      <c r="AC201" s="46" t="e">
        <f t="shared" si="93"/>
        <v>#VALUE!</v>
      </c>
      <c r="AD201" s="46" t="e">
        <f t="shared" si="93"/>
        <v>#VALUE!</v>
      </c>
      <c r="AE201" s="7"/>
      <c r="AF201" s="15"/>
      <c r="AG201" s="16"/>
      <c r="AI201" s="45"/>
    </row>
    <row r="202" spans="2:35" x14ac:dyDescent="0.15"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</row>
    <row r="203" spans="2:35" x14ac:dyDescent="0.15">
      <c r="B203" s="3" t="s">
        <v>14</v>
      </c>
      <c r="C203" s="32" t="e">
        <f>+AD192+1</f>
        <v>#VALUE!</v>
      </c>
      <c r="D203" s="21" t="e">
        <f>+C203+1</f>
        <v>#VALUE!</v>
      </c>
      <c r="E203" s="21" t="e">
        <f t="shared" ref="E203:V203" si="94">+D203+1</f>
        <v>#VALUE!</v>
      </c>
      <c r="F203" s="21" t="e">
        <f t="shared" si="94"/>
        <v>#VALUE!</v>
      </c>
      <c r="G203" s="21" t="e">
        <f t="shared" si="94"/>
        <v>#VALUE!</v>
      </c>
      <c r="H203" s="21" t="e">
        <f t="shared" si="94"/>
        <v>#VALUE!</v>
      </c>
      <c r="I203" s="21" t="e">
        <f t="shared" si="94"/>
        <v>#VALUE!</v>
      </c>
      <c r="J203" s="21" t="e">
        <f t="shared" si="94"/>
        <v>#VALUE!</v>
      </c>
      <c r="K203" s="21" t="e">
        <f t="shared" si="94"/>
        <v>#VALUE!</v>
      </c>
      <c r="L203" s="21" t="e">
        <f t="shared" si="94"/>
        <v>#VALUE!</v>
      </c>
      <c r="M203" s="21" t="e">
        <f t="shared" si="94"/>
        <v>#VALUE!</v>
      </c>
      <c r="N203" s="21" t="e">
        <f t="shared" si="94"/>
        <v>#VALUE!</v>
      </c>
      <c r="O203" s="21" t="e">
        <f t="shared" si="94"/>
        <v>#VALUE!</v>
      </c>
      <c r="P203" s="21" t="e">
        <f t="shared" si="94"/>
        <v>#VALUE!</v>
      </c>
      <c r="Q203" s="21" t="e">
        <f t="shared" si="94"/>
        <v>#VALUE!</v>
      </c>
      <c r="R203" s="21" t="e">
        <f t="shared" si="94"/>
        <v>#VALUE!</v>
      </c>
      <c r="S203" s="21" t="e">
        <f t="shared" si="94"/>
        <v>#VALUE!</v>
      </c>
      <c r="T203" s="21" t="e">
        <f t="shared" si="94"/>
        <v>#VALUE!</v>
      </c>
      <c r="U203" s="21" t="e">
        <f t="shared" si="94"/>
        <v>#VALUE!</v>
      </c>
      <c r="V203" s="21" t="e">
        <f t="shared" si="94"/>
        <v>#VALUE!</v>
      </c>
      <c r="W203" s="21" t="e">
        <f>+V203+1</f>
        <v>#VALUE!</v>
      </c>
      <c r="X203" s="21" t="e">
        <f t="shared" ref="X203:Z203" si="95">+W203+1</f>
        <v>#VALUE!</v>
      </c>
      <c r="Y203" s="21" t="e">
        <f t="shared" si="95"/>
        <v>#VALUE!</v>
      </c>
      <c r="Z203" s="21" t="e">
        <f t="shared" si="95"/>
        <v>#VALUE!</v>
      </c>
      <c r="AA203" s="21" t="e">
        <f>+Z203+1</f>
        <v>#VALUE!</v>
      </c>
      <c r="AB203" s="21" t="e">
        <f t="shared" ref="AB203" si="96">+AA203+1</f>
        <v>#VALUE!</v>
      </c>
      <c r="AC203" s="21" t="e">
        <f t="shared" ref="AC203" si="97">+AB203+1</f>
        <v>#VALUE!</v>
      </c>
      <c r="AD203" s="35" t="e">
        <f t="shared" ref="AD203" si="98">+AC203+1</f>
        <v>#VALUE!</v>
      </c>
      <c r="AE203" s="4"/>
      <c r="AF203" s="81">
        <f>+AF192+1</f>
        <v>18</v>
      </c>
      <c r="AG203" s="82"/>
    </row>
    <row r="204" spans="2:35" x14ac:dyDescent="0.15">
      <c r="B204" s="5" t="s">
        <v>8</v>
      </c>
      <c r="C204" s="33" t="e">
        <f>TEXT(WEEKDAY(+C203),"aaa")</f>
        <v>#VALUE!</v>
      </c>
      <c r="D204" s="18" t="e">
        <f t="shared" ref="D204:AD204" si="99">TEXT(WEEKDAY(+D203),"aaa")</f>
        <v>#VALUE!</v>
      </c>
      <c r="E204" s="18" t="e">
        <f t="shared" si="99"/>
        <v>#VALUE!</v>
      </c>
      <c r="F204" s="18" t="e">
        <f t="shared" si="99"/>
        <v>#VALUE!</v>
      </c>
      <c r="G204" s="18" t="e">
        <f t="shared" si="99"/>
        <v>#VALUE!</v>
      </c>
      <c r="H204" s="18" t="e">
        <f t="shared" si="99"/>
        <v>#VALUE!</v>
      </c>
      <c r="I204" s="18" t="e">
        <f t="shared" si="99"/>
        <v>#VALUE!</v>
      </c>
      <c r="J204" s="18" t="e">
        <f t="shared" si="99"/>
        <v>#VALUE!</v>
      </c>
      <c r="K204" s="18" t="e">
        <f t="shared" si="99"/>
        <v>#VALUE!</v>
      </c>
      <c r="L204" s="18" t="e">
        <f t="shared" si="99"/>
        <v>#VALUE!</v>
      </c>
      <c r="M204" s="18" t="e">
        <f t="shared" si="99"/>
        <v>#VALUE!</v>
      </c>
      <c r="N204" s="18" t="e">
        <f t="shared" si="99"/>
        <v>#VALUE!</v>
      </c>
      <c r="O204" s="18" t="e">
        <f t="shared" si="99"/>
        <v>#VALUE!</v>
      </c>
      <c r="P204" s="18" t="e">
        <f t="shared" si="99"/>
        <v>#VALUE!</v>
      </c>
      <c r="Q204" s="18" t="e">
        <f t="shared" si="99"/>
        <v>#VALUE!</v>
      </c>
      <c r="R204" s="18" t="e">
        <f t="shared" si="99"/>
        <v>#VALUE!</v>
      </c>
      <c r="S204" s="18" t="e">
        <f t="shared" si="99"/>
        <v>#VALUE!</v>
      </c>
      <c r="T204" s="18" t="e">
        <f t="shared" si="99"/>
        <v>#VALUE!</v>
      </c>
      <c r="U204" s="18" t="e">
        <f t="shared" si="99"/>
        <v>#VALUE!</v>
      </c>
      <c r="V204" s="18" t="e">
        <f t="shared" si="99"/>
        <v>#VALUE!</v>
      </c>
      <c r="W204" s="18" t="e">
        <f t="shared" si="99"/>
        <v>#VALUE!</v>
      </c>
      <c r="X204" s="18" t="e">
        <f t="shared" si="99"/>
        <v>#VALUE!</v>
      </c>
      <c r="Y204" s="18" t="e">
        <f t="shared" si="99"/>
        <v>#VALUE!</v>
      </c>
      <c r="Z204" s="18" t="e">
        <f t="shared" si="99"/>
        <v>#VALUE!</v>
      </c>
      <c r="AA204" s="18" t="e">
        <f t="shared" si="99"/>
        <v>#VALUE!</v>
      </c>
      <c r="AB204" s="18" t="e">
        <f t="shared" si="99"/>
        <v>#VALUE!</v>
      </c>
      <c r="AC204" s="18" t="e">
        <f t="shared" si="99"/>
        <v>#VALUE!</v>
      </c>
      <c r="AD204" s="19" t="e">
        <f t="shared" si="99"/>
        <v>#VALUE!</v>
      </c>
      <c r="AE204" s="7"/>
      <c r="AF204" s="34" t="s">
        <v>33</v>
      </c>
      <c r="AG204" s="31">
        <f>+COUNTA(C205:AD206)</f>
        <v>0</v>
      </c>
    </row>
    <row r="205" spans="2:35" ht="13.5" customHeight="1" x14ac:dyDescent="0.15">
      <c r="B205" s="83" t="s">
        <v>34</v>
      </c>
      <c r="C205" s="85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7"/>
      <c r="AE205" s="7"/>
      <c r="AF205" s="9" t="s">
        <v>2</v>
      </c>
      <c r="AG205" s="14">
        <f>COUNTA(C203:AD203)-AG204</f>
        <v>28</v>
      </c>
    </row>
    <row r="206" spans="2:35" ht="13.5" customHeight="1" x14ac:dyDescent="0.15">
      <c r="B206" s="84"/>
      <c r="C206" s="85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7"/>
      <c r="AE206" s="7"/>
      <c r="AF206" s="9" t="s">
        <v>9</v>
      </c>
      <c r="AG206" s="6">
        <f>+COUNTA(C207:AD208)</f>
        <v>0</v>
      </c>
    </row>
    <row r="207" spans="2:35" ht="13.5" customHeight="1" x14ac:dyDescent="0.15">
      <c r="B207" s="78" t="s">
        <v>0</v>
      </c>
      <c r="C207" s="80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70"/>
      <c r="AE207" s="7"/>
      <c r="AF207" s="9" t="s">
        <v>12</v>
      </c>
      <c r="AG207" s="10">
        <f>+AG206/AG205</f>
        <v>0</v>
      </c>
    </row>
    <row r="208" spans="2:35" x14ac:dyDescent="0.15">
      <c r="B208" s="79"/>
      <c r="C208" s="80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71"/>
      <c r="AE208" s="7"/>
      <c r="AF208" s="9" t="s">
        <v>13</v>
      </c>
      <c r="AG208" s="6">
        <f>+COUNTA(C209:AD210)</f>
        <v>0</v>
      </c>
    </row>
    <row r="209" spans="2:35" x14ac:dyDescent="0.15">
      <c r="B209" s="72" t="s">
        <v>10</v>
      </c>
      <c r="C209" s="74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4"/>
      <c r="AE209" s="7"/>
      <c r="AF209" s="9" t="s">
        <v>4</v>
      </c>
      <c r="AG209" s="10">
        <f>+AG208/AG205</f>
        <v>0</v>
      </c>
    </row>
    <row r="210" spans="2:35" x14ac:dyDescent="0.15">
      <c r="B210" s="73"/>
      <c r="C210" s="75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5"/>
      <c r="AE210" s="7"/>
      <c r="AF210" s="59" t="s">
        <v>36</v>
      </c>
      <c r="AG210" s="60" t="e">
        <f>SUM(C211:AD211)</f>
        <v>#VALUE!</v>
      </c>
      <c r="AI210" s="2" t="e">
        <f>SUM(C212:AD212)</f>
        <v>#VALUE!</v>
      </c>
    </row>
    <row r="211" spans="2:35" hidden="1" x14ac:dyDescent="0.15">
      <c r="B211" s="7"/>
      <c r="C211" s="46" t="e">
        <f>IF(AND(DAY(C203)&gt;=22,DAY(C203)&lt;=28,C204="土",OR(C209="休",C209="雨")),1,0)</f>
        <v>#VALUE!</v>
      </c>
      <c r="D211" s="46" t="e">
        <f>IF(AND(DAY(D203)&gt;=22,DAY(D203)&lt;=28,D204="土",OR(D209="休",D209="雨")),1,0)</f>
        <v>#VALUE!</v>
      </c>
      <c r="E211" s="46" t="e">
        <f>IF(AND(DAY(E203)&gt;=22,DAY(E203)&lt;=28,E204="土",OR(E209="休",E209="雨")),1,0)</f>
        <v>#VALUE!</v>
      </c>
      <c r="F211" s="46" t="e">
        <f t="shared" ref="F211:AD211" si="100">IF(AND(DAY(F203)&gt;=22,DAY(F203)&lt;=28,F204="土",OR(F209="休",F209="雨")),1,0)</f>
        <v>#VALUE!</v>
      </c>
      <c r="G211" s="46" t="e">
        <f t="shared" si="100"/>
        <v>#VALUE!</v>
      </c>
      <c r="H211" s="46" t="e">
        <f t="shared" si="100"/>
        <v>#VALUE!</v>
      </c>
      <c r="I211" s="46" t="e">
        <f t="shared" si="100"/>
        <v>#VALUE!</v>
      </c>
      <c r="J211" s="46" t="e">
        <f t="shared" si="100"/>
        <v>#VALUE!</v>
      </c>
      <c r="K211" s="46" t="e">
        <f t="shared" si="100"/>
        <v>#VALUE!</v>
      </c>
      <c r="L211" s="46" t="e">
        <f t="shared" si="100"/>
        <v>#VALUE!</v>
      </c>
      <c r="M211" s="46" t="e">
        <f t="shared" si="100"/>
        <v>#VALUE!</v>
      </c>
      <c r="N211" s="46" t="e">
        <f t="shared" si="100"/>
        <v>#VALUE!</v>
      </c>
      <c r="O211" s="46" t="e">
        <f t="shared" si="100"/>
        <v>#VALUE!</v>
      </c>
      <c r="P211" s="46" t="e">
        <f t="shared" si="100"/>
        <v>#VALUE!</v>
      </c>
      <c r="Q211" s="46" t="e">
        <f t="shared" si="100"/>
        <v>#VALUE!</v>
      </c>
      <c r="R211" s="46" t="e">
        <f t="shared" si="100"/>
        <v>#VALUE!</v>
      </c>
      <c r="S211" s="46" t="e">
        <f t="shared" si="100"/>
        <v>#VALUE!</v>
      </c>
      <c r="T211" s="46" t="e">
        <f t="shared" si="100"/>
        <v>#VALUE!</v>
      </c>
      <c r="U211" s="46" t="e">
        <f t="shared" si="100"/>
        <v>#VALUE!</v>
      </c>
      <c r="V211" s="46" t="e">
        <f t="shared" si="100"/>
        <v>#VALUE!</v>
      </c>
      <c r="W211" s="46" t="e">
        <f t="shared" si="100"/>
        <v>#VALUE!</v>
      </c>
      <c r="X211" s="46" t="e">
        <f t="shared" si="100"/>
        <v>#VALUE!</v>
      </c>
      <c r="Y211" s="46" t="e">
        <f t="shared" si="100"/>
        <v>#VALUE!</v>
      </c>
      <c r="Z211" s="46" t="e">
        <f t="shared" si="100"/>
        <v>#VALUE!</v>
      </c>
      <c r="AA211" s="46" t="e">
        <f t="shared" si="100"/>
        <v>#VALUE!</v>
      </c>
      <c r="AB211" s="46" t="e">
        <f t="shared" si="100"/>
        <v>#VALUE!</v>
      </c>
      <c r="AC211" s="46" t="e">
        <f t="shared" si="100"/>
        <v>#VALUE!</v>
      </c>
      <c r="AD211" s="46" t="e">
        <f t="shared" si="100"/>
        <v>#VALUE!</v>
      </c>
      <c r="AE211" s="7"/>
      <c r="AF211" s="15"/>
      <c r="AG211" s="16"/>
      <c r="AI211" s="45"/>
    </row>
    <row r="212" spans="2:35" hidden="1" x14ac:dyDescent="0.15">
      <c r="B212" s="7"/>
      <c r="C212" s="46" t="e">
        <f>IF(AND(DAY(C203)&gt;=22,DAY(C203)&lt;=28,C204="土"),1,0)</f>
        <v>#VALUE!</v>
      </c>
      <c r="D212" s="46" t="e">
        <f>IF(AND(DAY(D203)&gt;=22,DAY(D203)&lt;=28,D204="土"),1,0)</f>
        <v>#VALUE!</v>
      </c>
      <c r="E212" s="46" t="e">
        <f t="shared" ref="E212:AD212" si="101">IF(AND(DAY(E203)&gt;=22,DAY(E203)&lt;=28,E204="土"),1,0)</f>
        <v>#VALUE!</v>
      </c>
      <c r="F212" s="46" t="e">
        <f t="shared" si="101"/>
        <v>#VALUE!</v>
      </c>
      <c r="G212" s="46" t="e">
        <f t="shared" si="101"/>
        <v>#VALUE!</v>
      </c>
      <c r="H212" s="46" t="e">
        <f t="shared" si="101"/>
        <v>#VALUE!</v>
      </c>
      <c r="I212" s="46" t="e">
        <f t="shared" si="101"/>
        <v>#VALUE!</v>
      </c>
      <c r="J212" s="46" t="e">
        <f t="shared" si="101"/>
        <v>#VALUE!</v>
      </c>
      <c r="K212" s="46" t="e">
        <f t="shared" si="101"/>
        <v>#VALUE!</v>
      </c>
      <c r="L212" s="46" t="e">
        <f t="shared" si="101"/>
        <v>#VALUE!</v>
      </c>
      <c r="M212" s="46" t="e">
        <f t="shared" si="101"/>
        <v>#VALUE!</v>
      </c>
      <c r="N212" s="46" t="e">
        <f t="shared" si="101"/>
        <v>#VALUE!</v>
      </c>
      <c r="O212" s="46" t="e">
        <f t="shared" si="101"/>
        <v>#VALUE!</v>
      </c>
      <c r="P212" s="46" t="e">
        <f t="shared" si="101"/>
        <v>#VALUE!</v>
      </c>
      <c r="Q212" s="46" t="e">
        <f t="shared" si="101"/>
        <v>#VALUE!</v>
      </c>
      <c r="R212" s="46" t="e">
        <f t="shared" si="101"/>
        <v>#VALUE!</v>
      </c>
      <c r="S212" s="46" t="e">
        <f t="shared" si="101"/>
        <v>#VALUE!</v>
      </c>
      <c r="T212" s="46" t="e">
        <f t="shared" si="101"/>
        <v>#VALUE!</v>
      </c>
      <c r="U212" s="46" t="e">
        <f t="shared" si="101"/>
        <v>#VALUE!</v>
      </c>
      <c r="V212" s="46" t="e">
        <f t="shared" si="101"/>
        <v>#VALUE!</v>
      </c>
      <c r="W212" s="46" t="e">
        <f t="shared" si="101"/>
        <v>#VALUE!</v>
      </c>
      <c r="X212" s="46" t="e">
        <f t="shared" si="101"/>
        <v>#VALUE!</v>
      </c>
      <c r="Y212" s="46" t="e">
        <f t="shared" si="101"/>
        <v>#VALUE!</v>
      </c>
      <c r="Z212" s="46" t="e">
        <f t="shared" si="101"/>
        <v>#VALUE!</v>
      </c>
      <c r="AA212" s="46" t="e">
        <f t="shared" si="101"/>
        <v>#VALUE!</v>
      </c>
      <c r="AB212" s="46" t="e">
        <f t="shared" si="101"/>
        <v>#VALUE!</v>
      </c>
      <c r="AC212" s="46" t="e">
        <f t="shared" si="101"/>
        <v>#VALUE!</v>
      </c>
      <c r="AD212" s="46" t="e">
        <f t="shared" si="101"/>
        <v>#VALUE!</v>
      </c>
      <c r="AE212" s="7"/>
      <c r="AF212" s="15"/>
      <c r="AG212" s="16"/>
      <c r="AI212" s="45"/>
    </row>
  </sheetData>
  <mergeCells count="1617">
    <mergeCell ref="S5:T5"/>
    <mergeCell ref="U5:V5"/>
    <mergeCell ref="W5:X5"/>
    <mergeCell ref="Y5:Z5"/>
    <mergeCell ref="G4:K4"/>
    <mergeCell ref="G5:K5"/>
    <mergeCell ref="G111:K111"/>
    <mergeCell ref="G112:K112"/>
    <mergeCell ref="Y209:Y210"/>
    <mergeCell ref="Z209:Z210"/>
    <mergeCell ref="AA209:AA210"/>
    <mergeCell ref="AB209:AB210"/>
    <mergeCell ref="AC209:AC210"/>
    <mergeCell ref="AD209:AD210"/>
    <mergeCell ref="S209:S210"/>
    <mergeCell ref="T209:T210"/>
    <mergeCell ref="U209:U210"/>
    <mergeCell ref="V209:V210"/>
    <mergeCell ref="W209:W210"/>
    <mergeCell ref="X209:X210"/>
    <mergeCell ref="M209:M210"/>
    <mergeCell ref="N209:N210"/>
    <mergeCell ref="O209:O210"/>
    <mergeCell ref="P209:P210"/>
    <mergeCell ref="Q209:Q210"/>
    <mergeCell ref="R209:R210"/>
    <mergeCell ref="G209:G210"/>
    <mergeCell ref="H209:H210"/>
    <mergeCell ref="I209:I210"/>
    <mergeCell ref="J209:J210"/>
    <mergeCell ref="K209:K210"/>
    <mergeCell ref="L209:L210"/>
    <mergeCell ref="B209:B210"/>
    <mergeCell ref="C209:C210"/>
    <mergeCell ref="D209:D210"/>
    <mergeCell ref="E209:E210"/>
    <mergeCell ref="F209:F210"/>
    <mergeCell ref="T207:T208"/>
    <mergeCell ref="U207:U208"/>
    <mergeCell ref="V207:V208"/>
    <mergeCell ref="W207:W208"/>
    <mergeCell ref="X207:X208"/>
    <mergeCell ref="Y207:Y208"/>
    <mergeCell ref="N207:N208"/>
    <mergeCell ref="O207:O208"/>
    <mergeCell ref="P207:P208"/>
    <mergeCell ref="Q207:Q208"/>
    <mergeCell ref="R207:R208"/>
    <mergeCell ref="S207:S208"/>
    <mergeCell ref="H207:H208"/>
    <mergeCell ref="I207:I208"/>
    <mergeCell ref="J207:J208"/>
    <mergeCell ref="K207:K208"/>
    <mergeCell ref="L207:L208"/>
    <mergeCell ref="M207:M208"/>
    <mergeCell ref="B207:B208"/>
    <mergeCell ref="C207:C208"/>
    <mergeCell ref="D207:D208"/>
    <mergeCell ref="E207:E208"/>
    <mergeCell ref="F207:F208"/>
    <mergeCell ref="G207:G208"/>
    <mergeCell ref="Y205:Y206"/>
    <mergeCell ref="Z205:Z206"/>
    <mergeCell ref="AA205:AA206"/>
    <mergeCell ref="AB205:AB206"/>
    <mergeCell ref="AC205:AC206"/>
    <mergeCell ref="AD205:AD206"/>
    <mergeCell ref="S205:S206"/>
    <mergeCell ref="T205:T206"/>
    <mergeCell ref="U205:U206"/>
    <mergeCell ref="V205:V206"/>
    <mergeCell ref="W205:W206"/>
    <mergeCell ref="X205:X206"/>
    <mergeCell ref="M205:M206"/>
    <mergeCell ref="N205:N206"/>
    <mergeCell ref="O205:O206"/>
    <mergeCell ref="P205:P206"/>
    <mergeCell ref="Q205:Q206"/>
    <mergeCell ref="R205:R206"/>
    <mergeCell ref="G205:G206"/>
    <mergeCell ref="H205:H206"/>
    <mergeCell ref="I205:I206"/>
    <mergeCell ref="J205:J206"/>
    <mergeCell ref="K205:K206"/>
    <mergeCell ref="L205:L206"/>
    <mergeCell ref="Z207:Z208"/>
    <mergeCell ref="AA207:AA208"/>
    <mergeCell ref="AB207:AB208"/>
    <mergeCell ref="AC207:AC208"/>
    <mergeCell ref="AD207:AD208"/>
    <mergeCell ref="AB198:AB199"/>
    <mergeCell ref="AC198:AC199"/>
    <mergeCell ref="AD198:AD199"/>
    <mergeCell ref="AF203:AG203"/>
    <mergeCell ref="B205:B206"/>
    <mergeCell ref="C205:C206"/>
    <mergeCell ref="D205:D206"/>
    <mergeCell ref="E205:E206"/>
    <mergeCell ref="F205:F206"/>
    <mergeCell ref="U198:U199"/>
    <mergeCell ref="V198:V199"/>
    <mergeCell ref="W198:W199"/>
    <mergeCell ref="X198:X199"/>
    <mergeCell ref="Y198:Y199"/>
    <mergeCell ref="Z198:Z199"/>
    <mergeCell ref="O198:O199"/>
    <mergeCell ref="P198:P199"/>
    <mergeCell ref="Q198:Q199"/>
    <mergeCell ref="R198:R199"/>
    <mergeCell ref="S198:S199"/>
    <mergeCell ref="T198:T199"/>
    <mergeCell ref="I198:I199"/>
    <mergeCell ref="J198:J199"/>
    <mergeCell ref="K198:K199"/>
    <mergeCell ref="L198:L199"/>
    <mergeCell ref="M198:M199"/>
    <mergeCell ref="N198:N199"/>
    <mergeCell ref="B198:B199"/>
    <mergeCell ref="C198:C199"/>
    <mergeCell ref="D198:D199"/>
    <mergeCell ref="E198:E199"/>
    <mergeCell ref="F198:F199"/>
    <mergeCell ref="G198:G199"/>
    <mergeCell ref="H198:H199"/>
    <mergeCell ref="V196:V197"/>
    <mergeCell ref="W196:W197"/>
    <mergeCell ref="X196:X197"/>
    <mergeCell ref="Y196:Y197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Z196:Z197"/>
    <mergeCell ref="AA196:AA197"/>
    <mergeCell ref="P196:P197"/>
    <mergeCell ref="Q196:Q197"/>
    <mergeCell ref="R196:R197"/>
    <mergeCell ref="S196:S197"/>
    <mergeCell ref="T196:T197"/>
    <mergeCell ref="U196:U197"/>
    <mergeCell ref="J196:J197"/>
    <mergeCell ref="K196:K197"/>
    <mergeCell ref="L196:L197"/>
    <mergeCell ref="M196:M197"/>
    <mergeCell ref="N196:N197"/>
    <mergeCell ref="O196:O197"/>
    <mergeCell ref="AA198:AA199"/>
    <mergeCell ref="AC194:AC195"/>
    <mergeCell ref="AD194:AD195"/>
    <mergeCell ref="W194:W195"/>
    <mergeCell ref="X194:X195"/>
    <mergeCell ref="Y194:Y195"/>
    <mergeCell ref="Z194:Z195"/>
    <mergeCell ref="AA194:AA195"/>
    <mergeCell ref="AB194:AB195"/>
    <mergeCell ref="Q194:Q195"/>
    <mergeCell ref="R194:R195"/>
    <mergeCell ref="S194:S195"/>
    <mergeCell ref="T194:T195"/>
    <mergeCell ref="U194:U195"/>
    <mergeCell ref="V194:V195"/>
    <mergeCell ref="K194:K195"/>
    <mergeCell ref="L194:L195"/>
    <mergeCell ref="M194:M195"/>
    <mergeCell ref="N194:N195"/>
    <mergeCell ref="O194:O195"/>
    <mergeCell ref="P194:P195"/>
    <mergeCell ref="AB196:AB197"/>
    <mergeCell ref="AC196:AC197"/>
    <mergeCell ref="AD196:AD197"/>
    <mergeCell ref="AF192:AG192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J194:J195"/>
    <mergeCell ref="Y187:Y188"/>
    <mergeCell ref="Z187:Z188"/>
    <mergeCell ref="AA187:AA188"/>
    <mergeCell ref="AB187:AB188"/>
    <mergeCell ref="AC187:AC188"/>
    <mergeCell ref="AD187:AD188"/>
    <mergeCell ref="S187:S188"/>
    <mergeCell ref="T187:T188"/>
    <mergeCell ref="U187:U188"/>
    <mergeCell ref="V187:V188"/>
    <mergeCell ref="W187:W188"/>
    <mergeCell ref="X187:X188"/>
    <mergeCell ref="M187:M188"/>
    <mergeCell ref="N187:N188"/>
    <mergeCell ref="O187:O188"/>
    <mergeCell ref="P187:P188"/>
    <mergeCell ref="Q187:Q188"/>
    <mergeCell ref="R187:R188"/>
    <mergeCell ref="G187:G188"/>
    <mergeCell ref="H187:H188"/>
    <mergeCell ref="I187:I188"/>
    <mergeCell ref="J187:J188"/>
    <mergeCell ref="K187:K188"/>
    <mergeCell ref="L187:L188"/>
    <mergeCell ref="Z185:Z186"/>
    <mergeCell ref="AA185:AA186"/>
    <mergeCell ref="AB185:AB186"/>
    <mergeCell ref="AC185:AC186"/>
    <mergeCell ref="AD185:AD186"/>
    <mergeCell ref="B187:B188"/>
    <mergeCell ref="C187:C188"/>
    <mergeCell ref="D187:D188"/>
    <mergeCell ref="E187:E188"/>
    <mergeCell ref="F187:F188"/>
    <mergeCell ref="T185:T186"/>
    <mergeCell ref="U185:U186"/>
    <mergeCell ref="V185:V186"/>
    <mergeCell ref="W185:W186"/>
    <mergeCell ref="X185:X186"/>
    <mergeCell ref="Y185:Y186"/>
    <mergeCell ref="N185:N186"/>
    <mergeCell ref="O185:O186"/>
    <mergeCell ref="P185:P186"/>
    <mergeCell ref="Q185:Q186"/>
    <mergeCell ref="R185:R186"/>
    <mergeCell ref="S185:S186"/>
    <mergeCell ref="H185:H186"/>
    <mergeCell ref="I185:I186"/>
    <mergeCell ref="J185:J186"/>
    <mergeCell ref="K185:K186"/>
    <mergeCell ref="L185:L186"/>
    <mergeCell ref="M185:M186"/>
    <mergeCell ref="B185:B186"/>
    <mergeCell ref="C185:C186"/>
    <mergeCell ref="D185:D186"/>
    <mergeCell ref="E185:E186"/>
    <mergeCell ref="F185:F186"/>
    <mergeCell ref="G185:G186"/>
    <mergeCell ref="Y183:Y184"/>
    <mergeCell ref="Z183:Z184"/>
    <mergeCell ref="AA183:AA184"/>
    <mergeCell ref="AB183:AB184"/>
    <mergeCell ref="AC183:AC184"/>
    <mergeCell ref="AD183:AD184"/>
    <mergeCell ref="S183:S184"/>
    <mergeCell ref="T183:T184"/>
    <mergeCell ref="U183:U184"/>
    <mergeCell ref="V183:V184"/>
    <mergeCell ref="W183:W184"/>
    <mergeCell ref="X183:X184"/>
    <mergeCell ref="M183:M184"/>
    <mergeCell ref="N183:N184"/>
    <mergeCell ref="O183:O184"/>
    <mergeCell ref="P183:P184"/>
    <mergeCell ref="Q183:Q184"/>
    <mergeCell ref="R183:R184"/>
    <mergeCell ref="G183:G184"/>
    <mergeCell ref="H183:H184"/>
    <mergeCell ref="I183:I184"/>
    <mergeCell ref="J183:J184"/>
    <mergeCell ref="K183:K184"/>
    <mergeCell ref="L183:L184"/>
    <mergeCell ref="AB176:AB177"/>
    <mergeCell ref="AC176:AC177"/>
    <mergeCell ref="AD176:AD177"/>
    <mergeCell ref="AF181:AG181"/>
    <mergeCell ref="B183:B184"/>
    <mergeCell ref="C183:C184"/>
    <mergeCell ref="D183:D184"/>
    <mergeCell ref="E183:E184"/>
    <mergeCell ref="F183:F184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K176:K177"/>
    <mergeCell ref="L176:L177"/>
    <mergeCell ref="M176:M177"/>
    <mergeCell ref="N176:N177"/>
    <mergeCell ref="B176:B177"/>
    <mergeCell ref="C176:C177"/>
    <mergeCell ref="D176:D177"/>
    <mergeCell ref="E176:E177"/>
    <mergeCell ref="F176:F177"/>
    <mergeCell ref="G176:G177"/>
    <mergeCell ref="H176:H177"/>
    <mergeCell ref="V174:V175"/>
    <mergeCell ref="W174:W175"/>
    <mergeCell ref="X174:X175"/>
    <mergeCell ref="Y174:Y175"/>
    <mergeCell ref="Z174:Z175"/>
    <mergeCell ref="AA174:AA175"/>
    <mergeCell ref="P174:P175"/>
    <mergeCell ref="Q174:Q175"/>
    <mergeCell ref="R174:R175"/>
    <mergeCell ref="S174:S175"/>
    <mergeCell ref="T174:T175"/>
    <mergeCell ref="U174:U175"/>
    <mergeCell ref="J174:J175"/>
    <mergeCell ref="K174:K175"/>
    <mergeCell ref="L174:L175"/>
    <mergeCell ref="M174:M175"/>
    <mergeCell ref="N174:N175"/>
    <mergeCell ref="O174:O175"/>
    <mergeCell ref="AA176:AA177"/>
    <mergeCell ref="AC172:AC173"/>
    <mergeCell ref="AD172:AD173"/>
    <mergeCell ref="B174:B175"/>
    <mergeCell ref="C174:C175"/>
    <mergeCell ref="D174:D175"/>
    <mergeCell ref="E174:E175"/>
    <mergeCell ref="F174:F175"/>
    <mergeCell ref="G174:G175"/>
    <mergeCell ref="H174:H175"/>
    <mergeCell ref="I174:I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O172:O173"/>
    <mergeCell ref="P172:P173"/>
    <mergeCell ref="AB174:AB175"/>
    <mergeCell ref="AC174:AC175"/>
    <mergeCell ref="AD174:AD175"/>
    <mergeCell ref="AF170:AG170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Y165:Y166"/>
    <mergeCell ref="Z165:Z166"/>
    <mergeCell ref="AA165:AA166"/>
    <mergeCell ref="AB165:AB166"/>
    <mergeCell ref="AC165:AC166"/>
    <mergeCell ref="AD165:AD166"/>
    <mergeCell ref="S165:S166"/>
    <mergeCell ref="T165:T166"/>
    <mergeCell ref="U165:U166"/>
    <mergeCell ref="V165:V166"/>
    <mergeCell ref="W165:W166"/>
    <mergeCell ref="X165:X166"/>
    <mergeCell ref="M165:M166"/>
    <mergeCell ref="N165:N166"/>
    <mergeCell ref="O165:O166"/>
    <mergeCell ref="P165:P166"/>
    <mergeCell ref="Q165:Q166"/>
    <mergeCell ref="R165:R166"/>
    <mergeCell ref="G165:G166"/>
    <mergeCell ref="H165:H166"/>
    <mergeCell ref="I165:I166"/>
    <mergeCell ref="J165:J166"/>
    <mergeCell ref="K165:K166"/>
    <mergeCell ref="L165:L166"/>
    <mergeCell ref="Z163:Z164"/>
    <mergeCell ref="AA163:AA164"/>
    <mergeCell ref="AB163:AB164"/>
    <mergeCell ref="AC163:AC164"/>
    <mergeCell ref="AD163:AD164"/>
    <mergeCell ref="B165:B166"/>
    <mergeCell ref="C165:C166"/>
    <mergeCell ref="D165:D166"/>
    <mergeCell ref="E165:E166"/>
    <mergeCell ref="F165:F166"/>
    <mergeCell ref="T163:T164"/>
    <mergeCell ref="U163:U164"/>
    <mergeCell ref="V163:V164"/>
    <mergeCell ref="W163:W164"/>
    <mergeCell ref="X163:X164"/>
    <mergeCell ref="Y163:Y164"/>
    <mergeCell ref="N163:N164"/>
    <mergeCell ref="O163:O164"/>
    <mergeCell ref="P163:P164"/>
    <mergeCell ref="Q163:Q164"/>
    <mergeCell ref="R163:R164"/>
    <mergeCell ref="S163:S164"/>
    <mergeCell ref="H163:H164"/>
    <mergeCell ref="I163:I164"/>
    <mergeCell ref="J163:J164"/>
    <mergeCell ref="K163:K164"/>
    <mergeCell ref="L163:L164"/>
    <mergeCell ref="M163:M164"/>
    <mergeCell ref="B163:B164"/>
    <mergeCell ref="C163:C164"/>
    <mergeCell ref="D163:D164"/>
    <mergeCell ref="E163:E164"/>
    <mergeCell ref="F163:F164"/>
    <mergeCell ref="G163:G164"/>
    <mergeCell ref="Y161:Y162"/>
    <mergeCell ref="Z161:Z162"/>
    <mergeCell ref="AA161:AA162"/>
    <mergeCell ref="AB161:AB162"/>
    <mergeCell ref="AC161:AC162"/>
    <mergeCell ref="AD161:AD162"/>
    <mergeCell ref="S161:S162"/>
    <mergeCell ref="T161:T162"/>
    <mergeCell ref="U161:U162"/>
    <mergeCell ref="V161:V162"/>
    <mergeCell ref="W161:W162"/>
    <mergeCell ref="X161:X162"/>
    <mergeCell ref="M161:M162"/>
    <mergeCell ref="N161:N162"/>
    <mergeCell ref="O161:O162"/>
    <mergeCell ref="P161:P162"/>
    <mergeCell ref="Q161:Q162"/>
    <mergeCell ref="R161:R162"/>
    <mergeCell ref="G161:G162"/>
    <mergeCell ref="H161:H162"/>
    <mergeCell ref="I161:I162"/>
    <mergeCell ref="J161:J162"/>
    <mergeCell ref="K161:K162"/>
    <mergeCell ref="L161:L162"/>
    <mergeCell ref="AB154:AB155"/>
    <mergeCell ref="AC154:AC155"/>
    <mergeCell ref="AD154:AD155"/>
    <mergeCell ref="AF159:AG159"/>
    <mergeCell ref="B161:B162"/>
    <mergeCell ref="C161:C162"/>
    <mergeCell ref="D161:D162"/>
    <mergeCell ref="E161:E162"/>
    <mergeCell ref="F161:F162"/>
    <mergeCell ref="U154:U155"/>
    <mergeCell ref="V154:V155"/>
    <mergeCell ref="W154:W155"/>
    <mergeCell ref="X154:X155"/>
    <mergeCell ref="Y154:Y155"/>
    <mergeCell ref="Z154:Z155"/>
    <mergeCell ref="O154:O155"/>
    <mergeCell ref="P154:P155"/>
    <mergeCell ref="Q154:Q155"/>
    <mergeCell ref="R154:R155"/>
    <mergeCell ref="S154:S155"/>
    <mergeCell ref="T154:T155"/>
    <mergeCell ref="I154:I155"/>
    <mergeCell ref="J154:J155"/>
    <mergeCell ref="K154:K155"/>
    <mergeCell ref="L154:L155"/>
    <mergeCell ref="M154:M155"/>
    <mergeCell ref="N154:N155"/>
    <mergeCell ref="B154:B155"/>
    <mergeCell ref="C154:C155"/>
    <mergeCell ref="D154:D155"/>
    <mergeCell ref="E154:E155"/>
    <mergeCell ref="F154:F155"/>
    <mergeCell ref="G154:G155"/>
    <mergeCell ref="H154:H155"/>
    <mergeCell ref="V152:V153"/>
    <mergeCell ref="W152:W153"/>
    <mergeCell ref="X152:X153"/>
    <mergeCell ref="Y152:Y153"/>
    <mergeCell ref="Z152:Z153"/>
    <mergeCell ref="AA152:AA153"/>
    <mergeCell ref="P152:P153"/>
    <mergeCell ref="Q152:Q153"/>
    <mergeCell ref="R152:R153"/>
    <mergeCell ref="S152:S153"/>
    <mergeCell ref="T152:T153"/>
    <mergeCell ref="U152:U153"/>
    <mergeCell ref="J152:J153"/>
    <mergeCell ref="K152:K153"/>
    <mergeCell ref="L152:L153"/>
    <mergeCell ref="M152:M153"/>
    <mergeCell ref="N152:N153"/>
    <mergeCell ref="O152:O153"/>
    <mergeCell ref="AA154:AA155"/>
    <mergeCell ref="AC150:AC151"/>
    <mergeCell ref="AD150:AD151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W150:W151"/>
    <mergeCell ref="X150:X151"/>
    <mergeCell ref="Y150:Y151"/>
    <mergeCell ref="Z150:Z151"/>
    <mergeCell ref="AA150:AA151"/>
    <mergeCell ref="AB150:AB151"/>
    <mergeCell ref="Q150:Q151"/>
    <mergeCell ref="R150:R151"/>
    <mergeCell ref="S150:S151"/>
    <mergeCell ref="T150:T151"/>
    <mergeCell ref="U150:U151"/>
    <mergeCell ref="V150:V151"/>
    <mergeCell ref="K150:K151"/>
    <mergeCell ref="L150:L151"/>
    <mergeCell ref="M150:M151"/>
    <mergeCell ref="N150:N151"/>
    <mergeCell ref="O150:O151"/>
    <mergeCell ref="P150:P151"/>
    <mergeCell ref="AB152:AB153"/>
    <mergeCell ref="AC152:AC153"/>
    <mergeCell ref="AD152:AD153"/>
    <mergeCell ref="AF148:AG148"/>
    <mergeCell ref="B150:B151"/>
    <mergeCell ref="C150:C151"/>
    <mergeCell ref="D150:D151"/>
    <mergeCell ref="E150:E151"/>
    <mergeCell ref="F150:F151"/>
    <mergeCell ref="G150:G151"/>
    <mergeCell ref="H150:H151"/>
    <mergeCell ref="I150:I151"/>
    <mergeCell ref="J150:J151"/>
    <mergeCell ref="Y143:Y144"/>
    <mergeCell ref="Z143:Z144"/>
    <mergeCell ref="AA143:AA144"/>
    <mergeCell ref="AB143:AB144"/>
    <mergeCell ref="AC143:AC144"/>
    <mergeCell ref="AD143:AD144"/>
    <mergeCell ref="S143:S144"/>
    <mergeCell ref="T143:T144"/>
    <mergeCell ref="U143:U144"/>
    <mergeCell ref="V143:V144"/>
    <mergeCell ref="W143:W144"/>
    <mergeCell ref="X143:X144"/>
    <mergeCell ref="M143:M144"/>
    <mergeCell ref="N143:N144"/>
    <mergeCell ref="O143:O144"/>
    <mergeCell ref="P143:P144"/>
    <mergeCell ref="Q143:Q144"/>
    <mergeCell ref="R143:R144"/>
    <mergeCell ref="G143:G144"/>
    <mergeCell ref="H143:H144"/>
    <mergeCell ref="I143:I144"/>
    <mergeCell ref="J143:J144"/>
    <mergeCell ref="K143:K144"/>
    <mergeCell ref="L143:L144"/>
    <mergeCell ref="Z141:Z142"/>
    <mergeCell ref="AA141:AA142"/>
    <mergeCell ref="AB141:AB142"/>
    <mergeCell ref="AC141:AC142"/>
    <mergeCell ref="AD141:AD142"/>
    <mergeCell ref="B143:B144"/>
    <mergeCell ref="C143:C144"/>
    <mergeCell ref="D143:D144"/>
    <mergeCell ref="E143:E144"/>
    <mergeCell ref="F143:F144"/>
    <mergeCell ref="T141:T142"/>
    <mergeCell ref="U141:U142"/>
    <mergeCell ref="V141:V142"/>
    <mergeCell ref="W141:W142"/>
    <mergeCell ref="X141:X142"/>
    <mergeCell ref="Y141:Y142"/>
    <mergeCell ref="N141:N142"/>
    <mergeCell ref="O141:O142"/>
    <mergeCell ref="P141:P142"/>
    <mergeCell ref="Q141:Q142"/>
    <mergeCell ref="R141:R142"/>
    <mergeCell ref="S141:S142"/>
    <mergeCell ref="H141:H142"/>
    <mergeCell ref="I141:I142"/>
    <mergeCell ref="J141:J142"/>
    <mergeCell ref="K141:K142"/>
    <mergeCell ref="L141:L142"/>
    <mergeCell ref="M141:M142"/>
    <mergeCell ref="B141:B142"/>
    <mergeCell ref="C141:C142"/>
    <mergeCell ref="D141:D142"/>
    <mergeCell ref="E141:E142"/>
    <mergeCell ref="F141:F142"/>
    <mergeCell ref="G141:G142"/>
    <mergeCell ref="Y139:Y140"/>
    <mergeCell ref="Z139:Z140"/>
    <mergeCell ref="AA139:AA140"/>
    <mergeCell ref="AB139:AB140"/>
    <mergeCell ref="AC139:AC140"/>
    <mergeCell ref="AD139:AD140"/>
    <mergeCell ref="S139:S140"/>
    <mergeCell ref="T139:T140"/>
    <mergeCell ref="U139:U140"/>
    <mergeCell ref="V139:V140"/>
    <mergeCell ref="W139:W140"/>
    <mergeCell ref="X139:X140"/>
    <mergeCell ref="M139:M140"/>
    <mergeCell ref="N139:N140"/>
    <mergeCell ref="O139:O140"/>
    <mergeCell ref="P139:P140"/>
    <mergeCell ref="Q139:Q140"/>
    <mergeCell ref="R139:R140"/>
    <mergeCell ref="G139:G140"/>
    <mergeCell ref="H139:H140"/>
    <mergeCell ref="I139:I140"/>
    <mergeCell ref="J139:J140"/>
    <mergeCell ref="K139:K140"/>
    <mergeCell ref="L139:L140"/>
    <mergeCell ref="AB132:AB133"/>
    <mergeCell ref="AC132:AC133"/>
    <mergeCell ref="AD132:AD133"/>
    <mergeCell ref="AF137:AG137"/>
    <mergeCell ref="B139:B140"/>
    <mergeCell ref="C139:C140"/>
    <mergeCell ref="D139:D140"/>
    <mergeCell ref="E139:E140"/>
    <mergeCell ref="F139:F140"/>
    <mergeCell ref="U132:U133"/>
    <mergeCell ref="V132:V133"/>
    <mergeCell ref="W132:W133"/>
    <mergeCell ref="X132:X133"/>
    <mergeCell ref="Y132:Y133"/>
    <mergeCell ref="Z132:Z133"/>
    <mergeCell ref="O132:O133"/>
    <mergeCell ref="P132:P133"/>
    <mergeCell ref="Q132:Q133"/>
    <mergeCell ref="R132:R133"/>
    <mergeCell ref="S132:S133"/>
    <mergeCell ref="T132:T133"/>
    <mergeCell ref="I132:I133"/>
    <mergeCell ref="J132:J133"/>
    <mergeCell ref="K132:K133"/>
    <mergeCell ref="L132:L133"/>
    <mergeCell ref="M132:M133"/>
    <mergeCell ref="N132:N133"/>
    <mergeCell ref="B132:B133"/>
    <mergeCell ref="C132:C133"/>
    <mergeCell ref="D132:D133"/>
    <mergeCell ref="E132:E133"/>
    <mergeCell ref="F132:F133"/>
    <mergeCell ref="G132:G133"/>
    <mergeCell ref="H132:H133"/>
    <mergeCell ref="V130:V131"/>
    <mergeCell ref="W130:W131"/>
    <mergeCell ref="X130:X131"/>
    <mergeCell ref="Y130:Y131"/>
    <mergeCell ref="Z130:Z131"/>
    <mergeCell ref="AA130:AA131"/>
    <mergeCell ref="P130:P131"/>
    <mergeCell ref="Q130:Q131"/>
    <mergeCell ref="R130:R131"/>
    <mergeCell ref="S130:S131"/>
    <mergeCell ref="T130:T131"/>
    <mergeCell ref="U130:U131"/>
    <mergeCell ref="J130:J131"/>
    <mergeCell ref="K130:K131"/>
    <mergeCell ref="L130:L131"/>
    <mergeCell ref="M130:M131"/>
    <mergeCell ref="N130:N131"/>
    <mergeCell ref="O130:O131"/>
    <mergeCell ref="AA132:AA133"/>
    <mergeCell ref="AC128:AC129"/>
    <mergeCell ref="AD128:AD129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W128:W129"/>
    <mergeCell ref="X128:X129"/>
    <mergeCell ref="Y128:Y129"/>
    <mergeCell ref="Z128:Z129"/>
    <mergeCell ref="AA128:AA129"/>
    <mergeCell ref="AB128:AB129"/>
    <mergeCell ref="Q128:Q129"/>
    <mergeCell ref="R128:R129"/>
    <mergeCell ref="S128:S129"/>
    <mergeCell ref="T128:T129"/>
    <mergeCell ref="U128:U129"/>
    <mergeCell ref="V128:V129"/>
    <mergeCell ref="K128:K129"/>
    <mergeCell ref="L128:L129"/>
    <mergeCell ref="M128:M129"/>
    <mergeCell ref="N128:N129"/>
    <mergeCell ref="O128:O129"/>
    <mergeCell ref="P128:P129"/>
    <mergeCell ref="AB130:AB131"/>
    <mergeCell ref="AC130:AC131"/>
    <mergeCell ref="AD130:AD131"/>
    <mergeCell ref="AF126:AG126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J128:J129"/>
    <mergeCell ref="Y121:Y122"/>
    <mergeCell ref="Z121:Z122"/>
    <mergeCell ref="AA121:AA122"/>
    <mergeCell ref="AB121:AB122"/>
    <mergeCell ref="AC121:AC122"/>
    <mergeCell ref="AD121:AD122"/>
    <mergeCell ref="S121:S122"/>
    <mergeCell ref="T121:T122"/>
    <mergeCell ref="U121:U122"/>
    <mergeCell ref="V121:V122"/>
    <mergeCell ref="W121:W122"/>
    <mergeCell ref="X121:X122"/>
    <mergeCell ref="M121:M122"/>
    <mergeCell ref="N121:N122"/>
    <mergeCell ref="O121:O122"/>
    <mergeCell ref="P121:P122"/>
    <mergeCell ref="Q121:Q122"/>
    <mergeCell ref="R121:R122"/>
    <mergeCell ref="G121:G122"/>
    <mergeCell ref="H121:H122"/>
    <mergeCell ref="I121:I122"/>
    <mergeCell ref="J121:J122"/>
    <mergeCell ref="K121:K122"/>
    <mergeCell ref="L121:L122"/>
    <mergeCell ref="Z119:Z120"/>
    <mergeCell ref="AA119:AA120"/>
    <mergeCell ref="AB119:AB120"/>
    <mergeCell ref="AC119:AC120"/>
    <mergeCell ref="AD119:AD120"/>
    <mergeCell ref="B121:B122"/>
    <mergeCell ref="C121:C122"/>
    <mergeCell ref="D121:D122"/>
    <mergeCell ref="E121:E122"/>
    <mergeCell ref="F121:F122"/>
    <mergeCell ref="T119:T120"/>
    <mergeCell ref="U119:U120"/>
    <mergeCell ref="V119:V120"/>
    <mergeCell ref="W119:W120"/>
    <mergeCell ref="X119:X120"/>
    <mergeCell ref="Y119:Y120"/>
    <mergeCell ref="N119:N120"/>
    <mergeCell ref="O119:O120"/>
    <mergeCell ref="P119:P120"/>
    <mergeCell ref="Q119:Q120"/>
    <mergeCell ref="R119:R120"/>
    <mergeCell ref="S119:S120"/>
    <mergeCell ref="H119:H120"/>
    <mergeCell ref="I119:I120"/>
    <mergeCell ref="J119:J120"/>
    <mergeCell ref="K119:K120"/>
    <mergeCell ref="L119:L120"/>
    <mergeCell ref="M119:M120"/>
    <mergeCell ref="B119:B120"/>
    <mergeCell ref="C119:C120"/>
    <mergeCell ref="D119:D120"/>
    <mergeCell ref="E119:E120"/>
    <mergeCell ref="F119:F120"/>
    <mergeCell ref="G119:G120"/>
    <mergeCell ref="Y117:Y118"/>
    <mergeCell ref="Z117:Z118"/>
    <mergeCell ref="AA117:AA118"/>
    <mergeCell ref="AB117:AB118"/>
    <mergeCell ref="AC117:AC118"/>
    <mergeCell ref="AD117:AD118"/>
    <mergeCell ref="S117:S118"/>
    <mergeCell ref="T117:T118"/>
    <mergeCell ref="U117:U118"/>
    <mergeCell ref="V117:V118"/>
    <mergeCell ref="W117:W118"/>
    <mergeCell ref="X117:X118"/>
    <mergeCell ref="M117:M118"/>
    <mergeCell ref="N117:N118"/>
    <mergeCell ref="O117:O118"/>
    <mergeCell ref="P117:P118"/>
    <mergeCell ref="Q117:Q118"/>
    <mergeCell ref="R117:R118"/>
    <mergeCell ref="G117:G118"/>
    <mergeCell ref="H117:H118"/>
    <mergeCell ref="I117:I118"/>
    <mergeCell ref="J117:J118"/>
    <mergeCell ref="K117:K118"/>
    <mergeCell ref="L117:L118"/>
    <mergeCell ref="AB102:AB103"/>
    <mergeCell ref="AC102:AC103"/>
    <mergeCell ref="AD102:AD103"/>
    <mergeCell ref="AF115:AG115"/>
    <mergeCell ref="B117:B118"/>
    <mergeCell ref="C117:C118"/>
    <mergeCell ref="D117:D118"/>
    <mergeCell ref="E117:E118"/>
    <mergeCell ref="F117:F118"/>
    <mergeCell ref="U102:U103"/>
    <mergeCell ref="V102:V103"/>
    <mergeCell ref="W102:W103"/>
    <mergeCell ref="X102:X103"/>
    <mergeCell ref="Y102:Y103"/>
    <mergeCell ref="Z102:Z103"/>
    <mergeCell ref="O102:O103"/>
    <mergeCell ref="P102:P103"/>
    <mergeCell ref="Q102:Q103"/>
    <mergeCell ref="R102:R103"/>
    <mergeCell ref="S102:S103"/>
    <mergeCell ref="T102:T103"/>
    <mergeCell ref="I102:I103"/>
    <mergeCell ref="J102:J103"/>
    <mergeCell ref="K102:K103"/>
    <mergeCell ref="L102:L103"/>
    <mergeCell ref="M102:M103"/>
    <mergeCell ref="N102:N103"/>
    <mergeCell ref="L112:N112"/>
    <mergeCell ref="P112:R112"/>
    <mergeCell ref="B110:E110"/>
    <mergeCell ref="B111:E111"/>
    <mergeCell ref="B112:E112"/>
    <mergeCell ref="B102:B103"/>
    <mergeCell ref="C102:C103"/>
    <mergeCell ref="D102:D103"/>
    <mergeCell ref="E102:E103"/>
    <mergeCell ref="F102:F103"/>
    <mergeCell ref="G102:G103"/>
    <mergeCell ref="H102:H103"/>
    <mergeCell ref="V100:V101"/>
    <mergeCell ref="W100:W101"/>
    <mergeCell ref="X100:X101"/>
    <mergeCell ref="Y100:Y101"/>
    <mergeCell ref="Z100:Z101"/>
    <mergeCell ref="AA100:AA101"/>
    <mergeCell ref="P100:P101"/>
    <mergeCell ref="Q100:Q101"/>
    <mergeCell ref="R100:R101"/>
    <mergeCell ref="S100:S101"/>
    <mergeCell ref="T100:T101"/>
    <mergeCell ref="U100:U101"/>
    <mergeCell ref="J100:J101"/>
    <mergeCell ref="K100:K101"/>
    <mergeCell ref="L100:L101"/>
    <mergeCell ref="M100:M101"/>
    <mergeCell ref="N100:N101"/>
    <mergeCell ref="O100:O101"/>
    <mergeCell ref="AA102:AA103"/>
    <mergeCell ref="AC98:AC99"/>
    <mergeCell ref="AD98:AD99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W98:W99"/>
    <mergeCell ref="X98:X99"/>
    <mergeCell ref="Y98:Y99"/>
    <mergeCell ref="Z98:Z99"/>
    <mergeCell ref="AA98:AA99"/>
    <mergeCell ref="AB98:AB99"/>
    <mergeCell ref="Q98:Q99"/>
    <mergeCell ref="R98:R99"/>
    <mergeCell ref="S98:S99"/>
    <mergeCell ref="T98:T99"/>
    <mergeCell ref="U98:U99"/>
    <mergeCell ref="V98:V99"/>
    <mergeCell ref="K98:K99"/>
    <mergeCell ref="L98:L99"/>
    <mergeCell ref="M98:M99"/>
    <mergeCell ref="N98:N99"/>
    <mergeCell ref="O98:O99"/>
    <mergeCell ref="P98:P99"/>
    <mergeCell ref="AB100:AB101"/>
    <mergeCell ref="AC100:AC101"/>
    <mergeCell ref="AD100:AD101"/>
    <mergeCell ref="AF96:AG96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Y91:Y92"/>
    <mergeCell ref="Z91:Z92"/>
    <mergeCell ref="AA91:AA92"/>
    <mergeCell ref="AB91:AB92"/>
    <mergeCell ref="AC91:AC92"/>
    <mergeCell ref="AD91:AD92"/>
    <mergeCell ref="S91:S92"/>
    <mergeCell ref="T91:T92"/>
    <mergeCell ref="U91:U92"/>
    <mergeCell ref="V91:V92"/>
    <mergeCell ref="W91:W92"/>
    <mergeCell ref="X91:X92"/>
    <mergeCell ref="M91:M92"/>
    <mergeCell ref="N91:N92"/>
    <mergeCell ref="O91:O92"/>
    <mergeCell ref="P91:P92"/>
    <mergeCell ref="Q91:Q92"/>
    <mergeCell ref="R91:R92"/>
    <mergeCell ref="G91:G92"/>
    <mergeCell ref="H91:H92"/>
    <mergeCell ref="I91:I92"/>
    <mergeCell ref="J91:J92"/>
    <mergeCell ref="K91:K92"/>
    <mergeCell ref="L91:L92"/>
    <mergeCell ref="Z89:Z90"/>
    <mergeCell ref="AA89:AA90"/>
    <mergeCell ref="AB89:AB90"/>
    <mergeCell ref="AC89:AC90"/>
    <mergeCell ref="AD89:AD90"/>
    <mergeCell ref="B91:B92"/>
    <mergeCell ref="C91:C92"/>
    <mergeCell ref="D91:D92"/>
    <mergeCell ref="E91:E92"/>
    <mergeCell ref="F91:F92"/>
    <mergeCell ref="T89:T90"/>
    <mergeCell ref="U89:U90"/>
    <mergeCell ref="V89:V90"/>
    <mergeCell ref="W89:W90"/>
    <mergeCell ref="X89:X90"/>
    <mergeCell ref="Y89:Y90"/>
    <mergeCell ref="N89:N90"/>
    <mergeCell ref="O89:O90"/>
    <mergeCell ref="P89:P90"/>
    <mergeCell ref="Q89:Q90"/>
    <mergeCell ref="R89:R90"/>
    <mergeCell ref="S89:S90"/>
    <mergeCell ref="H89:H90"/>
    <mergeCell ref="I89:I90"/>
    <mergeCell ref="J89:J90"/>
    <mergeCell ref="K89:K90"/>
    <mergeCell ref="L89:L90"/>
    <mergeCell ref="M89:M90"/>
    <mergeCell ref="B89:B90"/>
    <mergeCell ref="C89:C90"/>
    <mergeCell ref="D89:D90"/>
    <mergeCell ref="E89:E90"/>
    <mergeCell ref="F89:F90"/>
    <mergeCell ref="G89:G90"/>
    <mergeCell ref="Y87:Y88"/>
    <mergeCell ref="Z87:Z88"/>
    <mergeCell ref="AA87:AA88"/>
    <mergeCell ref="AB87:AB88"/>
    <mergeCell ref="AC87:AC88"/>
    <mergeCell ref="AD87:AD88"/>
    <mergeCell ref="S87:S88"/>
    <mergeCell ref="T87:T88"/>
    <mergeCell ref="U87:U88"/>
    <mergeCell ref="V87:V88"/>
    <mergeCell ref="W87:W88"/>
    <mergeCell ref="X87:X88"/>
    <mergeCell ref="M87:M88"/>
    <mergeCell ref="N87:N88"/>
    <mergeCell ref="O87:O88"/>
    <mergeCell ref="P87:P88"/>
    <mergeCell ref="Q87:Q88"/>
    <mergeCell ref="R87:R88"/>
    <mergeCell ref="G87:G88"/>
    <mergeCell ref="H87:H88"/>
    <mergeCell ref="I87:I88"/>
    <mergeCell ref="J87:J88"/>
    <mergeCell ref="K87:K88"/>
    <mergeCell ref="L87:L88"/>
    <mergeCell ref="AB80:AB81"/>
    <mergeCell ref="AC80:AC81"/>
    <mergeCell ref="AD80:AD81"/>
    <mergeCell ref="AF85:AG85"/>
    <mergeCell ref="B87:B88"/>
    <mergeCell ref="C87:C88"/>
    <mergeCell ref="D87:D88"/>
    <mergeCell ref="E87:E88"/>
    <mergeCell ref="F87:F88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B80:B81"/>
    <mergeCell ref="C80:C81"/>
    <mergeCell ref="D80:D81"/>
    <mergeCell ref="E80:E81"/>
    <mergeCell ref="F80:F81"/>
    <mergeCell ref="G80:G81"/>
    <mergeCell ref="H80:H81"/>
    <mergeCell ref="V78:V79"/>
    <mergeCell ref="W78:W79"/>
    <mergeCell ref="X78:X79"/>
    <mergeCell ref="Y78:Y79"/>
    <mergeCell ref="Z78:Z79"/>
    <mergeCell ref="AA78:AA79"/>
    <mergeCell ref="P78:P79"/>
    <mergeCell ref="Q78:Q79"/>
    <mergeCell ref="R78:R79"/>
    <mergeCell ref="S78:S79"/>
    <mergeCell ref="T78:T79"/>
    <mergeCell ref="U78:U79"/>
    <mergeCell ref="J78:J79"/>
    <mergeCell ref="K78:K79"/>
    <mergeCell ref="L78:L79"/>
    <mergeCell ref="M78:M79"/>
    <mergeCell ref="N78:N79"/>
    <mergeCell ref="O78:O79"/>
    <mergeCell ref="AA80:AA81"/>
    <mergeCell ref="AC76:AC77"/>
    <mergeCell ref="AD76:AD77"/>
    <mergeCell ref="B78:B79"/>
    <mergeCell ref="C78:C79"/>
    <mergeCell ref="D78:D79"/>
    <mergeCell ref="E78:E79"/>
    <mergeCell ref="F78:F79"/>
    <mergeCell ref="G78:G79"/>
    <mergeCell ref="H78:H79"/>
    <mergeCell ref="I78:I79"/>
    <mergeCell ref="W76:W77"/>
    <mergeCell ref="X76:X77"/>
    <mergeCell ref="Y76:Y77"/>
    <mergeCell ref="Z76:Z77"/>
    <mergeCell ref="AA76:AA77"/>
    <mergeCell ref="AB76:AB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N76:N77"/>
    <mergeCell ref="O76:O77"/>
    <mergeCell ref="P76:P77"/>
    <mergeCell ref="AB78:AB79"/>
    <mergeCell ref="AC78:AC79"/>
    <mergeCell ref="AD78:AD79"/>
    <mergeCell ref="AF74:AG74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Y69:Y70"/>
    <mergeCell ref="Z69:Z70"/>
    <mergeCell ref="AA69:AA70"/>
    <mergeCell ref="AB69:AB70"/>
    <mergeCell ref="AC69:AC70"/>
    <mergeCell ref="AD69:AD70"/>
    <mergeCell ref="S69:S70"/>
    <mergeCell ref="T69:T70"/>
    <mergeCell ref="U69:U70"/>
    <mergeCell ref="V69:V70"/>
    <mergeCell ref="W69:W70"/>
    <mergeCell ref="X69:X70"/>
    <mergeCell ref="M69:M70"/>
    <mergeCell ref="N69:N70"/>
    <mergeCell ref="O69:O70"/>
    <mergeCell ref="P69:P70"/>
    <mergeCell ref="Q69:Q70"/>
    <mergeCell ref="R69:R70"/>
    <mergeCell ref="G69:G70"/>
    <mergeCell ref="H69:H70"/>
    <mergeCell ref="I69:I70"/>
    <mergeCell ref="J69:J70"/>
    <mergeCell ref="K69:K70"/>
    <mergeCell ref="L69:L70"/>
    <mergeCell ref="Z67:Z68"/>
    <mergeCell ref="AA67:AA68"/>
    <mergeCell ref="AB67:AB68"/>
    <mergeCell ref="AC67:AC68"/>
    <mergeCell ref="AD67:AD68"/>
    <mergeCell ref="B69:B70"/>
    <mergeCell ref="C69:C70"/>
    <mergeCell ref="D69:D70"/>
    <mergeCell ref="E69:E70"/>
    <mergeCell ref="F69:F70"/>
    <mergeCell ref="T67:T68"/>
    <mergeCell ref="U67:U68"/>
    <mergeCell ref="V67:V68"/>
    <mergeCell ref="W67:W68"/>
    <mergeCell ref="X67:X68"/>
    <mergeCell ref="Y67:Y68"/>
    <mergeCell ref="N67:N68"/>
    <mergeCell ref="O67:O68"/>
    <mergeCell ref="P67:P68"/>
    <mergeCell ref="Q67:Q68"/>
    <mergeCell ref="R67:R68"/>
    <mergeCell ref="S67:S68"/>
    <mergeCell ref="H67:H68"/>
    <mergeCell ref="I67:I68"/>
    <mergeCell ref="J67:J68"/>
    <mergeCell ref="K67:K68"/>
    <mergeCell ref="L67:L68"/>
    <mergeCell ref="M67:M68"/>
    <mergeCell ref="B67:B68"/>
    <mergeCell ref="C67:C68"/>
    <mergeCell ref="D67:D68"/>
    <mergeCell ref="E67:E68"/>
    <mergeCell ref="F67:F68"/>
    <mergeCell ref="G67:G68"/>
    <mergeCell ref="Y65:Y66"/>
    <mergeCell ref="Z65:Z66"/>
    <mergeCell ref="AA65:AA66"/>
    <mergeCell ref="AB65:AB66"/>
    <mergeCell ref="AC65:AC66"/>
    <mergeCell ref="AD65:AD66"/>
    <mergeCell ref="S65:S66"/>
    <mergeCell ref="T65:T66"/>
    <mergeCell ref="U65:U66"/>
    <mergeCell ref="V65:V66"/>
    <mergeCell ref="W65:W66"/>
    <mergeCell ref="X65:X66"/>
    <mergeCell ref="M65:M66"/>
    <mergeCell ref="N65:N66"/>
    <mergeCell ref="O65:O66"/>
    <mergeCell ref="P65:P66"/>
    <mergeCell ref="Q65:Q66"/>
    <mergeCell ref="R65:R66"/>
    <mergeCell ref="G65:G66"/>
    <mergeCell ref="H65:H66"/>
    <mergeCell ref="I65:I66"/>
    <mergeCell ref="J65:J66"/>
    <mergeCell ref="K65:K66"/>
    <mergeCell ref="L65:L66"/>
    <mergeCell ref="AB58:AB59"/>
    <mergeCell ref="AC58:AC59"/>
    <mergeCell ref="AD58:AD59"/>
    <mergeCell ref="AF63:AG63"/>
    <mergeCell ref="B65:B66"/>
    <mergeCell ref="C65:C66"/>
    <mergeCell ref="D65:D66"/>
    <mergeCell ref="E65:E66"/>
    <mergeCell ref="F65:F66"/>
    <mergeCell ref="U58:U59"/>
    <mergeCell ref="V58:V59"/>
    <mergeCell ref="W58:W59"/>
    <mergeCell ref="X58:X59"/>
    <mergeCell ref="Y58:Y59"/>
    <mergeCell ref="Z58:Z59"/>
    <mergeCell ref="O58:O59"/>
    <mergeCell ref="P58:P59"/>
    <mergeCell ref="Q58:Q59"/>
    <mergeCell ref="R58:R59"/>
    <mergeCell ref="S58:S59"/>
    <mergeCell ref="T58:T59"/>
    <mergeCell ref="I58:I59"/>
    <mergeCell ref="J58:J59"/>
    <mergeCell ref="K58:K59"/>
    <mergeCell ref="L58:L59"/>
    <mergeCell ref="M58:M59"/>
    <mergeCell ref="N58:N59"/>
    <mergeCell ref="B58:B59"/>
    <mergeCell ref="C58:C59"/>
    <mergeCell ref="D58:D59"/>
    <mergeCell ref="E58:E59"/>
    <mergeCell ref="F58:F59"/>
    <mergeCell ref="G58:G59"/>
    <mergeCell ref="H58:H59"/>
    <mergeCell ref="V56:V57"/>
    <mergeCell ref="W56:W57"/>
    <mergeCell ref="X56:X57"/>
    <mergeCell ref="Y56:Y57"/>
    <mergeCell ref="Z56:Z57"/>
    <mergeCell ref="AA56:AA57"/>
    <mergeCell ref="P56:P57"/>
    <mergeCell ref="Q56:Q57"/>
    <mergeCell ref="R56:R57"/>
    <mergeCell ref="S56:S57"/>
    <mergeCell ref="T56:T57"/>
    <mergeCell ref="U56:U57"/>
    <mergeCell ref="J56:J57"/>
    <mergeCell ref="K56:K57"/>
    <mergeCell ref="L56:L57"/>
    <mergeCell ref="M56:M57"/>
    <mergeCell ref="N56:N57"/>
    <mergeCell ref="O56:O57"/>
    <mergeCell ref="AA58:AA59"/>
    <mergeCell ref="AC54:AC55"/>
    <mergeCell ref="AD54:AD55"/>
    <mergeCell ref="B56:B57"/>
    <mergeCell ref="C56:C57"/>
    <mergeCell ref="D56:D57"/>
    <mergeCell ref="E56:E57"/>
    <mergeCell ref="F56:F57"/>
    <mergeCell ref="G56:G57"/>
    <mergeCell ref="H56:H57"/>
    <mergeCell ref="I56:I57"/>
    <mergeCell ref="W54:W55"/>
    <mergeCell ref="X54:X55"/>
    <mergeCell ref="Y54:Y55"/>
    <mergeCell ref="Z54:Z55"/>
    <mergeCell ref="AA54:AA55"/>
    <mergeCell ref="AB54:AB55"/>
    <mergeCell ref="Q54:Q55"/>
    <mergeCell ref="R54:R55"/>
    <mergeCell ref="S54:S55"/>
    <mergeCell ref="T54:T55"/>
    <mergeCell ref="U54:U55"/>
    <mergeCell ref="V54:V55"/>
    <mergeCell ref="K54:K55"/>
    <mergeCell ref="L54:L55"/>
    <mergeCell ref="M54:M55"/>
    <mergeCell ref="N54:N55"/>
    <mergeCell ref="O54:O55"/>
    <mergeCell ref="P54:P55"/>
    <mergeCell ref="AB56:AB57"/>
    <mergeCell ref="AC56:AC57"/>
    <mergeCell ref="AD56:AD57"/>
    <mergeCell ref="AF52:AG52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Y47:Y48"/>
    <mergeCell ref="Z47:Z48"/>
    <mergeCell ref="AA47:AA48"/>
    <mergeCell ref="AB47:AB48"/>
    <mergeCell ref="AC47:AC48"/>
    <mergeCell ref="AD47:AD48"/>
    <mergeCell ref="S47:S48"/>
    <mergeCell ref="T47:T48"/>
    <mergeCell ref="U47:U48"/>
    <mergeCell ref="V47:V48"/>
    <mergeCell ref="W47:W48"/>
    <mergeCell ref="X47:X48"/>
    <mergeCell ref="M47:M48"/>
    <mergeCell ref="N47:N48"/>
    <mergeCell ref="O47:O48"/>
    <mergeCell ref="P47:P48"/>
    <mergeCell ref="Q47:Q48"/>
    <mergeCell ref="R47:R48"/>
    <mergeCell ref="G47:G48"/>
    <mergeCell ref="H47:H48"/>
    <mergeCell ref="I47:I48"/>
    <mergeCell ref="J47:J48"/>
    <mergeCell ref="K47:K48"/>
    <mergeCell ref="L47:L48"/>
    <mergeCell ref="Z45:Z46"/>
    <mergeCell ref="AA45:AA46"/>
    <mergeCell ref="AB45:AB46"/>
    <mergeCell ref="AC45:AC46"/>
    <mergeCell ref="AD45:AD46"/>
    <mergeCell ref="B47:B48"/>
    <mergeCell ref="C47:C48"/>
    <mergeCell ref="D47:D48"/>
    <mergeCell ref="E47:E48"/>
    <mergeCell ref="F47:F48"/>
    <mergeCell ref="T45:T46"/>
    <mergeCell ref="U45:U46"/>
    <mergeCell ref="V45:V46"/>
    <mergeCell ref="W45:W46"/>
    <mergeCell ref="X45:X46"/>
    <mergeCell ref="Y45:Y46"/>
    <mergeCell ref="N45:N46"/>
    <mergeCell ref="O45:O46"/>
    <mergeCell ref="P45:P46"/>
    <mergeCell ref="Q45:Q46"/>
    <mergeCell ref="R45:R46"/>
    <mergeCell ref="S45:S46"/>
    <mergeCell ref="H45:H46"/>
    <mergeCell ref="I45:I46"/>
    <mergeCell ref="J45:J46"/>
    <mergeCell ref="K45:K46"/>
    <mergeCell ref="L45:L46"/>
    <mergeCell ref="M45:M46"/>
    <mergeCell ref="B45:B46"/>
    <mergeCell ref="C45:C46"/>
    <mergeCell ref="D45:D46"/>
    <mergeCell ref="E45:E46"/>
    <mergeCell ref="F45:F46"/>
    <mergeCell ref="G45:G46"/>
    <mergeCell ref="Y43:Y44"/>
    <mergeCell ref="Z43:Z44"/>
    <mergeCell ref="AA43:AA44"/>
    <mergeCell ref="AB43:AB44"/>
    <mergeCell ref="AC43:AC44"/>
    <mergeCell ref="AD43:AD44"/>
    <mergeCell ref="S43:S44"/>
    <mergeCell ref="T43:T44"/>
    <mergeCell ref="U43:U44"/>
    <mergeCell ref="V43:V44"/>
    <mergeCell ref="W43:W44"/>
    <mergeCell ref="X43:X44"/>
    <mergeCell ref="M43:M44"/>
    <mergeCell ref="N43:N44"/>
    <mergeCell ref="O43:O44"/>
    <mergeCell ref="P43:P44"/>
    <mergeCell ref="Q43:Q44"/>
    <mergeCell ref="R43:R44"/>
    <mergeCell ref="G43:G44"/>
    <mergeCell ref="H43:H44"/>
    <mergeCell ref="I43:I44"/>
    <mergeCell ref="J43:J44"/>
    <mergeCell ref="K43:K44"/>
    <mergeCell ref="L43:L44"/>
    <mergeCell ref="AB36:AB37"/>
    <mergeCell ref="AC36:AC37"/>
    <mergeCell ref="AD36:AD37"/>
    <mergeCell ref="AF41:AG41"/>
    <mergeCell ref="B43:B44"/>
    <mergeCell ref="C43:C44"/>
    <mergeCell ref="D43:D44"/>
    <mergeCell ref="E43:E44"/>
    <mergeCell ref="F43:F44"/>
    <mergeCell ref="U36:U37"/>
    <mergeCell ref="V36:V37"/>
    <mergeCell ref="W36:W37"/>
    <mergeCell ref="X36:X37"/>
    <mergeCell ref="Y36:Y37"/>
    <mergeCell ref="Z36:Z37"/>
    <mergeCell ref="O36:O37"/>
    <mergeCell ref="P36:P37"/>
    <mergeCell ref="Q36:Q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B36:B37"/>
    <mergeCell ref="C36:C37"/>
    <mergeCell ref="D36:D37"/>
    <mergeCell ref="E36:E37"/>
    <mergeCell ref="F36:F37"/>
    <mergeCell ref="G36:G37"/>
    <mergeCell ref="H36:H37"/>
    <mergeCell ref="V34:V35"/>
    <mergeCell ref="W34:W35"/>
    <mergeCell ref="X34:X35"/>
    <mergeCell ref="Y34:Y35"/>
    <mergeCell ref="Z34:Z35"/>
    <mergeCell ref="AA34:AA35"/>
    <mergeCell ref="P34:P35"/>
    <mergeCell ref="Q34:Q35"/>
    <mergeCell ref="R34:R35"/>
    <mergeCell ref="S34:S35"/>
    <mergeCell ref="T34:T35"/>
    <mergeCell ref="U34:U35"/>
    <mergeCell ref="J34:J35"/>
    <mergeCell ref="K34:K35"/>
    <mergeCell ref="L34:L35"/>
    <mergeCell ref="M34:M35"/>
    <mergeCell ref="N34:N35"/>
    <mergeCell ref="O34:O35"/>
    <mergeCell ref="AA36:AA37"/>
    <mergeCell ref="AC32:AC33"/>
    <mergeCell ref="AD32:AD33"/>
    <mergeCell ref="B34:B35"/>
    <mergeCell ref="C34:C35"/>
    <mergeCell ref="D34:D35"/>
    <mergeCell ref="E34:E35"/>
    <mergeCell ref="F34:F35"/>
    <mergeCell ref="G34:G35"/>
    <mergeCell ref="H34:H35"/>
    <mergeCell ref="I34:I35"/>
    <mergeCell ref="W32:W33"/>
    <mergeCell ref="X32:X33"/>
    <mergeCell ref="Y32:Y33"/>
    <mergeCell ref="Z32:Z33"/>
    <mergeCell ref="AA32:AA33"/>
    <mergeCell ref="AB32:AB33"/>
    <mergeCell ref="Q32:Q33"/>
    <mergeCell ref="R32:R33"/>
    <mergeCell ref="S32:S33"/>
    <mergeCell ref="T32:T33"/>
    <mergeCell ref="U32:U33"/>
    <mergeCell ref="V32:V33"/>
    <mergeCell ref="K32:K33"/>
    <mergeCell ref="L32:L33"/>
    <mergeCell ref="M32:M33"/>
    <mergeCell ref="N32:N33"/>
    <mergeCell ref="O32:O33"/>
    <mergeCell ref="P32:P33"/>
    <mergeCell ref="AB34:AB35"/>
    <mergeCell ref="AC34:AC35"/>
    <mergeCell ref="AD34:AD35"/>
    <mergeCell ref="AF30:AG30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Y25:Y26"/>
    <mergeCell ref="Z25:Z26"/>
    <mergeCell ref="AA25:AA26"/>
    <mergeCell ref="AB25:AB26"/>
    <mergeCell ref="AC25:AC26"/>
    <mergeCell ref="AD25:AD26"/>
    <mergeCell ref="S25:S26"/>
    <mergeCell ref="T25:T26"/>
    <mergeCell ref="U25:U26"/>
    <mergeCell ref="V25:V26"/>
    <mergeCell ref="W25:W26"/>
    <mergeCell ref="X25:X26"/>
    <mergeCell ref="M25:M26"/>
    <mergeCell ref="N25:N26"/>
    <mergeCell ref="O25:O26"/>
    <mergeCell ref="P25:P26"/>
    <mergeCell ref="Q25:Q26"/>
    <mergeCell ref="R25:R26"/>
    <mergeCell ref="G25:G26"/>
    <mergeCell ref="H25:H26"/>
    <mergeCell ref="I25:I26"/>
    <mergeCell ref="J25:J26"/>
    <mergeCell ref="K25:K26"/>
    <mergeCell ref="L25:L26"/>
    <mergeCell ref="Z23:Z24"/>
    <mergeCell ref="AA23:AA24"/>
    <mergeCell ref="AB23:AB24"/>
    <mergeCell ref="AC23:AC24"/>
    <mergeCell ref="AD23:AD24"/>
    <mergeCell ref="B25:B26"/>
    <mergeCell ref="C25:C26"/>
    <mergeCell ref="D25:D26"/>
    <mergeCell ref="E25:E26"/>
    <mergeCell ref="F25:F26"/>
    <mergeCell ref="T23:T24"/>
    <mergeCell ref="U23:U24"/>
    <mergeCell ref="V23:V24"/>
    <mergeCell ref="W23:W24"/>
    <mergeCell ref="X23:X24"/>
    <mergeCell ref="Y23:Y24"/>
    <mergeCell ref="N23:N24"/>
    <mergeCell ref="O23:O24"/>
    <mergeCell ref="P23:P24"/>
    <mergeCell ref="Q23:Q24"/>
    <mergeCell ref="R23:R24"/>
    <mergeCell ref="S23:S24"/>
    <mergeCell ref="H23:H24"/>
    <mergeCell ref="I23:I24"/>
    <mergeCell ref="J23:J24"/>
    <mergeCell ref="K23:K24"/>
    <mergeCell ref="L23:L24"/>
    <mergeCell ref="M23:M24"/>
    <mergeCell ref="B23:B24"/>
    <mergeCell ref="C23:C24"/>
    <mergeCell ref="D23:D24"/>
    <mergeCell ref="E23:E24"/>
    <mergeCell ref="F23:F24"/>
    <mergeCell ref="G23:G24"/>
    <mergeCell ref="Y21:Y22"/>
    <mergeCell ref="Z21:Z22"/>
    <mergeCell ref="AA21:AA22"/>
    <mergeCell ref="AB21:AB22"/>
    <mergeCell ref="AC21:AC22"/>
    <mergeCell ref="AD21:AD22"/>
    <mergeCell ref="S21:S22"/>
    <mergeCell ref="T21:T22"/>
    <mergeCell ref="U21:U22"/>
    <mergeCell ref="V21:V22"/>
    <mergeCell ref="W21:W22"/>
    <mergeCell ref="X21:X22"/>
    <mergeCell ref="M21:M22"/>
    <mergeCell ref="N21:N22"/>
    <mergeCell ref="O21:O22"/>
    <mergeCell ref="P21:P22"/>
    <mergeCell ref="Q21:Q22"/>
    <mergeCell ref="R21:R22"/>
    <mergeCell ref="G21:G22"/>
    <mergeCell ref="H21:H22"/>
    <mergeCell ref="I21:I22"/>
    <mergeCell ref="J21:J22"/>
    <mergeCell ref="K21:K22"/>
    <mergeCell ref="L21:L22"/>
    <mergeCell ref="AF19:AG19"/>
    <mergeCell ref="B21:B22"/>
    <mergeCell ref="C21:C22"/>
    <mergeCell ref="D21:D22"/>
    <mergeCell ref="E21:E22"/>
    <mergeCell ref="F21:F22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AC12:AC13"/>
    <mergeCell ref="AD12:AD13"/>
    <mergeCell ref="B14:B15"/>
    <mergeCell ref="C14:C15"/>
    <mergeCell ref="D14:D15"/>
    <mergeCell ref="E14:E15"/>
    <mergeCell ref="F14:F15"/>
    <mergeCell ref="G14:G15"/>
    <mergeCell ref="H14:H15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T12:T13"/>
    <mergeCell ref="U12:U13"/>
    <mergeCell ref="J12:J13"/>
    <mergeCell ref="K12:K13"/>
    <mergeCell ref="L12:L13"/>
    <mergeCell ref="M12:M13"/>
    <mergeCell ref="N12:N13"/>
    <mergeCell ref="O12:O13"/>
    <mergeCell ref="AA14:AA15"/>
    <mergeCell ref="AB14:AB15"/>
    <mergeCell ref="AC14:AC15"/>
    <mergeCell ref="AD14:AD15"/>
    <mergeCell ref="B12:B13"/>
    <mergeCell ref="C12:C13"/>
    <mergeCell ref="D12:D13"/>
    <mergeCell ref="E12:E13"/>
    <mergeCell ref="F12:F13"/>
    <mergeCell ref="G12:G13"/>
    <mergeCell ref="H12:H13"/>
    <mergeCell ref="I12:I13"/>
    <mergeCell ref="W10:W11"/>
    <mergeCell ref="X10:X11"/>
    <mergeCell ref="Y10:Y11"/>
    <mergeCell ref="Z10:Z11"/>
    <mergeCell ref="AA10:AA11"/>
    <mergeCell ref="AB10:AB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N10:N11"/>
    <mergeCell ref="O10:O11"/>
    <mergeCell ref="P10:P11"/>
    <mergeCell ref="AB12:AB13"/>
    <mergeCell ref="U2:V2"/>
    <mergeCell ref="W2:X2"/>
    <mergeCell ref="Y2:Z2"/>
    <mergeCell ref="AB2:AF2"/>
    <mergeCell ref="B3:E3"/>
    <mergeCell ref="S3:T3"/>
    <mergeCell ref="U3:V3"/>
    <mergeCell ref="W3:X3"/>
    <mergeCell ref="Y3:Z3"/>
    <mergeCell ref="AB3:AF3"/>
    <mergeCell ref="AF8:AG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B4:AF4"/>
    <mergeCell ref="B5:E5"/>
    <mergeCell ref="L5:N5"/>
    <mergeCell ref="P5:R5"/>
    <mergeCell ref="AB5:AF5"/>
    <mergeCell ref="B4:E4"/>
    <mergeCell ref="S4:T4"/>
    <mergeCell ref="U4:V4"/>
    <mergeCell ref="W4:X4"/>
    <mergeCell ref="Y4:Z4"/>
    <mergeCell ref="AC10:AC11"/>
    <mergeCell ref="AD10:AD11"/>
  </mergeCells>
  <phoneticPr fontId="2"/>
  <conditionalFormatting sqref="C9:AE9 C20:AE20 C86:AD86 C75:AD75 C64:AD64 C53:AD53 C42:AD42 C31:AD31 AE21 AE10 C97:AD97">
    <cfRule type="containsText" dxfId="466" priority="718" operator="containsText" text="日">
      <formula>NOT(ISERROR(SEARCH("日",C9)))</formula>
    </cfRule>
    <cfRule type="containsText" dxfId="465" priority="719" operator="containsText" text="土">
      <formula>NOT(ISERROR(SEARCH("土",C9)))</formula>
    </cfRule>
  </conditionalFormatting>
  <conditionalFormatting sqref="AE31:AE32 AE42:AE43 AE53:AE54 AE64:AE65 AE75:AE76 AE86:AE87 AE97:AE98 AE108:AE109">
    <cfRule type="containsText" dxfId="464" priority="716" operator="containsText" text="日">
      <formula>NOT(ISERROR(SEARCH("日",AE31)))</formula>
    </cfRule>
    <cfRule type="containsText" dxfId="463" priority="717" operator="containsText" text="土">
      <formula>NOT(ISERROR(SEARCH("土",AE31)))</formula>
    </cfRule>
  </conditionalFormatting>
  <conditionalFormatting sqref="Y3:Z4">
    <cfRule type="cellIs" dxfId="462" priority="713" operator="greaterThanOrEqual">
      <formula>0.285</formula>
    </cfRule>
    <cfRule type="cellIs" dxfId="461" priority="714" operator="greaterThanOrEqual">
      <formula>0.25</formula>
    </cfRule>
    <cfRule type="cellIs" dxfId="460" priority="715" operator="greaterThanOrEqual">
      <formula>0.214</formula>
    </cfRule>
  </conditionalFormatting>
  <conditionalFormatting sqref="C116:AE116 C127:AE127 C193:AD193 C182:AD182 C171:AD171 C160:AD160 C149:AD149 C138:AD138 AE128 AE117 C204:AD204">
    <cfRule type="containsText" dxfId="459" priority="677" operator="containsText" text="日">
      <formula>NOT(ISERROR(SEARCH("日",C116)))</formula>
    </cfRule>
    <cfRule type="containsText" dxfId="458" priority="678" operator="containsText" text="土">
      <formula>NOT(ISERROR(SEARCH("土",C116)))</formula>
    </cfRule>
  </conditionalFormatting>
  <conditionalFormatting sqref="AE138:AE139 AE149:AE150 AE160:AE161 AE171:AE172 AE182:AE183 AE193:AE194 AE204:AE205">
    <cfRule type="containsText" dxfId="457" priority="675" operator="containsText" text="日">
      <formula>NOT(ISERROR(SEARCH("日",AE138)))</formula>
    </cfRule>
    <cfRule type="containsText" dxfId="456" priority="676" operator="containsText" text="土">
      <formula>NOT(ISERROR(SEARCH("土",AE138)))</formula>
    </cfRule>
  </conditionalFormatting>
  <conditionalFormatting sqref="C1:AD4 C18:AD20 C29:AD31 C40:AD42 C51:AD53 C62:AD64 C73:AD75 C84:AD86 C95:AD97 C106:AD116 C125:AD127 C136:AD138 C147:AD149 C158:AD160 C169:AD171 C180:AD182 C191:AD193 C202:AD204 C213:AD1048576 C6:AD9 C5:R5 AA5:AD5">
    <cfRule type="cellIs" dxfId="455" priority="639" operator="equal">
      <formula>"雨"</formula>
    </cfRule>
    <cfRule type="cellIs" dxfId="454" priority="640" operator="equal">
      <formula>"休"</formula>
    </cfRule>
  </conditionalFormatting>
  <conditionalFormatting sqref="C8:AD8">
    <cfRule type="expression" dxfId="453" priority="342">
      <formula>$B$8:$AD$15=$B$8:$AD$15=OR(C8=0,C8=C8-DAY(C8)-WEEKDAY(C8-DAY(C8)-5,3)+7*4)</formula>
    </cfRule>
  </conditionalFormatting>
  <conditionalFormatting sqref="C19:AD19">
    <cfRule type="expression" dxfId="452" priority="341">
      <formula>OR(C19=0,C19=C19-DAY(C19)-WEEKDAY(C19-DAY(C19)-5,3)+7*4)</formula>
    </cfRule>
  </conditionalFormatting>
  <conditionalFormatting sqref="C30:AD30">
    <cfRule type="expression" dxfId="451" priority="340">
      <formula>OR(C30=0,C30=C30-DAY(C30)-WEEKDAY(C30-DAY(C30)-5,3)+7*4)</formula>
    </cfRule>
  </conditionalFormatting>
  <conditionalFormatting sqref="C41:AD41">
    <cfRule type="expression" dxfId="450" priority="339">
      <formula>OR(C41=0,C41=C41-DAY(C41)-WEEKDAY(C41-DAY(C41)-5,3)+7*4)</formula>
    </cfRule>
  </conditionalFormatting>
  <conditionalFormatting sqref="C52:AD52">
    <cfRule type="expression" dxfId="449" priority="338">
      <formula>OR(C52=0,C52=C52-DAY(C52)-WEEKDAY(C52-DAY(C52)-5,3)+7*4)</formula>
    </cfRule>
  </conditionalFormatting>
  <conditionalFormatting sqref="C63:AD63">
    <cfRule type="expression" dxfId="448" priority="337">
      <formula>OR(C63=0,C63=C63-DAY(C63)-WEEKDAY(C63-DAY(C63)-5,3)+7*4)</formula>
    </cfRule>
  </conditionalFormatting>
  <conditionalFormatting sqref="C74:AD74">
    <cfRule type="expression" dxfId="447" priority="336">
      <formula>OR(C74=0,C74=C74-DAY(C74)-WEEKDAY(C74-DAY(C74)-5,3)+7*4)</formula>
    </cfRule>
  </conditionalFormatting>
  <conditionalFormatting sqref="C85:AD85">
    <cfRule type="expression" dxfId="446" priority="335">
      <formula>OR(C85=0,C85=C85-DAY(C85)-WEEKDAY(C85-DAY(C85)-5,3)+7*4)</formula>
    </cfRule>
  </conditionalFormatting>
  <conditionalFormatting sqref="C96:AD96">
    <cfRule type="expression" dxfId="445" priority="334">
      <formula>OR(C96=0,C96=C96-DAY(C96)-WEEKDAY(C96-DAY(C96)-5,3)+7*4)</formula>
    </cfRule>
  </conditionalFormatting>
  <conditionalFormatting sqref="C115:AD115">
    <cfRule type="expression" dxfId="444" priority="333">
      <formula>OR(C115=0,C115=C115-DAY(C115)-WEEKDAY(C115-DAY(C115)-5,3)+7*4)</formula>
    </cfRule>
  </conditionalFormatting>
  <conditionalFormatting sqref="C126:AD126">
    <cfRule type="expression" dxfId="443" priority="332">
      <formula>OR(C126=0,C126=C126-DAY(C126)-WEEKDAY(C126-DAY(C126)-5,3)+7*4)</formula>
    </cfRule>
  </conditionalFormatting>
  <conditionalFormatting sqref="C137:AD137">
    <cfRule type="expression" dxfId="442" priority="331">
      <formula>OR(C137=0,C137=C137-DAY(C137)-WEEKDAY(C137-DAY(C137)-5,3)+7*4)</formula>
    </cfRule>
  </conditionalFormatting>
  <conditionalFormatting sqref="C148:AD148">
    <cfRule type="expression" dxfId="441" priority="330">
      <formula>OR(C148=0,C148=C148-DAY(C148)-WEEKDAY(C148-DAY(C148)-5,3)+7*4)</formula>
    </cfRule>
  </conditionalFormatting>
  <conditionalFormatting sqref="C159:AD159">
    <cfRule type="expression" dxfId="440" priority="329">
      <formula>OR(C159=0,C159=C159-DAY(C159)-WEEKDAY(C159-DAY(C159)-5,3)+7*4)</formula>
    </cfRule>
  </conditionalFormatting>
  <conditionalFormatting sqref="C170:AD170">
    <cfRule type="expression" dxfId="439" priority="328">
      <formula>OR(C170=0,C170=C170-DAY(C170)-WEEKDAY(C170-DAY(C170)-5,3)+7*4)</formula>
    </cfRule>
  </conditionalFormatting>
  <conditionalFormatting sqref="C181:AD181">
    <cfRule type="expression" dxfId="438" priority="327">
      <formula>OR(C181=0,C181=C181-DAY(C181)-WEEKDAY(C181-DAY(C181)-5,3)+7*4)</formula>
    </cfRule>
  </conditionalFormatting>
  <conditionalFormatting sqref="C192:AD192">
    <cfRule type="expression" dxfId="437" priority="326">
      <formula>OR(C192=0,C192=C192-DAY(C192)-WEEKDAY(C192-DAY(C192)-5,3)+7*4)</formula>
    </cfRule>
  </conditionalFormatting>
  <conditionalFormatting sqref="C203:AD203">
    <cfRule type="expression" dxfId="436" priority="325">
      <formula>OR(C203=0,C203=C203-DAY(C203)-WEEKDAY(C203-DAY(C203)-5,3)+7*4)</formula>
    </cfRule>
  </conditionalFormatting>
  <conditionalFormatting sqref="C16:AD16">
    <cfRule type="cellIs" dxfId="435" priority="323" operator="equal">
      <formula>"雨"</formula>
    </cfRule>
    <cfRule type="cellIs" dxfId="434" priority="324" operator="equal">
      <formula>"休"</formula>
    </cfRule>
  </conditionalFormatting>
  <conditionalFormatting sqref="S5 U5 W5 Y5">
    <cfRule type="cellIs" dxfId="433" priority="287" operator="equal">
      <formula>"雨"</formula>
    </cfRule>
    <cfRule type="cellIs" dxfId="432" priority="288" operator="equal">
      <formula>"休"</formula>
    </cfRule>
  </conditionalFormatting>
  <conditionalFormatting sqref="C27:AD27">
    <cfRule type="cellIs" dxfId="431" priority="285" operator="equal">
      <formula>"雨"</formula>
    </cfRule>
    <cfRule type="cellIs" dxfId="430" priority="286" operator="equal">
      <formula>"休"</formula>
    </cfRule>
  </conditionalFormatting>
  <conditionalFormatting sqref="C38:AD38">
    <cfRule type="cellIs" dxfId="429" priority="283" operator="equal">
      <formula>"雨"</formula>
    </cfRule>
    <cfRule type="cellIs" dxfId="428" priority="284" operator="equal">
      <formula>"休"</formula>
    </cfRule>
  </conditionalFormatting>
  <conditionalFormatting sqref="C49:AD49">
    <cfRule type="cellIs" dxfId="427" priority="281" operator="equal">
      <formula>"雨"</formula>
    </cfRule>
    <cfRule type="cellIs" dxfId="426" priority="282" operator="equal">
      <formula>"休"</formula>
    </cfRule>
  </conditionalFormatting>
  <conditionalFormatting sqref="C60:AD60">
    <cfRule type="cellIs" dxfId="425" priority="279" operator="equal">
      <formula>"雨"</formula>
    </cfRule>
    <cfRule type="cellIs" dxfId="424" priority="280" operator="equal">
      <formula>"休"</formula>
    </cfRule>
  </conditionalFormatting>
  <conditionalFormatting sqref="C71:AD71">
    <cfRule type="cellIs" dxfId="423" priority="277" operator="equal">
      <formula>"雨"</formula>
    </cfRule>
    <cfRule type="cellIs" dxfId="422" priority="278" operator="equal">
      <formula>"休"</formula>
    </cfRule>
  </conditionalFormatting>
  <conditionalFormatting sqref="C82:AD82">
    <cfRule type="cellIs" dxfId="421" priority="275" operator="equal">
      <formula>"雨"</formula>
    </cfRule>
    <cfRule type="cellIs" dxfId="420" priority="276" operator="equal">
      <formula>"休"</formula>
    </cfRule>
  </conditionalFormatting>
  <conditionalFormatting sqref="C93:AD93">
    <cfRule type="cellIs" dxfId="419" priority="273" operator="equal">
      <formula>"雨"</formula>
    </cfRule>
    <cfRule type="cellIs" dxfId="418" priority="274" operator="equal">
      <formula>"休"</formula>
    </cfRule>
  </conditionalFormatting>
  <conditionalFormatting sqref="C104:AD104">
    <cfRule type="cellIs" dxfId="417" priority="271" operator="equal">
      <formula>"雨"</formula>
    </cfRule>
    <cfRule type="cellIs" dxfId="416" priority="272" operator="equal">
      <formula>"休"</formula>
    </cfRule>
  </conditionalFormatting>
  <conditionalFormatting sqref="C123:AD123">
    <cfRule type="cellIs" dxfId="415" priority="269" operator="equal">
      <formula>"雨"</formula>
    </cfRule>
    <cfRule type="cellIs" dxfId="414" priority="270" operator="equal">
      <formula>"休"</formula>
    </cfRule>
  </conditionalFormatting>
  <conditionalFormatting sqref="C134:AD134">
    <cfRule type="cellIs" dxfId="413" priority="267" operator="equal">
      <formula>"雨"</formula>
    </cfRule>
    <cfRule type="cellIs" dxfId="412" priority="268" operator="equal">
      <formula>"休"</formula>
    </cfRule>
  </conditionalFormatting>
  <conditionalFormatting sqref="C145:AD145">
    <cfRule type="cellIs" dxfId="411" priority="265" operator="equal">
      <formula>"雨"</formula>
    </cfRule>
    <cfRule type="cellIs" dxfId="410" priority="266" operator="equal">
      <formula>"休"</formula>
    </cfRule>
  </conditionalFormatting>
  <conditionalFormatting sqref="C156:AD156">
    <cfRule type="cellIs" dxfId="409" priority="263" operator="equal">
      <formula>"雨"</formula>
    </cfRule>
    <cfRule type="cellIs" dxfId="408" priority="264" operator="equal">
      <formula>"休"</formula>
    </cfRule>
  </conditionalFormatting>
  <conditionalFormatting sqref="C167:AD167">
    <cfRule type="cellIs" dxfId="407" priority="261" operator="equal">
      <formula>"雨"</formula>
    </cfRule>
    <cfRule type="cellIs" dxfId="406" priority="262" operator="equal">
      <formula>"休"</formula>
    </cfRule>
  </conditionalFormatting>
  <conditionalFormatting sqref="C178:AD178">
    <cfRule type="cellIs" dxfId="405" priority="259" operator="equal">
      <formula>"雨"</formula>
    </cfRule>
    <cfRule type="cellIs" dxfId="404" priority="260" operator="equal">
      <formula>"休"</formula>
    </cfRule>
  </conditionalFormatting>
  <conditionalFormatting sqref="C189:AD189">
    <cfRule type="cellIs" dxfId="403" priority="257" operator="equal">
      <formula>"雨"</formula>
    </cfRule>
    <cfRule type="cellIs" dxfId="402" priority="258" operator="equal">
      <formula>"休"</formula>
    </cfRule>
  </conditionalFormatting>
  <conditionalFormatting sqref="C200:AD200">
    <cfRule type="cellIs" dxfId="401" priority="255" operator="equal">
      <formula>"雨"</formula>
    </cfRule>
    <cfRule type="cellIs" dxfId="400" priority="256" operator="equal">
      <formula>"休"</formula>
    </cfRule>
  </conditionalFormatting>
  <conditionalFormatting sqref="C211:AD211">
    <cfRule type="cellIs" dxfId="399" priority="253" operator="equal">
      <formula>"雨"</formula>
    </cfRule>
    <cfRule type="cellIs" dxfId="398" priority="254" operator="equal">
      <formula>"休"</formula>
    </cfRule>
  </conditionalFormatting>
  <conditionalFormatting sqref="C17:AD17">
    <cfRule type="cellIs" dxfId="397" priority="251" operator="equal">
      <formula>"雨"</formula>
    </cfRule>
    <cfRule type="cellIs" dxfId="396" priority="252" operator="equal">
      <formula>"休"</formula>
    </cfRule>
  </conditionalFormatting>
  <conditionalFormatting sqref="C28:AD28">
    <cfRule type="cellIs" dxfId="395" priority="249" operator="equal">
      <formula>"雨"</formula>
    </cfRule>
    <cfRule type="cellIs" dxfId="394" priority="250" operator="equal">
      <formula>"休"</formula>
    </cfRule>
  </conditionalFormatting>
  <conditionalFormatting sqref="C39:AD39">
    <cfRule type="cellIs" dxfId="393" priority="247" operator="equal">
      <formula>"雨"</formula>
    </cfRule>
    <cfRule type="cellIs" dxfId="392" priority="248" operator="equal">
      <formula>"休"</formula>
    </cfRule>
  </conditionalFormatting>
  <conditionalFormatting sqref="C50:AD50">
    <cfRule type="cellIs" dxfId="391" priority="245" operator="equal">
      <formula>"雨"</formula>
    </cfRule>
    <cfRule type="cellIs" dxfId="390" priority="246" operator="equal">
      <formula>"休"</formula>
    </cfRule>
  </conditionalFormatting>
  <conditionalFormatting sqref="C61:AD61">
    <cfRule type="cellIs" dxfId="389" priority="243" operator="equal">
      <formula>"雨"</formula>
    </cfRule>
    <cfRule type="cellIs" dxfId="388" priority="244" operator="equal">
      <formula>"休"</formula>
    </cfRule>
  </conditionalFormatting>
  <conditionalFormatting sqref="C72:AD72">
    <cfRule type="cellIs" dxfId="387" priority="241" operator="equal">
      <formula>"雨"</formula>
    </cfRule>
    <cfRule type="cellIs" dxfId="386" priority="242" operator="equal">
      <formula>"休"</formula>
    </cfRule>
  </conditionalFormatting>
  <conditionalFormatting sqref="C83:AD83">
    <cfRule type="cellIs" dxfId="385" priority="239" operator="equal">
      <formula>"雨"</formula>
    </cfRule>
    <cfRule type="cellIs" dxfId="384" priority="240" operator="equal">
      <formula>"休"</formula>
    </cfRule>
  </conditionalFormatting>
  <conditionalFormatting sqref="C94:AD94">
    <cfRule type="cellIs" dxfId="383" priority="237" operator="equal">
      <formula>"雨"</formula>
    </cfRule>
    <cfRule type="cellIs" dxfId="382" priority="238" operator="equal">
      <formula>"休"</formula>
    </cfRule>
  </conditionalFormatting>
  <conditionalFormatting sqref="C105:AD105">
    <cfRule type="cellIs" dxfId="381" priority="235" operator="equal">
      <formula>"雨"</formula>
    </cfRule>
    <cfRule type="cellIs" dxfId="380" priority="236" operator="equal">
      <formula>"休"</formula>
    </cfRule>
  </conditionalFormatting>
  <conditionalFormatting sqref="C124:AD124">
    <cfRule type="cellIs" dxfId="379" priority="233" operator="equal">
      <formula>"雨"</formula>
    </cfRule>
    <cfRule type="cellIs" dxfId="378" priority="234" operator="equal">
      <formula>"休"</formula>
    </cfRule>
  </conditionalFormatting>
  <conditionalFormatting sqref="C135:AD135">
    <cfRule type="cellIs" dxfId="377" priority="231" operator="equal">
      <formula>"雨"</formula>
    </cfRule>
    <cfRule type="cellIs" dxfId="376" priority="232" operator="equal">
      <formula>"休"</formula>
    </cfRule>
  </conditionalFormatting>
  <conditionalFormatting sqref="C146:AD146">
    <cfRule type="cellIs" dxfId="375" priority="229" operator="equal">
      <formula>"雨"</formula>
    </cfRule>
    <cfRule type="cellIs" dxfId="374" priority="230" operator="equal">
      <formula>"休"</formula>
    </cfRule>
  </conditionalFormatting>
  <conditionalFormatting sqref="C157:AD157">
    <cfRule type="cellIs" dxfId="373" priority="227" operator="equal">
      <formula>"雨"</formula>
    </cfRule>
    <cfRule type="cellIs" dxfId="372" priority="228" operator="equal">
      <formula>"休"</formula>
    </cfRule>
  </conditionalFormatting>
  <conditionalFormatting sqref="C168:AD168">
    <cfRule type="cellIs" dxfId="371" priority="225" operator="equal">
      <formula>"雨"</formula>
    </cfRule>
    <cfRule type="cellIs" dxfId="370" priority="226" operator="equal">
      <formula>"休"</formula>
    </cfRule>
  </conditionalFormatting>
  <conditionalFormatting sqref="C179:AD179">
    <cfRule type="cellIs" dxfId="369" priority="223" operator="equal">
      <formula>"雨"</formula>
    </cfRule>
    <cfRule type="cellIs" dxfId="368" priority="224" operator="equal">
      <formula>"休"</formula>
    </cfRule>
  </conditionalFormatting>
  <conditionalFormatting sqref="C190:AD190">
    <cfRule type="cellIs" dxfId="367" priority="221" operator="equal">
      <formula>"雨"</formula>
    </cfRule>
    <cfRule type="cellIs" dxfId="366" priority="222" operator="equal">
      <formula>"休"</formula>
    </cfRule>
  </conditionalFormatting>
  <conditionalFormatting sqref="C201:AD201">
    <cfRule type="cellIs" dxfId="365" priority="219" operator="equal">
      <formula>"雨"</formula>
    </cfRule>
    <cfRule type="cellIs" dxfId="364" priority="220" operator="equal">
      <formula>"休"</formula>
    </cfRule>
  </conditionalFormatting>
  <conditionalFormatting sqref="C212:AD212">
    <cfRule type="cellIs" dxfId="363" priority="217" operator="equal">
      <formula>"雨"</formula>
    </cfRule>
    <cfRule type="cellIs" dxfId="362" priority="218" operator="equal">
      <formula>"休"</formula>
    </cfRule>
  </conditionalFormatting>
  <conditionalFormatting sqref="C12:AD15">
    <cfRule type="cellIs" dxfId="361" priority="215" operator="equal">
      <formula>"雨"</formula>
    </cfRule>
    <cfRule type="cellIs" dxfId="360" priority="216" operator="equal">
      <formula>"休"</formula>
    </cfRule>
  </conditionalFormatting>
  <conditionalFormatting sqref="C10:D10">
    <cfRule type="containsText" dxfId="359" priority="213" operator="containsText" text="日">
      <formula>NOT(ISERROR(SEARCH("日",C10)))</formula>
    </cfRule>
    <cfRule type="containsText" dxfId="358" priority="214" operator="containsText" text="土">
      <formula>NOT(ISERROR(SEARCH("土",C10)))</formula>
    </cfRule>
  </conditionalFormatting>
  <conditionalFormatting sqref="E10:AD10">
    <cfRule type="containsText" dxfId="357" priority="211" operator="containsText" text="日">
      <formula>NOT(ISERROR(SEARCH("日",E10)))</formula>
    </cfRule>
    <cfRule type="containsText" dxfId="356" priority="212" operator="containsText" text="土">
      <formula>NOT(ISERROR(SEARCH("土",E10)))</formula>
    </cfRule>
  </conditionalFormatting>
  <conditionalFormatting sqref="C10:AD11">
    <cfRule type="cellIs" dxfId="355" priority="209" operator="equal">
      <formula>"雨"</formula>
    </cfRule>
    <cfRule type="cellIs" dxfId="354" priority="210" operator="equal">
      <formula>"休"</formula>
    </cfRule>
  </conditionalFormatting>
  <conditionalFormatting sqref="C10:AD10">
    <cfRule type="containsText" dxfId="353" priority="207" operator="containsText" text="日">
      <formula>NOT(ISERROR(SEARCH("日",C10)))</formula>
    </cfRule>
    <cfRule type="containsText" dxfId="352" priority="208" operator="containsText" text="土">
      <formula>NOT(ISERROR(SEARCH("土",C10)))</formula>
    </cfRule>
  </conditionalFormatting>
  <conditionalFormatting sqref="E10:AD10">
    <cfRule type="containsText" dxfId="351" priority="205" operator="containsText" text="日">
      <formula>NOT(ISERROR(SEARCH("日",E10)))</formula>
    </cfRule>
    <cfRule type="containsText" dxfId="350" priority="206" operator="containsText" text="土">
      <formula>NOT(ISERROR(SEARCH("土",E10)))</formula>
    </cfRule>
  </conditionalFormatting>
  <conditionalFormatting sqref="C23:AD26">
    <cfRule type="cellIs" dxfId="349" priority="203" operator="equal">
      <formula>"雨"</formula>
    </cfRule>
    <cfRule type="cellIs" dxfId="348" priority="204" operator="equal">
      <formula>"休"</formula>
    </cfRule>
  </conditionalFormatting>
  <conditionalFormatting sqref="C21:D21">
    <cfRule type="containsText" dxfId="347" priority="201" operator="containsText" text="日">
      <formula>NOT(ISERROR(SEARCH("日",C21)))</formula>
    </cfRule>
    <cfRule type="containsText" dxfId="346" priority="202" operator="containsText" text="土">
      <formula>NOT(ISERROR(SEARCH("土",C21)))</formula>
    </cfRule>
  </conditionalFormatting>
  <conditionalFormatting sqref="E21:AD21">
    <cfRule type="containsText" dxfId="345" priority="199" operator="containsText" text="日">
      <formula>NOT(ISERROR(SEARCH("日",E21)))</formula>
    </cfRule>
    <cfRule type="containsText" dxfId="344" priority="200" operator="containsText" text="土">
      <formula>NOT(ISERROR(SEARCH("土",E21)))</formula>
    </cfRule>
  </conditionalFormatting>
  <conditionalFormatting sqref="C21:AD22">
    <cfRule type="cellIs" dxfId="343" priority="197" operator="equal">
      <formula>"雨"</formula>
    </cfRule>
    <cfRule type="cellIs" dxfId="342" priority="198" operator="equal">
      <formula>"休"</formula>
    </cfRule>
  </conditionalFormatting>
  <conditionalFormatting sqref="C21:AD21">
    <cfRule type="containsText" dxfId="341" priority="195" operator="containsText" text="日">
      <formula>NOT(ISERROR(SEARCH("日",C21)))</formula>
    </cfRule>
    <cfRule type="containsText" dxfId="340" priority="196" operator="containsText" text="土">
      <formula>NOT(ISERROR(SEARCH("土",C21)))</formula>
    </cfRule>
  </conditionalFormatting>
  <conditionalFormatting sqref="E21:AD21">
    <cfRule type="containsText" dxfId="339" priority="193" operator="containsText" text="日">
      <formula>NOT(ISERROR(SEARCH("日",E21)))</formula>
    </cfRule>
    <cfRule type="containsText" dxfId="338" priority="194" operator="containsText" text="土">
      <formula>NOT(ISERROR(SEARCH("土",E21)))</formula>
    </cfRule>
  </conditionalFormatting>
  <conditionalFormatting sqref="C34:AD37">
    <cfRule type="cellIs" dxfId="337" priority="191" operator="equal">
      <formula>"雨"</formula>
    </cfRule>
    <cfRule type="cellIs" dxfId="336" priority="192" operator="equal">
      <formula>"休"</formula>
    </cfRule>
  </conditionalFormatting>
  <conditionalFormatting sqref="C32:D32">
    <cfRule type="containsText" dxfId="335" priority="189" operator="containsText" text="日">
      <formula>NOT(ISERROR(SEARCH("日",C32)))</formula>
    </cfRule>
    <cfRule type="containsText" dxfId="334" priority="190" operator="containsText" text="土">
      <formula>NOT(ISERROR(SEARCH("土",C32)))</formula>
    </cfRule>
  </conditionalFormatting>
  <conditionalFormatting sqref="E32:AD32">
    <cfRule type="containsText" dxfId="333" priority="187" operator="containsText" text="日">
      <formula>NOT(ISERROR(SEARCH("日",E32)))</formula>
    </cfRule>
    <cfRule type="containsText" dxfId="332" priority="188" operator="containsText" text="土">
      <formula>NOT(ISERROR(SEARCH("土",E32)))</formula>
    </cfRule>
  </conditionalFormatting>
  <conditionalFormatting sqref="C32:AD33">
    <cfRule type="cellIs" dxfId="331" priority="185" operator="equal">
      <formula>"雨"</formula>
    </cfRule>
    <cfRule type="cellIs" dxfId="330" priority="186" operator="equal">
      <formula>"休"</formula>
    </cfRule>
  </conditionalFormatting>
  <conditionalFormatting sqref="C32:AD32">
    <cfRule type="containsText" dxfId="329" priority="183" operator="containsText" text="日">
      <formula>NOT(ISERROR(SEARCH("日",C32)))</formula>
    </cfRule>
    <cfRule type="containsText" dxfId="328" priority="184" operator="containsText" text="土">
      <formula>NOT(ISERROR(SEARCH("土",C32)))</formula>
    </cfRule>
  </conditionalFormatting>
  <conditionalFormatting sqref="E32:AD32">
    <cfRule type="containsText" dxfId="327" priority="181" operator="containsText" text="日">
      <formula>NOT(ISERROR(SEARCH("日",E32)))</formula>
    </cfRule>
    <cfRule type="containsText" dxfId="326" priority="182" operator="containsText" text="土">
      <formula>NOT(ISERROR(SEARCH("土",E32)))</formula>
    </cfRule>
  </conditionalFormatting>
  <conditionalFormatting sqref="C45:AD48">
    <cfRule type="cellIs" dxfId="325" priority="179" operator="equal">
      <formula>"雨"</formula>
    </cfRule>
    <cfRule type="cellIs" dxfId="324" priority="180" operator="equal">
      <formula>"休"</formula>
    </cfRule>
  </conditionalFormatting>
  <conditionalFormatting sqref="C43:D43">
    <cfRule type="containsText" dxfId="323" priority="177" operator="containsText" text="日">
      <formula>NOT(ISERROR(SEARCH("日",C43)))</formula>
    </cfRule>
    <cfRule type="containsText" dxfId="322" priority="178" operator="containsText" text="土">
      <formula>NOT(ISERROR(SEARCH("土",C43)))</formula>
    </cfRule>
  </conditionalFormatting>
  <conditionalFormatting sqref="E43:AD43">
    <cfRule type="containsText" dxfId="321" priority="175" operator="containsText" text="日">
      <formula>NOT(ISERROR(SEARCH("日",E43)))</formula>
    </cfRule>
    <cfRule type="containsText" dxfId="320" priority="176" operator="containsText" text="土">
      <formula>NOT(ISERROR(SEARCH("土",E43)))</formula>
    </cfRule>
  </conditionalFormatting>
  <conditionalFormatting sqref="C43:AD44">
    <cfRule type="cellIs" dxfId="319" priority="173" operator="equal">
      <formula>"雨"</formula>
    </cfRule>
    <cfRule type="cellIs" dxfId="318" priority="174" operator="equal">
      <formula>"休"</formula>
    </cfRule>
  </conditionalFormatting>
  <conditionalFormatting sqref="C43:AD43">
    <cfRule type="containsText" dxfId="317" priority="171" operator="containsText" text="日">
      <formula>NOT(ISERROR(SEARCH("日",C43)))</formula>
    </cfRule>
    <cfRule type="containsText" dxfId="316" priority="172" operator="containsText" text="土">
      <formula>NOT(ISERROR(SEARCH("土",C43)))</formula>
    </cfRule>
  </conditionalFormatting>
  <conditionalFormatting sqref="E43:AD43">
    <cfRule type="containsText" dxfId="315" priority="169" operator="containsText" text="日">
      <formula>NOT(ISERROR(SEARCH("日",E43)))</formula>
    </cfRule>
    <cfRule type="containsText" dxfId="314" priority="170" operator="containsText" text="土">
      <formula>NOT(ISERROR(SEARCH("土",E43)))</formula>
    </cfRule>
  </conditionalFormatting>
  <conditionalFormatting sqref="C56:AD59">
    <cfRule type="cellIs" dxfId="313" priority="167" operator="equal">
      <formula>"雨"</formula>
    </cfRule>
    <cfRule type="cellIs" dxfId="312" priority="168" operator="equal">
      <formula>"休"</formula>
    </cfRule>
  </conditionalFormatting>
  <conditionalFormatting sqref="C54:D54">
    <cfRule type="containsText" dxfId="311" priority="165" operator="containsText" text="日">
      <formula>NOT(ISERROR(SEARCH("日",C54)))</formula>
    </cfRule>
    <cfRule type="containsText" dxfId="310" priority="166" operator="containsText" text="土">
      <formula>NOT(ISERROR(SEARCH("土",C54)))</formula>
    </cfRule>
  </conditionalFormatting>
  <conditionalFormatting sqref="E54:AD54">
    <cfRule type="containsText" dxfId="309" priority="163" operator="containsText" text="日">
      <formula>NOT(ISERROR(SEARCH("日",E54)))</formula>
    </cfRule>
    <cfRule type="containsText" dxfId="308" priority="164" operator="containsText" text="土">
      <formula>NOT(ISERROR(SEARCH("土",E54)))</formula>
    </cfRule>
  </conditionalFormatting>
  <conditionalFormatting sqref="C54:AD55">
    <cfRule type="cellIs" dxfId="307" priority="161" operator="equal">
      <formula>"雨"</formula>
    </cfRule>
    <cfRule type="cellIs" dxfId="306" priority="162" operator="equal">
      <formula>"休"</formula>
    </cfRule>
  </conditionalFormatting>
  <conditionalFormatting sqref="C54:AD54">
    <cfRule type="containsText" dxfId="305" priority="159" operator="containsText" text="日">
      <formula>NOT(ISERROR(SEARCH("日",C54)))</formula>
    </cfRule>
    <cfRule type="containsText" dxfId="304" priority="160" operator="containsText" text="土">
      <formula>NOT(ISERROR(SEARCH("土",C54)))</formula>
    </cfRule>
  </conditionalFormatting>
  <conditionalFormatting sqref="E54:AD54">
    <cfRule type="containsText" dxfId="303" priority="157" operator="containsText" text="日">
      <formula>NOT(ISERROR(SEARCH("日",E54)))</formula>
    </cfRule>
    <cfRule type="containsText" dxfId="302" priority="158" operator="containsText" text="土">
      <formula>NOT(ISERROR(SEARCH("土",E54)))</formula>
    </cfRule>
  </conditionalFormatting>
  <conditionalFormatting sqref="C67:AD70">
    <cfRule type="cellIs" dxfId="301" priority="155" operator="equal">
      <formula>"雨"</formula>
    </cfRule>
    <cfRule type="cellIs" dxfId="300" priority="156" operator="equal">
      <formula>"休"</formula>
    </cfRule>
  </conditionalFormatting>
  <conditionalFormatting sqref="C65:D65">
    <cfRule type="containsText" dxfId="299" priority="153" operator="containsText" text="日">
      <formula>NOT(ISERROR(SEARCH("日",C65)))</formula>
    </cfRule>
    <cfRule type="containsText" dxfId="298" priority="154" operator="containsText" text="土">
      <formula>NOT(ISERROR(SEARCH("土",C65)))</formula>
    </cfRule>
  </conditionalFormatting>
  <conditionalFormatting sqref="E65:AD65">
    <cfRule type="containsText" dxfId="297" priority="151" operator="containsText" text="日">
      <formula>NOT(ISERROR(SEARCH("日",E65)))</formula>
    </cfRule>
    <cfRule type="containsText" dxfId="296" priority="152" operator="containsText" text="土">
      <formula>NOT(ISERROR(SEARCH("土",E65)))</formula>
    </cfRule>
  </conditionalFormatting>
  <conditionalFormatting sqref="C65:AD66">
    <cfRule type="cellIs" dxfId="295" priority="149" operator="equal">
      <formula>"雨"</formula>
    </cfRule>
    <cfRule type="cellIs" dxfId="294" priority="150" operator="equal">
      <formula>"休"</formula>
    </cfRule>
  </conditionalFormatting>
  <conditionalFormatting sqref="C65:AD65">
    <cfRule type="containsText" dxfId="293" priority="147" operator="containsText" text="日">
      <formula>NOT(ISERROR(SEARCH("日",C65)))</formula>
    </cfRule>
    <cfRule type="containsText" dxfId="292" priority="148" operator="containsText" text="土">
      <formula>NOT(ISERROR(SEARCH("土",C65)))</formula>
    </cfRule>
  </conditionalFormatting>
  <conditionalFormatting sqref="E65:AD65">
    <cfRule type="containsText" dxfId="291" priority="145" operator="containsText" text="日">
      <formula>NOT(ISERROR(SEARCH("日",E65)))</formula>
    </cfRule>
    <cfRule type="containsText" dxfId="290" priority="146" operator="containsText" text="土">
      <formula>NOT(ISERROR(SEARCH("土",E65)))</formula>
    </cfRule>
  </conditionalFormatting>
  <conditionalFormatting sqref="C78:AD81">
    <cfRule type="cellIs" dxfId="289" priority="143" operator="equal">
      <formula>"雨"</formula>
    </cfRule>
    <cfRule type="cellIs" dxfId="288" priority="144" operator="equal">
      <formula>"休"</formula>
    </cfRule>
  </conditionalFormatting>
  <conditionalFormatting sqref="C76:D76">
    <cfRule type="containsText" dxfId="287" priority="141" operator="containsText" text="日">
      <formula>NOT(ISERROR(SEARCH("日",C76)))</formula>
    </cfRule>
    <cfRule type="containsText" dxfId="286" priority="142" operator="containsText" text="土">
      <formula>NOT(ISERROR(SEARCH("土",C76)))</formula>
    </cfRule>
  </conditionalFormatting>
  <conditionalFormatting sqref="E76:AD76">
    <cfRule type="containsText" dxfId="285" priority="139" operator="containsText" text="日">
      <formula>NOT(ISERROR(SEARCH("日",E76)))</formula>
    </cfRule>
    <cfRule type="containsText" dxfId="284" priority="140" operator="containsText" text="土">
      <formula>NOT(ISERROR(SEARCH("土",E76)))</formula>
    </cfRule>
  </conditionalFormatting>
  <conditionalFormatting sqref="C76:AD77">
    <cfRule type="cellIs" dxfId="283" priority="137" operator="equal">
      <formula>"雨"</formula>
    </cfRule>
    <cfRule type="cellIs" dxfId="282" priority="138" operator="equal">
      <formula>"休"</formula>
    </cfRule>
  </conditionalFormatting>
  <conditionalFormatting sqref="C76:AD76">
    <cfRule type="containsText" dxfId="281" priority="135" operator="containsText" text="日">
      <formula>NOT(ISERROR(SEARCH("日",C76)))</formula>
    </cfRule>
    <cfRule type="containsText" dxfId="280" priority="136" operator="containsText" text="土">
      <formula>NOT(ISERROR(SEARCH("土",C76)))</formula>
    </cfRule>
  </conditionalFormatting>
  <conditionalFormatting sqref="E76:AD76">
    <cfRule type="containsText" dxfId="279" priority="133" operator="containsText" text="日">
      <formula>NOT(ISERROR(SEARCH("日",E76)))</formula>
    </cfRule>
    <cfRule type="containsText" dxfId="278" priority="134" operator="containsText" text="土">
      <formula>NOT(ISERROR(SEARCH("土",E76)))</formula>
    </cfRule>
  </conditionalFormatting>
  <conditionalFormatting sqref="C89:AD92">
    <cfRule type="cellIs" dxfId="277" priority="131" operator="equal">
      <formula>"雨"</formula>
    </cfRule>
    <cfRule type="cellIs" dxfId="276" priority="132" operator="equal">
      <formula>"休"</formula>
    </cfRule>
  </conditionalFormatting>
  <conditionalFormatting sqref="C87:D87">
    <cfRule type="containsText" dxfId="275" priority="129" operator="containsText" text="日">
      <formula>NOT(ISERROR(SEARCH("日",C87)))</formula>
    </cfRule>
    <cfRule type="containsText" dxfId="274" priority="130" operator="containsText" text="土">
      <formula>NOT(ISERROR(SEARCH("土",C87)))</formula>
    </cfRule>
  </conditionalFormatting>
  <conditionalFormatting sqref="E87:AD87">
    <cfRule type="containsText" dxfId="273" priority="127" operator="containsText" text="日">
      <formula>NOT(ISERROR(SEARCH("日",E87)))</formula>
    </cfRule>
    <cfRule type="containsText" dxfId="272" priority="128" operator="containsText" text="土">
      <formula>NOT(ISERROR(SEARCH("土",E87)))</formula>
    </cfRule>
  </conditionalFormatting>
  <conditionalFormatting sqref="C87:AD88">
    <cfRule type="cellIs" dxfId="271" priority="125" operator="equal">
      <formula>"雨"</formula>
    </cfRule>
    <cfRule type="cellIs" dxfId="270" priority="126" operator="equal">
      <formula>"休"</formula>
    </cfRule>
  </conditionalFormatting>
  <conditionalFormatting sqref="C87:AD87">
    <cfRule type="containsText" dxfId="269" priority="123" operator="containsText" text="日">
      <formula>NOT(ISERROR(SEARCH("日",C87)))</formula>
    </cfRule>
    <cfRule type="containsText" dxfId="268" priority="124" operator="containsText" text="土">
      <formula>NOT(ISERROR(SEARCH("土",C87)))</formula>
    </cfRule>
  </conditionalFormatting>
  <conditionalFormatting sqref="E87:AD87">
    <cfRule type="containsText" dxfId="267" priority="121" operator="containsText" text="日">
      <formula>NOT(ISERROR(SEARCH("日",E87)))</formula>
    </cfRule>
    <cfRule type="containsText" dxfId="266" priority="122" operator="containsText" text="土">
      <formula>NOT(ISERROR(SEARCH("土",E87)))</formula>
    </cfRule>
  </conditionalFormatting>
  <conditionalFormatting sqref="C100:AD103">
    <cfRule type="cellIs" dxfId="265" priority="119" operator="equal">
      <formula>"雨"</formula>
    </cfRule>
    <cfRule type="cellIs" dxfId="264" priority="120" operator="equal">
      <formula>"休"</formula>
    </cfRule>
  </conditionalFormatting>
  <conditionalFormatting sqref="C98:D98">
    <cfRule type="containsText" dxfId="263" priority="117" operator="containsText" text="日">
      <formula>NOT(ISERROR(SEARCH("日",C98)))</formula>
    </cfRule>
    <cfRule type="containsText" dxfId="262" priority="118" operator="containsText" text="土">
      <formula>NOT(ISERROR(SEARCH("土",C98)))</formula>
    </cfRule>
  </conditionalFormatting>
  <conditionalFormatting sqref="E98:AD98">
    <cfRule type="containsText" dxfId="261" priority="115" operator="containsText" text="日">
      <formula>NOT(ISERROR(SEARCH("日",E98)))</formula>
    </cfRule>
    <cfRule type="containsText" dxfId="260" priority="116" operator="containsText" text="土">
      <formula>NOT(ISERROR(SEARCH("土",E98)))</formula>
    </cfRule>
  </conditionalFormatting>
  <conditionalFormatting sqref="C98:AD99">
    <cfRule type="cellIs" dxfId="259" priority="113" operator="equal">
      <formula>"雨"</formula>
    </cfRule>
    <cfRule type="cellIs" dxfId="258" priority="114" operator="equal">
      <formula>"休"</formula>
    </cfRule>
  </conditionalFormatting>
  <conditionalFormatting sqref="C98:AD98">
    <cfRule type="containsText" dxfId="257" priority="111" operator="containsText" text="日">
      <formula>NOT(ISERROR(SEARCH("日",C98)))</formula>
    </cfRule>
    <cfRule type="containsText" dxfId="256" priority="112" operator="containsText" text="土">
      <formula>NOT(ISERROR(SEARCH("土",C98)))</formula>
    </cfRule>
  </conditionalFormatting>
  <conditionalFormatting sqref="E98:AD98">
    <cfRule type="containsText" dxfId="255" priority="109" operator="containsText" text="日">
      <formula>NOT(ISERROR(SEARCH("日",E98)))</formula>
    </cfRule>
    <cfRule type="containsText" dxfId="254" priority="110" operator="containsText" text="土">
      <formula>NOT(ISERROR(SEARCH("土",E98)))</formula>
    </cfRule>
  </conditionalFormatting>
  <conditionalFormatting sqref="C119:AD122">
    <cfRule type="cellIs" dxfId="253" priority="107" operator="equal">
      <formula>"雨"</formula>
    </cfRule>
    <cfRule type="cellIs" dxfId="252" priority="108" operator="equal">
      <formula>"休"</formula>
    </cfRule>
  </conditionalFormatting>
  <conditionalFormatting sqref="C117:D117">
    <cfRule type="containsText" dxfId="251" priority="105" operator="containsText" text="日">
      <formula>NOT(ISERROR(SEARCH("日",C117)))</formula>
    </cfRule>
    <cfRule type="containsText" dxfId="250" priority="106" operator="containsText" text="土">
      <formula>NOT(ISERROR(SEARCH("土",C117)))</formula>
    </cfRule>
  </conditionalFormatting>
  <conditionalFormatting sqref="E117:AD117">
    <cfRule type="containsText" dxfId="249" priority="103" operator="containsText" text="日">
      <formula>NOT(ISERROR(SEARCH("日",E117)))</formula>
    </cfRule>
    <cfRule type="containsText" dxfId="248" priority="104" operator="containsText" text="土">
      <formula>NOT(ISERROR(SEARCH("土",E117)))</formula>
    </cfRule>
  </conditionalFormatting>
  <conditionalFormatting sqref="C117:AD118">
    <cfRule type="cellIs" dxfId="247" priority="101" operator="equal">
      <formula>"雨"</formula>
    </cfRule>
    <cfRule type="cellIs" dxfId="246" priority="102" operator="equal">
      <formula>"休"</formula>
    </cfRule>
  </conditionalFormatting>
  <conditionalFormatting sqref="C117:AD117">
    <cfRule type="containsText" dxfId="245" priority="99" operator="containsText" text="日">
      <formula>NOT(ISERROR(SEARCH("日",C117)))</formula>
    </cfRule>
    <cfRule type="containsText" dxfId="244" priority="100" operator="containsText" text="土">
      <formula>NOT(ISERROR(SEARCH("土",C117)))</formula>
    </cfRule>
  </conditionalFormatting>
  <conditionalFormatting sqref="E117:AD117">
    <cfRule type="containsText" dxfId="243" priority="97" operator="containsText" text="日">
      <formula>NOT(ISERROR(SEARCH("日",E117)))</formula>
    </cfRule>
    <cfRule type="containsText" dxfId="242" priority="98" operator="containsText" text="土">
      <formula>NOT(ISERROR(SEARCH("土",E117)))</formula>
    </cfRule>
  </conditionalFormatting>
  <conditionalFormatting sqref="C130:AD133">
    <cfRule type="cellIs" dxfId="241" priority="95" operator="equal">
      <formula>"雨"</formula>
    </cfRule>
    <cfRule type="cellIs" dxfId="240" priority="96" operator="equal">
      <formula>"休"</formula>
    </cfRule>
  </conditionalFormatting>
  <conditionalFormatting sqref="C128:D128">
    <cfRule type="containsText" dxfId="239" priority="93" operator="containsText" text="日">
      <formula>NOT(ISERROR(SEARCH("日",C128)))</formula>
    </cfRule>
    <cfRule type="containsText" dxfId="238" priority="94" operator="containsText" text="土">
      <formula>NOT(ISERROR(SEARCH("土",C128)))</formula>
    </cfRule>
  </conditionalFormatting>
  <conditionalFormatting sqref="E128:AD128">
    <cfRule type="containsText" dxfId="237" priority="91" operator="containsText" text="日">
      <formula>NOT(ISERROR(SEARCH("日",E128)))</formula>
    </cfRule>
    <cfRule type="containsText" dxfId="236" priority="92" operator="containsText" text="土">
      <formula>NOT(ISERROR(SEARCH("土",E128)))</formula>
    </cfRule>
  </conditionalFormatting>
  <conditionalFormatting sqref="C128:AD129">
    <cfRule type="cellIs" dxfId="235" priority="89" operator="equal">
      <formula>"雨"</formula>
    </cfRule>
    <cfRule type="cellIs" dxfId="234" priority="90" operator="equal">
      <formula>"休"</formula>
    </cfRule>
  </conditionalFormatting>
  <conditionalFormatting sqref="C128:AD128">
    <cfRule type="containsText" dxfId="233" priority="87" operator="containsText" text="日">
      <formula>NOT(ISERROR(SEARCH("日",C128)))</formula>
    </cfRule>
    <cfRule type="containsText" dxfId="232" priority="88" operator="containsText" text="土">
      <formula>NOT(ISERROR(SEARCH("土",C128)))</formula>
    </cfRule>
  </conditionalFormatting>
  <conditionalFormatting sqref="E128:AD128">
    <cfRule type="containsText" dxfId="231" priority="85" operator="containsText" text="日">
      <formula>NOT(ISERROR(SEARCH("日",E128)))</formula>
    </cfRule>
    <cfRule type="containsText" dxfId="230" priority="86" operator="containsText" text="土">
      <formula>NOT(ISERROR(SEARCH("土",E128)))</formula>
    </cfRule>
  </conditionalFormatting>
  <conditionalFormatting sqref="C141:AD144">
    <cfRule type="cellIs" dxfId="229" priority="83" operator="equal">
      <formula>"雨"</formula>
    </cfRule>
    <cfRule type="cellIs" dxfId="228" priority="84" operator="equal">
      <formula>"休"</formula>
    </cfRule>
  </conditionalFormatting>
  <conditionalFormatting sqref="C139:D139">
    <cfRule type="containsText" dxfId="227" priority="81" operator="containsText" text="日">
      <formula>NOT(ISERROR(SEARCH("日",C139)))</formula>
    </cfRule>
    <cfRule type="containsText" dxfId="226" priority="82" operator="containsText" text="土">
      <formula>NOT(ISERROR(SEARCH("土",C139)))</formula>
    </cfRule>
  </conditionalFormatting>
  <conditionalFormatting sqref="E139:AD139">
    <cfRule type="containsText" dxfId="225" priority="79" operator="containsText" text="日">
      <formula>NOT(ISERROR(SEARCH("日",E139)))</formula>
    </cfRule>
    <cfRule type="containsText" dxfId="224" priority="80" operator="containsText" text="土">
      <formula>NOT(ISERROR(SEARCH("土",E139)))</formula>
    </cfRule>
  </conditionalFormatting>
  <conditionalFormatting sqref="C139:AD140">
    <cfRule type="cellIs" dxfId="223" priority="77" operator="equal">
      <formula>"雨"</formula>
    </cfRule>
    <cfRule type="cellIs" dxfId="222" priority="78" operator="equal">
      <formula>"休"</formula>
    </cfRule>
  </conditionalFormatting>
  <conditionalFormatting sqref="C139:AD139">
    <cfRule type="containsText" dxfId="221" priority="75" operator="containsText" text="日">
      <formula>NOT(ISERROR(SEARCH("日",C139)))</formula>
    </cfRule>
    <cfRule type="containsText" dxfId="220" priority="76" operator="containsText" text="土">
      <formula>NOT(ISERROR(SEARCH("土",C139)))</formula>
    </cfRule>
  </conditionalFormatting>
  <conditionalFormatting sqref="E139:AD139">
    <cfRule type="containsText" dxfId="219" priority="73" operator="containsText" text="日">
      <formula>NOT(ISERROR(SEARCH("日",E139)))</formula>
    </cfRule>
    <cfRule type="containsText" dxfId="218" priority="74" operator="containsText" text="土">
      <formula>NOT(ISERROR(SEARCH("土",E139)))</formula>
    </cfRule>
  </conditionalFormatting>
  <conditionalFormatting sqref="C152:AD155">
    <cfRule type="cellIs" dxfId="217" priority="71" operator="equal">
      <formula>"雨"</formula>
    </cfRule>
    <cfRule type="cellIs" dxfId="216" priority="72" operator="equal">
      <formula>"休"</formula>
    </cfRule>
  </conditionalFormatting>
  <conditionalFormatting sqref="C150:D150">
    <cfRule type="containsText" dxfId="215" priority="69" operator="containsText" text="日">
      <formula>NOT(ISERROR(SEARCH("日",C150)))</formula>
    </cfRule>
    <cfRule type="containsText" dxfId="214" priority="70" operator="containsText" text="土">
      <formula>NOT(ISERROR(SEARCH("土",C150)))</formula>
    </cfRule>
  </conditionalFormatting>
  <conditionalFormatting sqref="E150:AD150">
    <cfRule type="containsText" dxfId="213" priority="67" operator="containsText" text="日">
      <formula>NOT(ISERROR(SEARCH("日",E150)))</formula>
    </cfRule>
    <cfRule type="containsText" dxfId="212" priority="68" operator="containsText" text="土">
      <formula>NOT(ISERROR(SEARCH("土",E150)))</formula>
    </cfRule>
  </conditionalFormatting>
  <conditionalFormatting sqref="C150:AD151">
    <cfRule type="cellIs" dxfId="211" priority="65" operator="equal">
      <formula>"雨"</formula>
    </cfRule>
    <cfRule type="cellIs" dxfId="210" priority="66" operator="equal">
      <formula>"休"</formula>
    </cfRule>
  </conditionalFormatting>
  <conditionalFormatting sqref="C150:AD150">
    <cfRule type="containsText" dxfId="209" priority="63" operator="containsText" text="日">
      <formula>NOT(ISERROR(SEARCH("日",C150)))</formula>
    </cfRule>
    <cfRule type="containsText" dxfId="208" priority="64" operator="containsText" text="土">
      <formula>NOT(ISERROR(SEARCH("土",C150)))</formula>
    </cfRule>
  </conditionalFormatting>
  <conditionalFormatting sqref="E150:AD150">
    <cfRule type="containsText" dxfId="207" priority="61" operator="containsText" text="日">
      <formula>NOT(ISERROR(SEARCH("日",E150)))</formula>
    </cfRule>
    <cfRule type="containsText" dxfId="206" priority="62" operator="containsText" text="土">
      <formula>NOT(ISERROR(SEARCH("土",E150)))</formula>
    </cfRule>
  </conditionalFormatting>
  <conditionalFormatting sqref="C163:AD166">
    <cfRule type="cellIs" dxfId="205" priority="59" operator="equal">
      <formula>"雨"</formula>
    </cfRule>
    <cfRule type="cellIs" dxfId="204" priority="60" operator="equal">
      <formula>"休"</formula>
    </cfRule>
  </conditionalFormatting>
  <conditionalFormatting sqref="C161:D161">
    <cfRule type="containsText" dxfId="203" priority="57" operator="containsText" text="日">
      <formula>NOT(ISERROR(SEARCH("日",C161)))</formula>
    </cfRule>
    <cfRule type="containsText" dxfId="202" priority="58" operator="containsText" text="土">
      <formula>NOT(ISERROR(SEARCH("土",C161)))</formula>
    </cfRule>
  </conditionalFormatting>
  <conditionalFormatting sqref="E161:AD161">
    <cfRule type="containsText" dxfId="201" priority="55" operator="containsText" text="日">
      <formula>NOT(ISERROR(SEARCH("日",E161)))</formula>
    </cfRule>
    <cfRule type="containsText" dxfId="200" priority="56" operator="containsText" text="土">
      <formula>NOT(ISERROR(SEARCH("土",E161)))</formula>
    </cfRule>
  </conditionalFormatting>
  <conditionalFormatting sqref="C161:AD162">
    <cfRule type="cellIs" dxfId="199" priority="53" operator="equal">
      <formula>"雨"</formula>
    </cfRule>
    <cfRule type="cellIs" dxfId="198" priority="54" operator="equal">
      <formula>"休"</formula>
    </cfRule>
  </conditionalFormatting>
  <conditionalFormatting sqref="C161:AD161">
    <cfRule type="containsText" dxfId="197" priority="51" operator="containsText" text="日">
      <formula>NOT(ISERROR(SEARCH("日",C161)))</formula>
    </cfRule>
    <cfRule type="containsText" dxfId="196" priority="52" operator="containsText" text="土">
      <formula>NOT(ISERROR(SEARCH("土",C161)))</formula>
    </cfRule>
  </conditionalFormatting>
  <conditionalFormatting sqref="E161:AD161">
    <cfRule type="containsText" dxfId="195" priority="49" operator="containsText" text="日">
      <formula>NOT(ISERROR(SEARCH("日",E161)))</formula>
    </cfRule>
    <cfRule type="containsText" dxfId="194" priority="50" operator="containsText" text="土">
      <formula>NOT(ISERROR(SEARCH("土",E161)))</formula>
    </cfRule>
  </conditionalFormatting>
  <conditionalFormatting sqref="C174:AD177">
    <cfRule type="cellIs" dxfId="193" priority="47" operator="equal">
      <formula>"雨"</formula>
    </cfRule>
    <cfRule type="cellIs" dxfId="192" priority="48" operator="equal">
      <formula>"休"</formula>
    </cfRule>
  </conditionalFormatting>
  <conditionalFormatting sqref="C172:D172">
    <cfRule type="containsText" dxfId="191" priority="45" operator="containsText" text="日">
      <formula>NOT(ISERROR(SEARCH("日",C172)))</formula>
    </cfRule>
    <cfRule type="containsText" dxfId="190" priority="46" operator="containsText" text="土">
      <formula>NOT(ISERROR(SEARCH("土",C172)))</formula>
    </cfRule>
  </conditionalFormatting>
  <conditionalFormatting sqref="E172:AD172">
    <cfRule type="containsText" dxfId="189" priority="43" operator="containsText" text="日">
      <formula>NOT(ISERROR(SEARCH("日",E172)))</formula>
    </cfRule>
    <cfRule type="containsText" dxfId="188" priority="44" operator="containsText" text="土">
      <formula>NOT(ISERROR(SEARCH("土",E172)))</formula>
    </cfRule>
  </conditionalFormatting>
  <conditionalFormatting sqref="C172:AD173">
    <cfRule type="cellIs" dxfId="187" priority="41" operator="equal">
      <formula>"雨"</formula>
    </cfRule>
    <cfRule type="cellIs" dxfId="186" priority="42" operator="equal">
      <formula>"休"</formula>
    </cfRule>
  </conditionalFormatting>
  <conditionalFormatting sqref="C172:AD172">
    <cfRule type="containsText" dxfId="185" priority="39" operator="containsText" text="日">
      <formula>NOT(ISERROR(SEARCH("日",C172)))</formula>
    </cfRule>
    <cfRule type="containsText" dxfId="184" priority="40" operator="containsText" text="土">
      <formula>NOT(ISERROR(SEARCH("土",C172)))</formula>
    </cfRule>
  </conditionalFormatting>
  <conditionalFormatting sqref="E172:AD172">
    <cfRule type="containsText" dxfId="183" priority="37" operator="containsText" text="日">
      <formula>NOT(ISERROR(SEARCH("日",E172)))</formula>
    </cfRule>
    <cfRule type="containsText" dxfId="182" priority="38" operator="containsText" text="土">
      <formula>NOT(ISERROR(SEARCH("土",E172)))</formula>
    </cfRule>
  </conditionalFormatting>
  <conditionalFormatting sqref="C185:AD188">
    <cfRule type="cellIs" dxfId="181" priority="35" operator="equal">
      <formula>"雨"</formula>
    </cfRule>
    <cfRule type="cellIs" dxfId="180" priority="36" operator="equal">
      <formula>"休"</formula>
    </cfRule>
  </conditionalFormatting>
  <conditionalFormatting sqref="C183:D183">
    <cfRule type="containsText" dxfId="179" priority="33" operator="containsText" text="日">
      <formula>NOT(ISERROR(SEARCH("日",C183)))</formula>
    </cfRule>
    <cfRule type="containsText" dxfId="178" priority="34" operator="containsText" text="土">
      <formula>NOT(ISERROR(SEARCH("土",C183)))</formula>
    </cfRule>
  </conditionalFormatting>
  <conditionalFormatting sqref="E183:AD183">
    <cfRule type="containsText" dxfId="177" priority="31" operator="containsText" text="日">
      <formula>NOT(ISERROR(SEARCH("日",E183)))</formula>
    </cfRule>
    <cfRule type="containsText" dxfId="176" priority="32" operator="containsText" text="土">
      <formula>NOT(ISERROR(SEARCH("土",E183)))</formula>
    </cfRule>
  </conditionalFormatting>
  <conditionalFormatting sqref="C183:AD184">
    <cfRule type="cellIs" dxfId="175" priority="29" operator="equal">
      <formula>"雨"</formula>
    </cfRule>
    <cfRule type="cellIs" dxfId="174" priority="30" operator="equal">
      <formula>"休"</formula>
    </cfRule>
  </conditionalFormatting>
  <conditionalFormatting sqref="C183:AD183">
    <cfRule type="containsText" dxfId="173" priority="27" operator="containsText" text="日">
      <formula>NOT(ISERROR(SEARCH("日",C183)))</formula>
    </cfRule>
    <cfRule type="containsText" dxfId="172" priority="28" operator="containsText" text="土">
      <formula>NOT(ISERROR(SEARCH("土",C183)))</formula>
    </cfRule>
  </conditionalFormatting>
  <conditionalFormatting sqref="E183:AD183">
    <cfRule type="containsText" dxfId="171" priority="25" operator="containsText" text="日">
      <formula>NOT(ISERROR(SEARCH("日",E183)))</formula>
    </cfRule>
    <cfRule type="containsText" dxfId="170" priority="26" operator="containsText" text="土">
      <formula>NOT(ISERROR(SEARCH("土",E183)))</formula>
    </cfRule>
  </conditionalFormatting>
  <conditionalFormatting sqref="C196:AD199">
    <cfRule type="cellIs" dxfId="169" priority="23" operator="equal">
      <formula>"雨"</formula>
    </cfRule>
    <cfRule type="cellIs" dxfId="168" priority="24" operator="equal">
      <formula>"休"</formula>
    </cfRule>
  </conditionalFormatting>
  <conditionalFormatting sqref="C194:D194">
    <cfRule type="containsText" dxfId="167" priority="21" operator="containsText" text="日">
      <formula>NOT(ISERROR(SEARCH("日",C194)))</formula>
    </cfRule>
    <cfRule type="containsText" dxfId="166" priority="22" operator="containsText" text="土">
      <formula>NOT(ISERROR(SEARCH("土",C194)))</formula>
    </cfRule>
  </conditionalFormatting>
  <conditionalFormatting sqref="E194:AD194">
    <cfRule type="containsText" dxfId="165" priority="19" operator="containsText" text="日">
      <formula>NOT(ISERROR(SEARCH("日",E194)))</formula>
    </cfRule>
    <cfRule type="containsText" dxfId="164" priority="20" operator="containsText" text="土">
      <formula>NOT(ISERROR(SEARCH("土",E194)))</formula>
    </cfRule>
  </conditionalFormatting>
  <conditionalFormatting sqref="C194:AD195">
    <cfRule type="cellIs" dxfId="163" priority="17" operator="equal">
      <formula>"雨"</formula>
    </cfRule>
    <cfRule type="cellIs" dxfId="162" priority="18" operator="equal">
      <formula>"休"</formula>
    </cfRule>
  </conditionalFormatting>
  <conditionalFormatting sqref="C194:AD194">
    <cfRule type="containsText" dxfId="161" priority="15" operator="containsText" text="日">
      <formula>NOT(ISERROR(SEARCH("日",C194)))</formula>
    </cfRule>
    <cfRule type="containsText" dxfId="160" priority="16" operator="containsText" text="土">
      <formula>NOT(ISERROR(SEARCH("土",C194)))</formula>
    </cfRule>
  </conditionalFormatting>
  <conditionalFormatting sqref="E194:AD194">
    <cfRule type="containsText" dxfId="159" priority="13" operator="containsText" text="日">
      <formula>NOT(ISERROR(SEARCH("日",E194)))</formula>
    </cfRule>
    <cfRule type="containsText" dxfId="158" priority="14" operator="containsText" text="土">
      <formula>NOT(ISERROR(SEARCH("土",E194)))</formula>
    </cfRule>
  </conditionalFormatting>
  <conditionalFormatting sqref="C207:AD210">
    <cfRule type="cellIs" dxfId="157" priority="11" operator="equal">
      <formula>"雨"</formula>
    </cfRule>
    <cfRule type="cellIs" dxfId="156" priority="12" operator="equal">
      <formula>"休"</formula>
    </cfRule>
  </conditionalFormatting>
  <conditionalFormatting sqref="C205:D205">
    <cfRule type="containsText" dxfId="155" priority="9" operator="containsText" text="日">
      <formula>NOT(ISERROR(SEARCH("日",C205)))</formula>
    </cfRule>
    <cfRule type="containsText" dxfId="154" priority="10" operator="containsText" text="土">
      <formula>NOT(ISERROR(SEARCH("土",C205)))</formula>
    </cfRule>
  </conditionalFormatting>
  <conditionalFormatting sqref="E205:AD205">
    <cfRule type="containsText" dxfId="153" priority="7" operator="containsText" text="日">
      <formula>NOT(ISERROR(SEARCH("日",E205)))</formula>
    </cfRule>
    <cfRule type="containsText" dxfId="152" priority="8" operator="containsText" text="土">
      <formula>NOT(ISERROR(SEARCH("土",E205)))</formula>
    </cfRule>
  </conditionalFormatting>
  <conditionalFormatting sqref="C205:AD206">
    <cfRule type="cellIs" dxfId="151" priority="5" operator="equal">
      <formula>"雨"</formula>
    </cfRule>
    <cfRule type="cellIs" dxfId="150" priority="6" operator="equal">
      <formula>"休"</formula>
    </cfRule>
  </conditionalFormatting>
  <conditionalFormatting sqref="C205:AD205">
    <cfRule type="containsText" dxfId="149" priority="3" operator="containsText" text="日">
      <formula>NOT(ISERROR(SEARCH("日",C205)))</formula>
    </cfRule>
    <cfRule type="containsText" dxfId="148" priority="4" operator="containsText" text="土">
      <formula>NOT(ISERROR(SEARCH("土",C205)))</formula>
    </cfRule>
  </conditionalFormatting>
  <conditionalFormatting sqref="E205:AD205">
    <cfRule type="containsText" dxfId="147" priority="1" operator="containsText" text="日">
      <formula>NOT(ISERROR(SEARCH("日",E205)))</formula>
    </cfRule>
    <cfRule type="containsText" dxfId="146" priority="2" operator="containsText" text="土">
      <formula>NOT(ISERROR(SEARCH("土",E205)))</formula>
    </cfRule>
  </conditionalFormatting>
  <dataValidations count="6">
    <dataValidation type="list" showInputMessage="1" showErrorMessage="1" sqref="AE58:AE61 AE187:AE190 AE47:AE50 AE69:AE72 AE36:AE39 AE25:AE28 AE14:AE17 AE198:AE201 AE80:AE83 AE165:AE168 AE91:AE94 AE154:AE157 AE176:AE179 AE143:AE146 AE132:AE135 AE121:AE124 AE102:AE105 AE209:AE212">
      <formula1>"　,休"</formula1>
    </dataValidation>
    <dataValidation type="list" showInputMessage="1" showErrorMessage="1" sqref="AE90 AE13 AE24 AE35 AE46 AE57 AE68 AE79 AE101 AE197 AE120 AE131 AE142 AE153 AE164 AE175 AE186 AE208">
      <formula1>"　,祝,中止"</formula1>
    </dataValidation>
    <dataValidation type="list" showInputMessage="1" showErrorMessage="1" sqref="C187:AD188 C176:AD177 C165:AD166 C154:AD155 C143:AD144 C132:AD133 C121:AD122 C102:AD103 C91:AD92 C80:AD81 C69:AD70 C58:AD59 C47:AD48 C36:AD37 C25:AD26 C14:AD15 C198:AD199 C209:AD210">
      <formula1>"休,雨"</formula1>
    </dataValidation>
    <dataValidation type="list" allowBlank="1" showInputMessage="1" showErrorMessage="1" sqref="C196:C197 C185:C186 C174:C175 C163:C164 C152:C153 C141:C142 C130:C131 C119:C120 C100:C101 C89:C90 C78:C79 C67:C68 C56:C57 C45:C46 C34:C35 C23:C24 C12:C13 C207:C208">
      <formula1>"休"</formula1>
    </dataValidation>
    <dataValidation type="list" allowBlank="1" showInputMessage="1" showErrorMessage="1" sqref="C10:AD11 C21:AD22 C32:AD33 C43:AD44 C54:AD55 C65:AD66 C76:AD77 C87:AD88 C98:AD99 C117:AD118 C128:AD129 C139:AD140 C150:AD151 C161:AD162 C172:AD173 C183:AD184 C194:AD195 C205:AD206">
      <formula1>"中止,夏休,冬休"</formula1>
    </dataValidation>
    <dataValidation type="list" allowBlank="1" showInputMessage="1" showErrorMessage="1" sqref="D12:AD13 D23:AD24 D34:AD35 D45:AD46 D56:AD57 D67:AD68 D78:AD79 D89:AD90 D100:AD101 D119:AD120 D130:AD131 D141:AD142 D152:AD153 D163:AD164 D174:AD175 D185:AD186 D196:AD197 D207:AD208">
      <formula1>",休"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6"/>
  <sheetViews>
    <sheetView tabSelected="1" view="pageBreakPreview" zoomScaleNormal="100" zoomScaleSheetLayoutView="100" workbookViewId="0">
      <selection activeCell="AH12" sqref="AH12"/>
    </sheetView>
  </sheetViews>
  <sheetFormatPr defaultRowHeight="13.5" x14ac:dyDescent="0.15"/>
  <cols>
    <col min="1" max="1" width="2.125" style="2" customWidth="1"/>
    <col min="2" max="2" width="9.625" style="1" customWidth="1"/>
    <col min="3" max="30" width="3.75" style="1" customWidth="1"/>
    <col min="31" max="31" width="2" style="1" customWidth="1"/>
    <col min="32" max="32" width="11.125" style="2" customWidth="1"/>
    <col min="33" max="33" width="7.5" style="1" bestFit="1" customWidth="1"/>
    <col min="34" max="16384" width="9" style="2"/>
  </cols>
  <sheetData>
    <row r="1" spans="1:35" ht="18.75" x14ac:dyDescent="0.15">
      <c r="A1" s="11" t="s">
        <v>32</v>
      </c>
      <c r="B1" s="11"/>
      <c r="AE1" s="29"/>
      <c r="AG1" s="12" t="s">
        <v>15</v>
      </c>
    </row>
    <row r="2" spans="1:35" ht="13.5" customHeight="1" x14ac:dyDescent="0.15">
      <c r="Q2" s="2"/>
      <c r="S2" s="25"/>
      <c r="T2" s="26"/>
      <c r="U2" s="113" t="s">
        <v>35</v>
      </c>
      <c r="V2" s="114"/>
      <c r="W2" s="113" t="s">
        <v>13</v>
      </c>
      <c r="X2" s="114"/>
      <c r="Y2" s="115" t="s">
        <v>19</v>
      </c>
      <c r="Z2" s="116"/>
      <c r="AB2" s="117" t="s">
        <v>20</v>
      </c>
      <c r="AC2" s="115"/>
      <c r="AD2" s="115"/>
      <c r="AE2" s="115"/>
      <c r="AF2" s="115"/>
      <c r="AG2" s="8" t="s">
        <v>21</v>
      </c>
    </row>
    <row r="3" spans="1:35" ht="13.5" customHeight="1" thickBot="1" x14ac:dyDescent="0.2">
      <c r="B3" s="105" t="s">
        <v>3</v>
      </c>
      <c r="C3" s="105"/>
      <c r="D3" s="105"/>
      <c r="E3" s="105"/>
      <c r="F3" s="1" t="s">
        <v>16</v>
      </c>
      <c r="G3" s="36" t="s">
        <v>28</v>
      </c>
      <c r="H3" s="36"/>
      <c r="I3" s="36"/>
      <c r="J3" s="36"/>
      <c r="K3" s="36"/>
      <c r="L3" s="36"/>
      <c r="M3" s="36"/>
      <c r="N3" s="36"/>
      <c r="O3" s="36"/>
      <c r="P3" s="36"/>
      <c r="R3" s="2"/>
      <c r="S3" s="118" t="s">
        <v>0</v>
      </c>
      <c r="T3" s="119"/>
      <c r="U3" s="120">
        <f>+AG10+AG21+AG32+AG43+AG54+AG65+AG76+AG87+AG98</f>
        <v>241</v>
      </c>
      <c r="V3" s="121"/>
      <c r="W3" s="122">
        <f>+AG11+AG22+AG33+AG44+AG55+AG66+AG77+AG88+AG99</f>
        <v>70</v>
      </c>
      <c r="X3" s="119"/>
      <c r="Y3" s="123">
        <f>+W3/U3</f>
        <v>0.29045643153526973</v>
      </c>
      <c r="Z3" s="124"/>
      <c r="AB3" s="125" t="s">
        <v>5</v>
      </c>
      <c r="AC3" s="126"/>
      <c r="AD3" s="126"/>
      <c r="AE3" s="126"/>
      <c r="AF3" s="126"/>
      <c r="AG3" s="27">
        <f>+AI3-W4</f>
        <v>6</v>
      </c>
      <c r="AI3" s="24">
        <f>ROUNDUP(+U4*0.285,0)</f>
        <v>69</v>
      </c>
    </row>
    <row r="4" spans="1:35" ht="13.5" customHeight="1" thickBot="1" x14ac:dyDescent="0.2">
      <c r="B4" s="105" t="s">
        <v>30</v>
      </c>
      <c r="C4" s="105"/>
      <c r="D4" s="105"/>
      <c r="E4" s="105"/>
      <c r="F4" s="1" t="s">
        <v>16</v>
      </c>
      <c r="G4" s="145">
        <v>43668</v>
      </c>
      <c r="H4" s="146"/>
      <c r="I4" s="146"/>
      <c r="J4" s="147"/>
      <c r="R4" s="2"/>
      <c r="S4" s="106" t="s">
        <v>10</v>
      </c>
      <c r="T4" s="107"/>
      <c r="U4" s="108">
        <f>+U3</f>
        <v>241</v>
      </c>
      <c r="V4" s="109"/>
      <c r="W4" s="110">
        <f>+AG13+AG24+AG35+AG46+AG57+AG68+AG79+AG90+AG101</f>
        <v>63</v>
      </c>
      <c r="X4" s="107"/>
      <c r="Y4" s="111">
        <f>+W4/U4</f>
        <v>0.26141078838174275</v>
      </c>
      <c r="Z4" s="112"/>
      <c r="AB4" s="90" t="s">
        <v>6</v>
      </c>
      <c r="AC4" s="91"/>
      <c r="AD4" s="91"/>
      <c r="AE4" s="91"/>
      <c r="AF4" s="91"/>
      <c r="AG4" s="27">
        <f>+AI4-W4</f>
        <v>-2</v>
      </c>
      <c r="AI4" s="24">
        <f>ROUNDUP(+U4*0.25,0)</f>
        <v>61</v>
      </c>
    </row>
    <row r="5" spans="1:35" ht="13.5" customHeight="1" thickTop="1" x14ac:dyDescent="0.15">
      <c r="B5" s="92" t="s">
        <v>27</v>
      </c>
      <c r="C5" s="92"/>
      <c r="D5" s="92"/>
      <c r="E5" s="92"/>
      <c r="F5" s="1" t="s">
        <v>16</v>
      </c>
      <c r="G5" s="67">
        <v>43917</v>
      </c>
      <c r="H5" s="67"/>
      <c r="I5" s="67"/>
      <c r="J5" s="67"/>
      <c r="L5" s="93" t="s">
        <v>1</v>
      </c>
      <c r="M5" s="93"/>
      <c r="N5" s="93"/>
      <c r="O5" s="1" t="s">
        <v>16</v>
      </c>
      <c r="P5" s="94">
        <f>+G5-G4+1</f>
        <v>250</v>
      </c>
      <c r="Q5" s="94"/>
      <c r="R5" s="94"/>
      <c r="S5" s="95" t="s">
        <v>37</v>
      </c>
      <c r="T5" s="96"/>
      <c r="U5" s="97">
        <f>AI15+AI26+AI37+AI48+AI59+AI70+AI81+AI92+AI103</f>
        <v>8</v>
      </c>
      <c r="V5" s="98"/>
      <c r="W5" s="99">
        <f>AG15+AG26+AG37+AG48+AG59+AG70+AG81+AG92+AG103</f>
        <v>3</v>
      </c>
      <c r="X5" s="100"/>
      <c r="Y5" s="101">
        <f>W5/U5</f>
        <v>0.375</v>
      </c>
      <c r="Z5" s="102"/>
      <c r="AA5" s="13"/>
      <c r="AB5" s="103" t="s">
        <v>7</v>
      </c>
      <c r="AC5" s="104"/>
      <c r="AD5" s="104"/>
      <c r="AE5" s="104"/>
      <c r="AF5" s="104"/>
      <c r="AG5" s="28">
        <f>+AI5-W4</f>
        <v>-11</v>
      </c>
      <c r="AI5" s="24">
        <f>ROUNDUP(+U4*0.214,0)</f>
        <v>52</v>
      </c>
    </row>
    <row r="6" spans="1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1:35" ht="13.5" customHeight="1" x14ac:dyDescent="0.15"/>
    <row r="8" spans="1:35" x14ac:dyDescent="0.15">
      <c r="B8" s="3" t="s">
        <v>14</v>
      </c>
      <c r="C8" s="20">
        <f>+G4</f>
        <v>43668</v>
      </c>
      <c r="D8" s="21">
        <f>+C8+1</f>
        <v>43669</v>
      </c>
      <c r="E8" s="21">
        <f t="shared" ref="E8:AD8" si="0">+D8+1</f>
        <v>43670</v>
      </c>
      <c r="F8" s="21">
        <f t="shared" si="0"/>
        <v>43671</v>
      </c>
      <c r="G8" s="21">
        <f t="shared" si="0"/>
        <v>43672</v>
      </c>
      <c r="H8" s="21">
        <f t="shared" si="0"/>
        <v>43673</v>
      </c>
      <c r="I8" s="21">
        <f t="shared" si="0"/>
        <v>43674</v>
      </c>
      <c r="J8" s="21">
        <f t="shared" si="0"/>
        <v>43675</v>
      </c>
      <c r="K8" s="21">
        <f t="shared" si="0"/>
        <v>43676</v>
      </c>
      <c r="L8" s="21">
        <f t="shared" si="0"/>
        <v>43677</v>
      </c>
      <c r="M8" s="21">
        <f t="shared" si="0"/>
        <v>43678</v>
      </c>
      <c r="N8" s="21">
        <f t="shared" si="0"/>
        <v>43679</v>
      </c>
      <c r="O8" s="21">
        <f t="shared" si="0"/>
        <v>43680</v>
      </c>
      <c r="P8" s="21">
        <f t="shared" si="0"/>
        <v>43681</v>
      </c>
      <c r="Q8" s="21">
        <f t="shared" si="0"/>
        <v>43682</v>
      </c>
      <c r="R8" s="21">
        <f t="shared" si="0"/>
        <v>43683</v>
      </c>
      <c r="S8" s="21">
        <f t="shared" si="0"/>
        <v>43684</v>
      </c>
      <c r="T8" s="21">
        <f t="shared" si="0"/>
        <v>43685</v>
      </c>
      <c r="U8" s="21">
        <f t="shared" si="0"/>
        <v>43686</v>
      </c>
      <c r="V8" s="21">
        <f t="shared" si="0"/>
        <v>43687</v>
      </c>
      <c r="W8" s="21">
        <f>+V8+1</f>
        <v>43688</v>
      </c>
      <c r="X8" s="21">
        <f t="shared" si="0"/>
        <v>43689</v>
      </c>
      <c r="Y8" s="21">
        <f t="shared" si="0"/>
        <v>43690</v>
      </c>
      <c r="Z8" s="21">
        <f t="shared" si="0"/>
        <v>43691</v>
      </c>
      <c r="AA8" s="21">
        <f>+Z8+1</f>
        <v>43692</v>
      </c>
      <c r="AB8" s="21">
        <f t="shared" si="0"/>
        <v>43693</v>
      </c>
      <c r="AC8" s="21">
        <f>+AB8+1</f>
        <v>43694</v>
      </c>
      <c r="AD8" s="22">
        <f t="shared" si="0"/>
        <v>43695</v>
      </c>
      <c r="AE8" s="4"/>
      <c r="AF8" s="81">
        <v>1</v>
      </c>
      <c r="AG8" s="82"/>
    </row>
    <row r="9" spans="1:35" x14ac:dyDescent="0.15">
      <c r="B9" s="5" t="s">
        <v>8</v>
      </c>
      <c r="C9" s="17" t="str">
        <f t="shared" ref="C9:AD9" si="1">TEXT(WEEKDAY(+C8),"aaa")</f>
        <v>月</v>
      </c>
      <c r="D9" s="18" t="str">
        <f t="shared" si="1"/>
        <v>火</v>
      </c>
      <c r="E9" s="18" t="str">
        <f t="shared" si="1"/>
        <v>水</v>
      </c>
      <c r="F9" s="18" t="str">
        <f t="shared" si="1"/>
        <v>木</v>
      </c>
      <c r="G9" s="18" t="str">
        <f t="shared" si="1"/>
        <v>金</v>
      </c>
      <c r="H9" s="18" t="str">
        <f t="shared" si="1"/>
        <v>土</v>
      </c>
      <c r="I9" s="18" t="str">
        <f t="shared" si="1"/>
        <v>日</v>
      </c>
      <c r="J9" s="18" t="str">
        <f t="shared" si="1"/>
        <v>月</v>
      </c>
      <c r="K9" s="18" t="str">
        <f t="shared" si="1"/>
        <v>火</v>
      </c>
      <c r="L9" s="18" t="str">
        <f t="shared" si="1"/>
        <v>水</v>
      </c>
      <c r="M9" s="18" t="str">
        <f t="shared" si="1"/>
        <v>木</v>
      </c>
      <c r="N9" s="18" t="str">
        <f t="shared" si="1"/>
        <v>金</v>
      </c>
      <c r="O9" s="18" t="str">
        <f t="shared" si="1"/>
        <v>土</v>
      </c>
      <c r="P9" s="18" t="str">
        <f t="shared" si="1"/>
        <v>日</v>
      </c>
      <c r="Q9" s="18" t="str">
        <f t="shared" si="1"/>
        <v>月</v>
      </c>
      <c r="R9" s="18" t="str">
        <f t="shared" si="1"/>
        <v>火</v>
      </c>
      <c r="S9" s="18" t="str">
        <f t="shared" si="1"/>
        <v>水</v>
      </c>
      <c r="T9" s="18" t="str">
        <f t="shared" si="1"/>
        <v>木</v>
      </c>
      <c r="U9" s="18" t="str">
        <f t="shared" si="1"/>
        <v>金</v>
      </c>
      <c r="V9" s="18" t="str">
        <f t="shared" si="1"/>
        <v>土</v>
      </c>
      <c r="W9" s="18" t="str">
        <f t="shared" si="1"/>
        <v>日</v>
      </c>
      <c r="X9" s="18" t="str">
        <f t="shared" si="1"/>
        <v>月</v>
      </c>
      <c r="Y9" s="18" t="str">
        <f t="shared" si="1"/>
        <v>火</v>
      </c>
      <c r="Z9" s="18" t="str">
        <f t="shared" si="1"/>
        <v>水</v>
      </c>
      <c r="AA9" s="18" t="str">
        <f t="shared" si="1"/>
        <v>木</v>
      </c>
      <c r="AB9" s="18" t="str">
        <f t="shared" si="1"/>
        <v>金</v>
      </c>
      <c r="AC9" s="18" t="str">
        <f t="shared" si="1"/>
        <v>土</v>
      </c>
      <c r="AD9" s="19" t="str">
        <f t="shared" si="1"/>
        <v>日</v>
      </c>
      <c r="AE9" s="7"/>
      <c r="AF9" s="34" t="s">
        <v>33</v>
      </c>
      <c r="AG9" s="8">
        <f>+COUNTA(C10:AD11)</f>
        <v>3</v>
      </c>
    </row>
    <row r="10" spans="1:35" ht="13.5" customHeight="1" x14ac:dyDescent="0.15">
      <c r="B10" s="83" t="s">
        <v>34</v>
      </c>
      <c r="C10" s="8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 t="s">
        <v>17</v>
      </c>
      <c r="Z10" s="76" t="s">
        <v>17</v>
      </c>
      <c r="AA10" s="76" t="s">
        <v>17</v>
      </c>
      <c r="AB10" s="76"/>
      <c r="AC10" s="76"/>
      <c r="AD10" s="77"/>
      <c r="AE10" s="7"/>
      <c r="AF10" s="9" t="s">
        <v>2</v>
      </c>
      <c r="AG10" s="14">
        <f>COUNTA(C8:AD8)-AG9</f>
        <v>25</v>
      </c>
    </row>
    <row r="11" spans="1:35" ht="13.5" customHeight="1" x14ac:dyDescent="0.15">
      <c r="B11" s="84"/>
      <c r="C11" s="85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7"/>
      <c r="AF11" s="9" t="s">
        <v>9</v>
      </c>
      <c r="AG11" s="6">
        <f>+COUNTA(C12:AD13)</f>
        <v>9</v>
      </c>
    </row>
    <row r="12" spans="1:35" ht="13.5" customHeight="1" x14ac:dyDescent="0.15">
      <c r="B12" s="78" t="s">
        <v>0</v>
      </c>
      <c r="C12" s="80"/>
      <c r="D12" s="68"/>
      <c r="E12" s="68"/>
      <c r="F12" s="68"/>
      <c r="G12" s="68"/>
      <c r="H12" s="68" t="s">
        <v>11</v>
      </c>
      <c r="I12" s="68" t="s">
        <v>11</v>
      </c>
      <c r="J12" s="68"/>
      <c r="K12" s="68"/>
      <c r="L12" s="68"/>
      <c r="M12" s="68"/>
      <c r="N12" s="68"/>
      <c r="O12" s="68" t="s">
        <v>11</v>
      </c>
      <c r="P12" s="68" t="s">
        <v>11</v>
      </c>
      <c r="Q12" s="68"/>
      <c r="R12" s="68"/>
      <c r="S12" s="68"/>
      <c r="T12" s="68"/>
      <c r="U12" s="68"/>
      <c r="V12" s="68"/>
      <c r="W12" s="68" t="s">
        <v>11</v>
      </c>
      <c r="X12" s="68" t="s">
        <v>11</v>
      </c>
      <c r="Y12" s="68"/>
      <c r="Z12" s="68"/>
      <c r="AA12" s="68"/>
      <c r="AB12" s="68" t="s">
        <v>11</v>
      </c>
      <c r="AC12" s="68" t="s">
        <v>11</v>
      </c>
      <c r="AD12" s="70" t="s">
        <v>11</v>
      </c>
      <c r="AE12" s="7"/>
      <c r="AF12" s="9" t="s">
        <v>12</v>
      </c>
      <c r="AG12" s="10">
        <f>+AG11/AG10</f>
        <v>0.36</v>
      </c>
    </row>
    <row r="13" spans="1:35" ht="14.25" thickBot="1" x14ac:dyDescent="0.2">
      <c r="B13" s="79"/>
      <c r="C13" s="80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144"/>
      <c r="Z13" s="144"/>
      <c r="AA13" s="144"/>
      <c r="AB13" s="69"/>
      <c r="AC13" s="69"/>
      <c r="AD13" s="71"/>
      <c r="AE13" s="7"/>
      <c r="AF13" s="9" t="s">
        <v>13</v>
      </c>
      <c r="AG13" s="6">
        <f>+COUNTA(C14:AD15)</f>
        <v>10</v>
      </c>
    </row>
    <row r="14" spans="1:35" x14ac:dyDescent="0.15">
      <c r="B14" s="72" t="s">
        <v>10</v>
      </c>
      <c r="C14" s="74"/>
      <c r="D14" s="62"/>
      <c r="E14" s="62"/>
      <c r="F14" s="62"/>
      <c r="G14" s="62" t="s">
        <v>11</v>
      </c>
      <c r="H14" s="62" t="s">
        <v>11</v>
      </c>
      <c r="I14" s="62" t="s">
        <v>11</v>
      </c>
      <c r="J14" s="62"/>
      <c r="K14" s="62"/>
      <c r="L14" s="62"/>
      <c r="M14" s="62"/>
      <c r="N14" s="62"/>
      <c r="O14" s="62" t="s">
        <v>11</v>
      </c>
      <c r="P14" s="62" t="s">
        <v>11</v>
      </c>
      <c r="Q14" s="62"/>
      <c r="R14" s="62"/>
      <c r="S14" s="62"/>
      <c r="T14" s="62"/>
      <c r="U14" s="62"/>
      <c r="V14" s="62" t="s">
        <v>11</v>
      </c>
      <c r="W14" s="62" t="s">
        <v>11</v>
      </c>
      <c r="X14" s="148" t="s">
        <v>11</v>
      </c>
      <c r="Y14" s="150"/>
      <c r="Z14" s="152"/>
      <c r="AA14" s="154"/>
      <c r="AB14" s="156" t="s">
        <v>11</v>
      </c>
      <c r="AC14" s="62" t="s">
        <v>11</v>
      </c>
      <c r="AD14" s="64"/>
      <c r="AE14" s="7"/>
      <c r="AF14" s="47" t="s">
        <v>4</v>
      </c>
      <c r="AG14" s="48">
        <f>+AG13/AG10</f>
        <v>0.4</v>
      </c>
    </row>
    <row r="15" spans="1:35" ht="14.25" thickBot="1" x14ac:dyDescent="0.2">
      <c r="B15" s="73"/>
      <c r="C15" s="75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149"/>
      <c r="Y15" s="151"/>
      <c r="Z15" s="153"/>
      <c r="AA15" s="155"/>
      <c r="AB15" s="157"/>
      <c r="AC15" s="63"/>
      <c r="AD15" s="65"/>
      <c r="AE15" s="7"/>
      <c r="AF15" s="49" t="s">
        <v>36</v>
      </c>
      <c r="AG15" s="50">
        <f>SUM(C16:AD16)</f>
        <v>1</v>
      </c>
      <c r="AI15" s="61">
        <f>SUM(C17:AD17)</f>
        <v>1</v>
      </c>
    </row>
    <row r="16" spans="1:35" hidden="1" x14ac:dyDescent="0.15">
      <c r="B16" s="7"/>
      <c r="C16" s="46">
        <f>IF(AND(DAY(C8)&gt;=22,DAY(C8)&lt;=28,C9="土",OR(C14="休",C14="雨")),1,0)</f>
        <v>0</v>
      </c>
      <c r="D16" s="46">
        <f t="shared" ref="D16:AD16" si="2">IF(AND(DAY(D8)&gt;=22,DAY(D8)&lt;=28,D9="土",OR(D14="休",D14="雨")),1,0)</f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  <c r="H16" s="46">
        <f t="shared" si="2"/>
        <v>1</v>
      </c>
      <c r="I16" s="46">
        <f t="shared" si="2"/>
        <v>0</v>
      </c>
      <c r="J16" s="46">
        <f t="shared" si="2"/>
        <v>0</v>
      </c>
      <c r="K16" s="46">
        <f t="shared" si="2"/>
        <v>0</v>
      </c>
      <c r="L16" s="46">
        <f t="shared" si="2"/>
        <v>0</v>
      </c>
      <c r="M16" s="46">
        <f t="shared" si="2"/>
        <v>0</v>
      </c>
      <c r="N16" s="46">
        <f t="shared" si="2"/>
        <v>0</v>
      </c>
      <c r="O16" s="46">
        <f t="shared" si="2"/>
        <v>0</v>
      </c>
      <c r="P16" s="46">
        <f t="shared" si="2"/>
        <v>0</v>
      </c>
      <c r="Q16" s="46">
        <f t="shared" si="2"/>
        <v>0</v>
      </c>
      <c r="R16" s="46">
        <f t="shared" si="2"/>
        <v>0</v>
      </c>
      <c r="S16" s="46">
        <f t="shared" si="2"/>
        <v>0</v>
      </c>
      <c r="T16" s="46">
        <f t="shared" si="2"/>
        <v>0</v>
      </c>
      <c r="U16" s="46">
        <f t="shared" si="2"/>
        <v>0</v>
      </c>
      <c r="V16" s="46">
        <f t="shared" si="2"/>
        <v>0</v>
      </c>
      <c r="W16" s="46">
        <f t="shared" si="2"/>
        <v>0</v>
      </c>
      <c r="X16" s="46">
        <f t="shared" si="2"/>
        <v>0</v>
      </c>
      <c r="Y16" s="46">
        <f t="shared" si="2"/>
        <v>0</v>
      </c>
      <c r="Z16" s="46">
        <f t="shared" si="2"/>
        <v>0</v>
      </c>
      <c r="AA16" s="46">
        <f t="shared" si="2"/>
        <v>0</v>
      </c>
      <c r="AB16" s="46">
        <f t="shared" si="2"/>
        <v>0</v>
      </c>
      <c r="AC16" s="46">
        <f t="shared" si="2"/>
        <v>0</v>
      </c>
      <c r="AD16" s="46">
        <f t="shared" si="2"/>
        <v>0</v>
      </c>
      <c r="AE16" s="7"/>
      <c r="AF16" s="15"/>
      <c r="AG16" s="16"/>
      <c r="AI16" s="45"/>
    </row>
    <row r="17" spans="2:35" hidden="1" x14ac:dyDescent="0.15">
      <c r="B17" s="7"/>
      <c r="C17" s="46">
        <f>IF(AND(DAY(C8)&gt;=22,DAY(C8)&lt;=28,C9="土"),1,0)</f>
        <v>0</v>
      </c>
      <c r="D17" s="46">
        <f t="shared" ref="D17:AD17" si="3">IF(AND(DAY(D8)&gt;=22,DAY(D8)&lt;=28,D9="土"),1,0)</f>
        <v>0</v>
      </c>
      <c r="E17" s="46">
        <f t="shared" si="3"/>
        <v>0</v>
      </c>
      <c r="F17" s="46">
        <f t="shared" si="3"/>
        <v>0</v>
      </c>
      <c r="G17" s="46">
        <f t="shared" si="3"/>
        <v>0</v>
      </c>
      <c r="H17" s="46">
        <f>IF(AND(DAY(H8)&gt;=22,DAY(H8)&lt;=28,H9="土"),1,0)</f>
        <v>1</v>
      </c>
      <c r="I17" s="46">
        <f t="shared" si="3"/>
        <v>0</v>
      </c>
      <c r="J17" s="46">
        <f t="shared" si="3"/>
        <v>0</v>
      </c>
      <c r="K17" s="46">
        <f t="shared" si="3"/>
        <v>0</v>
      </c>
      <c r="L17" s="46">
        <f t="shared" si="3"/>
        <v>0</v>
      </c>
      <c r="M17" s="46">
        <f t="shared" si="3"/>
        <v>0</v>
      </c>
      <c r="N17" s="46">
        <f t="shared" si="3"/>
        <v>0</v>
      </c>
      <c r="O17" s="46">
        <f t="shared" si="3"/>
        <v>0</v>
      </c>
      <c r="P17" s="46">
        <f t="shared" si="3"/>
        <v>0</v>
      </c>
      <c r="Q17" s="46">
        <f t="shared" si="3"/>
        <v>0</v>
      </c>
      <c r="R17" s="46">
        <f t="shared" si="3"/>
        <v>0</v>
      </c>
      <c r="S17" s="46">
        <f t="shared" si="3"/>
        <v>0</v>
      </c>
      <c r="T17" s="46">
        <f t="shared" si="3"/>
        <v>0</v>
      </c>
      <c r="U17" s="46">
        <f t="shared" si="3"/>
        <v>0</v>
      </c>
      <c r="V17" s="46">
        <f t="shared" si="3"/>
        <v>0</v>
      </c>
      <c r="W17" s="46">
        <f t="shared" si="3"/>
        <v>0</v>
      </c>
      <c r="X17" s="46">
        <f t="shared" si="3"/>
        <v>0</v>
      </c>
      <c r="Y17" s="46">
        <f t="shared" si="3"/>
        <v>0</v>
      </c>
      <c r="Z17" s="46">
        <f t="shared" si="3"/>
        <v>0</v>
      </c>
      <c r="AA17" s="46">
        <f t="shared" si="3"/>
        <v>0</v>
      </c>
      <c r="AB17" s="46">
        <f t="shared" si="3"/>
        <v>0</v>
      </c>
      <c r="AC17" s="46">
        <f t="shared" si="3"/>
        <v>0</v>
      </c>
      <c r="AD17" s="46">
        <f t="shared" si="3"/>
        <v>0</v>
      </c>
      <c r="AE17" s="7"/>
      <c r="AF17" s="15"/>
      <c r="AG17" s="16"/>
      <c r="AI17" s="45"/>
    </row>
    <row r="18" spans="2:35" x14ac:dyDescent="0.15"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pans="2:35" x14ac:dyDescent="0.15">
      <c r="B19" s="37" t="s">
        <v>14</v>
      </c>
      <c r="C19" s="38">
        <f>+AD8+1</f>
        <v>43696</v>
      </c>
      <c r="D19" s="39">
        <f>+C19+1</f>
        <v>43697</v>
      </c>
      <c r="E19" s="39">
        <f t="shared" ref="E19:AD19" si="4">+D19+1</f>
        <v>43698</v>
      </c>
      <c r="F19" s="39">
        <f t="shared" si="4"/>
        <v>43699</v>
      </c>
      <c r="G19" s="39">
        <f t="shared" si="4"/>
        <v>43700</v>
      </c>
      <c r="H19" s="39">
        <f t="shared" si="4"/>
        <v>43701</v>
      </c>
      <c r="I19" s="39">
        <f t="shared" si="4"/>
        <v>43702</v>
      </c>
      <c r="J19" s="39">
        <f t="shared" si="4"/>
        <v>43703</v>
      </c>
      <c r="K19" s="39">
        <f t="shared" si="4"/>
        <v>43704</v>
      </c>
      <c r="L19" s="39">
        <f t="shared" si="4"/>
        <v>43705</v>
      </c>
      <c r="M19" s="39">
        <f t="shared" si="4"/>
        <v>43706</v>
      </c>
      <c r="N19" s="39">
        <f t="shared" si="4"/>
        <v>43707</v>
      </c>
      <c r="O19" s="39">
        <f t="shared" si="4"/>
        <v>43708</v>
      </c>
      <c r="P19" s="39">
        <f t="shared" si="4"/>
        <v>43709</v>
      </c>
      <c r="Q19" s="39">
        <f t="shared" si="4"/>
        <v>43710</v>
      </c>
      <c r="R19" s="39">
        <f t="shared" si="4"/>
        <v>43711</v>
      </c>
      <c r="S19" s="39">
        <f t="shared" si="4"/>
        <v>43712</v>
      </c>
      <c r="T19" s="39">
        <f t="shared" si="4"/>
        <v>43713</v>
      </c>
      <c r="U19" s="39">
        <f t="shared" si="4"/>
        <v>43714</v>
      </c>
      <c r="V19" s="39">
        <f t="shared" si="4"/>
        <v>43715</v>
      </c>
      <c r="W19" s="39">
        <f>+V19+1</f>
        <v>43716</v>
      </c>
      <c r="X19" s="39">
        <f t="shared" si="4"/>
        <v>43717</v>
      </c>
      <c r="Y19" s="39">
        <f t="shared" si="4"/>
        <v>43718</v>
      </c>
      <c r="Z19" s="39">
        <f t="shared" si="4"/>
        <v>43719</v>
      </c>
      <c r="AA19" s="39">
        <f>+Z19+1</f>
        <v>43720</v>
      </c>
      <c r="AB19" s="39">
        <f t="shared" si="4"/>
        <v>43721</v>
      </c>
      <c r="AC19" s="39">
        <f>+AB19+1</f>
        <v>43722</v>
      </c>
      <c r="AD19" s="40">
        <f t="shared" si="4"/>
        <v>43723</v>
      </c>
      <c r="AE19" s="4"/>
      <c r="AF19" s="81">
        <f>+AF8+1</f>
        <v>2</v>
      </c>
      <c r="AG19" s="82"/>
    </row>
    <row r="20" spans="2:35" x14ac:dyDescent="0.15">
      <c r="B20" s="41" t="s">
        <v>8</v>
      </c>
      <c r="C20" s="42" t="str">
        <f>TEXT(WEEKDAY(+C19),"aaa")</f>
        <v>月</v>
      </c>
      <c r="D20" s="43" t="str">
        <f t="shared" ref="D20" si="5">TEXT(WEEKDAY(+D19),"aaa")</f>
        <v>火</v>
      </c>
      <c r="E20" s="43" t="str">
        <f t="shared" ref="E20" si="6">TEXT(WEEKDAY(+E19),"aaa")</f>
        <v>水</v>
      </c>
      <c r="F20" s="43" t="str">
        <f t="shared" ref="F20" si="7">TEXT(WEEKDAY(+F19),"aaa")</f>
        <v>木</v>
      </c>
      <c r="G20" s="43" t="str">
        <f t="shared" ref="G20" si="8">TEXT(WEEKDAY(+G19),"aaa")</f>
        <v>金</v>
      </c>
      <c r="H20" s="43" t="str">
        <f t="shared" ref="H20" si="9">TEXT(WEEKDAY(+H19),"aaa")</f>
        <v>土</v>
      </c>
      <c r="I20" s="43" t="str">
        <f t="shared" ref="I20" si="10">TEXT(WEEKDAY(+I19),"aaa")</f>
        <v>日</v>
      </c>
      <c r="J20" s="43" t="str">
        <f t="shared" ref="J20" si="11">TEXT(WEEKDAY(+J19),"aaa")</f>
        <v>月</v>
      </c>
      <c r="K20" s="43" t="str">
        <f t="shared" ref="K20" si="12">TEXT(WEEKDAY(+K19),"aaa")</f>
        <v>火</v>
      </c>
      <c r="L20" s="43" t="str">
        <f t="shared" ref="L20" si="13">TEXT(WEEKDAY(+L19),"aaa")</f>
        <v>水</v>
      </c>
      <c r="M20" s="43" t="str">
        <f t="shared" ref="M20" si="14">TEXT(WEEKDAY(+M19),"aaa")</f>
        <v>木</v>
      </c>
      <c r="N20" s="43" t="str">
        <f t="shared" ref="N20" si="15">TEXT(WEEKDAY(+N19),"aaa")</f>
        <v>金</v>
      </c>
      <c r="O20" s="43" t="str">
        <f t="shared" ref="O20" si="16">TEXT(WEEKDAY(+O19),"aaa")</f>
        <v>土</v>
      </c>
      <c r="P20" s="43" t="str">
        <f t="shared" ref="P20" si="17">TEXT(WEEKDAY(+P19),"aaa")</f>
        <v>日</v>
      </c>
      <c r="Q20" s="43" t="str">
        <f t="shared" ref="Q20" si="18">TEXT(WEEKDAY(+Q19),"aaa")</f>
        <v>月</v>
      </c>
      <c r="R20" s="43" t="str">
        <f t="shared" ref="R20" si="19">TEXT(WEEKDAY(+R19),"aaa")</f>
        <v>火</v>
      </c>
      <c r="S20" s="43" t="str">
        <f t="shared" ref="S20" si="20">TEXT(WEEKDAY(+S19),"aaa")</f>
        <v>水</v>
      </c>
      <c r="T20" s="43" t="str">
        <f t="shared" ref="T20" si="21">TEXT(WEEKDAY(+T19),"aaa")</f>
        <v>木</v>
      </c>
      <c r="U20" s="43" t="str">
        <f t="shared" ref="U20" si="22">TEXT(WEEKDAY(+U19),"aaa")</f>
        <v>金</v>
      </c>
      <c r="V20" s="43" t="str">
        <f t="shared" ref="V20" si="23">TEXT(WEEKDAY(+V19),"aaa")</f>
        <v>土</v>
      </c>
      <c r="W20" s="43" t="str">
        <f t="shared" ref="W20" si="24">TEXT(WEEKDAY(+W19),"aaa")</f>
        <v>日</v>
      </c>
      <c r="X20" s="43" t="str">
        <f t="shared" ref="X20" si="25">TEXT(WEEKDAY(+X19),"aaa")</f>
        <v>月</v>
      </c>
      <c r="Y20" s="43" t="str">
        <f t="shared" ref="Y20" si="26">TEXT(WEEKDAY(+Y19),"aaa")</f>
        <v>火</v>
      </c>
      <c r="Z20" s="43" t="str">
        <f t="shared" ref="Z20" si="27">TEXT(WEEKDAY(+Z19),"aaa")</f>
        <v>水</v>
      </c>
      <c r="AA20" s="43" t="str">
        <f t="shared" ref="AA20" si="28">TEXT(WEEKDAY(+AA19),"aaa")</f>
        <v>木</v>
      </c>
      <c r="AB20" s="43" t="str">
        <f t="shared" ref="AB20" si="29">TEXT(WEEKDAY(+AB19),"aaa")</f>
        <v>金</v>
      </c>
      <c r="AC20" s="43" t="str">
        <f t="shared" ref="AC20" si="30">TEXT(WEEKDAY(+AC19),"aaa")</f>
        <v>土</v>
      </c>
      <c r="AD20" s="44" t="str">
        <f t="shared" ref="AD20" si="31">TEXT(WEEKDAY(+AD19),"aaa")</f>
        <v>日</v>
      </c>
      <c r="AE20" s="7"/>
      <c r="AF20" s="34" t="s">
        <v>33</v>
      </c>
      <c r="AG20" s="8">
        <f>+COUNTA(C21:AD22)</f>
        <v>0</v>
      </c>
    </row>
    <row r="21" spans="2:35" ht="13.5" customHeight="1" x14ac:dyDescent="0.15">
      <c r="B21" s="83" t="s">
        <v>34</v>
      </c>
      <c r="C21" s="85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7"/>
      <c r="AE21" s="7"/>
      <c r="AF21" s="9" t="s">
        <v>2</v>
      </c>
      <c r="AG21" s="14">
        <f>COUNTA(C19:AD19)-AG20</f>
        <v>28</v>
      </c>
    </row>
    <row r="22" spans="2:35" ht="13.5" customHeight="1" x14ac:dyDescent="0.15">
      <c r="B22" s="84"/>
      <c r="C22" s="85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7"/>
      <c r="AE22" s="7"/>
      <c r="AF22" s="9" t="s">
        <v>9</v>
      </c>
      <c r="AG22" s="6">
        <f>+COUNTA(C23:AD24)</f>
        <v>8</v>
      </c>
    </row>
    <row r="23" spans="2:35" ht="13.5" customHeight="1" x14ac:dyDescent="0.15">
      <c r="B23" s="88" t="s">
        <v>0</v>
      </c>
      <c r="C23" s="80"/>
      <c r="D23" s="68"/>
      <c r="E23" s="68"/>
      <c r="F23" s="68"/>
      <c r="G23" s="68"/>
      <c r="H23" s="68" t="s">
        <v>11</v>
      </c>
      <c r="I23" s="68" t="s">
        <v>11</v>
      </c>
      <c r="J23" s="68"/>
      <c r="K23" s="68"/>
      <c r="L23" s="68"/>
      <c r="M23" s="68"/>
      <c r="N23" s="68"/>
      <c r="O23" s="68" t="s">
        <v>11</v>
      </c>
      <c r="P23" s="68" t="s">
        <v>11</v>
      </c>
      <c r="Q23" s="68"/>
      <c r="R23" s="68"/>
      <c r="S23" s="68"/>
      <c r="T23" s="68"/>
      <c r="U23" s="68"/>
      <c r="V23" s="68" t="s">
        <v>11</v>
      </c>
      <c r="W23" s="68" t="s">
        <v>11</v>
      </c>
      <c r="X23" s="68"/>
      <c r="Y23" s="68"/>
      <c r="Z23" s="68"/>
      <c r="AA23" s="68"/>
      <c r="AB23" s="68"/>
      <c r="AC23" s="68" t="s">
        <v>11</v>
      </c>
      <c r="AD23" s="70" t="s">
        <v>11</v>
      </c>
      <c r="AE23" s="7"/>
      <c r="AF23" s="9" t="s">
        <v>12</v>
      </c>
      <c r="AG23" s="10">
        <f>+AG22/AG21</f>
        <v>0.2857142857142857</v>
      </c>
    </row>
    <row r="24" spans="2:35" x14ac:dyDescent="0.15">
      <c r="B24" s="89"/>
      <c r="C24" s="80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71"/>
      <c r="AE24" s="7"/>
      <c r="AF24" s="9" t="s">
        <v>13</v>
      </c>
      <c r="AG24" s="6">
        <f>+COUNTA(C25:AD26)</f>
        <v>8</v>
      </c>
    </row>
    <row r="25" spans="2:35" x14ac:dyDescent="0.15">
      <c r="B25" s="86" t="s">
        <v>10</v>
      </c>
      <c r="C25" s="74"/>
      <c r="D25" s="62"/>
      <c r="E25" s="62"/>
      <c r="F25" s="62"/>
      <c r="G25" s="62"/>
      <c r="H25" s="62" t="s">
        <v>11</v>
      </c>
      <c r="I25" s="62" t="s">
        <v>11</v>
      </c>
      <c r="J25" s="62"/>
      <c r="K25" s="62"/>
      <c r="L25" s="62"/>
      <c r="M25" s="62"/>
      <c r="N25" s="62"/>
      <c r="O25" s="62" t="s">
        <v>11</v>
      </c>
      <c r="P25" s="62" t="s">
        <v>11</v>
      </c>
      <c r="Q25" s="62"/>
      <c r="R25" s="62"/>
      <c r="S25" s="62"/>
      <c r="T25" s="62"/>
      <c r="U25" s="62"/>
      <c r="V25" s="62" t="s">
        <v>11</v>
      </c>
      <c r="W25" s="62" t="s">
        <v>11</v>
      </c>
      <c r="X25" s="62"/>
      <c r="Y25" s="62"/>
      <c r="Z25" s="62"/>
      <c r="AA25" s="62"/>
      <c r="AB25" s="62"/>
      <c r="AC25" s="62" t="s">
        <v>11</v>
      </c>
      <c r="AD25" s="64" t="s">
        <v>11</v>
      </c>
      <c r="AE25" s="7"/>
      <c r="AF25" s="9" t="s">
        <v>4</v>
      </c>
      <c r="AG25" s="10">
        <f>+AG24/AG21</f>
        <v>0.2857142857142857</v>
      </c>
    </row>
    <row r="26" spans="2:35" x14ac:dyDescent="0.15">
      <c r="B26" s="87"/>
      <c r="C26" s="75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5"/>
      <c r="AE26" s="7"/>
      <c r="AF26" s="59" t="s">
        <v>36</v>
      </c>
      <c r="AG26" s="60">
        <f>SUM(C27:AD27)</f>
        <v>1</v>
      </c>
      <c r="AI26" s="61">
        <f>SUM(C28:AD28)</f>
        <v>1</v>
      </c>
    </row>
    <row r="27" spans="2:35" hidden="1" x14ac:dyDescent="0.15">
      <c r="B27" s="7"/>
      <c r="C27" s="46">
        <f>IF(AND(DAY(C19)&gt;=22,DAY(C19)&lt;=28,C20="土",OR(C25="休",C25="雨")),1,0)</f>
        <v>0</v>
      </c>
      <c r="D27" s="46">
        <f t="shared" ref="D27:AD27" si="32">IF(AND(DAY(D19)&gt;=22,DAY(D19)&lt;=28,D20="土",OR(D25="休",D25="雨")),1,0)</f>
        <v>0</v>
      </c>
      <c r="E27" s="46">
        <f t="shared" si="32"/>
        <v>0</v>
      </c>
      <c r="F27" s="46">
        <f t="shared" si="32"/>
        <v>0</v>
      </c>
      <c r="G27" s="46">
        <f t="shared" si="32"/>
        <v>0</v>
      </c>
      <c r="H27" s="46">
        <f t="shared" si="32"/>
        <v>1</v>
      </c>
      <c r="I27" s="46">
        <f t="shared" si="32"/>
        <v>0</v>
      </c>
      <c r="J27" s="46">
        <f t="shared" si="32"/>
        <v>0</v>
      </c>
      <c r="K27" s="46">
        <f t="shared" si="32"/>
        <v>0</v>
      </c>
      <c r="L27" s="46">
        <f t="shared" si="32"/>
        <v>0</v>
      </c>
      <c r="M27" s="46">
        <f t="shared" si="32"/>
        <v>0</v>
      </c>
      <c r="N27" s="46">
        <f t="shared" si="32"/>
        <v>0</v>
      </c>
      <c r="O27" s="46">
        <f t="shared" si="32"/>
        <v>0</v>
      </c>
      <c r="P27" s="46">
        <f t="shared" si="32"/>
        <v>0</v>
      </c>
      <c r="Q27" s="46">
        <f t="shared" si="32"/>
        <v>0</v>
      </c>
      <c r="R27" s="46">
        <f t="shared" si="32"/>
        <v>0</v>
      </c>
      <c r="S27" s="46">
        <f t="shared" si="32"/>
        <v>0</v>
      </c>
      <c r="T27" s="46">
        <f t="shared" si="32"/>
        <v>0</v>
      </c>
      <c r="U27" s="46">
        <f t="shared" si="32"/>
        <v>0</v>
      </c>
      <c r="V27" s="46">
        <f t="shared" si="32"/>
        <v>0</v>
      </c>
      <c r="W27" s="46">
        <f t="shared" si="32"/>
        <v>0</v>
      </c>
      <c r="X27" s="46">
        <f t="shared" si="32"/>
        <v>0</v>
      </c>
      <c r="Y27" s="46">
        <f t="shared" si="32"/>
        <v>0</v>
      </c>
      <c r="Z27" s="46">
        <f t="shared" si="32"/>
        <v>0</v>
      </c>
      <c r="AA27" s="46">
        <f t="shared" si="32"/>
        <v>0</v>
      </c>
      <c r="AB27" s="46">
        <f t="shared" si="32"/>
        <v>0</v>
      </c>
      <c r="AC27" s="46">
        <f t="shared" si="32"/>
        <v>0</v>
      </c>
      <c r="AD27" s="46">
        <f t="shared" si="32"/>
        <v>0</v>
      </c>
      <c r="AE27" s="7"/>
      <c r="AF27" s="15"/>
      <c r="AG27" s="16"/>
      <c r="AI27" s="45"/>
    </row>
    <row r="28" spans="2:35" hidden="1" x14ac:dyDescent="0.15">
      <c r="B28" s="7"/>
      <c r="C28" s="46">
        <f>IF(AND(DAY(C19)&gt;=22,DAY(C19)&lt;=28,C20="土"),1,0)</f>
        <v>0</v>
      </c>
      <c r="D28" s="46">
        <f t="shared" ref="D28:AD28" si="33">IF(AND(DAY(D19)&gt;=22,DAY(D19)&lt;=28,D20="土"),1,0)</f>
        <v>0</v>
      </c>
      <c r="E28" s="46">
        <f t="shared" si="33"/>
        <v>0</v>
      </c>
      <c r="F28" s="46">
        <f t="shared" si="33"/>
        <v>0</v>
      </c>
      <c r="G28" s="46">
        <f t="shared" si="33"/>
        <v>0</v>
      </c>
      <c r="H28" s="46">
        <f>IF(AND(DAY(H19)&gt;=22,DAY(H19)&lt;=28,H20="土"),1,0)</f>
        <v>1</v>
      </c>
      <c r="I28" s="46">
        <f t="shared" si="33"/>
        <v>0</v>
      </c>
      <c r="J28" s="46">
        <f t="shared" si="33"/>
        <v>0</v>
      </c>
      <c r="K28" s="46">
        <f t="shared" si="33"/>
        <v>0</v>
      </c>
      <c r="L28" s="46">
        <f t="shared" si="33"/>
        <v>0</v>
      </c>
      <c r="M28" s="46">
        <f t="shared" si="33"/>
        <v>0</v>
      </c>
      <c r="N28" s="46">
        <f t="shared" si="33"/>
        <v>0</v>
      </c>
      <c r="O28" s="46">
        <f t="shared" si="33"/>
        <v>0</v>
      </c>
      <c r="P28" s="46">
        <f t="shared" si="33"/>
        <v>0</v>
      </c>
      <c r="Q28" s="46">
        <f t="shared" si="33"/>
        <v>0</v>
      </c>
      <c r="R28" s="46">
        <f t="shared" si="33"/>
        <v>0</v>
      </c>
      <c r="S28" s="46">
        <f t="shared" si="33"/>
        <v>0</v>
      </c>
      <c r="T28" s="46">
        <f t="shared" si="33"/>
        <v>0</v>
      </c>
      <c r="U28" s="46">
        <f t="shared" si="33"/>
        <v>0</v>
      </c>
      <c r="V28" s="46">
        <f t="shared" si="33"/>
        <v>0</v>
      </c>
      <c r="W28" s="46">
        <f t="shared" si="33"/>
        <v>0</v>
      </c>
      <c r="X28" s="46">
        <f t="shared" si="33"/>
        <v>0</v>
      </c>
      <c r="Y28" s="46">
        <f t="shared" si="33"/>
        <v>0</v>
      </c>
      <c r="Z28" s="46">
        <f t="shared" si="33"/>
        <v>0</v>
      </c>
      <c r="AA28" s="46">
        <f t="shared" si="33"/>
        <v>0</v>
      </c>
      <c r="AB28" s="46">
        <f t="shared" si="33"/>
        <v>0</v>
      </c>
      <c r="AC28" s="46">
        <f t="shared" si="33"/>
        <v>0</v>
      </c>
      <c r="AD28" s="46">
        <f t="shared" si="33"/>
        <v>0</v>
      </c>
      <c r="AE28" s="7"/>
      <c r="AF28" s="15"/>
      <c r="AG28" s="16"/>
      <c r="AI28" s="45"/>
    </row>
    <row r="29" spans="2:35" x14ac:dyDescent="0.15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pans="2:35" x14ac:dyDescent="0.15">
      <c r="B30" s="3" t="s">
        <v>14</v>
      </c>
      <c r="C30" s="20">
        <f>+AD19+1</f>
        <v>43724</v>
      </c>
      <c r="D30" s="21">
        <f>+C30+1</f>
        <v>43725</v>
      </c>
      <c r="E30" s="21">
        <f t="shared" ref="E30:AD30" si="34">+D30+1</f>
        <v>43726</v>
      </c>
      <c r="F30" s="21">
        <f t="shared" si="34"/>
        <v>43727</v>
      </c>
      <c r="G30" s="21">
        <f t="shared" si="34"/>
        <v>43728</v>
      </c>
      <c r="H30" s="21">
        <f t="shared" si="34"/>
        <v>43729</v>
      </c>
      <c r="I30" s="21">
        <f t="shared" si="34"/>
        <v>43730</v>
      </c>
      <c r="J30" s="21">
        <f t="shared" si="34"/>
        <v>43731</v>
      </c>
      <c r="K30" s="21">
        <f t="shared" si="34"/>
        <v>43732</v>
      </c>
      <c r="L30" s="21">
        <f t="shared" si="34"/>
        <v>43733</v>
      </c>
      <c r="M30" s="21">
        <f t="shared" si="34"/>
        <v>43734</v>
      </c>
      <c r="N30" s="21">
        <f t="shared" si="34"/>
        <v>43735</v>
      </c>
      <c r="O30" s="21">
        <f t="shared" si="34"/>
        <v>43736</v>
      </c>
      <c r="P30" s="21">
        <f t="shared" si="34"/>
        <v>43737</v>
      </c>
      <c r="Q30" s="21">
        <f t="shared" si="34"/>
        <v>43738</v>
      </c>
      <c r="R30" s="21">
        <f t="shared" si="34"/>
        <v>43739</v>
      </c>
      <c r="S30" s="21">
        <f t="shared" si="34"/>
        <v>43740</v>
      </c>
      <c r="T30" s="21">
        <f t="shared" si="34"/>
        <v>43741</v>
      </c>
      <c r="U30" s="21">
        <f t="shared" si="34"/>
        <v>43742</v>
      </c>
      <c r="V30" s="21">
        <f t="shared" si="34"/>
        <v>43743</v>
      </c>
      <c r="W30" s="21">
        <f>+V30+1</f>
        <v>43744</v>
      </c>
      <c r="X30" s="21">
        <f t="shared" si="34"/>
        <v>43745</v>
      </c>
      <c r="Y30" s="21">
        <f t="shared" si="34"/>
        <v>43746</v>
      </c>
      <c r="Z30" s="21">
        <f t="shared" si="34"/>
        <v>43747</v>
      </c>
      <c r="AA30" s="21">
        <f>+Z30+1</f>
        <v>43748</v>
      </c>
      <c r="AB30" s="21">
        <f t="shared" si="34"/>
        <v>43749</v>
      </c>
      <c r="AC30" s="21">
        <f>+AB30+1</f>
        <v>43750</v>
      </c>
      <c r="AD30" s="22">
        <f t="shared" si="34"/>
        <v>43751</v>
      </c>
      <c r="AE30" s="4"/>
      <c r="AF30" s="81">
        <f>+AF19+1</f>
        <v>3</v>
      </c>
      <c r="AG30" s="82"/>
    </row>
    <row r="31" spans="2:35" x14ac:dyDescent="0.15">
      <c r="B31" s="5" t="s">
        <v>8</v>
      </c>
      <c r="C31" s="17" t="str">
        <f>TEXT(WEEKDAY(+C30),"aaa")</f>
        <v>月</v>
      </c>
      <c r="D31" s="18" t="str">
        <f t="shared" ref="D31" si="35">TEXT(WEEKDAY(+D30),"aaa")</f>
        <v>火</v>
      </c>
      <c r="E31" s="18" t="str">
        <f t="shared" ref="E31" si="36">TEXT(WEEKDAY(+E30),"aaa")</f>
        <v>水</v>
      </c>
      <c r="F31" s="18" t="str">
        <f t="shared" ref="F31" si="37">TEXT(WEEKDAY(+F30),"aaa")</f>
        <v>木</v>
      </c>
      <c r="G31" s="18" t="str">
        <f t="shared" ref="G31" si="38">TEXT(WEEKDAY(+G30),"aaa")</f>
        <v>金</v>
      </c>
      <c r="H31" s="18" t="str">
        <f t="shared" ref="H31" si="39">TEXT(WEEKDAY(+H30),"aaa")</f>
        <v>土</v>
      </c>
      <c r="I31" s="18" t="str">
        <f t="shared" ref="I31" si="40">TEXT(WEEKDAY(+I30),"aaa")</f>
        <v>日</v>
      </c>
      <c r="J31" s="18" t="str">
        <f t="shared" ref="J31" si="41">TEXT(WEEKDAY(+J30),"aaa")</f>
        <v>月</v>
      </c>
      <c r="K31" s="18" t="str">
        <f t="shared" ref="K31" si="42">TEXT(WEEKDAY(+K30),"aaa")</f>
        <v>火</v>
      </c>
      <c r="L31" s="18" t="str">
        <f t="shared" ref="L31" si="43">TEXT(WEEKDAY(+L30),"aaa")</f>
        <v>水</v>
      </c>
      <c r="M31" s="18" t="str">
        <f t="shared" ref="M31" si="44">TEXT(WEEKDAY(+M30),"aaa")</f>
        <v>木</v>
      </c>
      <c r="N31" s="18" t="str">
        <f t="shared" ref="N31" si="45">TEXT(WEEKDAY(+N30),"aaa")</f>
        <v>金</v>
      </c>
      <c r="O31" s="18" t="str">
        <f t="shared" ref="O31" si="46">TEXT(WEEKDAY(+O30),"aaa")</f>
        <v>土</v>
      </c>
      <c r="P31" s="18" t="str">
        <f t="shared" ref="P31" si="47">TEXT(WEEKDAY(+P30),"aaa")</f>
        <v>日</v>
      </c>
      <c r="Q31" s="18" t="str">
        <f t="shared" ref="Q31" si="48">TEXT(WEEKDAY(+Q30),"aaa")</f>
        <v>月</v>
      </c>
      <c r="R31" s="18" t="str">
        <f t="shared" ref="R31" si="49">TEXT(WEEKDAY(+R30),"aaa")</f>
        <v>火</v>
      </c>
      <c r="S31" s="18" t="str">
        <f t="shared" ref="S31" si="50">TEXT(WEEKDAY(+S30),"aaa")</f>
        <v>水</v>
      </c>
      <c r="T31" s="18" t="str">
        <f t="shared" ref="T31" si="51">TEXT(WEEKDAY(+T30),"aaa")</f>
        <v>木</v>
      </c>
      <c r="U31" s="18" t="str">
        <f t="shared" ref="U31" si="52">TEXT(WEEKDAY(+U30),"aaa")</f>
        <v>金</v>
      </c>
      <c r="V31" s="18" t="str">
        <f t="shared" ref="V31" si="53">TEXT(WEEKDAY(+V30),"aaa")</f>
        <v>土</v>
      </c>
      <c r="W31" s="18" t="str">
        <f t="shared" ref="W31" si="54">TEXT(WEEKDAY(+W30),"aaa")</f>
        <v>日</v>
      </c>
      <c r="X31" s="18" t="str">
        <f t="shared" ref="X31" si="55">TEXT(WEEKDAY(+X30),"aaa")</f>
        <v>月</v>
      </c>
      <c r="Y31" s="18" t="str">
        <f t="shared" ref="Y31" si="56">TEXT(WEEKDAY(+Y30),"aaa")</f>
        <v>火</v>
      </c>
      <c r="Z31" s="18" t="str">
        <f t="shared" ref="Z31" si="57">TEXT(WEEKDAY(+Z30),"aaa")</f>
        <v>水</v>
      </c>
      <c r="AA31" s="18" t="str">
        <f t="shared" ref="AA31" si="58">TEXT(WEEKDAY(+AA30),"aaa")</f>
        <v>木</v>
      </c>
      <c r="AB31" s="18" t="str">
        <f t="shared" ref="AB31" si="59">TEXT(WEEKDAY(+AB30),"aaa")</f>
        <v>金</v>
      </c>
      <c r="AC31" s="18" t="str">
        <f t="shared" ref="AC31" si="60">TEXT(WEEKDAY(+AC30),"aaa")</f>
        <v>土</v>
      </c>
      <c r="AD31" s="19" t="str">
        <f t="shared" ref="AD31" si="61">TEXT(WEEKDAY(+AD30),"aaa")</f>
        <v>日</v>
      </c>
      <c r="AE31" s="7"/>
      <c r="AF31" s="34" t="s">
        <v>33</v>
      </c>
      <c r="AG31" s="8">
        <f>+COUNTA(C32:AD33)</f>
        <v>0</v>
      </c>
    </row>
    <row r="32" spans="2:35" ht="13.5" customHeight="1" x14ac:dyDescent="0.15">
      <c r="B32" s="83" t="s">
        <v>34</v>
      </c>
      <c r="C32" s="8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7"/>
      <c r="AE32" s="7"/>
      <c r="AF32" s="9" t="s">
        <v>2</v>
      </c>
      <c r="AG32" s="14">
        <f>COUNTA(C30:AD30)-AG31</f>
        <v>28</v>
      </c>
    </row>
    <row r="33" spans="2:35" ht="13.5" customHeight="1" x14ac:dyDescent="0.15">
      <c r="B33" s="84"/>
      <c r="C33" s="85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7"/>
      <c r="AE33" s="7"/>
      <c r="AF33" s="9" t="s">
        <v>9</v>
      </c>
      <c r="AG33" s="6">
        <f>+COUNTA(C34:AD35)</f>
        <v>8</v>
      </c>
    </row>
    <row r="34" spans="2:35" ht="13.5" customHeight="1" x14ac:dyDescent="0.15">
      <c r="B34" s="78" t="s">
        <v>0</v>
      </c>
      <c r="C34" s="80"/>
      <c r="D34" s="68"/>
      <c r="E34" s="68"/>
      <c r="F34" s="68"/>
      <c r="G34" s="68"/>
      <c r="H34" s="68" t="s">
        <v>11</v>
      </c>
      <c r="I34" s="68" t="s">
        <v>11</v>
      </c>
      <c r="J34" s="68"/>
      <c r="K34" s="68"/>
      <c r="L34" s="68"/>
      <c r="M34" s="68"/>
      <c r="N34" s="68"/>
      <c r="O34" s="68" t="s">
        <v>11</v>
      </c>
      <c r="P34" s="68" t="s">
        <v>11</v>
      </c>
      <c r="Q34" s="68"/>
      <c r="R34" s="68"/>
      <c r="S34" s="68"/>
      <c r="T34" s="68"/>
      <c r="U34" s="68"/>
      <c r="V34" s="68" t="s">
        <v>11</v>
      </c>
      <c r="W34" s="68" t="s">
        <v>11</v>
      </c>
      <c r="X34" s="68"/>
      <c r="Y34" s="68"/>
      <c r="Z34" s="68"/>
      <c r="AA34" s="68"/>
      <c r="AB34" s="68"/>
      <c r="AC34" s="68" t="s">
        <v>11</v>
      </c>
      <c r="AD34" s="70" t="s">
        <v>11</v>
      </c>
      <c r="AE34" s="7"/>
      <c r="AF34" s="9" t="s">
        <v>12</v>
      </c>
      <c r="AG34" s="10">
        <f>+AG33/AG32</f>
        <v>0.2857142857142857</v>
      </c>
    </row>
    <row r="35" spans="2:35" x14ac:dyDescent="0.15">
      <c r="B35" s="79"/>
      <c r="C35" s="80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71"/>
      <c r="AE35" s="7"/>
      <c r="AF35" s="9" t="s">
        <v>13</v>
      </c>
      <c r="AG35" s="6">
        <f>+COUNTA(C36:AD37)</f>
        <v>7</v>
      </c>
    </row>
    <row r="36" spans="2:35" x14ac:dyDescent="0.15">
      <c r="B36" s="72" t="s">
        <v>10</v>
      </c>
      <c r="C36" s="74"/>
      <c r="D36" s="62"/>
      <c r="E36" s="62"/>
      <c r="F36" s="62"/>
      <c r="G36" s="62"/>
      <c r="H36" s="62"/>
      <c r="I36" s="62" t="s">
        <v>11</v>
      </c>
      <c r="J36" s="62"/>
      <c r="K36" s="62"/>
      <c r="L36" s="62"/>
      <c r="M36" s="62"/>
      <c r="N36" s="62"/>
      <c r="O36" s="62"/>
      <c r="P36" s="62" t="s">
        <v>11</v>
      </c>
      <c r="Q36" s="62" t="s">
        <v>22</v>
      </c>
      <c r="R36" s="62"/>
      <c r="S36" s="62"/>
      <c r="T36" s="62"/>
      <c r="U36" s="62"/>
      <c r="V36" s="62" t="s">
        <v>11</v>
      </c>
      <c r="W36" s="62" t="s">
        <v>11</v>
      </c>
      <c r="X36" s="62"/>
      <c r="Y36" s="62"/>
      <c r="Z36" s="62"/>
      <c r="AA36" s="62"/>
      <c r="AB36" s="62"/>
      <c r="AC36" s="62" t="s">
        <v>11</v>
      </c>
      <c r="AD36" s="64" t="s">
        <v>11</v>
      </c>
      <c r="AE36" s="7"/>
      <c r="AF36" s="9" t="s">
        <v>4</v>
      </c>
      <c r="AG36" s="10">
        <f>+AG35/AG32</f>
        <v>0.25</v>
      </c>
    </row>
    <row r="37" spans="2:35" x14ac:dyDescent="0.15">
      <c r="B37" s="73"/>
      <c r="C37" s="75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5"/>
      <c r="AE37" s="7"/>
      <c r="AF37" s="59" t="s">
        <v>36</v>
      </c>
      <c r="AG37" s="60">
        <f>SUM(C38:AD38)</f>
        <v>0</v>
      </c>
      <c r="AI37" s="61">
        <f>SUM(C39:AD39)</f>
        <v>1</v>
      </c>
    </row>
    <row r="38" spans="2:35" hidden="1" x14ac:dyDescent="0.15">
      <c r="B38" s="7"/>
      <c r="C38" s="46">
        <f>IF(AND(DAY(C30)&gt;=22,DAY(C30)&lt;=28,C31="土",OR(C36="休",C36="雨")),1,0)</f>
        <v>0</v>
      </c>
      <c r="D38" s="46">
        <f t="shared" ref="D38:AD38" si="62">IF(AND(DAY(D30)&gt;=22,DAY(D30)&lt;=28,D31="土",OR(D36="休",D36="雨")),1,0)</f>
        <v>0</v>
      </c>
      <c r="E38" s="46">
        <f t="shared" si="62"/>
        <v>0</v>
      </c>
      <c r="F38" s="46">
        <f t="shared" si="62"/>
        <v>0</v>
      </c>
      <c r="G38" s="46">
        <f t="shared" si="62"/>
        <v>0</v>
      </c>
      <c r="H38" s="46">
        <f t="shared" si="62"/>
        <v>0</v>
      </c>
      <c r="I38" s="46">
        <f t="shared" si="62"/>
        <v>0</v>
      </c>
      <c r="J38" s="46">
        <f t="shared" si="62"/>
        <v>0</v>
      </c>
      <c r="K38" s="46">
        <f t="shared" si="62"/>
        <v>0</v>
      </c>
      <c r="L38" s="46">
        <f t="shared" si="62"/>
        <v>0</v>
      </c>
      <c r="M38" s="46">
        <f t="shared" si="62"/>
        <v>0</v>
      </c>
      <c r="N38" s="46">
        <f t="shared" si="62"/>
        <v>0</v>
      </c>
      <c r="O38" s="46">
        <f t="shared" si="62"/>
        <v>0</v>
      </c>
      <c r="P38" s="46">
        <f t="shared" si="62"/>
        <v>0</v>
      </c>
      <c r="Q38" s="46">
        <f t="shared" si="62"/>
        <v>0</v>
      </c>
      <c r="R38" s="46">
        <f t="shared" si="62"/>
        <v>0</v>
      </c>
      <c r="S38" s="46">
        <f t="shared" si="62"/>
        <v>0</v>
      </c>
      <c r="T38" s="46">
        <f t="shared" si="62"/>
        <v>0</v>
      </c>
      <c r="U38" s="46">
        <f t="shared" si="62"/>
        <v>0</v>
      </c>
      <c r="V38" s="46">
        <f t="shared" si="62"/>
        <v>0</v>
      </c>
      <c r="W38" s="46">
        <f t="shared" si="62"/>
        <v>0</v>
      </c>
      <c r="X38" s="46">
        <f t="shared" si="62"/>
        <v>0</v>
      </c>
      <c r="Y38" s="46">
        <f t="shared" si="62"/>
        <v>0</v>
      </c>
      <c r="Z38" s="46">
        <f t="shared" si="62"/>
        <v>0</v>
      </c>
      <c r="AA38" s="46">
        <f t="shared" si="62"/>
        <v>0</v>
      </c>
      <c r="AB38" s="46">
        <f t="shared" si="62"/>
        <v>0</v>
      </c>
      <c r="AC38" s="46">
        <f t="shared" si="62"/>
        <v>0</v>
      </c>
      <c r="AD38" s="46">
        <f t="shared" si="62"/>
        <v>0</v>
      </c>
      <c r="AE38" s="7"/>
      <c r="AF38" s="15"/>
      <c r="AG38" s="16"/>
      <c r="AI38" s="45"/>
    </row>
    <row r="39" spans="2:35" hidden="1" x14ac:dyDescent="0.15">
      <c r="B39" s="7"/>
      <c r="C39" s="46">
        <f>IF(AND(DAY(C30)&gt;=22,DAY(C30)&lt;=28,C31="土"),1,0)</f>
        <v>0</v>
      </c>
      <c r="D39" s="46">
        <f t="shared" ref="D39:AD39" si="63">IF(AND(DAY(D30)&gt;=22,DAY(D30)&lt;=28,D31="土"),1,0)</f>
        <v>0</v>
      </c>
      <c r="E39" s="46">
        <f t="shared" si="63"/>
        <v>0</v>
      </c>
      <c r="F39" s="46">
        <f t="shared" si="63"/>
        <v>0</v>
      </c>
      <c r="G39" s="46">
        <f t="shared" si="63"/>
        <v>0</v>
      </c>
      <c r="H39" s="46">
        <f>IF(AND(DAY(H30)&gt;=22,DAY(H30)&lt;=28,H31="土"),1,0)</f>
        <v>0</v>
      </c>
      <c r="I39" s="46">
        <f t="shared" si="63"/>
        <v>0</v>
      </c>
      <c r="J39" s="46">
        <f t="shared" si="63"/>
        <v>0</v>
      </c>
      <c r="K39" s="46">
        <f t="shared" si="63"/>
        <v>0</v>
      </c>
      <c r="L39" s="46">
        <f t="shared" si="63"/>
        <v>0</v>
      </c>
      <c r="M39" s="46">
        <f t="shared" si="63"/>
        <v>0</v>
      </c>
      <c r="N39" s="46">
        <f t="shared" si="63"/>
        <v>0</v>
      </c>
      <c r="O39" s="46">
        <f t="shared" si="63"/>
        <v>1</v>
      </c>
      <c r="P39" s="46">
        <f t="shared" si="63"/>
        <v>0</v>
      </c>
      <c r="Q39" s="46">
        <f t="shared" si="63"/>
        <v>0</v>
      </c>
      <c r="R39" s="46">
        <f t="shared" si="63"/>
        <v>0</v>
      </c>
      <c r="S39" s="46">
        <f t="shared" si="63"/>
        <v>0</v>
      </c>
      <c r="T39" s="46">
        <f t="shared" si="63"/>
        <v>0</v>
      </c>
      <c r="U39" s="46">
        <f t="shared" si="63"/>
        <v>0</v>
      </c>
      <c r="V39" s="46">
        <f t="shared" si="63"/>
        <v>0</v>
      </c>
      <c r="W39" s="46">
        <f t="shared" si="63"/>
        <v>0</v>
      </c>
      <c r="X39" s="46">
        <f t="shared" si="63"/>
        <v>0</v>
      </c>
      <c r="Y39" s="46">
        <f t="shared" si="63"/>
        <v>0</v>
      </c>
      <c r="Z39" s="46">
        <f t="shared" si="63"/>
        <v>0</v>
      </c>
      <c r="AA39" s="46">
        <f t="shared" si="63"/>
        <v>0</v>
      </c>
      <c r="AB39" s="46">
        <f t="shared" si="63"/>
        <v>0</v>
      </c>
      <c r="AC39" s="46">
        <f t="shared" si="63"/>
        <v>0</v>
      </c>
      <c r="AD39" s="46">
        <f t="shared" si="63"/>
        <v>0</v>
      </c>
      <c r="AE39" s="7"/>
      <c r="AF39" s="15"/>
      <c r="AG39" s="16"/>
      <c r="AI39" s="45"/>
    </row>
    <row r="40" spans="2:35" x14ac:dyDescent="0.15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spans="2:35" x14ac:dyDescent="0.15">
      <c r="B41" s="37" t="s">
        <v>14</v>
      </c>
      <c r="C41" s="38">
        <f>+AD30+1</f>
        <v>43752</v>
      </c>
      <c r="D41" s="39">
        <f>+C41+1</f>
        <v>43753</v>
      </c>
      <c r="E41" s="39">
        <f t="shared" ref="E41:AD41" si="64">+D41+1</f>
        <v>43754</v>
      </c>
      <c r="F41" s="39">
        <f t="shared" si="64"/>
        <v>43755</v>
      </c>
      <c r="G41" s="39">
        <f t="shared" si="64"/>
        <v>43756</v>
      </c>
      <c r="H41" s="39">
        <f t="shared" si="64"/>
        <v>43757</v>
      </c>
      <c r="I41" s="39">
        <f t="shared" si="64"/>
        <v>43758</v>
      </c>
      <c r="J41" s="39">
        <f t="shared" si="64"/>
        <v>43759</v>
      </c>
      <c r="K41" s="39">
        <f t="shared" si="64"/>
        <v>43760</v>
      </c>
      <c r="L41" s="39">
        <f t="shared" si="64"/>
        <v>43761</v>
      </c>
      <c r="M41" s="39">
        <f t="shared" si="64"/>
        <v>43762</v>
      </c>
      <c r="N41" s="39">
        <f t="shared" si="64"/>
        <v>43763</v>
      </c>
      <c r="O41" s="39">
        <f t="shared" si="64"/>
        <v>43764</v>
      </c>
      <c r="P41" s="39">
        <f t="shared" si="64"/>
        <v>43765</v>
      </c>
      <c r="Q41" s="39">
        <f t="shared" si="64"/>
        <v>43766</v>
      </c>
      <c r="R41" s="39">
        <f t="shared" si="64"/>
        <v>43767</v>
      </c>
      <c r="S41" s="39">
        <f t="shared" si="64"/>
        <v>43768</v>
      </c>
      <c r="T41" s="39">
        <f t="shared" si="64"/>
        <v>43769</v>
      </c>
      <c r="U41" s="39">
        <f t="shared" si="64"/>
        <v>43770</v>
      </c>
      <c r="V41" s="39">
        <f t="shared" si="64"/>
        <v>43771</v>
      </c>
      <c r="W41" s="39">
        <f>+V41+1</f>
        <v>43772</v>
      </c>
      <c r="X41" s="39">
        <f t="shared" si="64"/>
        <v>43773</v>
      </c>
      <c r="Y41" s="39">
        <f t="shared" si="64"/>
        <v>43774</v>
      </c>
      <c r="Z41" s="39">
        <f t="shared" si="64"/>
        <v>43775</v>
      </c>
      <c r="AA41" s="39">
        <f>+Z41+1</f>
        <v>43776</v>
      </c>
      <c r="AB41" s="39">
        <f t="shared" si="64"/>
        <v>43777</v>
      </c>
      <c r="AC41" s="39">
        <f>+AB41+1</f>
        <v>43778</v>
      </c>
      <c r="AD41" s="40">
        <f t="shared" si="64"/>
        <v>43779</v>
      </c>
      <c r="AE41" s="4"/>
      <c r="AF41" s="81">
        <f>+AF30+1</f>
        <v>4</v>
      </c>
      <c r="AG41" s="82"/>
    </row>
    <row r="42" spans="2:35" x14ac:dyDescent="0.15">
      <c r="B42" s="41" t="s">
        <v>8</v>
      </c>
      <c r="C42" s="42" t="str">
        <f>TEXT(WEEKDAY(+C41),"aaa")</f>
        <v>月</v>
      </c>
      <c r="D42" s="43" t="str">
        <f t="shared" ref="D42" si="65">TEXT(WEEKDAY(+D41),"aaa")</f>
        <v>火</v>
      </c>
      <c r="E42" s="43" t="str">
        <f t="shared" ref="E42" si="66">TEXT(WEEKDAY(+E41),"aaa")</f>
        <v>水</v>
      </c>
      <c r="F42" s="43" t="str">
        <f t="shared" ref="F42" si="67">TEXT(WEEKDAY(+F41),"aaa")</f>
        <v>木</v>
      </c>
      <c r="G42" s="43" t="str">
        <f t="shared" ref="G42" si="68">TEXT(WEEKDAY(+G41),"aaa")</f>
        <v>金</v>
      </c>
      <c r="H42" s="43" t="str">
        <f t="shared" ref="H42" si="69">TEXT(WEEKDAY(+H41),"aaa")</f>
        <v>土</v>
      </c>
      <c r="I42" s="43" t="str">
        <f t="shared" ref="I42" si="70">TEXT(WEEKDAY(+I41),"aaa")</f>
        <v>日</v>
      </c>
      <c r="J42" s="43" t="str">
        <f t="shared" ref="J42" si="71">TEXT(WEEKDAY(+J41),"aaa")</f>
        <v>月</v>
      </c>
      <c r="K42" s="43" t="str">
        <f t="shared" ref="K42" si="72">TEXT(WEEKDAY(+K41),"aaa")</f>
        <v>火</v>
      </c>
      <c r="L42" s="43" t="str">
        <f t="shared" ref="L42" si="73">TEXT(WEEKDAY(+L41),"aaa")</f>
        <v>水</v>
      </c>
      <c r="M42" s="43" t="str">
        <f t="shared" ref="M42" si="74">TEXT(WEEKDAY(+M41),"aaa")</f>
        <v>木</v>
      </c>
      <c r="N42" s="43" t="str">
        <f t="shared" ref="N42" si="75">TEXT(WEEKDAY(+N41),"aaa")</f>
        <v>金</v>
      </c>
      <c r="O42" s="43" t="str">
        <f t="shared" ref="O42" si="76">TEXT(WEEKDAY(+O41),"aaa")</f>
        <v>土</v>
      </c>
      <c r="P42" s="43" t="str">
        <f t="shared" ref="P42" si="77">TEXT(WEEKDAY(+P41),"aaa")</f>
        <v>日</v>
      </c>
      <c r="Q42" s="43" t="str">
        <f t="shared" ref="Q42" si="78">TEXT(WEEKDAY(+Q41),"aaa")</f>
        <v>月</v>
      </c>
      <c r="R42" s="43" t="str">
        <f t="shared" ref="R42" si="79">TEXT(WEEKDAY(+R41),"aaa")</f>
        <v>火</v>
      </c>
      <c r="S42" s="43" t="str">
        <f t="shared" ref="S42" si="80">TEXT(WEEKDAY(+S41),"aaa")</f>
        <v>水</v>
      </c>
      <c r="T42" s="43" t="str">
        <f t="shared" ref="T42" si="81">TEXT(WEEKDAY(+T41),"aaa")</f>
        <v>木</v>
      </c>
      <c r="U42" s="43" t="str">
        <f t="shared" ref="U42" si="82">TEXT(WEEKDAY(+U41),"aaa")</f>
        <v>金</v>
      </c>
      <c r="V42" s="43" t="str">
        <f t="shared" ref="V42" si="83">TEXT(WEEKDAY(+V41),"aaa")</f>
        <v>土</v>
      </c>
      <c r="W42" s="43" t="str">
        <f t="shared" ref="W42" si="84">TEXT(WEEKDAY(+W41),"aaa")</f>
        <v>日</v>
      </c>
      <c r="X42" s="43" t="str">
        <f t="shared" ref="X42" si="85">TEXT(WEEKDAY(+X41),"aaa")</f>
        <v>月</v>
      </c>
      <c r="Y42" s="43" t="str">
        <f t="shared" ref="Y42" si="86">TEXT(WEEKDAY(+Y41),"aaa")</f>
        <v>火</v>
      </c>
      <c r="Z42" s="43" t="str">
        <f t="shared" ref="Z42" si="87">TEXT(WEEKDAY(+Z41),"aaa")</f>
        <v>水</v>
      </c>
      <c r="AA42" s="43" t="str">
        <f t="shared" ref="AA42" si="88">TEXT(WEEKDAY(+AA41),"aaa")</f>
        <v>木</v>
      </c>
      <c r="AB42" s="43" t="str">
        <f t="shared" ref="AB42" si="89">TEXT(WEEKDAY(+AB41),"aaa")</f>
        <v>金</v>
      </c>
      <c r="AC42" s="43" t="str">
        <f t="shared" ref="AC42" si="90">TEXT(WEEKDAY(+AC41),"aaa")</f>
        <v>土</v>
      </c>
      <c r="AD42" s="44" t="str">
        <f t="shared" ref="AD42" si="91">TEXT(WEEKDAY(+AD41),"aaa")</f>
        <v>日</v>
      </c>
      <c r="AE42" s="7"/>
      <c r="AF42" s="34" t="s">
        <v>33</v>
      </c>
      <c r="AG42" s="8">
        <f>+COUNTA(C43:AD44)</f>
        <v>0</v>
      </c>
    </row>
    <row r="43" spans="2:35" ht="13.5" customHeight="1" x14ac:dyDescent="0.15">
      <c r="B43" s="83" t="s">
        <v>34</v>
      </c>
      <c r="C43" s="85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7"/>
      <c r="AE43" s="7"/>
      <c r="AF43" s="9" t="s">
        <v>2</v>
      </c>
      <c r="AG43" s="14">
        <f>COUNTA(C41:AD41)-AG42</f>
        <v>28</v>
      </c>
    </row>
    <row r="44" spans="2:35" ht="13.5" customHeight="1" x14ac:dyDescent="0.15">
      <c r="B44" s="84"/>
      <c r="C44" s="85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7"/>
      <c r="AE44" s="7"/>
      <c r="AF44" s="9" t="s">
        <v>9</v>
      </c>
      <c r="AG44" s="6">
        <f>+COUNTA(C45:AD46)</f>
        <v>8</v>
      </c>
    </row>
    <row r="45" spans="2:35" ht="13.5" customHeight="1" x14ac:dyDescent="0.15">
      <c r="B45" s="88" t="s">
        <v>0</v>
      </c>
      <c r="C45" s="80"/>
      <c r="D45" s="68"/>
      <c r="E45" s="68"/>
      <c r="F45" s="68"/>
      <c r="G45" s="68"/>
      <c r="H45" s="68" t="s">
        <v>11</v>
      </c>
      <c r="I45" s="68" t="s">
        <v>11</v>
      </c>
      <c r="J45" s="68"/>
      <c r="K45" s="68"/>
      <c r="L45" s="68"/>
      <c r="M45" s="68"/>
      <c r="N45" s="68"/>
      <c r="O45" s="68" t="s">
        <v>11</v>
      </c>
      <c r="P45" s="68" t="s">
        <v>11</v>
      </c>
      <c r="Q45" s="68"/>
      <c r="R45" s="68"/>
      <c r="S45" s="68"/>
      <c r="T45" s="68"/>
      <c r="U45" s="68"/>
      <c r="V45" s="68" t="s">
        <v>11</v>
      </c>
      <c r="W45" s="68" t="s">
        <v>11</v>
      </c>
      <c r="X45" s="68"/>
      <c r="Y45" s="68"/>
      <c r="Z45" s="68"/>
      <c r="AA45" s="68"/>
      <c r="AB45" s="68"/>
      <c r="AC45" s="68" t="s">
        <v>11</v>
      </c>
      <c r="AD45" s="70" t="s">
        <v>11</v>
      </c>
      <c r="AE45" s="7"/>
      <c r="AF45" s="9" t="s">
        <v>12</v>
      </c>
      <c r="AG45" s="10">
        <f>+AG44/AG43</f>
        <v>0.2857142857142857</v>
      </c>
    </row>
    <row r="46" spans="2:35" x14ac:dyDescent="0.15">
      <c r="B46" s="89"/>
      <c r="C46" s="80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71"/>
      <c r="AE46" s="7"/>
      <c r="AF46" s="9" t="s">
        <v>13</v>
      </c>
      <c r="AG46" s="6">
        <f>+COUNTA(C47:AD48)</f>
        <v>5</v>
      </c>
    </row>
    <row r="47" spans="2:35" x14ac:dyDescent="0.15">
      <c r="B47" s="86" t="s">
        <v>10</v>
      </c>
      <c r="C47" s="74"/>
      <c r="D47" s="62"/>
      <c r="E47" s="62"/>
      <c r="F47" s="62"/>
      <c r="G47" s="62"/>
      <c r="H47" s="62"/>
      <c r="I47" s="62" t="s">
        <v>11</v>
      </c>
      <c r="J47" s="62"/>
      <c r="K47" s="62"/>
      <c r="L47" s="62"/>
      <c r="M47" s="62"/>
      <c r="N47" s="62"/>
      <c r="O47" s="62"/>
      <c r="P47" s="62" t="s">
        <v>11</v>
      </c>
      <c r="Q47" s="62"/>
      <c r="R47" s="62"/>
      <c r="S47" s="62"/>
      <c r="T47" s="62"/>
      <c r="U47" s="62"/>
      <c r="V47" s="62"/>
      <c r="W47" s="62" t="s">
        <v>11</v>
      </c>
      <c r="X47" s="62"/>
      <c r="Y47" s="62"/>
      <c r="Z47" s="62"/>
      <c r="AA47" s="62"/>
      <c r="AB47" s="62"/>
      <c r="AC47" s="62" t="s">
        <v>11</v>
      </c>
      <c r="AD47" s="64" t="s">
        <v>11</v>
      </c>
      <c r="AE47" s="7"/>
      <c r="AF47" s="9" t="s">
        <v>4</v>
      </c>
      <c r="AG47" s="10">
        <f>+AG46/AG43</f>
        <v>0.17857142857142858</v>
      </c>
    </row>
    <row r="48" spans="2:35" x14ac:dyDescent="0.15">
      <c r="B48" s="87"/>
      <c r="C48" s="75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5"/>
      <c r="AE48" s="7"/>
      <c r="AF48" s="59" t="s">
        <v>36</v>
      </c>
      <c r="AG48" s="60">
        <f>SUM(C49:AD49)</f>
        <v>0</v>
      </c>
      <c r="AI48" s="61">
        <f>SUM(C50:AD50)</f>
        <v>1</v>
      </c>
    </row>
    <row r="49" spans="2:35" hidden="1" x14ac:dyDescent="0.15">
      <c r="B49" s="7"/>
      <c r="C49" s="46">
        <f>IF(AND(DAY(C41)&gt;=22,DAY(C41)&lt;=28,C42="土",OR(C47="休",C47="雨")),1,0)</f>
        <v>0</v>
      </c>
      <c r="D49" s="46">
        <f t="shared" ref="D49:AD49" si="92">IF(AND(DAY(D41)&gt;=22,DAY(D41)&lt;=28,D42="土",OR(D47="休",D47="雨")),1,0)</f>
        <v>0</v>
      </c>
      <c r="E49" s="46">
        <f t="shared" si="92"/>
        <v>0</v>
      </c>
      <c r="F49" s="46">
        <f t="shared" si="92"/>
        <v>0</v>
      </c>
      <c r="G49" s="46">
        <f t="shared" si="92"/>
        <v>0</v>
      </c>
      <c r="H49" s="46">
        <f t="shared" si="92"/>
        <v>0</v>
      </c>
      <c r="I49" s="46">
        <f t="shared" si="92"/>
        <v>0</v>
      </c>
      <c r="J49" s="46">
        <f t="shared" si="92"/>
        <v>0</v>
      </c>
      <c r="K49" s="46">
        <f t="shared" si="92"/>
        <v>0</v>
      </c>
      <c r="L49" s="46">
        <f t="shared" si="92"/>
        <v>0</v>
      </c>
      <c r="M49" s="46">
        <f t="shared" si="92"/>
        <v>0</v>
      </c>
      <c r="N49" s="46">
        <f t="shared" si="92"/>
        <v>0</v>
      </c>
      <c r="O49" s="46">
        <f t="shared" si="92"/>
        <v>0</v>
      </c>
      <c r="P49" s="46">
        <f t="shared" si="92"/>
        <v>0</v>
      </c>
      <c r="Q49" s="46">
        <f t="shared" si="92"/>
        <v>0</v>
      </c>
      <c r="R49" s="46">
        <f t="shared" si="92"/>
        <v>0</v>
      </c>
      <c r="S49" s="46">
        <f t="shared" si="92"/>
        <v>0</v>
      </c>
      <c r="T49" s="46">
        <f t="shared" si="92"/>
        <v>0</v>
      </c>
      <c r="U49" s="46">
        <f t="shared" si="92"/>
        <v>0</v>
      </c>
      <c r="V49" s="46">
        <f t="shared" si="92"/>
        <v>0</v>
      </c>
      <c r="W49" s="46">
        <f t="shared" si="92"/>
        <v>0</v>
      </c>
      <c r="X49" s="46">
        <f t="shared" si="92"/>
        <v>0</v>
      </c>
      <c r="Y49" s="46">
        <f t="shared" si="92"/>
        <v>0</v>
      </c>
      <c r="Z49" s="46">
        <f t="shared" si="92"/>
        <v>0</v>
      </c>
      <c r="AA49" s="46">
        <f t="shared" si="92"/>
        <v>0</v>
      </c>
      <c r="AB49" s="46">
        <f t="shared" si="92"/>
        <v>0</v>
      </c>
      <c r="AC49" s="46">
        <f t="shared" si="92"/>
        <v>0</v>
      </c>
      <c r="AD49" s="46">
        <f t="shared" si="92"/>
        <v>0</v>
      </c>
      <c r="AE49" s="7"/>
      <c r="AF49" s="15"/>
      <c r="AG49" s="16"/>
      <c r="AI49" s="45"/>
    </row>
    <row r="50" spans="2:35" hidden="1" x14ac:dyDescent="0.15">
      <c r="B50" s="7"/>
      <c r="C50" s="46">
        <f>IF(AND(DAY(C41)&gt;=22,DAY(C41)&lt;=28,C42="土"),1,0)</f>
        <v>0</v>
      </c>
      <c r="D50" s="46">
        <f t="shared" ref="D50:AD50" si="93">IF(AND(DAY(D41)&gt;=22,DAY(D41)&lt;=28,D42="土"),1,0)</f>
        <v>0</v>
      </c>
      <c r="E50" s="46">
        <f t="shared" si="93"/>
        <v>0</v>
      </c>
      <c r="F50" s="46">
        <f t="shared" si="93"/>
        <v>0</v>
      </c>
      <c r="G50" s="46">
        <f t="shared" si="93"/>
        <v>0</v>
      </c>
      <c r="H50" s="46">
        <f>IF(AND(DAY(H41)&gt;=22,DAY(H41)&lt;=28,H42="土"),1,0)</f>
        <v>0</v>
      </c>
      <c r="I50" s="46">
        <f t="shared" si="93"/>
        <v>0</v>
      </c>
      <c r="J50" s="46">
        <f t="shared" si="93"/>
        <v>0</v>
      </c>
      <c r="K50" s="46">
        <f t="shared" si="93"/>
        <v>0</v>
      </c>
      <c r="L50" s="46">
        <f t="shared" si="93"/>
        <v>0</v>
      </c>
      <c r="M50" s="46">
        <f t="shared" si="93"/>
        <v>0</v>
      </c>
      <c r="N50" s="46">
        <f t="shared" si="93"/>
        <v>0</v>
      </c>
      <c r="O50" s="46">
        <f t="shared" si="93"/>
        <v>1</v>
      </c>
      <c r="P50" s="46">
        <f t="shared" si="93"/>
        <v>0</v>
      </c>
      <c r="Q50" s="46">
        <f t="shared" si="93"/>
        <v>0</v>
      </c>
      <c r="R50" s="46">
        <f t="shared" si="93"/>
        <v>0</v>
      </c>
      <c r="S50" s="46">
        <f t="shared" si="93"/>
        <v>0</v>
      </c>
      <c r="T50" s="46">
        <f t="shared" si="93"/>
        <v>0</v>
      </c>
      <c r="U50" s="46">
        <f t="shared" si="93"/>
        <v>0</v>
      </c>
      <c r="V50" s="46">
        <f t="shared" si="93"/>
        <v>0</v>
      </c>
      <c r="W50" s="46">
        <f t="shared" si="93"/>
        <v>0</v>
      </c>
      <c r="X50" s="46">
        <f t="shared" si="93"/>
        <v>0</v>
      </c>
      <c r="Y50" s="46">
        <f t="shared" si="93"/>
        <v>0</v>
      </c>
      <c r="Z50" s="46">
        <f t="shared" si="93"/>
        <v>0</v>
      </c>
      <c r="AA50" s="46">
        <f t="shared" si="93"/>
        <v>0</v>
      </c>
      <c r="AB50" s="46">
        <f t="shared" si="93"/>
        <v>0</v>
      </c>
      <c r="AC50" s="46">
        <f t="shared" si="93"/>
        <v>0</v>
      </c>
      <c r="AD50" s="46">
        <f t="shared" si="93"/>
        <v>0</v>
      </c>
      <c r="AE50" s="7"/>
      <c r="AF50" s="15"/>
      <c r="AG50" s="16"/>
      <c r="AI50" s="45"/>
    </row>
    <row r="51" spans="2:35" x14ac:dyDescent="0.15"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spans="2:35" x14ac:dyDescent="0.15">
      <c r="B52" s="3" t="s">
        <v>14</v>
      </c>
      <c r="C52" s="20">
        <f>+AD41+1</f>
        <v>43780</v>
      </c>
      <c r="D52" s="21">
        <f>+C52+1</f>
        <v>43781</v>
      </c>
      <c r="E52" s="21">
        <f t="shared" ref="E52:AD52" si="94">+D52+1</f>
        <v>43782</v>
      </c>
      <c r="F52" s="21">
        <f t="shared" si="94"/>
        <v>43783</v>
      </c>
      <c r="G52" s="21">
        <f t="shared" si="94"/>
        <v>43784</v>
      </c>
      <c r="H52" s="21">
        <f t="shared" si="94"/>
        <v>43785</v>
      </c>
      <c r="I52" s="21">
        <f t="shared" si="94"/>
        <v>43786</v>
      </c>
      <c r="J52" s="21">
        <f t="shared" si="94"/>
        <v>43787</v>
      </c>
      <c r="K52" s="21">
        <f t="shared" si="94"/>
        <v>43788</v>
      </c>
      <c r="L52" s="21">
        <f t="shared" si="94"/>
        <v>43789</v>
      </c>
      <c r="M52" s="21">
        <f t="shared" si="94"/>
        <v>43790</v>
      </c>
      <c r="N52" s="21">
        <f t="shared" si="94"/>
        <v>43791</v>
      </c>
      <c r="O52" s="21">
        <f t="shared" si="94"/>
        <v>43792</v>
      </c>
      <c r="P52" s="21">
        <f t="shared" si="94"/>
        <v>43793</v>
      </c>
      <c r="Q52" s="21">
        <f t="shared" si="94"/>
        <v>43794</v>
      </c>
      <c r="R52" s="21">
        <f t="shared" si="94"/>
        <v>43795</v>
      </c>
      <c r="S52" s="21">
        <f t="shared" si="94"/>
        <v>43796</v>
      </c>
      <c r="T52" s="21">
        <f t="shared" si="94"/>
        <v>43797</v>
      </c>
      <c r="U52" s="21">
        <f t="shared" si="94"/>
        <v>43798</v>
      </c>
      <c r="V52" s="21">
        <f t="shared" si="94"/>
        <v>43799</v>
      </c>
      <c r="W52" s="21">
        <f>+V52+1</f>
        <v>43800</v>
      </c>
      <c r="X52" s="21">
        <f t="shared" si="94"/>
        <v>43801</v>
      </c>
      <c r="Y52" s="21">
        <f t="shared" si="94"/>
        <v>43802</v>
      </c>
      <c r="Z52" s="21">
        <f t="shared" si="94"/>
        <v>43803</v>
      </c>
      <c r="AA52" s="21">
        <f>+Z52+1</f>
        <v>43804</v>
      </c>
      <c r="AB52" s="21">
        <f t="shared" si="94"/>
        <v>43805</v>
      </c>
      <c r="AC52" s="21">
        <f>+AB52+1</f>
        <v>43806</v>
      </c>
      <c r="AD52" s="22">
        <f t="shared" si="94"/>
        <v>43807</v>
      </c>
      <c r="AE52" s="4"/>
      <c r="AF52" s="81">
        <f>+AF41+1</f>
        <v>5</v>
      </c>
      <c r="AG52" s="82"/>
    </row>
    <row r="53" spans="2:35" x14ac:dyDescent="0.15">
      <c r="B53" s="5" t="s">
        <v>8</v>
      </c>
      <c r="C53" s="17" t="str">
        <f>TEXT(WEEKDAY(+C52),"aaa")</f>
        <v>月</v>
      </c>
      <c r="D53" s="18" t="str">
        <f t="shared" ref="D53" si="95">TEXT(WEEKDAY(+D52),"aaa")</f>
        <v>火</v>
      </c>
      <c r="E53" s="18" t="str">
        <f t="shared" ref="E53" si="96">TEXT(WEEKDAY(+E52),"aaa")</f>
        <v>水</v>
      </c>
      <c r="F53" s="18" t="str">
        <f t="shared" ref="F53" si="97">TEXT(WEEKDAY(+F52),"aaa")</f>
        <v>木</v>
      </c>
      <c r="G53" s="18" t="str">
        <f t="shared" ref="G53" si="98">TEXT(WEEKDAY(+G52),"aaa")</f>
        <v>金</v>
      </c>
      <c r="H53" s="18" t="str">
        <f t="shared" ref="H53" si="99">TEXT(WEEKDAY(+H52),"aaa")</f>
        <v>土</v>
      </c>
      <c r="I53" s="18" t="str">
        <f t="shared" ref="I53" si="100">TEXT(WEEKDAY(+I52),"aaa")</f>
        <v>日</v>
      </c>
      <c r="J53" s="18" t="str">
        <f t="shared" ref="J53" si="101">TEXT(WEEKDAY(+J52),"aaa")</f>
        <v>月</v>
      </c>
      <c r="K53" s="18" t="str">
        <f t="shared" ref="K53" si="102">TEXT(WEEKDAY(+K52),"aaa")</f>
        <v>火</v>
      </c>
      <c r="L53" s="18" t="str">
        <f t="shared" ref="L53" si="103">TEXT(WEEKDAY(+L52),"aaa")</f>
        <v>水</v>
      </c>
      <c r="M53" s="18" t="str">
        <f t="shared" ref="M53" si="104">TEXT(WEEKDAY(+M52),"aaa")</f>
        <v>木</v>
      </c>
      <c r="N53" s="18" t="str">
        <f t="shared" ref="N53" si="105">TEXT(WEEKDAY(+N52),"aaa")</f>
        <v>金</v>
      </c>
      <c r="O53" s="18" t="str">
        <f t="shared" ref="O53" si="106">TEXT(WEEKDAY(+O52),"aaa")</f>
        <v>土</v>
      </c>
      <c r="P53" s="18" t="str">
        <f t="shared" ref="P53" si="107">TEXT(WEEKDAY(+P52),"aaa")</f>
        <v>日</v>
      </c>
      <c r="Q53" s="18" t="str">
        <f t="shared" ref="Q53" si="108">TEXT(WEEKDAY(+Q52),"aaa")</f>
        <v>月</v>
      </c>
      <c r="R53" s="18" t="str">
        <f t="shared" ref="R53" si="109">TEXT(WEEKDAY(+R52),"aaa")</f>
        <v>火</v>
      </c>
      <c r="S53" s="18" t="str">
        <f t="shared" ref="S53" si="110">TEXT(WEEKDAY(+S52),"aaa")</f>
        <v>水</v>
      </c>
      <c r="T53" s="18" t="str">
        <f t="shared" ref="T53" si="111">TEXT(WEEKDAY(+T52),"aaa")</f>
        <v>木</v>
      </c>
      <c r="U53" s="18" t="str">
        <f t="shared" ref="U53" si="112">TEXT(WEEKDAY(+U52),"aaa")</f>
        <v>金</v>
      </c>
      <c r="V53" s="18" t="str">
        <f t="shared" ref="V53" si="113">TEXT(WEEKDAY(+V52),"aaa")</f>
        <v>土</v>
      </c>
      <c r="W53" s="18" t="str">
        <f t="shared" ref="W53" si="114">TEXT(WEEKDAY(+W52),"aaa")</f>
        <v>日</v>
      </c>
      <c r="X53" s="18" t="str">
        <f t="shared" ref="X53" si="115">TEXT(WEEKDAY(+X52),"aaa")</f>
        <v>月</v>
      </c>
      <c r="Y53" s="18" t="str">
        <f t="shared" ref="Y53" si="116">TEXT(WEEKDAY(+Y52),"aaa")</f>
        <v>火</v>
      </c>
      <c r="Z53" s="18" t="str">
        <f t="shared" ref="Z53" si="117">TEXT(WEEKDAY(+Z52),"aaa")</f>
        <v>水</v>
      </c>
      <c r="AA53" s="18" t="str">
        <f t="shared" ref="AA53" si="118">TEXT(WEEKDAY(+AA52),"aaa")</f>
        <v>木</v>
      </c>
      <c r="AB53" s="18" t="str">
        <f t="shared" ref="AB53" si="119">TEXT(WEEKDAY(+AB52),"aaa")</f>
        <v>金</v>
      </c>
      <c r="AC53" s="18" t="str">
        <f t="shared" ref="AC53" si="120">TEXT(WEEKDAY(+AC52),"aaa")</f>
        <v>土</v>
      </c>
      <c r="AD53" s="19" t="str">
        <f t="shared" ref="AD53" si="121">TEXT(WEEKDAY(+AD52),"aaa")</f>
        <v>日</v>
      </c>
      <c r="AE53" s="7"/>
      <c r="AF53" s="34" t="s">
        <v>33</v>
      </c>
      <c r="AG53" s="8">
        <f>+COUNTA(C54:AD55)</f>
        <v>0</v>
      </c>
    </row>
    <row r="54" spans="2:35" ht="13.5" customHeight="1" x14ac:dyDescent="0.15">
      <c r="B54" s="83" t="s">
        <v>34</v>
      </c>
      <c r="C54" s="85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7"/>
      <c r="AE54" s="7"/>
      <c r="AF54" s="9" t="s">
        <v>2</v>
      </c>
      <c r="AG54" s="14">
        <f>COUNTA(C52:AD52)-AG53</f>
        <v>28</v>
      </c>
    </row>
    <row r="55" spans="2:35" ht="13.5" customHeight="1" x14ac:dyDescent="0.15">
      <c r="B55" s="84"/>
      <c r="C55" s="85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7"/>
      <c r="AE55" s="7"/>
      <c r="AF55" s="9" t="s">
        <v>9</v>
      </c>
      <c r="AG55" s="6">
        <f>+COUNTA(C56:AD57)</f>
        <v>8</v>
      </c>
    </row>
    <row r="56" spans="2:35" ht="13.5" customHeight="1" x14ac:dyDescent="0.15">
      <c r="B56" s="78" t="s">
        <v>0</v>
      </c>
      <c r="C56" s="80"/>
      <c r="D56" s="68"/>
      <c r="E56" s="68"/>
      <c r="F56" s="68"/>
      <c r="G56" s="68"/>
      <c r="H56" s="68" t="s">
        <v>11</v>
      </c>
      <c r="I56" s="68" t="s">
        <v>11</v>
      </c>
      <c r="J56" s="68"/>
      <c r="K56" s="68"/>
      <c r="L56" s="68"/>
      <c r="M56" s="68"/>
      <c r="N56" s="68"/>
      <c r="O56" s="68" t="s">
        <v>11</v>
      </c>
      <c r="P56" s="68" t="s">
        <v>11</v>
      </c>
      <c r="Q56" s="68"/>
      <c r="R56" s="68"/>
      <c r="S56" s="68"/>
      <c r="T56" s="68"/>
      <c r="U56" s="68"/>
      <c r="V56" s="68" t="s">
        <v>11</v>
      </c>
      <c r="W56" s="68" t="s">
        <v>11</v>
      </c>
      <c r="X56" s="68"/>
      <c r="Y56" s="68"/>
      <c r="Z56" s="68"/>
      <c r="AA56" s="68"/>
      <c r="AB56" s="68"/>
      <c r="AC56" s="68" t="s">
        <v>11</v>
      </c>
      <c r="AD56" s="70" t="s">
        <v>11</v>
      </c>
      <c r="AE56" s="7"/>
      <c r="AF56" s="9" t="s">
        <v>12</v>
      </c>
      <c r="AG56" s="10">
        <f>+AG55/AG54</f>
        <v>0.2857142857142857</v>
      </c>
    </row>
    <row r="57" spans="2:35" x14ac:dyDescent="0.15">
      <c r="B57" s="79"/>
      <c r="C57" s="80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71"/>
      <c r="AE57" s="7"/>
      <c r="AF57" s="9" t="s">
        <v>13</v>
      </c>
      <c r="AG57" s="6">
        <f>+COUNTA(C58:AD59)</f>
        <v>6</v>
      </c>
    </row>
    <row r="58" spans="2:35" x14ac:dyDescent="0.15">
      <c r="B58" s="72" t="s">
        <v>10</v>
      </c>
      <c r="C58" s="74"/>
      <c r="D58" s="62"/>
      <c r="E58" s="62"/>
      <c r="F58" s="62"/>
      <c r="G58" s="62"/>
      <c r="H58" s="62"/>
      <c r="I58" s="62" t="s">
        <v>11</v>
      </c>
      <c r="J58" s="62"/>
      <c r="K58" s="62"/>
      <c r="L58" s="62"/>
      <c r="M58" s="62"/>
      <c r="N58" s="62"/>
      <c r="O58" s="62"/>
      <c r="P58" s="62" t="s">
        <v>11</v>
      </c>
      <c r="Q58" s="62"/>
      <c r="R58" s="62"/>
      <c r="S58" s="62" t="s">
        <v>22</v>
      </c>
      <c r="T58" s="62"/>
      <c r="U58" s="62"/>
      <c r="V58" s="62"/>
      <c r="W58" s="62" t="s">
        <v>11</v>
      </c>
      <c r="X58" s="62"/>
      <c r="Y58" s="62"/>
      <c r="Z58" s="62"/>
      <c r="AA58" s="62"/>
      <c r="AB58" s="62"/>
      <c r="AC58" s="62" t="s">
        <v>11</v>
      </c>
      <c r="AD58" s="64" t="s">
        <v>11</v>
      </c>
      <c r="AE58" s="7"/>
      <c r="AF58" s="9" t="s">
        <v>4</v>
      </c>
      <c r="AG58" s="10">
        <f>+AG57/AG54</f>
        <v>0.21428571428571427</v>
      </c>
    </row>
    <row r="59" spans="2:35" x14ac:dyDescent="0.15">
      <c r="B59" s="73"/>
      <c r="C59" s="75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5"/>
      <c r="AE59" s="7"/>
      <c r="AF59" s="59" t="s">
        <v>36</v>
      </c>
      <c r="AG59" s="60">
        <f>SUM(C60:AD60)</f>
        <v>0</v>
      </c>
      <c r="AI59" s="61">
        <f>SUM(C61:AD61)</f>
        <v>1</v>
      </c>
    </row>
    <row r="60" spans="2:35" hidden="1" x14ac:dyDescent="0.15">
      <c r="B60" s="7"/>
      <c r="C60" s="46">
        <f>IF(AND(DAY(C52)&gt;=22,DAY(C52)&lt;=28,C53="土",OR(C58="休",C58="雨")),1,0)</f>
        <v>0</v>
      </c>
      <c r="D60" s="46">
        <f t="shared" ref="D60:AD60" si="122">IF(AND(DAY(D52)&gt;=22,DAY(D52)&lt;=28,D53="土",OR(D58="休",D58="雨")),1,0)</f>
        <v>0</v>
      </c>
      <c r="E60" s="46">
        <f t="shared" si="122"/>
        <v>0</v>
      </c>
      <c r="F60" s="46">
        <f t="shared" si="122"/>
        <v>0</v>
      </c>
      <c r="G60" s="46">
        <f t="shared" si="122"/>
        <v>0</v>
      </c>
      <c r="H60" s="46">
        <f t="shared" si="122"/>
        <v>0</v>
      </c>
      <c r="I60" s="46">
        <f t="shared" si="122"/>
        <v>0</v>
      </c>
      <c r="J60" s="46">
        <f t="shared" si="122"/>
        <v>0</v>
      </c>
      <c r="K60" s="46">
        <f t="shared" si="122"/>
        <v>0</v>
      </c>
      <c r="L60" s="46">
        <f t="shared" si="122"/>
        <v>0</v>
      </c>
      <c r="M60" s="46">
        <f t="shared" si="122"/>
        <v>0</v>
      </c>
      <c r="N60" s="46">
        <f t="shared" si="122"/>
        <v>0</v>
      </c>
      <c r="O60" s="46">
        <f t="shared" si="122"/>
        <v>0</v>
      </c>
      <c r="P60" s="46">
        <f t="shared" si="122"/>
        <v>0</v>
      </c>
      <c r="Q60" s="46">
        <f t="shared" si="122"/>
        <v>0</v>
      </c>
      <c r="R60" s="46">
        <f t="shared" si="122"/>
        <v>0</v>
      </c>
      <c r="S60" s="46">
        <f t="shared" si="122"/>
        <v>0</v>
      </c>
      <c r="T60" s="46">
        <f t="shared" si="122"/>
        <v>0</v>
      </c>
      <c r="U60" s="46">
        <f t="shared" si="122"/>
        <v>0</v>
      </c>
      <c r="V60" s="46">
        <f t="shared" si="122"/>
        <v>0</v>
      </c>
      <c r="W60" s="46">
        <f t="shared" si="122"/>
        <v>0</v>
      </c>
      <c r="X60" s="46">
        <f t="shared" si="122"/>
        <v>0</v>
      </c>
      <c r="Y60" s="46">
        <f t="shared" si="122"/>
        <v>0</v>
      </c>
      <c r="Z60" s="46">
        <f t="shared" si="122"/>
        <v>0</v>
      </c>
      <c r="AA60" s="46">
        <f t="shared" si="122"/>
        <v>0</v>
      </c>
      <c r="AB60" s="46">
        <f t="shared" si="122"/>
        <v>0</v>
      </c>
      <c r="AC60" s="46">
        <f t="shared" si="122"/>
        <v>0</v>
      </c>
      <c r="AD60" s="46">
        <f t="shared" si="122"/>
        <v>0</v>
      </c>
      <c r="AE60" s="7"/>
      <c r="AF60" s="15"/>
      <c r="AG60" s="16"/>
      <c r="AI60" s="45"/>
    </row>
    <row r="61" spans="2:35" hidden="1" x14ac:dyDescent="0.15">
      <c r="B61" s="7"/>
      <c r="C61" s="46">
        <f>IF(AND(DAY(C52)&gt;=22,DAY(C52)&lt;=28,C53="土"),1,0)</f>
        <v>0</v>
      </c>
      <c r="D61" s="46">
        <f t="shared" ref="D61:AD61" si="123">IF(AND(DAY(D52)&gt;=22,DAY(D52)&lt;=28,D53="土"),1,0)</f>
        <v>0</v>
      </c>
      <c r="E61" s="46">
        <f t="shared" si="123"/>
        <v>0</v>
      </c>
      <c r="F61" s="46">
        <f t="shared" si="123"/>
        <v>0</v>
      </c>
      <c r="G61" s="46">
        <f t="shared" si="123"/>
        <v>0</v>
      </c>
      <c r="H61" s="46">
        <f>IF(AND(DAY(H52)&gt;=22,DAY(H52)&lt;=28,H53="土"),1,0)</f>
        <v>0</v>
      </c>
      <c r="I61" s="46">
        <f t="shared" si="123"/>
        <v>0</v>
      </c>
      <c r="J61" s="46">
        <f t="shared" si="123"/>
        <v>0</v>
      </c>
      <c r="K61" s="46">
        <f t="shared" si="123"/>
        <v>0</v>
      </c>
      <c r="L61" s="46">
        <f t="shared" si="123"/>
        <v>0</v>
      </c>
      <c r="M61" s="46">
        <f t="shared" si="123"/>
        <v>0</v>
      </c>
      <c r="N61" s="46">
        <f t="shared" si="123"/>
        <v>0</v>
      </c>
      <c r="O61" s="46">
        <f t="shared" si="123"/>
        <v>1</v>
      </c>
      <c r="P61" s="46">
        <f t="shared" si="123"/>
        <v>0</v>
      </c>
      <c r="Q61" s="46">
        <f t="shared" si="123"/>
        <v>0</v>
      </c>
      <c r="R61" s="46">
        <f t="shared" si="123"/>
        <v>0</v>
      </c>
      <c r="S61" s="46">
        <f t="shared" si="123"/>
        <v>0</v>
      </c>
      <c r="T61" s="46">
        <f t="shared" si="123"/>
        <v>0</v>
      </c>
      <c r="U61" s="46">
        <f t="shared" si="123"/>
        <v>0</v>
      </c>
      <c r="V61" s="46">
        <f t="shared" si="123"/>
        <v>0</v>
      </c>
      <c r="W61" s="46">
        <f t="shared" si="123"/>
        <v>0</v>
      </c>
      <c r="X61" s="46">
        <f t="shared" si="123"/>
        <v>0</v>
      </c>
      <c r="Y61" s="46">
        <f t="shared" si="123"/>
        <v>0</v>
      </c>
      <c r="Z61" s="46">
        <f t="shared" si="123"/>
        <v>0</v>
      </c>
      <c r="AA61" s="46">
        <f t="shared" si="123"/>
        <v>0</v>
      </c>
      <c r="AB61" s="46">
        <f t="shared" si="123"/>
        <v>0</v>
      </c>
      <c r="AC61" s="46">
        <f t="shared" si="123"/>
        <v>0</v>
      </c>
      <c r="AD61" s="46">
        <f t="shared" si="123"/>
        <v>0</v>
      </c>
      <c r="AE61" s="7"/>
      <c r="AF61" s="15"/>
      <c r="AG61" s="16"/>
      <c r="AI61" s="45"/>
    </row>
    <row r="62" spans="2:35" x14ac:dyDescent="0.15"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</row>
    <row r="63" spans="2:35" x14ac:dyDescent="0.15">
      <c r="B63" s="37" t="s">
        <v>14</v>
      </c>
      <c r="C63" s="38">
        <f>+AD52+1</f>
        <v>43808</v>
      </c>
      <c r="D63" s="39">
        <f>+C63+1</f>
        <v>43809</v>
      </c>
      <c r="E63" s="39">
        <f t="shared" ref="E63:AD63" si="124">+D63+1</f>
        <v>43810</v>
      </c>
      <c r="F63" s="39">
        <f t="shared" si="124"/>
        <v>43811</v>
      </c>
      <c r="G63" s="39">
        <f t="shared" si="124"/>
        <v>43812</v>
      </c>
      <c r="H63" s="39">
        <f t="shared" si="124"/>
        <v>43813</v>
      </c>
      <c r="I63" s="39">
        <f t="shared" si="124"/>
        <v>43814</v>
      </c>
      <c r="J63" s="39">
        <f t="shared" si="124"/>
        <v>43815</v>
      </c>
      <c r="K63" s="39">
        <f t="shared" si="124"/>
        <v>43816</v>
      </c>
      <c r="L63" s="39">
        <f t="shared" si="124"/>
        <v>43817</v>
      </c>
      <c r="M63" s="39">
        <f t="shared" si="124"/>
        <v>43818</v>
      </c>
      <c r="N63" s="39">
        <f t="shared" si="124"/>
        <v>43819</v>
      </c>
      <c r="O63" s="39">
        <f t="shared" si="124"/>
        <v>43820</v>
      </c>
      <c r="P63" s="39">
        <f t="shared" si="124"/>
        <v>43821</v>
      </c>
      <c r="Q63" s="39">
        <f t="shared" si="124"/>
        <v>43822</v>
      </c>
      <c r="R63" s="39">
        <f t="shared" si="124"/>
        <v>43823</v>
      </c>
      <c r="S63" s="39">
        <f t="shared" si="124"/>
        <v>43824</v>
      </c>
      <c r="T63" s="39">
        <f t="shared" si="124"/>
        <v>43825</v>
      </c>
      <c r="U63" s="39">
        <f t="shared" si="124"/>
        <v>43826</v>
      </c>
      <c r="V63" s="39">
        <f t="shared" si="124"/>
        <v>43827</v>
      </c>
      <c r="W63" s="39">
        <f>+V63+1</f>
        <v>43828</v>
      </c>
      <c r="X63" s="39">
        <f t="shared" si="124"/>
        <v>43829</v>
      </c>
      <c r="Y63" s="39">
        <f t="shared" si="124"/>
        <v>43830</v>
      </c>
      <c r="Z63" s="39">
        <f t="shared" si="124"/>
        <v>43831</v>
      </c>
      <c r="AA63" s="39">
        <f>+Z63+1</f>
        <v>43832</v>
      </c>
      <c r="AB63" s="39">
        <f t="shared" si="124"/>
        <v>43833</v>
      </c>
      <c r="AC63" s="39">
        <f>+AB63+1</f>
        <v>43834</v>
      </c>
      <c r="AD63" s="40">
        <f t="shared" si="124"/>
        <v>43835</v>
      </c>
      <c r="AE63" s="4"/>
      <c r="AF63" s="81">
        <f>+AF52+1</f>
        <v>6</v>
      </c>
      <c r="AG63" s="82"/>
    </row>
    <row r="64" spans="2:35" x14ac:dyDescent="0.15">
      <c r="B64" s="41" t="s">
        <v>8</v>
      </c>
      <c r="C64" s="42" t="str">
        <f>TEXT(WEEKDAY(+C63),"aaa")</f>
        <v>月</v>
      </c>
      <c r="D64" s="43" t="str">
        <f t="shared" ref="D64" si="125">TEXT(WEEKDAY(+D63),"aaa")</f>
        <v>火</v>
      </c>
      <c r="E64" s="43" t="str">
        <f t="shared" ref="E64" si="126">TEXT(WEEKDAY(+E63),"aaa")</f>
        <v>水</v>
      </c>
      <c r="F64" s="43" t="str">
        <f t="shared" ref="F64" si="127">TEXT(WEEKDAY(+F63),"aaa")</f>
        <v>木</v>
      </c>
      <c r="G64" s="43" t="str">
        <f t="shared" ref="G64" si="128">TEXT(WEEKDAY(+G63),"aaa")</f>
        <v>金</v>
      </c>
      <c r="H64" s="43" t="str">
        <f t="shared" ref="H64" si="129">TEXT(WEEKDAY(+H63),"aaa")</f>
        <v>土</v>
      </c>
      <c r="I64" s="43" t="str">
        <f t="shared" ref="I64" si="130">TEXT(WEEKDAY(+I63),"aaa")</f>
        <v>日</v>
      </c>
      <c r="J64" s="43" t="str">
        <f t="shared" ref="J64" si="131">TEXT(WEEKDAY(+J63),"aaa")</f>
        <v>月</v>
      </c>
      <c r="K64" s="43" t="str">
        <f t="shared" ref="K64" si="132">TEXT(WEEKDAY(+K63),"aaa")</f>
        <v>火</v>
      </c>
      <c r="L64" s="43" t="str">
        <f t="shared" ref="L64" si="133">TEXT(WEEKDAY(+L63),"aaa")</f>
        <v>水</v>
      </c>
      <c r="M64" s="43" t="str">
        <f t="shared" ref="M64" si="134">TEXT(WEEKDAY(+M63),"aaa")</f>
        <v>木</v>
      </c>
      <c r="N64" s="43" t="str">
        <f t="shared" ref="N64" si="135">TEXT(WEEKDAY(+N63),"aaa")</f>
        <v>金</v>
      </c>
      <c r="O64" s="43" t="str">
        <f t="shared" ref="O64" si="136">TEXT(WEEKDAY(+O63),"aaa")</f>
        <v>土</v>
      </c>
      <c r="P64" s="43" t="str">
        <f t="shared" ref="P64" si="137">TEXT(WEEKDAY(+P63),"aaa")</f>
        <v>日</v>
      </c>
      <c r="Q64" s="43" t="str">
        <f t="shared" ref="Q64" si="138">TEXT(WEEKDAY(+Q63),"aaa")</f>
        <v>月</v>
      </c>
      <c r="R64" s="43" t="str">
        <f t="shared" ref="R64" si="139">TEXT(WEEKDAY(+R63),"aaa")</f>
        <v>火</v>
      </c>
      <c r="S64" s="43" t="str">
        <f t="shared" ref="S64" si="140">TEXT(WEEKDAY(+S63),"aaa")</f>
        <v>水</v>
      </c>
      <c r="T64" s="43" t="str">
        <f t="shared" ref="T64" si="141">TEXT(WEEKDAY(+T63),"aaa")</f>
        <v>木</v>
      </c>
      <c r="U64" s="43" t="str">
        <f t="shared" ref="U64" si="142">TEXT(WEEKDAY(+U63),"aaa")</f>
        <v>金</v>
      </c>
      <c r="V64" s="43" t="str">
        <f t="shared" ref="V64" si="143">TEXT(WEEKDAY(+V63),"aaa")</f>
        <v>土</v>
      </c>
      <c r="W64" s="43" t="str">
        <f t="shared" ref="W64" si="144">TEXT(WEEKDAY(+W63),"aaa")</f>
        <v>日</v>
      </c>
      <c r="X64" s="43" t="str">
        <f t="shared" ref="X64" si="145">TEXT(WEEKDAY(+X63),"aaa")</f>
        <v>月</v>
      </c>
      <c r="Y64" s="43" t="str">
        <f t="shared" ref="Y64" si="146">TEXT(WEEKDAY(+Y63),"aaa")</f>
        <v>火</v>
      </c>
      <c r="Z64" s="43" t="str">
        <f t="shared" ref="Z64" si="147">TEXT(WEEKDAY(+Z63),"aaa")</f>
        <v>水</v>
      </c>
      <c r="AA64" s="43" t="str">
        <f t="shared" ref="AA64" si="148">TEXT(WEEKDAY(+AA63),"aaa")</f>
        <v>木</v>
      </c>
      <c r="AB64" s="43" t="str">
        <f t="shared" ref="AB64" si="149">TEXT(WEEKDAY(+AB63),"aaa")</f>
        <v>金</v>
      </c>
      <c r="AC64" s="43" t="str">
        <f t="shared" ref="AC64" si="150">TEXT(WEEKDAY(+AC63),"aaa")</f>
        <v>土</v>
      </c>
      <c r="AD64" s="44" t="str">
        <f t="shared" ref="AD64" si="151">TEXT(WEEKDAY(+AD63),"aaa")</f>
        <v>日</v>
      </c>
      <c r="AE64" s="7"/>
      <c r="AF64" s="34" t="s">
        <v>33</v>
      </c>
      <c r="AG64" s="8">
        <f>+COUNTA(C65:AD66)</f>
        <v>6</v>
      </c>
    </row>
    <row r="65" spans="2:35" ht="13.5" customHeight="1" x14ac:dyDescent="0.15">
      <c r="B65" s="83" t="s">
        <v>34</v>
      </c>
      <c r="C65" s="85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 t="s">
        <v>18</v>
      </c>
      <c r="X65" s="76" t="s">
        <v>18</v>
      </c>
      <c r="Y65" s="76" t="s">
        <v>18</v>
      </c>
      <c r="Z65" s="76" t="s">
        <v>18</v>
      </c>
      <c r="AA65" s="76" t="s">
        <v>18</v>
      </c>
      <c r="AB65" s="76" t="s">
        <v>18</v>
      </c>
      <c r="AC65" s="76"/>
      <c r="AD65" s="77"/>
      <c r="AE65" s="7"/>
      <c r="AF65" s="9" t="s">
        <v>2</v>
      </c>
      <c r="AG65" s="14">
        <f>COUNTA(C63:AD63)-AG64</f>
        <v>22</v>
      </c>
    </row>
    <row r="66" spans="2:35" ht="13.5" customHeight="1" x14ac:dyDescent="0.15">
      <c r="B66" s="84"/>
      <c r="C66" s="85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7"/>
      <c r="AE66" s="7"/>
      <c r="AF66" s="9" t="s">
        <v>9</v>
      </c>
      <c r="AG66" s="6">
        <f>+COUNTA(C67:AD68)</f>
        <v>7</v>
      </c>
    </row>
    <row r="67" spans="2:35" ht="13.5" customHeight="1" x14ac:dyDescent="0.15">
      <c r="B67" s="88" t="s">
        <v>0</v>
      </c>
      <c r="C67" s="80"/>
      <c r="D67" s="68"/>
      <c r="E67" s="68"/>
      <c r="F67" s="68"/>
      <c r="G67" s="68"/>
      <c r="H67" s="68" t="s">
        <v>11</v>
      </c>
      <c r="I67" s="68" t="s">
        <v>11</v>
      </c>
      <c r="J67" s="68"/>
      <c r="K67" s="68"/>
      <c r="L67" s="68"/>
      <c r="M67" s="68"/>
      <c r="N67" s="68"/>
      <c r="O67" s="68" t="s">
        <v>11</v>
      </c>
      <c r="P67" s="68" t="s">
        <v>11</v>
      </c>
      <c r="Q67" s="68"/>
      <c r="R67" s="68"/>
      <c r="S67" s="68"/>
      <c r="T67" s="68"/>
      <c r="U67" s="68"/>
      <c r="V67" s="68" t="s">
        <v>11</v>
      </c>
      <c r="W67" s="68"/>
      <c r="X67" s="68"/>
      <c r="Y67" s="68"/>
      <c r="Z67" s="68"/>
      <c r="AA67" s="68"/>
      <c r="AB67" s="68"/>
      <c r="AC67" s="68" t="s">
        <v>11</v>
      </c>
      <c r="AD67" s="70" t="s">
        <v>11</v>
      </c>
      <c r="AE67" s="7"/>
      <c r="AF67" s="9" t="s">
        <v>12</v>
      </c>
      <c r="AG67" s="10">
        <f>+AG66/AG65</f>
        <v>0.31818181818181818</v>
      </c>
    </row>
    <row r="68" spans="2:35" ht="14.25" thickBot="1" x14ac:dyDescent="0.2">
      <c r="B68" s="89"/>
      <c r="C68" s="80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144"/>
      <c r="X68" s="144"/>
      <c r="Y68" s="144"/>
      <c r="Z68" s="144"/>
      <c r="AA68" s="144"/>
      <c r="AB68" s="144"/>
      <c r="AC68" s="69"/>
      <c r="AD68" s="71"/>
      <c r="AE68" s="7"/>
      <c r="AF68" s="9" t="s">
        <v>13</v>
      </c>
      <c r="AG68" s="6">
        <f>+COUNTA(C69:AD70)</f>
        <v>7</v>
      </c>
    </row>
    <row r="69" spans="2:35" x14ac:dyDescent="0.15">
      <c r="B69" s="86" t="s">
        <v>10</v>
      </c>
      <c r="C69" s="74"/>
      <c r="D69" s="62"/>
      <c r="E69" s="62" t="s">
        <v>22</v>
      </c>
      <c r="F69" s="62"/>
      <c r="G69" s="62"/>
      <c r="H69" s="62"/>
      <c r="I69" s="62" t="s">
        <v>11</v>
      </c>
      <c r="J69" s="62"/>
      <c r="K69" s="62"/>
      <c r="L69" s="62"/>
      <c r="M69" s="62"/>
      <c r="N69" s="62"/>
      <c r="O69" s="62" t="s">
        <v>11</v>
      </c>
      <c r="P69" s="62" t="s">
        <v>11</v>
      </c>
      <c r="Q69" s="62"/>
      <c r="R69" s="62"/>
      <c r="S69" s="62"/>
      <c r="T69" s="62"/>
      <c r="U69" s="62"/>
      <c r="V69" s="148" t="s">
        <v>11</v>
      </c>
      <c r="W69" s="150"/>
      <c r="X69" s="152"/>
      <c r="Y69" s="152"/>
      <c r="Z69" s="152"/>
      <c r="AA69" s="152"/>
      <c r="AB69" s="154"/>
      <c r="AC69" s="156" t="s">
        <v>11</v>
      </c>
      <c r="AD69" s="64" t="s">
        <v>11</v>
      </c>
      <c r="AE69" s="7"/>
      <c r="AF69" s="9" t="s">
        <v>4</v>
      </c>
      <c r="AG69" s="10">
        <f>+AG68/AG65</f>
        <v>0.31818181818181818</v>
      </c>
    </row>
    <row r="70" spans="2:35" ht="14.25" thickBot="1" x14ac:dyDescent="0.2">
      <c r="B70" s="87"/>
      <c r="C70" s="75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149"/>
      <c r="W70" s="151"/>
      <c r="X70" s="153"/>
      <c r="Y70" s="153"/>
      <c r="Z70" s="153"/>
      <c r="AA70" s="153"/>
      <c r="AB70" s="155"/>
      <c r="AC70" s="157"/>
      <c r="AD70" s="65"/>
      <c r="AE70" s="7"/>
      <c r="AF70" s="59" t="s">
        <v>36</v>
      </c>
      <c r="AG70" s="60">
        <f>SUM(C71:AD71)</f>
        <v>1</v>
      </c>
      <c r="AI70" s="61">
        <f>SUM(C72:AD72)</f>
        <v>1</v>
      </c>
    </row>
    <row r="71" spans="2:35" hidden="1" x14ac:dyDescent="0.15">
      <c r="B71" s="7"/>
      <c r="C71" s="46">
        <f>IF(AND(DAY(C63)&gt;=22,DAY(C63)&lt;=28,C64="土",OR(C69="休",C69="雨")),1,0)</f>
        <v>0</v>
      </c>
      <c r="D71" s="46">
        <f t="shared" ref="D71:AD71" si="152">IF(AND(DAY(D63)&gt;=22,DAY(D63)&lt;=28,D64="土",OR(D69="休",D69="雨")),1,0)</f>
        <v>0</v>
      </c>
      <c r="E71" s="46">
        <f t="shared" si="152"/>
        <v>0</v>
      </c>
      <c r="F71" s="46">
        <f t="shared" si="152"/>
        <v>0</v>
      </c>
      <c r="G71" s="46">
        <f t="shared" si="152"/>
        <v>0</v>
      </c>
      <c r="H71" s="46">
        <f t="shared" si="152"/>
        <v>0</v>
      </c>
      <c r="I71" s="46">
        <f t="shared" si="152"/>
        <v>0</v>
      </c>
      <c r="J71" s="46">
        <f t="shared" si="152"/>
        <v>0</v>
      </c>
      <c r="K71" s="46">
        <f t="shared" si="152"/>
        <v>0</v>
      </c>
      <c r="L71" s="46">
        <f t="shared" si="152"/>
        <v>0</v>
      </c>
      <c r="M71" s="46">
        <f t="shared" si="152"/>
        <v>0</v>
      </c>
      <c r="N71" s="46">
        <f t="shared" si="152"/>
        <v>0</v>
      </c>
      <c r="O71" s="46">
        <f t="shared" si="152"/>
        <v>0</v>
      </c>
      <c r="P71" s="46">
        <f t="shared" si="152"/>
        <v>0</v>
      </c>
      <c r="Q71" s="46">
        <f t="shared" si="152"/>
        <v>0</v>
      </c>
      <c r="R71" s="46">
        <f t="shared" si="152"/>
        <v>0</v>
      </c>
      <c r="S71" s="46">
        <f t="shared" si="152"/>
        <v>0</v>
      </c>
      <c r="T71" s="46">
        <f t="shared" si="152"/>
        <v>0</v>
      </c>
      <c r="U71" s="46">
        <f t="shared" si="152"/>
        <v>0</v>
      </c>
      <c r="V71" s="46">
        <f t="shared" si="152"/>
        <v>1</v>
      </c>
      <c r="W71" s="46">
        <f t="shared" si="152"/>
        <v>0</v>
      </c>
      <c r="X71" s="46">
        <f t="shared" si="152"/>
        <v>0</v>
      </c>
      <c r="Y71" s="46">
        <f t="shared" si="152"/>
        <v>0</v>
      </c>
      <c r="Z71" s="46">
        <f t="shared" si="152"/>
        <v>0</v>
      </c>
      <c r="AA71" s="46">
        <f t="shared" si="152"/>
        <v>0</v>
      </c>
      <c r="AB71" s="46">
        <f t="shared" si="152"/>
        <v>0</v>
      </c>
      <c r="AC71" s="46">
        <f t="shared" si="152"/>
        <v>0</v>
      </c>
      <c r="AD71" s="46">
        <f t="shared" si="152"/>
        <v>0</v>
      </c>
      <c r="AE71" s="7"/>
      <c r="AF71" s="15"/>
      <c r="AG71" s="16"/>
      <c r="AI71" s="45"/>
    </row>
    <row r="72" spans="2:35" hidden="1" x14ac:dyDescent="0.15">
      <c r="B72" s="7"/>
      <c r="C72" s="46">
        <f>IF(AND(DAY(C63)&gt;=22,DAY(C63)&lt;=28,C64="土"),1,0)</f>
        <v>0</v>
      </c>
      <c r="D72" s="46">
        <f t="shared" ref="D72:AD72" si="153">IF(AND(DAY(D63)&gt;=22,DAY(D63)&lt;=28,D64="土"),1,0)</f>
        <v>0</v>
      </c>
      <c r="E72" s="46">
        <f t="shared" si="153"/>
        <v>0</v>
      </c>
      <c r="F72" s="46">
        <f t="shared" si="153"/>
        <v>0</v>
      </c>
      <c r="G72" s="46">
        <f t="shared" si="153"/>
        <v>0</v>
      </c>
      <c r="H72" s="46">
        <f>IF(AND(DAY(H63)&gt;=22,DAY(H63)&lt;=28,H64="土"),1,0)</f>
        <v>0</v>
      </c>
      <c r="I72" s="46">
        <f t="shared" si="153"/>
        <v>0</v>
      </c>
      <c r="J72" s="46">
        <f t="shared" si="153"/>
        <v>0</v>
      </c>
      <c r="K72" s="46">
        <f t="shared" si="153"/>
        <v>0</v>
      </c>
      <c r="L72" s="46">
        <f t="shared" si="153"/>
        <v>0</v>
      </c>
      <c r="M72" s="46">
        <f t="shared" si="153"/>
        <v>0</v>
      </c>
      <c r="N72" s="46">
        <f t="shared" si="153"/>
        <v>0</v>
      </c>
      <c r="O72" s="46">
        <f t="shared" si="153"/>
        <v>0</v>
      </c>
      <c r="P72" s="46">
        <f t="shared" si="153"/>
        <v>0</v>
      </c>
      <c r="Q72" s="46">
        <f t="shared" si="153"/>
        <v>0</v>
      </c>
      <c r="R72" s="46">
        <f t="shared" si="153"/>
        <v>0</v>
      </c>
      <c r="S72" s="46">
        <f t="shared" si="153"/>
        <v>0</v>
      </c>
      <c r="T72" s="46">
        <f t="shared" si="153"/>
        <v>0</v>
      </c>
      <c r="U72" s="46">
        <f t="shared" si="153"/>
        <v>0</v>
      </c>
      <c r="V72" s="46">
        <f t="shared" si="153"/>
        <v>1</v>
      </c>
      <c r="W72" s="46">
        <f t="shared" si="153"/>
        <v>0</v>
      </c>
      <c r="X72" s="46">
        <f t="shared" si="153"/>
        <v>0</v>
      </c>
      <c r="Y72" s="46">
        <f t="shared" si="153"/>
        <v>0</v>
      </c>
      <c r="Z72" s="46">
        <f t="shared" si="153"/>
        <v>0</v>
      </c>
      <c r="AA72" s="46">
        <f t="shared" si="153"/>
        <v>0</v>
      </c>
      <c r="AB72" s="46">
        <f t="shared" si="153"/>
        <v>0</v>
      </c>
      <c r="AC72" s="46">
        <f t="shared" si="153"/>
        <v>0</v>
      </c>
      <c r="AD72" s="46">
        <f t="shared" si="153"/>
        <v>0</v>
      </c>
      <c r="AE72" s="7"/>
      <c r="AF72" s="15"/>
      <c r="AG72" s="16"/>
      <c r="AI72" s="45"/>
    </row>
    <row r="73" spans="2:35" x14ac:dyDescent="0.15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</row>
    <row r="74" spans="2:35" x14ac:dyDescent="0.15">
      <c r="B74" s="3" t="s">
        <v>14</v>
      </c>
      <c r="C74" s="20">
        <f>+AD63+1</f>
        <v>43836</v>
      </c>
      <c r="D74" s="21">
        <f>+C74+1</f>
        <v>43837</v>
      </c>
      <c r="E74" s="21">
        <f t="shared" ref="E74:AD74" si="154">+D74+1</f>
        <v>43838</v>
      </c>
      <c r="F74" s="21">
        <f t="shared" si="154"/>
        <v>43839</v>
      </c>
      <c r="G74" s="21">
        <f t="shared" si="154"/>
        <v>43840</v>
      </c>
      <c r="H74" s="21">
        <f t="shared" si="154"/>
        <v>43841</v>
      </c>
      <c r="I74" s="21">
        <f t="shared" si="154"/>
        <v>43842</v>
      </c>
      <c r="J74" s="21">
        <f t="shared" si="154"/>
        <v>43843</v>
      </c>
      <c r="K74" s="21">
        <f t="shared" si="154"/>
        <v>43844</v>
      </c>
      <c r="L74" s="21">
        <f t="shared" si="154"/>
        <v>43845</v>
      </c>
      <c r="M74" s="21">
        <f t="shared" si="154"/>
        <v>43846</v>
      </c>
      <c r="N74" s="21">
        <f t="shared" si="154"/>
        <v>43847</v>
      </c>
      <c r="O74" s="21">
        <f t="shared" si="154"/>
        <v>43848</v>
      </c>
      <c r="P74" s="21">
        <f t="shared" si="154"/>
        <v>43849</v>
      </c>
      <c r="Q74" s="21">
        <f t="shared" si="154"/>
        <v>43850</v>
      </c>
      <c r="R74" s="21">
        <f t="shared" si="154"/>
        <v>43851</v>
      </c>
      <c r="S74" s="21">
        <f t="shared" si="154"/>
        <v>43852</v>
      </c>
      <c r="T74" s="21">
        <f t="shared" si="154"/>
        <v>43853</v>
      </c>
      <c r="U74" s="21">
        <f t="shared" si="154"/>
        <v>43854</v>
      </c>
      <c r="V74" s="21">
        <f t="shared" si="154"/>
        <v>43855</v>
      </c>
      <c r="W74" s="21">
        <f>+V74+1</f>
        <v>43856</v>
      </c>
      <c r="X74" s="21">
        <f t="shared" si="154"/>
        <v>43857</v>
      </c>
      <c r="Y74" s="21">
        <f t="shared" si="154"/>
        <v>43858</v>
      </c>
      <c r="Z74" s="21">
        <f t="shared" si="154"/>
        <v>43859</v>
      </c>
      <c r="AA74" s="21">
        <f>+Z74+1</f>
        <v>43860</v>
      </c>
      <c r="AB74" s="21">
        <f t="shared" si="154"/>
        <v>43861</v>
      </c>
      <c r="AC74" s="21">
        <f>+AB74+1</f>
        <v>43862</v>
      </c>
      <c r="AD74" s="22">
        <f t="shared" si="154"/>
        <v>43863</v>
      </c>
      <c r="AE74" s="4"/>
      <c r="AF74" s="81">
        <f>+AF63+1</f>
        <v>7</v>
      </c>
      <c r="AG74" s="82"/>
    </row>
    <row r="75" spans="2:35" x14ac:dyDescent="0.15">
      <c r="B75" s="5" t="s">
        <v>8</v>
      </c>
      <c r="C75" s="17" t="str">
        <f>TEXT(WEEKDAY(+C74),"aaa")</f>
        <v>月</v>
      </c>
      <c r="D75" s="18" t="str">
        <f t="shared" ref="D75" si="155">TEXT(WEEKDAY(+D74),"aaa")</f>
        <v>火</v>
      </c>
      <c r="E75" s="18" t="str">
        <f t="shared" ref="E75" si="156">TEXT(WEEKDAY(+E74),"aaa")</f>
        <v>水</v>
      </c>
      <c r="F75" s="18" t="str">
        <f t="shared" ref="F75" si="157">TEXT(WEEKDAY(+F74),"aaa")</f>
        <v>木</v>
      </c>
      <c r="G75" s="18" t="str">
        <f t="shared" ref="G75" si="158">TEXT(WEEKDAY(+G74),"aaa")</f>
        <v>金</v>
      </c>
      <c r="H75" s="18" t="str">
        <f t="shared" ref="H75" si="159">TEXT(WEEKDAY(+H74),"aaa")</f>
        <v>土</v>
      </c>
      <c r="I75" s="18" t="str">
        <f t="shared" ref="I75" si="160">TEXT(WEEKDAY(+I74),"aaa")</f>
        <v>日</v>
      </c>
      <c r="J75" s="18" t="str">
        <f t="shared" ref="J75" si="161">TEXT(WEEKDAY(+J74),"aaa")</f>
        <v>月</v>
      </c>
      <c r="K75" s="18" t="str">
        <f t="shared" ref="K75" si="162">TEXT(WEEKDAY(+K74),"aaa")</f>
        <v>火</v>
      </c>
      <c r="L75" s="18" t="str">
        <f t="shared" ref="L75" si="163">TEXT(WEEKDAY(+L74),"aaa")</f>
        <v>水</v>
      </c>
      <c r="M75" s="18" t="str">
        <f t="shared" ref="M75" si="164">TEXT(WEEKDAY(+M74),"aaa")</f>
        <v>木</v>
      </c>
      <c r="N75" s="18" t="str">
        <f t="shared" ref="N75" si="165">TEXT(WEEKDAY(+N74),"aaa")</f>
        <v>金</v>
      </c>
      <c r="O75" s="18" t="str">
        <f t="shared" ref="O75" si="166">TEXT(WEEKDAY(+O74),"aaa")</f>
        <v>土</v>
      </c>
      <c r="P75" s="18" t="str">
        <f t="shared" ref="P75" si="167">TEXT(WEEKDAY(+P74),"aaa")</f>
        <v>日</v>
      </c>
      <c r="Q75" s="18" t="str">
        <f t="shared" ref="Q75" si="168">TEXT(WEEKDAY(+Q74),"aaa")</f>
        <v>月</v>
      </c>
      <c r="R75" s="18" t="str">
        <f t="shared" ref="R75" si="169">TEXT(WEEKDAY(+R74),"aaa")</f>
        <v>火</v>
      </c>
      <c r="S75" s="18" t="str">
        <f t="shared" ref="S75" si="170">TEXT(WEEKDAY(+S74),"aaa")</f>
        <v>水</v>
      </c>
      <c r="T75" s="18" t="str">
        <f t="shared" ref="T75" si="171">TEXT(WEEKDAY(+T74),"aaa")</f>
        <v>木</v>
      </c>
      <c r="U75" s="18" t="str">
        <f t="shared" ref="U75" si="172">TEXT(WEEKDAY(+U74),"aaa")</f>
        <v>金</v>
      </c>
      <c r="V75" s="18" t="str">
        <f t="shared" ref="V75" si="173">TEXT(WEEKDAY(+V74),"aaa")</f>
        <v>土</v>
      </c>
      <c r="W75" s="18" t="str">
        <f t="shared" ref="W75" si="174">TEXT(WEEKDAY(+W74),"aaa")</f>
        <v>日</v>
      </c>
      <c r="X75" s="18" t="str">
        <f t="shared" ref="X75" si="175">TEXT(WEEKDAY(+X74),"aaa")</f>
        <v>月</v>
      </c>
      <c r="Y75" s="18" t="str">
        <f t="shared" ref="Y75" si="176">TEXT(WEEKDAY(+Y74),"aaa")</f>
        <v>火</v>
      </c>
      <c r="Z75" s="18" t="str">
        <f t="shared" ref="Z75" si="177">TEXT(WEEKDAY(+Z74),"aaa")</f>
        <v>水</v>
      </c>
      <c r="AA75" s="18" t="str">
        <f t="shared" ref="AA75" si="178">TEXT(WEEKDAY(+AA74),"aaa")</f>
        <v>木</v>
      </c>
      <c r="AB75" s="18" t="str">
        <f t="shared" ref="AB75" si="179">TEXT(WEEKDAY(+AB74),"aaa")</f>
        <v>金</v>
      </c>
      <c r="AC75" s="18" t="str">
        <f t="shared" ref="AC75" si="180">TEXT(WEEKDAY(+AC74),"aaa")</f>
        <v>土</v>
      </c>
      <c r="AD75" s="19" t="str">
        <f t="shared" ref="AD75" si="181">TEXT(WEEKDAY(+AD74),"aaa")</f>
        <v>日</v>
      </c>
      <c r="AE75" s="7"/>
      <c r="AF75" s="34" t="s">
        <v>33</v>
      </c>
      <c r="AG75" s="8">
        <f>+COUNTA(C76:AD77)</f>
        <v>0</v>
      </c>
    </row>
    <row r="76" spans="2:35" ht="13.5" customHeight="1" x14ac:dyDescent="0.15">
      <c r="B76" s="83" t="s">
        <v>34</v>
      </c>
      <c r="C76" s="8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7"/>
      <c r="AE76" s="7"/>
      <c r="AF76" s="9" t="s">
        <v>2</v>
      </c>
      <c r="AG76" s="14">
        <f>COUNTA(C74:AD74)-AG75</f>
        <v>28</v>
      </c>
    </row>
    <row r="77" spans="2:35" ht="13.5" customHeight="1" x14ac:dyDescent="0.15">
      <c r="B77" s="84"/>
      <c r="C77" s="8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7"/>
      <c r="AE77" s="7"/>
      <c r="AF77" s="9" t="s">
        <v>9</v>
      </c>
      <c r="AG77" s="6">
        <f>+COUNTA(C78:AD79)</f>
        <v>8</v>
      </c>
    </row>
    <row r="78" spans="2:35" ht="13.5" customHeight="1" x14ac:dyDescent="0.15">
      <c r="B78" s="78" t="s">
        <v>0</v>
      </c>
      <c r="C78" s="80"/>
      <c r="D78" s="68"/>
      <c r="E78" s="68"/>
      <c r="F78" s="68"/>
      <c r="G78" s="68"/>
      <c r="H78" s="68" t="s">
        <v>11</v>
      </c>
      <c r="I78" s="68" t="s">
        <v>11</v>
      </c>
      <c r="J78" s="68"/>
      <c r="K78" s="68"/>
      <c r="L78" s="68"/>
      <c r="M78" s="68"/>
      <c r="N78" s="68"/>
      <c r="O78" s="68" t="s">
        <v>11</v>
      </c>
      <c r="P78" s="68" t="s">
        <v>11</v>
      </c>
      <c r="Q78" s="68"/>
      <c r="R78" s="68"/>
      <c r="S78" s="68"/>
      <c r="T78" s="68"/>
      <c r="U78" s="68"/>
      <c r="V78" s="68" t="s">
        <v>11</v>
      </c>
      <c r="W78" s="68" t="s">
        <v>11</v>
      </c>
      <c r="X78" s="68"/>
      <c r="Y78" s="68"/>
      <c r="Z78" s="68"/>
      <c r="AA78" s="68"/>
      <c r="AB78" s="68"/>
      <c r="AC78" s="68" t="s">
        <v>11</v>
      </c>
      <c r="AD78" s="70" t="s">
        <v>11</v>
      </c>
      <c r="AE78" s="7"/>
      <c r="AF78" s="9" t="s">
        <v>12</v>
      </c>
      <c r="AG78" s="10">
        <f>+AG77/AG76</f>
        <v>0.2857142857142857</v>
      </c>
    </row>
    <row r="79" spans="2:35" x14ac:dyDescent="0.15">
      <c r="B79" s="79"/>
      <c r="C79" s="80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71"/>
      <c r="AE79" s="7"/>
      <c r="AF79" s="9" t="s">
        <v>13</v>
      </c>
      <c r="AG79" s="6">
        <f>+COUNTA(C80:AD81)</f>
        <v>5</v>
      </c>
    </row>
    <row r="80" spans="2:35" x14ac:dyDescent="0.15">
      <c r="B80" s="72" t="s">
        <v>10</v>
      </c>
      <c r="C80" s="74"/>
      <c r="D80" s="62"/>
      <c r="E80" s="62"/>
      <c r="F80" s="62"/>
      <c r="G80" s="62"/>
      <c r="H80" s="62"/>
      <c r="I80" s="62" t="s">
        <v>11</v>
      </c>
      <c r="J80" s="62"/>
      <c r="K80" s="62"/>
      <c r="L80" s="62"/>
      <c r="M80" s="62"/>
      <c r="N80" s="62"/>
      <c r="O80" s="62"/>
      <c r="P80" s="62" t="s">
        <v>11</v>
      </c>
      <c r="Q80" s="62"/>
      <c r="R80" s="62"/>
      <c r="S80" s="62"/>
      <c r="T80" s="62"/>
      <c r="U80" s="62"/>
      <c r="V80" s="62"/>
      <c r="W80" s="62" t="s">
        <v>11</v>
      </c>
      <c r="X80" s="62"/>
      <c r="Y80" s="62"/>
      <c r="Z80" s="62"/>
      <c r="AA80" s="62"/>
      <c r="AB80" s="62"/>
      <c r="AC80" s="62" t="s">
        <v>11</v>
      </c>
      <c r="AD80" s="64" t="s">
        <v>11</v>
      </c>
      <c r="AE80" s="7"/>
      <c r="AF80" s="9" t="s">
        <v>4</v>
      </c>
      <c r="AG80" s="10">
        <f>+AG79/AG76</f>
        <v>0.17857142857142858</v>
      </c>
    </row>
    <row r="81" spans="2:35" x14ac:dyDescent="0.15">
      <c r="B81" s="73"/>
      <c r="C81" s="75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5"/>
      <c r="AE81" s="7"/>
      <c r="AF81" s="59" t="s">
        <v>36</v>
      </c>
      <c r="AG81" s="60">
        <f>SUM(C82:AD82)</f>
        <v>0</v>
      </c>
      <c r="AI81" s="61">
        <f>SUM(C83:AD83)</f>
        <v>1</v>
      </c>
    </row>
    <row r="82" spans="2:35" hidden="1" x14ac:dyDescent="0.15">
      <c r="B82" s="7"/>
      <c r="C82" s="46">
        <f>IF(AND(DAY(C74)&gt;=22,DAY(C74)&lt;=28,C75="土",OR(C80="休",C80="雨")),1,0)</f>
        <v>0</v>
      </c>
      <c r="D82" s="46">
        <f t="shared" ref="D82:AD82" si="182">IF(AND(DAY(D74)&gt;=22,DAY(D74)&lt;=28,D75="土",OR(D80="休",D80="雨")),1,0)</f>
        <v>0</v>
      </c>
      <c r="E82" s="46">
        <f t="shared" si="182"/>
        <v>0</v>
      </c>
      <c r="F82" s="46">
        <f t="shared" si="182"/>
        <v>0</v>
      </c>
      <c r="G82" s="46">
        <f t="shared" si="182"/>
        <v>0</v>
      </c>
      <c r="H82" s="46">
        <f t="shared" si="182"/>
        <v>0</v>
      </c>
      <c r="I82" s="46">
        <f t="shared" si="182"/>
        <v>0</v>
      </c>
      <c r="J82" s="46">
        <f t="shared" si="182"/>
        <v>0</v>
      </c>
      <c r="K82" s="46">
        <f t="shared" si="182"/>
        <v>0</v>
      </c>
      <c r="L82" s="46">
        <f t="shared" si="182"/>
        <v>0</v>
      </c>
      <c r="M82" s="46">
        <f t="shared" si="182"/>
        <v>0</v>
      </c>
      <c r="N82" s="46">
        <f t="shared" si="182"/>
        <v>0</v>
      </c>
      <c r="O82" s="46">
        <f t="shared" si="182"/>
        <v>0</v>
      </c>
      <c r="P82" s="46">
        <f t="shared" si="182"/>
        <v>0</v>
      </c>
      <c r="Q82" s="46">
        <f t="shared" si="182"/>
        <v>0</v>
      </c>
      <c r="R82" s="46">
        <f t="shared" si="182"/>
        <v>0</v>
      </c>
      <c r="S82" s="46">
        <f t="shared" si="182"/>
        <v>0</v>
      </c>
      <c r="T82" s="46">
        <f t="shared" si="182"/>
        <v>0</v>
      </c>
      <c r="U82" s="46">
        <f t="shared" si="182"/>
        <v>0</v>
      </c>
      <c r="V82" s="46">
        <f t="shared" si="182"/>
        <v>0</v>
      </c>
      <c r="W82" s="46">
        <f t="shared" si="182"/>
        <v>0</v>
      </c>
      <c r="X82" s="46">
        <f t="shared" si="182"/>
        <v>0</v>
      </c>
      <c r="Y82" s="46">
        <f t="shared" si="182"/>
        <v>0</v>
      </c>
      <c r="Z82" s="46">
        <f t="shared" si="182"/>
        <v>0</v>
      </c>
      <c r="AA82" s="46">
        <f t="shared" si="182"/>
        <v>0</v>
      </c>
      <c r="AB82" s="46">
        <f t="shared" si="182"/>
        <v>0</v>
      </c>
      <c r="AC82" s="46">
        <f t="shared" si="182"/>
        <v>0</v>
      </c>
      <c r="AD82" s="46">
        <f t="shared" si="182"/>
        <v>0</v>
      </c>
      <c r="AE82" s="7"/>
      <c r="AF82" s="15"/>
      <c r="AG82" s="16"/>
      <c r="AI82" s="45"/>
    </row>
    <row r="83" spans="2:35" hidden="1" x14ac:dyDescent="0.15">
      <c r="B83" s="7"/>
      <c r="C83" s="46">
        <f>IF(AND(DAY(C74)&gt;=22,DAY(C74)&lt;=28,C75="土"),1,0)</f>
        <v>0</v>
      </c>
      <c r="D83" s="46">
        <f t="shared" ref="D83:AD83" si="183">IF(AND(DAY(D74)&gt;=22,DAY(D74)&lt;=28,D75="土"),1,0)</f>
        <v>0</v>
      </c>
      <c r="E83" s="46">
        <f t="shared" si="183"/>
        <v>0</v>
      </c>
      <c r="F83" s="46">
        <f t="shared" si="183"/>
        <v>0</v>
      </c>
      <c r="G83" s="46">
        <f t="shared" si="183"/>
        <v>0</v>
      </c>
      <c r="H83" s="46">
        <f>IF(AND(DAY(H74)&gt;=22,DAY(H74)&lt;=28,H75="土"),1,0)</f>
        <v>0</v>
      </c>
      <c r="I83" s="46">
        <f t="shared" si="183"/>
        <v>0</v>
      </c>
      <c r="J83" s="46">
        <f t="shared" si="183"/>
        <v>0</v>
      </c>
      <c r="K83" s="46">
        <f t="shared" si="183"/>
        <v>0</v>
      </c>
      <c r="L83" s="46">
        <f t="shared" si="183"/>
        <v>0</v>
      </c>
      <c r="M83" s="46">
        <f t="shared" si="183"/>
        <v>0</v>
      </c>
      <c r="N83" s="46">
        <f t="shared" si="183"/>
        <v>0</v>
      </c>
      <c r="O83" s="46">
        <f t="shared" si="183"/>
        <v>0</v>
      </c>
      <c r="P83" s="46">
        <f t="shared" si="183"/>
        <v>0</v>
      </c>
      <c r="Q83" s="46">
        <f t="shared" si="183"/>
        <v>0</v>
      </c>
      <c r="R83" s="46">
        <f t="shared" si="183"/>
        <v>0</v>
      </c>
      <c r="S83" s="46">
        <f t="shared" si="183"/>
        <v>0</v>
      </c>
      <c r="T83" s="46">
        <f t="shared" si="183"/>
        <v>0</v>
      </c>
      <c r="U83" s="46">
        <f t="shared" si="183"/>
        <v>0</v>
      </c>
      <c r="V83" s="46">
        <f t="shared" si="183"/>
        <v>1</v>
      </c>
      <c r="W83" s="46">
        <f t="shared" si="183"/>
        <v>0</v>
      </c>
      <c r="X83" s="46">
        <f t="shared" si="183"/>
        <v>0</v>
      </c>
      <c r="Y83" s="46">
        <f t="shared" si="183"/>
        <v>0</v>
      </c>
      <c r="Z83" s="46">
        <f t="shared" si="183"/>
        <v>0</v>
      </c>
      <c r="AA83" s="46">
        <f t="shared" si="183"/>
        <v>0</v>
      </c>
      <c r="AB83" s="46">
        <f t="shared" si="183"/>
        <v>0</v>
      </c>
      <c r="AC83" s="46">
        <f t="shared" si="183"/>
        <v>0</v>
      </c>
      <c r="AD83" s="46">
        <f t="shared" si="183"/>
        <v>0</v>
      </c>
      <c r="AE83" s="7"/>
      <c r="AF83" s="15"/>
      <c r="AG83" s="16"/>
      <c r="AI83" s="45"/>
    </row>
    <row r="84" spans="2:35" x14ac:dyDescent="0.15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</row>
    <row r="85" spans="2:35" x14ac:dyDescent="0.15">
      <c r="B85" s="37" t="s">
        <v>14</v>
      </c>
      <c r="C85" s="38">
        <f>+AD74+1</f>
        <v>43864</v>
      </c>
      <c r="D85" s="39">
        <f>+C85+1</f>
        <v>43865</v>
      </c>
      <c r="E85" s="39">
        <f t="shared" ref="E85:AD85" si="184">+D85+1</f>
        <v>43866</v>
      </c>
      <c r="F85" s="39">
        <f t="shared" si="184"/>
        <v>43867</v>
      </c>
      <c r="G85" s="39">
        <f t="shared" si="184"/>
        <v>43868</v>
      </c>
      <c r="H85" s="39">
        <f t="shared" si="184"/>
        <v>43869</v>
      </c>
      <c r="I85" s="39">
        <f t="shared" si="184"/>
        <v>43870</v>
      </c>
      <c r="J85" s="39">
        <f t="shared" si="184"/>
        <v>43871</v>
      </c>
      <c r="K85" s="39">
        <f t="shared" si="184"/>
        <v>43872</v>
      </c>
      <c r="L85" s="39">
        <f t="shared" si="184"/>
        <v>43873</v>
      </c>
      <c r="M85" s="39">
        <f t="shared" si="184"/>
        <v>43874</v>
      </c>
      <c r="N85" s="39">
        <f t="shared" si="184"/>
        <v>43875</v>
      </c>
      <c r="O85" s="39">
        <f t="shared" si="184"/>
        <v>43876</v>
      </c>
      <c r="P85" s="39">
        <f t="shared" si="184"/>
        <v>43877</v>
      </c>
      <c r="Q85" s="39">
        <f t="shared" si="184"/>
        <v>43878</v>
      </c>
      <c r="R85" s="39">
        <f t="shared" si="184"/>
        <v>43879</v>
      </c>
      <c r="S85" s="39">
        <f t="shared" si="184"/>
        <v>43880</v>
      </c>
      <c r="T85" s="39">
        <f t="shared" si="184"/>
        <v>43881</v>
      </c>
      <c r="U85" s="39">
        <f t="shared" si="184"/>
        <v>43882</v>
      </c>
      <c r="V85" s="39">
        <f t="shared" si="184"/>
        <v>43883</v>
      </c>
      <c r="W85" s="39">
        <f>+V85+1</f>
        <v>43884</v>
      </c>
      <c r="X85" s="39">
        <f t="shared" si="184"/>
        <v>43885</v>
      </c>
      <c r="Y85" s="39">
        <f t="shared" si="184"/>
        <v>43886</v>
      </c>
      <c r="Z85" s="39">
        <f t="shared" si="184"/>
        <v>43887</v>
      </c>
      <c r="AA85" s="39">
        <f>+Z85+1</f>
        <v>43888</v>
      </c>
      <c r="AB85" s="39">
        <f t="shared" si="184"/>
        <v>43889</v>
      </c>
      <c r="AC85" s="39">
        <f>+AB85+1</f>
        <v>43890</v>
      </c>
      <c r="AD85" s="40">
        <f t="shared" si="184"/>
        <v>43891</v>
      </c>
      <c r="AE85" s="4"/>
      <c r="AF85" s="81">
        <f>+AF74+1</f>
        <v>8</v>
      </c>
      <c r="AG85" s="82"/>
    </row>
    <row r="86" spans="2:35" x14ac:dyDescent="0.15">
      <c r="B86" s="41" t="s">
        <v>8</v>
      </c>
      <c r="C86" s="42" t="str">
        <f>TEXT(WEEKDAY(+C85),"aaa")</f>
        <v>月</v>
      </c>
      <c r="D86" s="43" t="str">
        <f t="shared" ref="D86" si="185">TEXT(WEEKDAY(+D85),"aaa")</f>
        <v>火</v>
      </c>
      <c r="E86" s="43" t="str">
        <f t="shared" ref="E86" si="186">TEXT(WEEKDAY(+E85),"aaa")</f>
        <v>水</v>
      </c>
      <c r="F86" s="43" t="str">
        <f t="shared" ref="F86" si="187">TEXT(WEEKDAY(+F85),"aaa")</f>
        <v>木</v>
      </c>
      <c r="G86" s="43" t="str">
        <f t="shared" ref="G86" si="188">TEXT(WEEKDAY(+G85),"aaa")</f>
        <v>金</v>
      </c>
      <c r="H86" s="43" t="str">
        <f t="shared" ref="H86" si="189">TEXT(WEEKDAY(+H85),"aaa")</f>
        <v>土</v>
      </c>
      <c r="I86" s="43" t="str">
        <f t="shared" ref="I86" si="190">TEXT(WEEKDAY(+I85),"aaa")</f>
        <v>日</v>
      </c>
      <c r="J86" s="43" t="str">
        <f t="shared" ref="J86" si="191">TEXT(WEEKDAY(+J85),"aaa")</f>
        <v>月</v>
      </c>
      <c r="K86" s="43" t="str">
        <f t="shared" ref="K86" si="192">TEXT(WEEKDAY(+K85),"aaa")</f>
        <v>火</v>
      </c>
      <c r="L86" s="43" t="str">
        <f t="shared" ref="L86" si="193">TEXT(WEEKDAY(+L85),"aaa")</f>
        <v>水</v>
      </c>
      <c r="M86" s="43" t="str">
        <f t="shared" ref="M86" si="194">TEXT(WEEKDAY(+M85),"aaa")</f>
        <v>木</v>
      </c>
      <c r="N86" s="43" t="str">
        <f t="shared" ref="N86" si="195">TEXT(WEEKDAY(+N85),"aaa")</f>
        <v>金</v>
      </c>
      <c r="O86" s="43" t="str">
        <f t="shared" ref="O86" si="196">TEXT(WEEKDAY(+O85),"aaa")</f>
        <v>土</v>
      </c>
      <c r="P86" s="43" t="str">
        <f t="shared" ref="P86" si="197">TEXT(WEEKDAY(+P85),"aaa")</f>
        <v>日</v>
      </c>
      <c r="Q86" s="43" t="str">
        <f t="shared" ref="Q86" si="198">TEXT(WEEKDAY(+Q85),"aaa")</f>
        <v>月</v>
      </c>
      <c r="R86" s="43" t="str">
        <f t="shared" ref="R86" si="199">TEXT(WEEKDAY(+R85),"aaa")</f>
        <v>火</v>
      </c>
      <c r="S86" s="43" t="str">
        <f t="shared" ref="S86" si="200">TEXT(WEEKDAY(+S85),"aaa")</f>
        <v>水</v>
      </c>
      <c r="T86" s="43" t="str">
        <f t="shared" ref="T86" si="201">TEXT(WEEKDAY(+T85),"aaa")</f>
        <v>木</v>
      </c>
      <c r="U86" s="43" t="str">
        <f t="shared" ref="U86" si="202">TEXT(WEEKDAY(+U85),"aaa")</f>
        <v>金</v>
      </c>
      <c r="V86" s="43" t="str">
        <f t="shared" ref="V86" si="203">TEXT(WEEKDAY(+V85),"aaa")</f>
        <v>土</v>
      </c>
      <c r="W86" s="43" t="str">
        <f t="shared" ref="W86" si="204">TEXT(WEEKDAY(+W85),"aaa")</f>
        <v>日</v>
      </c>
      <c r="X86" s="43" t="str">
        <f t="shared" ref="X86" si="205">TEXT(WEEKDAY(+X85),"aaa")</f>
        <v>月</v>
      </c>
      <c r="Y86" s="43" t="str">
        <f t="shared" ref="Y86" si="206">TEXT(WEEKDAY(+Y85),"aaa")</f>
        <v>火</v>
      </c>
      <c r="Z86" s="43" t="str">
        <f t="shared" ref="Z86" si="207">TEXT(WEEKDAY(+Z85),"aaa")</f>
        <v>水</v>
      </c>
      <c r="AA86" s="43" t="str">
        <f t="shared" ref="AA86" si="208">TEXT(WEEKDAY(+AA85),"aaa")</f>
        <v>木</v>
      </c>
      <c r="AB86" s="43" t="str">
        <f t="shared" ref="AB86" si="209">TEXT(WEEKDAY(+AB85),"aaa")</f>
        <v>金</v>
      </c>
      <c r="AC86" s="43" t="str">
        <f t="shared" ref="AC86" si="210">TEXT(WEEKDAY(+AC85),"aaa")</f>
        <v>土</v>
      </c>
      <c r="AD86" s="44" t="str">
        <f t="shared" ref="AD86" si="211">TEXT(WEEKDAY(+AD85),"aaa")</f>
        <v>日</v>
      </c>
      <c r="AE86" s="7"/>
      <c r="AF86" s="34" t="s">
        <v>33</v>
      </c>
      <c r="AG86" s="8">
        <f>+COUNTA(C87:AD88)</f>
        <v>0</v>
      </c>
    </row>
    <row r="87" spans="2:35" ht="13.5" customHeight="1" x14ac:dyDescent="0.15">
      <c r="B87" s="83" t="s">
        <v>34</v>
      </c>
      <c r="C87" s="8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7"/>
      <c r="AE87" s="7"/>
      <c r="AF87" s="9" t="s">
        <v>2</v>
      </c>
      <c r="AG87" s="14">
        <f>COUNTA(C85:AD85)-AG86</f>
        <v>28</v>
      </c>
    </row>
    <row r="88" spans="2:35" ht="13.5" customHeight="1" x14ac:dyDescent="0.15">
      <c r="B88" s="84"/>
      <c r="C88" s="8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7"/>
      <c r="AE88" s="7"/>
      <c r="AF88" s="9" t="s">
        <v>9</v>
      </c>
      <c r="AG88" s="6">
        <f>+COUNTA(C89:AD90)</f>
        <v>8</v>
      </c>
    </row>
    <row r="89" spans="2:35" ht="13.5" customHeight="1" x14ac:dyDescent="0.15">
      <c r="B89" s="88" t="s">
        <v>0</v>
      </c>
      <c r="C89" s="80"/>
      <c r="D89" s="68"/>
      <c r="E89" s="68"/>
      <c r="F89" s="68"/>
      <c r="G89" s="68"/>
      <c r="H89" s="68" t="s">
        <v>11</v>
      </c>
      <c r="I89" s="68" t="s">
        <v>11</v>
      </c>
      <c r="J89" s="68"/>
      <c r="K89" s="68"/>
      <c r="L89" s="68"/>
      <c r="M89" s="68"/>
      <c r="N89" s="68"/>
      <c r="O89" s="68" t="s">
        <v>11</v>
      </c>
      <c r="P89" s="68" t="s">
        <v>11</v>
      </c>
      <c r="Q89" s="68"/>
      <c r="R89" s="68"/>
      <c r="S89" s="68"/>
      <c r="T89" s="68"/>
      <c r="U89" s="68"/>
      <c r="V89" s="68" t="s">
        <v>11</v>
      </c>
      <c r="W89" s="68" t="s">
        <v>11</v>
      </c>
      <c r="X89" s="68"/>
      <c r="Y89" s="68"/>
      <c r="Z89" s="68"/>
      <c r="AA89" s="68"/>
      <c r="AB89" s="68"/>
      <c r="AC89" s="68" t="s">
        <v>11</v>
      </c>
      <c r="AD89" s="70" t="s">
        <v>11</v>
      </c>
      <c r="AE89" s="7"/>
      <c r="AF89" s="9" t="s">
        <v>12</v>
      </c>
      <c r="AG89" s="10">
        <f>+AG88/AG87</f>
        <v>0.2857142857142857</v>
      </c>
    </row>
    <row r="90" spans="2:35" x14ac:dyDescent="0.15">
      <c r="B90" s="89"/>
      <c r="C90" s="80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71"/>
      <c r="AE90" s="7"/>
      <c r="AF90" s="9" t="s">
        <v>13</v>
      </c>
      <c r="AG90" s="6">
        <f>+COUNTA(C91:AD92)</f>
        <v>7</v>
      </c>
    </row>
    <row r="91" spans="2:35" x14ac:dyDescent="0.15">
      <c r="B91" s="86" t="s">
        <v>10</v>
      </c>
      <c r="C91" s="74"/>
      <c r="D91" s="62"/>
      <c r="E91" s="62"/>
      <c r="F91" s="62"/>
      <c r="G91" s="62"/>
      <c r="H91" s="62"/>
      <c r="I91" s="62" t="s">
        <v>11</v>
      </c>
      <c r="J91" s="62"/>
      <c r="K91" s="62"/>
      <c r="L91" s="62"/>
      <c r="M91" s="62"/>
      <c r="N91" s="62"/>
      <c r="O91" s="62"/>
      <c r="P91" s="62" t="s">
        <v>11</v>
      </c>
      <c r="Q91" s="62"/>
      <c r="R91" s="62"/>
      <c r="S91" s="62"/>
      <c r="T91" s="62"/>
      <c r="U91" s="62"/>
      <c r="V91" s="62"/>
      <c r="W91" s="62" t="s">
        <v>11</v>
      </c>
      <c r="X91" s="62"/>
      <c r="Y91" s="62" t="s">
        <v>22</v>
      </c>
      <c r="Z91" s="62" t="s">
        <v>22</v>
      </c>
      <c r="AA91" s="62" t="s">
        <v>22</v>
      </c>
      <c r="AB91" s="62" t="s">
        <v>22</v>
      </c>
      <c r="AC91" s="62"/>
      <c r="AD91" s="64"/>
      <c r="AE91" s="7"/>
      <c r="AF91" s="9" t="s">
        <v>4</v>
      </c>
      <c r="AG91" s="10">
        <f>+AG90/AG87</f>
        <v>0.25</v>
      </c>
    </row>
    <row r="92" spans="2:35" x14ac:dyDescent="0.15">
      <c r="B92" s="87"/>
      <c r="C92" s="75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5"/>
      <c r="AE92" s="7"/>
      <c r="AF92" s="59" t="s">
        <v>36</v>
      </c>
      <c r="AG92" s="60">
        <f>SUM(C93:AD93)</f>
        <v>0</v>
      </c>
      <c r="AI92" s="61">
        <f>SUM(C94:AD94)</f>
        <v>1</v>
      </c>
    </row>
    <row r="93" spans="2:35" hidden="1" x14ac:dyDescent="0.15">
      <c r="B93" s="7"/>
      <c r="C93" s="46">
        <f>IF(AND(DAY(C85)&gt;=22,DAY(C85)&lt;=28,C86="土",OR(C91="休",C91="雨")),1,0)</f>
        <v>0</v>
      </c>
      <c r="D93" s="46">
        <f t="shared" ref="D93:AD93" si="212">IF(AND(DAY(D85)&gt;=22,DAY(D85)&lt;=28,D86="土",OR(D91="休",D91="雨")),1,0)</f>
        <v>0</v>
      </c>
      <c r="E93" s="46">
        <f t="shared" si="212"/>
        <v>0</v>
      </c>
      <c r="F93" s="46">
        <f t="shared" si="212"/>
        <v>0</v>
      </c>
      <c r="G93" s="46">
        <f t="shared" si="212"/>
        <v>0</v>
      </c>
      <c r="H93" s="46">
        <f t="shared" si="212"/>
        <v>0</v>
      </c>
      <c r="I93" s="46">
        <f t="shared" si="212"/>
        <v>0</v>
      </c>
      <c r="J93" s="46">
        <f t="shared" si="212"/>
        <v>0</v>
      </c>
      <c r="K93" s="46">
        <f t="shared" si="212"/>
        <v>0</v>
      </c>
      <c r="L93" s="46">
        <f t="shared" si="212"/>
        <v>0</v>
      </c>
      <c r="M93" s="46">
        <f t="shared" si="212"/>
        <v>0</v>
      </c>
      <c r="N93" s="46">
        <f t="shared" si="212"/>
        <v>0</v>
      </c>
      <c r="O93" s="46">
        <f t="shared" si="212"/>
        <v>0</v>
      </c>
      <c r="P93" s="46">
        <f t="shared" si="212"/>
        <v>0</v>
      </c>
      <c r="Q93" s="46">
        <f t="shared" si="212"/>
        <v>0</v>
      </c>
      <c r="R93" s="46">
        <f t="shared" si="212"/>
        <v>0</v>
      </c>
      <c r="S93" s="46">
        <f t="shared" si="212"/>
        <v>0</v>
      </c>
      <c r="T93" s="46">
        <f t="shared" si="212"/>
        <v>0</v>
      </c>
      <c r="U93" s="46">
        <f t="shared" si="212"/>
        <v>0</v>
      </c>
      <c r="V93" s="46">
        <f t="shared" si="212"/>
        <v>0</v>
      </c>
      <c r="W93" s="46">
        <f t="shared" si="212"/>
        <v>0</v>
      </c>
      <c r="X93" s="46">
        <f t="shared" si="212"/>
        <v>0</v>
      </c>
      <c r="Y93" s="46">
        <f t="shared" si="212"/>
        <v>0</v>
      </c>
      <c r="Z93" s="46">
        <f t="shared" si="212"/>
        <v>0</v>
      </c>
      <c r="AA93" s="46">
        <f t="shared" si="212"/>
        <v>0</v>
      </c>
      <c r="AB93" s="46">
        <f t="shared" si="212"/>
        <v>0</v>
      </c>
      <c r="AC93" s="46">
        <f t="shared" si="212"/>
        <v>0</v>
      </c>
      <c r="AD93" s="46">
        <f t="shared" si="212"/>
        <v>0</v>
      </c>
      <c r="AE93" s="7"/>
      <c r="AF93" s="15"/>
      <c r="AG93" s="16"/>
      <c r="AI93" s="45"/>
    </row>
    <row r="94" spans="2:35" hidden="1" x14ac:dyDescent="0.15">
      <c r="B94" s="7"/>
      <c r="C94" s="46">
        <f>IF(AND(DAY(C85)&gt;=22,DAY(C85)&lt;=28,C86="土"),1,0)</f>
        <v>0</v>
      </c>
      <c r="D94" s="46">
        <f t="shared" ref="D94:AD94" si="213">IF(AND(DAY(D85)&gt;=22,DAY(D85)&lt;=28,D86="土"),1,0)</f>
        <v>0</v>
      </c>
      <c r="E94" s="46">
        <f t="shared" si="213"/>
        <v>0</v>
      </c>
      <c r="F94" s="46">
        <f t="shared" si="213"/>
        <v>0</v>
      </c>
      <c r="G94" s="46">
        <f t="shared" si="213"/>
        <v>0</v>
      </c>
      <c r="H94" s="46">
        <f>IF(AND(DAY(H85)&gt;=22,DAY(H85)&lt;=28,H86="土"),1,0)</f>
        <v>0</v>
      </c>
      <c r="I94" s="46">
        <f t="shared" si="213"/>
        <v>0</v>
      </c>
      <c r="J94" s="46">
        <f t="shared" si="213"/>
        <v>0</v>
      </c>
      <c r="K94" s="46">
        <f t="shared" si="213"/>
        <v>0</v>
      </c>
      <c r="L94" s="46">
        <f t="shared" si="213"/>
        <v>0</v>
      </c>
      <c r="M94" s="46">
        <f t="shared" si="213"/>
        <v>0</v>
      </c>
      <c r="N94" s="46">
        <f t="shared" si="213"/>
        <v>0</v>
      </c>
      <c r="O94" s="46">
        <f t="shared" si="213"/>
        <v>0</v>
      </c>
      <c r="P94" s="46">
        <f t="shared" si="213"/>
        <v>0</v>
      </c>
      <c r="Q94" s="46">
        <f t="shared" si="213"/>
        <v>0</v>
      </c>
      <c r="R94" s="46">
        <f t="shared" si="213"/>
        <v>0</v>
      </c>
      <c r="S94" s="46">
        <f t="shared" si="213"/>
        <v>0</v>
      </c>
      <c r="T94" s="46">
        <f t="shared" si="213"/>
        <v>0</v>
      </c>
      <c r="U94" s="46">
        <f t="shared" si="213"/>
        <v>0</v>
      </c>
      <c r="V94" s="46">
        <f t="shared" si="213"/>
        <v>1</v>
      </c>
      <c r="W94" s="46">
        <f t="shared" si="213"/>
        <v>0</v>
      </c>
      <c r="X94" s="46">
        <f t="shared" si="213"/>
        <v>0</v>
      </c>
      <c r="Y94" s="46">
        <f t="shared" si="213"/>
        <v>0</v>
      </c>
      <c r="Z94" s="46">
        <f t="shared" si="213"/>
        <v>0</v>
      </c>
      <c r="AA94" s="46">
        <f t="shared" si="213"/>
        <v>0</v>
      </c>
      <c r="AB94" s="46">
        <f t="shared" si="213"/>
        <v>0</v>
      </c>
      <c r="AC94" s="46">
        <f t="shared" si="213"/>
        <v>0</v>
      </c>
      <c r="AD94" s="46">
        <f t="shared" si="213"/>
        <v>0</v>
      </c>
      <c r="AE94" s="7"/>
      <c r="AF94" s="15"/>
      <c r="AG94" s="16"/>
      <c r="AI94" s="45"/>
    </row>
    <row r="95" spans="2:35" x14ac:dyDescent="0.15"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</row>
    <row r="96" spans="2:35" x14ac:dyDescent="0.15">
      <c r="B96" s="3" t="s">
        <v>14</v>
      </c>
      <c r="C96" s="32">
        <f>+AD85+1</f>
        <v>43892</v>
      </c>
      <c r="D96" s="21">
        <f>+C96+1</f>
        <v>43893</v>
      </c>
      <c r="E96" s="21">
        <f t="shared" ref="E96:AB96" si="214">+D96+1</f>
        <v>43894</v>
      </c>
      <c r="F96" s="21">
        <f t="shared" si="214"/>
        <v>43895</v>
      </c>
      <c r="G96" s="21">
        <f t="shared" si="214"/>
        <v>43896</v>
      </c>
      <c r="H96" s="21">
        <f t="shared" si="214"/>
        <v>43897</v>
      </c>
      <c r="I96" s="21">
        <f t="shared" si="214"/>
        <v>43898</v>
      </c>
      <c r="J96" s="21">
        <f t="shared" si="214"/>
        <v>43899</v>
      </c>
      <c r="K96" s="21">
        <f t="shared" si="214"/>
        <v>43900</v>
      </c>
      <c r="L96" s="21">
        <f t="shared" si="214"/>
        <v>43901</v>
      </c>
      <c r="M96" s="21">
        <f t="shared" si="214"/>
        <v>43902</v>
      </c>
      <c r="N96" s="21">
        <f t="shared" si="214"/>
        <v>43903</v>
      </c>
      <c r="O96" s="21">
        <f t="shared" si="214"/>
        <v>43904</v>
      </c>
      <c r="P96" s="21">
        <f t="shared" si="214"/>
        <v>43905</v>
      </c>
      <c r="Q96" s="21">
        <f t="shared" si="214"/>
        <v>43906</v>
      </c>
      <c r="R96" s="21">
        <f t="shared" si="214"/>
        <v>43907</v>
      </c>
      <c r="S96" s="21">
        <f t="shared" si="214"/>
        <v>43908</v>
      </c>
      <c r="T96" s="21">
        <f t="shared" si="214"/>
        <v>43909</v>
      </c>
      <c r="U96" s="21">
        <f t="shared" si="214"/>
        <v>43910</v>
      </c>
      <c r="V96" s="21">
        <f t="shared" si="214"/>
        <v>43911</v>
      </c>
      <c r="W96" s="21">
        <f>+V96+1</f>
        <v>43912</v>
      </c>
      <c r="X96" s="21">
        <f t="shared" si="214"/>
        <v>43913</v>
      </c>
      <c r="Y96" s="21">
        <f t="shared" si="214"/>
        <v>43914</v>
      </c>
      <c r="Z96" s="21">
        <f t="shared" si="214"/>
        <v>43915</v>
      </c>
      <c r="AA96" s="21">
        <f>+Z96+1</f>
        <v>43916</v>
      </c>
      <c r="AB96" s="21">
        <f t="shared" si="214"/>
        <v>43917</v>
      </c>
      <c r="AC96" s="21"/>
      <c r="AD96" s="22"/>
      <c r="AE96" s="4"/>
      <c r="AF96" s="81">
        <f>+AF85+1</f>
        <v>9</v>
      </c>
      <c r="AG96" s="82"/>
    </row>
    <row r="97" spans="2:35" x14ac:dyDescent="0.15">
      <c r="B97" s="5" t="s">
        <v>8</v>
      </c>
      <c r="C97" s="33" t="str">
        <f>TEXT(WEEKDAY(+C96),"aaa")</f>
        <v>月</v>
      </c>
      <c r="D97" s="18" t="str">
        <f t="shared" ref="D97" si="215">TEXT(WEEKDAY(+D96),"aaa")</f>
        <v>火</v>
      </c>
      <c r="E97" s="18" t="str">
        <f t="shared" ref="E97" si="216">TEXT(WEEKDAY(+E96),"aaa")</f>
        <v>水</v>
      </c>
      <c r="F97" s="18" t="str">
        <f t="shared" ref="F97" si="217">TEXT(WEEKDAY(+F96),"aaa")</f>
        <v>木</v>
      </c>
      <c r="G97" s="18" t="str">
        <f t="shared" ref="G97" si="218">TEXT(WEEKDAY(+G96),"aaa")</f>
        <v>金</v>
      </c>
      <c r="H97" s="18" t="str">
        <f t="shared" ref="H97" si="219">TEXT(WEEKDAY(+H96),"aaa")</f>
        <v>土</v>
      </c>
      <c r="I97" s="18" t="str">
        <f t="shared" ref="I97" si="220">TEXT(WEEKDAY(+I96),"aaa")</f>
        <v>日</v>
      </c>
      <c r="J97" s="18" t="str">
        <f t="shared" ref="J97" si="221">TEXT(WEEKDAY(+J96),"aaa")</f>
        <v>月</v>
      </c>
      <c r="K97" s="18" t="str">
        <f t="shared" ref="K97" si="222">TEXT(WEEKDAY(+K96),"aaa")</f>
        <v>火</v>
      </c>
      <c r="L97" s="18" t="str">
        <f t="shared" ref="L97" si="223">TEXT(WEEKDAY(+L96),"aaa")</f>
        <v>水</v>
      </c>
      <c r="M97" s="18" t="str">
        <f t="shared" ref="M97" si="224">TEXT(WEEKDAY(+M96),"aaa")</f>
        <v>木</v>
      </c>
      <c r="N97" s="18" t="str">
        <f t="shared" ref="N97" si="225">TEXT(WEEKDAY(+N96),"aaa")</f>
        <v>金</v>
      </c>
      <c r="O97" s="18" t="str">
        <f t="shared" ref="O97" si="226">TEXT(WEEKDAY(+O96),"aaa")</f>
        <v>土</v>
      </c>
      <c r="P97" s="18" t="str">
        <f t="shared" ref="P97" si="227">TEXT(WEEKDAY(+P96),"aaa")</f>
        <v>日</v>
      </c>
      <c r="Q97" s="18" t="str">
        <f t="shared" ref="Q97" si="228">TEXT(WEEKDAY(+Q96),"aaa")</f>
        <v>月</v>
      </c>
      <c r="R97" s="18" t="str">
        <f t="shared" ref="R97" si="229">TEXT(WEEKDAY(+R96),"aaa")</f>
        <v>火</v>
      </c>
      <c r="S97" s="18" t="str">
        <f t="shared" ref="S97" si="230">TEXT(WEEKDAY(+S96),"aaa")</f>
        <v>水</v>
      </c>
      <c r="T97" s="18" t="str">
        <f t="shared" ref="T97" si="231">TEXT(WEEKDAY(+T96),"aaa")</f>
        <v>木</v>
      </c>
      <c r="U97" s="18" t="str">
        <f t="shared" ref="U97" si="232">TEXT(WEEKDAY(+U96),"aaa")</f>
        <v>金</v>
      </c>
      <c r="V97" s="18" t="str">
        <f t="shared" ref="V97" si="233">TEXT(WEEKDAY(+V96),"aaa")</f>
        <v>土</v>
      </c>
      <c r="W97" s="18" t="str">
        <f t="shared" ref="W97" si="234">TEXT(WEEKDAY(+W96),"aaa")</f>
        <v>日</v>
      </c>
      <c r="X97" s="18" t="str">
        <f t="shared" ref="X97" si="235">TEXT(WEEKDAY(+X96),"aaa")</f>
        <v>月</v>
      </c>
      <c r="Y97" s="18" t="str">
        <f t="shared" ref="Y97" si="236">TEXT(WEEKDAY(+Y96),"aaa")</f>
        <v>火</v>
      </c>
      <c r="Z97" s="18" t="str">
        <f t="shared" ref="Z97" si="237">TEXT(WEEKDAY(+Z96),"aaa")</f>
        <v>水</v>
      </c>
      <c r="AA97" s="18" t="str">
        <f t="shared" ref="AA97" si="238">TEXT(WEEKDAY(+AA96),"aaa")</f>
        <v>木</v>
      </c>
      <c r="AB97" s="18" t="str">
        <f t="shared" ref="AB97" si="239">TEXT(WEEKDAY(+AB96),"aaa")</f>
        <v>金</v>
      </c>
      <c r="AC97" s="18"/>
      <c r="AD97" s="19"/>
      <c r="AE97" s="7"/>
      <c r="AF97" s="34" t="s">
        <v>33</v>
      </c>
      <c r="AG97" s="8">
        <f>+COUNTA(C98:AD99)</f>
        <v>0</v>
      </c>
    </row>
    <row r="98" spans="2:35" ht="13.5" customHeight="1" x14ac:dyDescent="0.15">
      <c r="B98" s="83" t="s">
        <v>34</v>
      </c>
      <c r="C98" s="85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7"/>
      <c r="AE98" s="7"/>
      <c r="AF98" s="9" t="s">
        <v>2</v>
      </c>
      <c r="AG98" s="14">
        <f>COUNTA(C96:AD96)-AG97</f>
        <v>26</v>
      </c>
    </row>
    <row r="99" spans="2:35" ht="13.5" customHeight="1" x14ac:dyDescent="0.15">
      <c r="B99" s="84"/>
      <c r="C99" s="85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7"/>
      <c r="AE99" s="7"/>
      <c r="AF99" s="9" t="s">
        <v>9</v>
      </c>
      <c r="AG99" s="6">
        <f>+COUNTA(C100:AD101)</f>
        <v>6</v>
      </c>
    </row>
    <row r="100" spans="2:35" ht="13.5" customHeight="1" x14ac:dyDescent="0.15">
      <c r="B100" s="78" t="s">
        <v>0</v>
      </c>
      <c r="C100" s="80"/>
      <c r="D100" s="68"/>
      <c r="E100" s="68"/>
      <c r="F100" s="68"/>
      <c r="G100" s="68"/>
      <c r="H100" s="68" t="s">
        <v>11</v>
      </c>
      <c r="I100" s="68" t="s">
        <v>11</v>
      </c>
      <c r="J100" s="68"/>
      <c r="K100" s="68"/>
      <c r="L100" s="68"/>
      <c r="M100" s="68"/>
      <c r="N100" s="68"/>
      <c r="O100" s="68" t="s">
        <v>11</v>
      </c>
      <c r="P100" s="68" t="s">
        <v>11</v>
      </c>
      <c r="Q100" s="68"/>
      <c r="R100" s="68"/>
      <c r="S100" s="68"/>
      <c r="T100" s="68"/>
      <c r="U100" s="68"/>
      <c r="V100" s="68" t="s">
        <v>11</v>
      </c>
      <c r="W100" s="68" t="s">
        <v>11</v>
      </c>
      <c r="X100" s="68"/>
      <c r="Y100" s="68"/>
      <c r="Z100" s="68"/>
      <c r="AA100" s="68"/>
      <c r="AB100" s="68"/>
      <c r="AC100" s="68"/>
      <c r="AD100" s="70"/>
      <c r="AE100" s="7"/>
      <c r="AF100" s="9" t="s">
        <v>12</v>
      </c>
      <c r="AG100" s="10">
        <f>+AG99/AG98</f>
        <v>0.23076923076923078</v>
      </c>
    </row>
    <row r="101" spans="2:35" x14ac:dyDescent="0.15">
      <c r="B101" s="79"/>
      <c r="C101" s="80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71"/>
      <c r="AE101" s="7"/>
      <c r="AF101" s="9" t="s">
        <v>13</v>
      </c>
      <c r="AG101" s="6">
        <f>+COUNTA(C102:AD103)</f>
        <v>8</v>
      </c>
    </row>
    <row r="102" spans="2:35" x14ac:dyDescent="0.15">
      <c r="B102" s="72" t="s">
        <v>10</v>
      </c>
      <c r="C102" s="74" t="s">
        <v>22</v>
      </c>
      <c r="D102" s="62" t="s">
        <v>22</v>
      </c>
      <c r="E102" s="62" t="s">
        <v>22</v>
      </c>
      <c r="F102" s="62" t="s">
        <v>22</v>
      </c>
      <c r="G102" s="62" t="s">
        <v>22</v>
      </c>
      <c r="H102" s="62"/>
      <c r="I102" s="62"/>
      <c r="J102" s="62"/>
      <c r="K102" s="62"/>
      <c r="L102" s="62"/>
      <c r="M102" s="62"/>
      <c r="N102" s="62"/>
      <c r="O102" s="62"/>
      <c r="P102" s="62" t="s">
        <v>11</v>
      </c>
      <c r="Q102" s="62"/>
      <c r="R102" s="62"/>
      <c r="S102" s="62"/>
      <c r="T102" s="62"/>
      <c r="U102" s="62"/>
      <c r="V102" s="62" t="s">
        <v>11</v>
      </c>
      <c r="W102" s="62" t="s">
        <v>11</v>
      </c>
      <c r="X102" s="62"/>
      <c r="Y102" s="62"/>
      <c r="Z102" s="62"/>
      <c r="AA102" s="62"/>
      <c r="AB102" s="62"/>
      <c r="AC102" s="62"/>
      <c r="AD102" s="64"/>
      <c r="AE102" s="7"/>
      <c r="AF102" s="9" t="s">
        <v>4</v>
      </c>
      <c r="AG102" s="10">
        <f>+AG101/AG98</f>
        <v>0.30769230769230771</v>
      </c>
    </row>
    <row r="103" spans="2:35" x14ac:dyDescent="0.15">
      <c r="B103" s="73"/>
      <c r="C103" s="75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5"/>
      <c r="AE103" s="7"/>
      <c r="AF103" s="59" t="s">
        <v>36</v>
      </c>
      <c r="AG103" s="60">
        <f>SUM(C104:AD104)</f>
        <v>0</v>
      </c>
      <c r="AI103" s="61">
        <f>SUM(C105:AD105)</f>
        <v>0</v>
      </c>
    </row>
    <row r="104" spans="2:35" hidden="1" x14ac:dyDescent="0.15">
      <c r="B104" s="7"/>
      <c r="C104" s="46">
        <f>IF(AND(DAY(C96)&gt;=22,DAY(C96)&lt;=28,C97="土",OR(C102="休",C102="雨")),1,0)</f>
        <v>0</v>
      </c>
      <c r="D104" s="46">
        <f t="shared" ref="D104:AD104" si="240">IF(AND(DAY(D96)&gt;=22,DAY(D96)&lt;=28,D97="土",OR(D102="休",D102="雨")),1,0)</f>
        <v>0</v>
      </c>
      <c r="E104" s="46">
        <f t="shared" si="240"/>
        <v>0</v>
      </c>
      <c r="F104" s="46">
        <f t="shared" si="240"/>
        <v>0</v>
      </c>
      <c r="G104" s="46">
        <f t="shared" si="240"/>
        <v>0</v>
      </c>
      <c r="H104" s="46">
        <f t="shared" si="240"/>
        <v>0</v>
      </c>
      <c r="I104" s="46">
        <f t="shared" si="240"/>
        <v>0</v>
      </c>
      <c r="J104" s="46">
        <f t="shared" si="240"/>
        <v>0</v>
      </c>
      <c r="K104" s="46">
        <f t="shared" si="240"/>
        <v>0</v>
      </c>
      <c r="L104" s="46">
        <f t="shared" si="240"/>
        <v>0</v>
      </c>
      <c r="M104" s="46">
        <f t="shared" si="240"/>
        <v>0</v>
      </c>
      <c r="N104" s="46">
        <f t="shared" si="240"/>
        <v>0</v>
      </c>
      <c r="O104" s="46">
        <f t="shared" si="240"/>
        <v>0</v>
      </c>
      <c r="P104" s="46">
        <f t="shared" si="240"/>
        <v>0</v>
      </c>
      <c r="Q104" s="46">
        <f t="shared" si="240"/>
        <v>0</v>
      </c>
      <c r="R104" s="46">
        <f t="shared" si="240"/>
        <v>0</v>
      </c>
      <c r="S104" s="46">
        <f t="shared" si="240"/>
        <v>0</v>
      </c>
      <c r="T104" s="46">
        <f t="shared" si="240"/>
        <v>0</v>
      </c>
      <c r="U104" s="46">
        <f t="shared" si="240"/>
        <v>0</v>
      </c>
      <c r="V104" s="46">
        <f t="shared" si="240"/>
        <v>0</v>
      </c>
      <c r="W104" s="46">
        <f t="shared" si="240"/>
        <v>0</v>
      </c>
      <c r="X104" s="46">
        <f t="shared" si="240"/>
        <v>0</v>
      </c>
      <c r="Y104" s="46">
        <f t="shared" si="240"/>
        <v>0</v>
      </c>
      <c r="Z104" s="46">
        <f t="shared" si="240"/>
        <v>0</v>
      </c>
      <c r="AA104" s="46">
        <f t="shared" si="240"/>
        <v>0</v>
      </c>
      <c r="AB104" s="46">
        <f t="shared" si="240"/>
        <v>0</v>
      </c>
      <c r="AC104" s="46">
        <f t="shared" si="240"/>
        <v>0</v>
      </c>
      <c r="AD104" s="46">
        <f t="shared" si="240"/>
        <v>0</v>
      </c>
      <c r="AE104" s="7"/>
      <c r="AF104" s="15"/>
      <c r="AG104" s="16"/>
      <c r="AI104" s="45"/>
    </row>
    <row r="105" spans="2:35" hidden="1" x14ac:dyDescent="0.15">
      <c r="B105" s="7"/>
      <c r="C105" s="46">
        <f>IF(AND(DAY(C96)&gt;=22,DAY(C96)&lt;=28,C97="土"),1,0)</f>
        <v>0</v>
      </c>
      <c r="D105" s="46">
        <f t="shared" ref="D105:AD105" si="241">IF(AND(DAY(D96)&gt;=22,DAY(D96)&lt;=28,D97="土"),1,0)</f>
        <v>0</v>
      </c>
      <c r="E105" s="46">
        <f t="shared" si="241"/>
        <v>0</v>
      </c>
      <c r="F105" s="46">
        <f t="shared" si="241"/>
        <v>0</v>
      </c>
      <c r="G105" s="46">
        <f t="shared" si="241"/>
        <v>0</v>
      </c>
      <c r="H105" s="46">
        <f>IF(AND(DAY(H96)&gt;=22,DAY(H96)&lt;=28,H97="土"),1,0)</f>
        <v>0</v>
      </c>
      <c r="I105" s="46">
        <f t="shared" si="241"/>
        <v>0</v>
      </c>
      <c r="J105" s="46">
        <f t="shared" si="241"/>
        <v>0</v>
      </c>
      <c r="K105" s="46">
        <f t="shared" si="241"/>
        <v>0</v>
      </c>
      <c r="L105" s="46">
        <f t="shared" si="241"/>
        <v>0</v>
      </c>
      <c r="M105" s="46">
        <f t="shared" si="241"/>
        <v>0</v>
      </c>
      <c r="N105" s="46">
        <f t="shared" si="241"/>
        <v>0</v>
      </c>
      <c r="O105" s="46">
        <f t="shared" si="241"/>
        <v>0</v>
      </c>
      <c r="P105" s="46">
        <f t="shared" si="241"/>
        <v>0</v>
      </c>
      <c r="Q105" s="46">
        <f t="shared" si="241"/>
        <v>0</v>
      </c>
      <c r="R105" s="46">
        <f t="shared" si="241"/>
        <v>0</v>
      </c>
      <c r="S105" s="46">
        <f t="shared" si="241"/>
        <v>0</v>
      </c>
      <c r="T105" s="46">
        <f t="shared" si="241"/>
        <v>0</v>
      </c>
      <c r="U105" s="46">
        <f t="shared" si="241"/>
        <v>0</v>
      </c>
      <c r="V105" s="46">
        <f t="shared" si="241"/>
        <v>0</v>
      </c>
      <c r="W105" s="46">
        <f t="shared" si="241"/>
        <v>0</v>
      </c>
      <c r="X105" s="46">
        <f t="shared" si="241"/>
        <v>0</v>
      </c>
      <c r="Y105" s="46">
        <f t="shared" si="241"/>
        <v>0</v>
      </c>
      <c r="Z105" s="46">
        <f t="shared" si="241"/>
        <v>0</v>
      </c>
      <c r="AA105" s="46">
        <f t="shared" si="241"/>
        <v>0</v>
      </c>
      <c r="AB105" s="46">
        <f t="shared" si="241"/>
        <v>0</v>
      </c>
      <c r="AC105" s="46">
        <f t="shared" si="241"/>
        <v>0</v>
      </c>
      <c r="AD105" s="46">
        <f t="shared" si="241"/>
        <v>0</v>
      </c>
      <c r="AE105" s="7"/>
      <c r="AF105" s="15"/>
      <c r="AG105" s="16"/>
      <c r="AI105" s="45"/>
    </row>
    <row r="106" spans="2:35" x14ac:dyDescent="0.15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</row>
  </sheetData>
  <mergeCells count="818">
    <mergeCell ref="W5:X5"/>
    <mergeCell ref="Y14:Y15"/>
    <mergeCell ref="Z14:Z15"/>
    <mergeCell ref="AA14:AA15"/>
    <mergeCell ref="AB14:AB15"/>
    <mergeCell ref="AC14:AC15"/>
    <mergeCell ref="AD14:AD15"/>
    <mergeCell ref="AB12:AB13"/>
    <mergeCell ref="AC12:AC13"/>
    <mergeCell ref="AD12:AD13"/>
    <mergeCell ref="Y12:Y13"/>
    <mergeCell ref="Z12:Z13"/>
    <mergeCell ref="AA12:AA13"/>
    <mergeCell ref="X14:X15"/>
    <mergeCell ref="AC10:AC11"/>
    <mergeCell ref="AD10:AD11"/>
    <mergeCell ref="Y5:Z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T10:T11"/>
    <mergeCell ref="U10:U11"/>
    <mergeCell ref="V10:V11"/>
    <mergeCell ref="W10:W11"/>
    <mergeCell ref="X10:X11"/>
    <mergeCell ref="AA10:AA11"/>
    <mergeCell ref="AB10:AB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Y10:Y11"/>
    <mergeCell ref="Z10:Z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A23:AA24"/>
    <mergeCell ref="AB23:AB24"/>
    <mergeCell ref="AC23:AC24"/>
    <mergeCell ref="AD23:AD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G23:G24"/>
    <mergeCell ref="H23:H24"/>
    <mergeCell ref="I23:I24"/>
    <mergeCell ref="J23:J24"/>
    <mergeCell ref="V23:V24"/>
    <mergeCell ref="W23:W24"/>
    <mergeCell ref="X23:X24"/>
    <mergeCell ref="Y23:Y24"/>
    <mergeCell ref="Z23:Z24"/>
    <mergeCell ref="T23:T24"/>
    <mergeCell ref="U23:U24"/>
    <mergeCell ref="AB36:AB37"/>
    <mergeCell ref="AC36:AC37"/>
    <mergeCell ref="AD36:AD37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B23:B24"/>
    <mergeCell ref="C23:C24"/>
    <mergeCell ref="D23:D24"/>
    <mergeCell ref="E23:E24"/>
    <mergeCell ref="F23:F24"/>
    <mergeCell ref="S36:S37"/>
    <mergeCell ref="T36:T37"/>
    <mergeCell ref="U36:U37"/>
    <mergeCell ref="V36:V37"/>
    <mergeCell ref="W36:W37"/>
    <mergeCell ref="X36:X37"/>
    <mergeCell ref="Y36:Y37"/>
    <mergeCell ref="Z36:Z37"/>
    <mergeCell ref="AA36:AA37"/>
    <mergeCell ref="X34:X35"/>
    <mergeCell ref="Y34:Y35"/>
    <mergeCell ref="Z34:Z35"/>
    <mergeCell ref="AA34:AA35"/>
    <mergeCell ref="AB34:AB35"/>
    <mergeCell ref="AC34:AC35"/>
    <mergeCell ref="AD34:AD35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AC32:AC33"/>
    <mergeCell ref="AD32:AD33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T32:T33"/>
    <mergeCell ref="U32:U33"/>
    <mergeCell ref="V32:V33"/>
    <mergeCell ref="W32:W33"/>
    <mergeCell ref="X32:X33"/>
    <mergeCell ref="Y32:Y33"/>
    <mergeCell ref="Z32:Z33"/>
    <mergeCell ref="AA32:AA33"/>
    <mergeCell ref="AB32:AB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V47:V48"/>
    <mergeCell ref="W47:W48"/>
    <mergeCell ref="X47:X48"/>
    <mergeCell ref="Y47:Y48"/>
    <mergeCell ref="Z47:Z48"/>
    <mergeCell ref="AA47:AA48"/>
    <mergeCell ref="AB47:AB48"/>
    <mergeCell ref="AC47:AC48"/>
    <mergeCell ref="AD47:AD48"/>
    <mergeCell ref="AA45:AA46"/>
    <mergeCell ref="AB45:AB46"/>
    <mergeCell ref="AC45:AC46"/>
    <mergeCell ref="AD45:AD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T47:T48"/>
    <mergeCell ref="U47:U48"/>
    <mergeCell ref="R45:R46"/>
    <mergeCell ref="S45:S46"/>
    <mergeCell ref="T45:T46"/>
    <mergeCell ref="U45:U46"/>
    <mergeCell ref="V45:V46"/>
    <mergeCell ref="W45:W46"/>
    <mergeCell ref="X45:X46"/>
    <mergeCell ref="Y45:Y46"/>
    <mergeCell ref="Z45:Z46"/>
    <mergeCell ref="T43:T44"/>
    <mergeCell ref="U43:U44"/>
    <mergeCell ref="V43:V44"/>
    <mergeCell ref="W43:W44"/>
    <mergeCell ref="AA43:AA44"/>
    <mergeCell ref="AB43:AB44"/>
    <mergeCell ref="AC43:AC44"/>
    <mergeCell ref="AD43:AD44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V58:V59"/>
    <mergeCell ref="W58:W59"/>
    <mergeCell ref="X58:X59"/>
    <mergeCell ref="Y58:Y59"/>
    <mergeCell ref="Z58:Z59"/>
    <mergeCell ref="AA58:AA59"/>
    <mergeCell ref="AB58:AB59"/>
    <mergeCell ref="AC58:AC59"/>
    <mergeCell ref="AD58:AD59"/>
    <mergeCell ref="AA56:AA57"/>
    <mergeCell ref="AB56:AB57"/>
    <mergeCell ref="AC56:AC57"/>
    <mergeCell ref="AD56:AD57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T58:T59"/>
    <mergeCell ref="U58:U59"/>
    <mergeCell ref="R56:R57"/>
    <mergeCell ref="S56:S57"/>
    <mergeCell ref="T56:T57"/>
    <mergeCell ref="U56:U57"/>
    <mergeCell ref="V56:V57"/>
    <mergeCell ref="W56:W57"/>
    <mergeCell ref="X56:X57"/>
    <mergeCell ref="Y56:Y57"/>
    <mergeCell ref="Z56:Z57"/>
    <mergeCell ref="W54:W55"/>
    <mergeCell ref="X54:X55"/>
    <mergeCell ref="Y54:Y55"/>
    <mergeCell ref="Z54:Z55"/>
    <mergeCell ref="AA54:AA55"/>
    <mergeCell ref="AB54:AB55"/>
    <mergeCell ref="AC54:AC55"/>
    <mergeCell ref="AD54:AD55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AA69:AA70"/>
    <mergeCell ref="AB69:AB70"/>
    <mergeCell ref="AC69:AC70"/>
    <mergeCell ref="AD69:AD70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L54:L55"/>
    <mergeCell ref="M54:M55"/>
    <mergeCell ref="N54:N55"/>
    <mergeCell ref="O54:O55"/>
    <mergeCell ref="P54:P55"/>
    <mergeCell ref="Q54:Q55"/>
    <mergeCell ref="R54:R55"/>
    <mergeCell ref="S54:S55"/>
    <mergeCell ref="T54:T55"/>
    <mergeCell ref="U54:U55"/>
    <mergeCell ref="V54:V55"/>
    <mergeCell ref="K69:K70"/>
    <mergeCell ref="L69:L70"/>
    <mergeCell ref="M69:M70"/>
    <mergeCell ref="N69:N70"/>
    <mergeCell ref="O69:O70"/>
    <mergeCell ref="P69:P70"/>
    <mergeCell ref="Q69:Q70"/>
    <mergeCell ref="R69:R70"/>
    <mergeCell ref="S69:S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7:K68"/>
    <mergeCell ref="L67:L68"/>
    <mergeCell ref="M67:M68"/>
    <mergeCell ref="N67:N68"/>
    <mergeCell ref="O67:O68"/>
    <mergeCell ref="P67:P68"/>
    <mergeCell ref="Q67:Q68"/>
    <mergeCell ref="R67:R68"/>
    <mergeCell ref="S67:S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T65:T66"/>
    <mergeCell ref="U65:U66"/>
    <mergeCell ref="V65:V66"/>
    <mergeCell ref="T80:T81"/>
    <mergeCell ref="W65:W66"/>
    <mergeCell ref="X65:X66"/>
    <mergeCell ref="Y65:Y66"/>
    <mergeCell ref="Z65:Z66"/>
    <mergeCell ref="AA65:AA66"/>
    <mergeCell ref="T67:T68"/>
    <mergeCell ref="U67:U68"/>
    <mergeCell ref="V67:V68"/>
    <mergeCell ref="W67:W68"/>
    <mergeCell ref="X67:X68"/>
    <mergeCell ref="Y67:Y68"/>
    <mergeCell ref="Z67:Z68"/>
    <mergeCell ref="AA67:AA68"/>
    <mergeCell ref="T69:T70"/>
    <mergeCell ref="U69:U70"/>
    <mergeCell ref="V69:V70"/>
    <mergeCell ref="W69:W70"/>
    <mergeCell ref="X69:X70"/>
    <mergeCell ref="Y69:Y70"/>
    <mergeCell ref="Z69:Z70"/>
    <mergeCell ref="K65:K66"/>
    <mergeCell ref="L65:L66"/>
    <mergeCell ref="M65:M66"/>
    <mergeCell ref="N65:N66"/>
    <mergeCell ref="O65:O66"/>
    <mergeCell ref="P65:P66"/>
    <mergeCell ref="Q65:Q66"/>
    <mergeCell ref="R65:R66"/>
    <mergeCell ref="S65:S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U80:U81"/>
    <mergeCell ref="V80:V81"/>
    <mergeCell ref="W80:W81"/>
    <mergeCell ref="X80:X81"/>
    <mergeCell ref="Y80:Y81"/>
    <mergeCell ref="Z80:Z81"/>
    <mergeCell ref="AA80:AA81"/>
    <mergeCell ref="AB80:AB81"/>
    <mergeCell ref="Y78:Y79"/>
    <mergeCell ref="Z78:Z79"/>
    <mergeCell ref="AA78:AA79"/>
    <mergeCell ref="AB78:AB79"/>
    <mergeCell ref="U78:U79"/>
    <mergeCell ref="V78:V79"/>
    <mergeCell ref="W78:W79"/>
    <mergeCell ref="X78:X79"/>
    <mergeCell ref="U76:U77"/>
    <mergeCell ref="AC78:AC79"/>
    <mergeCell ref="AD78:AD79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P80:P81"/>
    <mergeCell ref="Q80:Q81"/>
    <mergeCell ref="R80:R81"/>
    <mergeCell ref="S80:S81"/>
    <mergeCell ref="L78:L79"/>
    <mergeCell ref="M78:M79"/>
    <mergeCell ref="N78:N79"/>
    <mergeCell ref="O78:O79"/>
    <mergeCell ref="P78:P79"/>
    <mergeCell ref="Q78:Q79"/>
    <mergeCell ref="R78:R79"/>
    <mergeCell ref="S78:S79"/>
    <mergeCell ref="T78:T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V76:V77"/>
    <mergeCell ref="W76:W77"/>
    <mergeCell ref="X76:X77"/>
    <mergeCell ref="Y76:Y77"/>
    <mergeCell ref="Z76:Z77"/>
    <mergeCell ref="AA76:AA77"/>
    <mergeCell ref="AB76:AB77"/>
    <mergeCell ref="AC76:AC77"/>
    <mergeCell ref="Y91:Y92"/>
    <mergeCell ref="Z91:Z92"/>
    <mergeCell ref="AA91:AA92"/>
    <mergeCell ref="AB91:AB92"/>
    <mergeCell ref="AC91:AC92"/>
    <mergeCell ref="X91:X92"/>
    <mergeCell ref="Z87:Z88"/>
    <mergeCell ref="AA87:AA88"/>
    <mergeCell ref="AB87:AB88"/>
    <mergeCell ref="AC87:AC88"/>
    <mergeCell ref="AC80:AC81"/>
    <mergeCell ref="Y89:Y90"/>
    <mergeCell ref="Z89:Z90"/>
    <mergeCell ref="AA89:AA90"/>
    <mergeCell ref="AB89:AB90"/>
    <mergeCell ref="AC89:AC90"/>
    <mergeCell ref="AD91:AD92"/>
    <mergeCell ref="B76:B77"/>
    <mergeCell ref="B78:B79"/>
    <mergeCell ref="B80:B81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O77"/>
    <mergeCell ref="P76:P77"/>
    <mergeCell ref="Q76:Q77"/>
    <mergeCell ref="AD89:AD90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K91:K92"/>
    <mergeCell ref="L91:L92"/>
    <mergeCell ref="M91:M92"/>
    <mergeCell ref="N91:N92"/>
    <mergeCell ref="O91:O92"/>
    <mergeCell ref="P91:P92"/>
    <mergeCell ref="Q91:Q92"/>
    <mergeCell ref="R91:R92"/>
    <mergeCell ref="S91:S92"/>
    <mergeCell ref="T91:T92"/>
    <mergeCell ref="U91:U92"/>
    <mergeCell ref="V91:V92"/>
    <mergeCell ref="W91:W92"/>
    <mergeCell ref="AD87:AD88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K89:K90"/>
    <mergeCell ref="L89:L90"/>
    <mergeCell ref="M89:M90"/>
    <mergeCell ref="N89:N90"/>
    <mergeCell ref="O89:O90"/>
    <mergeCell ref="P89:P90"/>
    <mergeCell ref="Q89:Q90"/>
    <mergeCell ref="R89:R90"/>
    <mergeCell ref="S89:S90"/>
    <mergeCell ref="T89:T90"/>
    <mergeCell ref="U89:U90"/>
    <mergeCell ref="V89:V90"/>
    <mergeCell ref="W89:W90"/>
    <mergeCell ref="X89:X90"/>
    <mergeCell ref="AD102:AD103"/>
    <mergeCell ref="B87:B88"/>
    <mergeCell ref="C87:C88"/>
    <mergeCell ref="D87:D88"/>
    <mergeCell ref="E87:E88"/>
    <mergeCell ref="F87:F88"/>
    <mergeCell ref="G87:G88"/>
    <mergeCell ref="H87:H88"/>
    <mergeCell ref="I87:I88"/>
    <mergeCell ref="J87:J88"/>
    <mergeCell ref="K87:K88"/>
    <mergeCell ref="L87:L88"/>
    <mergeCell ref="M87:M88"/>
    <mergeCell ref="N87:N88"/>
    <mergeCell ref="O87:O88"/>
    <mergeCell ref="P87:P88"/>
    <mergeCell ref="Q87:Q88"/>
    <mergeCell ref="R87:R88"/>
    <mergeCell ref="S87:S88"/>
    <mergeCell ref="T87:T88"/>
    <mergeCell ref="U87:U88"/>
    <mergeCell ref="V87:V88"/>
    <mergeCell ref="W87:W88"/>
    <mergeCell ref="X87:X88"/>
    <mergeCell ref="U102:U103"/>
    <mergeCell ref="V102:V103"/>
    <mergeCell ref="W102:W103"/>
    <mergeCell ref="X102:X103"/>
    <mergeCell ref="Y102:Y103"/>
    <mergeCell ref="Z102:Z103"/>
    <mergeCell ref="AA102:AA103"/>
    <mergeCell ref="AB102:AB103"/>
    <mergeCell ref="AC102:AC103"/>
    <mergeCell ref="Y100:Y101"/>
    <mergeCell ref="Z100:Z101"/>
    <mergeCell ref="AA100:AA101"/>
    <mergeCell ref="AB100:AB101"/>
    <mergeCell ref="AC100:AC101"/>
    <mergeCell ref="AD100:AD101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K102:K103"/>
    <mergeCell ref="L102:L103"/>
    <mergeCell ref="M102:M103"/>
    <mergeCell ref="N102:N103"/>
    <mergeCell ref="O102:O103"/>
    <mergeCell ref="P102:P103"/>
    <mergeCell ref="Q102:Q103"/>
    <mergeCell ref="R102:R103"/>
    <mergeCell ref="S102:S103"/>
    <mergeCell ref="T102:T103"/>
    <mergeCell ref="AC98:AC99"/>
    <mergeCell ref="AD98:AD99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L100:L101"/>
    <mergeCell ref="M100:M101"/>
    <mergeCell ref="N100:N101"/>
    <mergeCell ref="O100:O101"/>
    <mergeCell ref="P100:P101"/>
    <mergeCell ref="Q100:Q101"/>
    <mergeCell ref="R100:R101"/>
    <mergeCell ref="S100:S101"/>
    <mergeCell ref="T100:T101"/>
    <mergeCell ref="U100:U101"/>
    <mergeCell ref="V100:V101"/>
    <mergeCell ref="W100:W101"/>
    <mergeCell ref="X100:X101"/>
    <mergeCell ref="T98:T99"/>
    <mergeCell ref="U98:U99"/>
    <mergeCell ref="V98:V99"/>
    <mergeCell ref="W98:W99"/>
    <mergeCell ref="X98:X99"/>
    <mergeCell ref="Y98:Y99"/>
    <mergeCell ref="Z98:Z99"/>
    <mergeCell ref="AA98:AA99"/>
    <mergeCell ref="AB98:AB99"/>
    <mergeCell ref="K98:K99"/>
    <mergeCell ref="L98:L99"/>
    <mergeCell ref="M98:M99"/>
    <mergeCell ref="N98:N99"/>
    <mergeCell ref="O98:O99"/>
    <mergeCell ref="P98:P99"/>
    <mergeCell ref="Q98:Q99"/>
    <mergeCell ref="R98:R99"/>
    <mergeCell ref="S98:S99"/>
    <mergeCell ref="B100:B101"/>
    <mergeCell ref="B102:B103"/>
    <mergeCell ref="C98:C99"/>
    <mergeCell ref="D98:D99"/>
    <mergeCell ref="E98:E99"/>
    <mergeCell ref="F98:F99"/>
    <mergeCell ref="G98:G99"/>
    <mergeCell ref="H98:H99"/>
    <mergeCell ref="I98:I99"/>
    <mergeCell ref="B3:E3"/>
    <mergeCell ref="B4:E4"/>
    <mergeCell ref="B5:E5"/>
    <mergeCell ref="L5:N5"/>
    <mergeCell ref="P5:R5"/>
    <mergeCell ref="U2:V2"/>
    <mergeCell ref="U4:V4"/>
    <mergeCell ref="U3:V3"/>
    <mergeCell ref="S4:T4"/>
    <mergeCell ref="S3:T3"/>
    <mergeCell ref="G4:J4"/>
    <mergeCell ref="G5:J5"/>
    <mergeCell ref="S5:T5"/>
    <mergeCell ref="U5:V5"/>
    <mergeCell ref="AB4:AF4"/>
    <mergeCell ref="AB2:AF2"/>
    <mergeCell ref="AB5:AF5"/>
    <mergeCell ref="AF41:AG41"/>
    <mergeCell ref="AF52:AG52"/>
    <mergeCell ref="AF74:AG74"/>
    <mergeCell ref="AF85:AG85"/>
    <mergeCell ref="Y4:Z4"/>
    <mergeCell ref="AB3:AF3"/>
    <mergeCell ref="AF63:AG63"/>
    <mergeCell ref="AF30:AG30"/>
    <mergeCell ref="Z21:Z22"/>
    <mergeCell ref="AA21:AA22"/>
    <mergeCell ref="AB21:AB22"/>
    <mergeCell ref="AC21:AC22"/>
    <mergeCell ref="AD21:AD22"/>
    <mergeCell ref="AD76:AD77"/>
    <mergeCell ref="AD80:AD81"/>
    <mergeCell ref="AB65:AB66"/>
    <mergeCell ref="AC65:AC66"/>
    <mergeCell ref="AD65:AD66"/>
    <mergeCell ref="AB67:AB68"/>
    <mergeCell ref="AC67:AC68"/>
    <mergeCell ref="AD67:AD68"/>
    <mergeCell ref="W4:X4"/>
    <mergeCell ref="W3:X3"/>
    <mergeCell ref="Y3:Z3"/>
    <mergeCell ref="Y2:Z2"/>
    <mergeCell ref="W2:X2"/>
    <mergeCell ref="AF96:AG96"/>
    <mergeCell ref="B98:B99"/>
    <mergeCell ref="J98:J99"/>
    <mergeCell ref="Y87:Y88"/>
    <mergeCell ref="R76:R77"/>
    <mergeCell ref="S76:S77"/>
    <mergeCell ref="T76:T77"/>
    <mergeCell ref="K54:K55"/>
    <mergeCell ref="X43:X44"/>
    <mergeCell ref="Y43:Y44"/>
    <mergeCell ref="Z43:Z44"/>
    <mergeCell ref="AF8:AG8"/>
    <mergeCell ref="AF19:AG19"/>
    <mergeCell ref="T21:T22"/>
    <mergeCell ref="U21:U22"/>
    <mergeCell ref="V21:V22"/>
    <mergeCell ref="W21:W22"/>
    <mergeCell ref="X21:X22"/>
    <mergeCell ref="Y21:Y22"/>
    <mergeCell ref="R21:R22"/>
    <mergeCell ref="S21:S22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14:T15"/>
    <mergeCell ref="U14:U15"/>
    <mergeCell ref="V14:V15"/>
    <mergeCell ref="S12:S13"/>
    <mergeCell ref="T12:T13"/>
    <mergeCell ref="U12:U13"/>
    <mergeCell ref="V12:V13"/>
    <mergeCell ref="W12:W13"/>
    <mergeCell ref="X12:X13"/>
    <mergeCell ref="W14:W15"/>
  </mergeCells>
  <phoneticPr fontId="2"/>
  <conditionalFormatting sqref="C9:AE9 C20:AE20 C97:AD97 C86:AD86 C75:AD75 C64:AD64 C53:AD53 C42:AD42 C31:AD31 C98:D98 AE21 AE10">
    <cfRule type="containsText" dxfId="145" priority="208" operator="containsText" text="日">
      <formula>NOT(ISERROR(SEARCH("日",C9)))</formula>
    </cfRule>
    <cfRule type="containsText" dxfId="144" priority="209" operator="containsText" text="土">
      <formula>NOT(ISERROR(SEARCH("土",C9)))</formula>
    </cfRule>
  </conditionalFormatting>
  <conditionalFormatting sqref="AE31:AE32 AE42:AE43 AE53:AE54 AE64:AE65 AE75:AE76 AE86:AE87 AE97:AE98">
    <cfRule type="containsText" dxfId="143" priority="206" operator="containsText" text="日">
      <formula>NOT(ISERROR(SEARCH("日",AE31)))</formula>
    </cfRule>
    <cfRule type="containsText" dxfId="142" priority="207" operator="containsText" text="土">
      <formula>NOT(ISERROR(SEARCH("土",AE31)))</formula>
    </cfRule>
  </conditionalFormatting>
  <conditionalFormatting sqref="Y3:Z4">
    <cfRule type="cellIs" dxfId="141" priority="201" operator="greaterThanOrEqual">
      <formula>0.285</formula>
    </cfRule>
    <cfRule type="cellIs" dxfId="140" priority="202" operator="greaterThanOrEqual">
      <formula>0.25</formula>
    </cfRule>
    <cfRule type="cellIs" dxfId="139" priority="203" operator="greaterThanOrEqual">
      <formula>0.214</formula>
    </cfRule>
  </conditionalFormatting>
  <conditionalFormatting sqref="E98:AD98">
    <cfRule type="containsText" dxfId="138" priority="197" operator="containsText" text="日">
      <formula>NOT(ISERROR(SEARCH("日",E98)))</formula>
    </cfRule>
    <cfRule type="containsText" dxfId="137" priority="198" operator="containsText" text="土">
      <formula>NOT(ISERROR(SEARCH("土",E98)))</formula>
    </cfRule>
  </conditionalFormatting>
  <conditionalFormatting sqref="C87:D87">
    <cfRule type="containsText" dxfId="136" priority="195" operator="containsText" text="日">
      <formula>NOT(ISERROR(SEARCH("日",C87)))</formula>
    </cfRule>
    <cfRule type="containsText" dxfId="135" priority="196" operator="containsText" text="土">
      <formula>NOT(ISERROR(SEARCH("土",C87)))</formula>
    </cfRule>
  </conditionalFormatting>
  <conditionalFormatting sqref="E87:AD87">
    <cfRule type="containsText" dxfId="134" priority="193" operator="containsText" text="日">
      <formula>NOT(ISERROR(SEARCH("日",E87)))</formula>
    </cfRule>
    <cfRule type="containsText" dxfId="133" priority="194" operator="containsText" text="土">
      <formula>NOT(ISERROR(SEARCH("土",E87)))</formula>
    </cfRule>
  </conditionalFormatting>
  <conditionalFormatting sqref="C76:D76">
    <cfRule type="containsText" dxfId="132" priority="191" operator="containsText" text="日">
      <formula>NOT(ISERROR(SEARCH("日",C76)))</formula>
    </cfRule>
    <cfRule type="containsText" dxfId="131" priority="192" operator="containsText" text="土">
      <formula>NOT(ISERROR(SEARCH("土",C76)))</formula>
    </cfRule>
  </conditionalFormatting>
  <conditionalFormatting sqref="E76:AD76">
    <cfRule type="containsText" dxfId="130" priority="189" operator="containsText" text="日">
      <formula>NOT(ISERROR(SEARCH("日",E76)))</formula>
    </cfRule>
    <cfRule type="containsText" dxfId="129" priority="190" operator="containsText" text="土">
      <formula>NOT(ISERROR(SEARCH("土",E76)))</formula>
    </cfRule>
  </conditionalFormatting>
  <conditionalFormatting sqref="C65:D65">
    <cfRule type="containsText" dxfId="128" priority="187" operator="containsText" text="日">
      <formula>NOT(ISERROR(SEARCH("日",C65)))</formula>
    </cfRule>
    <cfRule type="containsText" dxfId="127" priority="188" operator="containsText" text="土">
      <formula>NOT(ISERROR(SEARCH("土",C65)))</formula>
    </cfRule>
  </conditionalFormatting>
  <conditionalFormatting sqref="E65:AD65">
    <cfRule type="containsText" dxfId="126" priority="185" operator="containsText" text="日">
      <formula>NOT(ISERROR(SEARCH("日",E65)))</formula>
    </cfRule>
    <cfRule type="containsText" dxfId="125" priority="186" operator="containsText" text="土">
      <formula>NOT(ISERROR(SEARCH("土",E65)))</formula>
    </cfRule>
  </conditionalFormatting>
  <conditionalFormatting sqref="C54:D54">
    <cfRule type="containsText" dxfId="124" priority="183" operator="containsText" text="日">
      <formula>NOT(ISERROR(SEARCH("日",C54)))</formula>
    </cfRule>
    <cfRule type="containsText" dxfId="123" priority="184" operator="containsText" text="土">
      <formula>NOT(ISERROR(SEARCH("土",C54)))</formula>
    </cfRule>
  </conditionalFormatting>
  <conditionalFormatting sqref="E54:AD54">
    <cfRule type="containsText" dxfId="122" priority="181" operator="containsText" text="日">
      <formula>NOT(ISERROR(SEARCH("日",E54)))</formula>
    </cfRule>
    <cfRule type="containsText" dxfId="121" priority="182" operator="containsText" text="土">
      <formula>NOT(ISERROR(SEARCH("土",E54)))</formula>
    </cfRule>
  </conditionalFormatting>
  <conditionalFormatting sqref="C43:D43">
    <cfRule type="containsText" dxfId="120" priority="179" operator="containsText" text="日">
      <formula>NOT(ISERROR(SEARCH("日",C43)))</formula>
    </cfRule>
    <cfRule type="containsText" dxfId="119" priority="180" operator="containsText" text="土">
      <formula>NOT(ISERROR(SEARCH("土",C43)))</formula>
    </cfRule>
  </conditionalFormatting>
  <conditionalFormatting sqref="E43:AD43">
    <cfRule type="containsText" dxfId="118" priority="177" operator="containsText" text="日">
      <formula>NOT(ISERROR(SEARCH("日",E43)))</formula>
    </cfRule>
    <cfRule type="containsText" dxfId="117" priority="178" operator="containsText" text="土">
      <formula>NOT(ISERROR(SEARCH("土",E43)))</formula>
    </cfRule>
  </conditionalFormatting>
  <conditionalFormatting sqref="C32:D32">
    <cfRule type="containsText" dxfId="116" priority="175" operator="containsText" text="日">
      <formula>NOT(ISERROR(SEARCH("日",C32)))</formula>
    </cfRule>
    <cfRule type="containsText" dxfId="115" priority="176" operator="containsText" text="土">
      <formula>NOT(ISERROR(SEARCH("土",C32)))</formula>
    </cfRule>
  </conditionalFormatting>
  <conditionalFormatting sqref="E32:AD32">
    <cfRule type="containsText" dxfId="114" priority="173" operator="containsText" text="日">
      <formula>NOT(ISERROR(SEARCH("日",E32)))</formula>
    </cfRule>
    <cfRule type="containsText" dxfId="113" priority="174" operator="containsText" text="土">
      <formula>NOT(ISERROR(SEARCH("土",E32)))</formula>
    </cfRule>
  </conditionalFormatting>
  <conditionalFormatting sqref="C21:D21">
    <cfRule type="containsText" dxfId="112" priority="171" operator="containsText" text="日">
      <formula>NOT(ISERROR(SEARCH("日",C21)))</formula>
    </cfRule>
    <cfRule type="containsText" dxfId="111" priority="172" operator="containsText" text="土">
      <formula>NOT(ISERROR(SEARCH("土",C21)))</formula>
    </cfRule>
  </conditionalFormatting>
  <conditionalFormatting sqref="E21:AD21">
    <cfRule type="containsText" dxfId="110" priority="169" operator="containsText" text="日">
      <formula>NOT(ISERROR(SEARCH("日",E21)))</formula>
    </cfRule>
    <cfRule type="containsText" dxfId="109" priority="170" operator="containsText" text="土">
      <formula>NOT(ISERROR(SEARCH("土",E21)))</formula>
    </cfRule>
  </conditionalFormatting>
  <conditionalFormatting sqref="C10:AD10">
    <cfRule type="containsText" dxfId="108" priority="167" operator="containsText" text="日">
      <formula>NOT(ISERROR(SEARCH("日",C10)))</formula>
    </cfRule>
    <cfRule type="containsText" dxfId="107" priority="168" operator="containsText" text="土">
      <formula>NOT(ISERROR(SEARCH("土",C10)))</formula>
    </cfRule>
  </conditionalFormatting>
  <conditionalFormatting sqref="E10:AD10">
    <cfRule type="containsText" dxfId="106" priority="165" operator="containsText" text="日">
      <formula>NOT(ISERROR(SEARCH("日",E10)))</formula>
    </cfRule>
    <cfRule type="containsText" dxfId="105" priority="166" operator="containsText" text="土">
      <formula>NOT(ISERROR(SEARCH("土",E10)))</formula>
    </cfRule>
  </conditionalFormatting>
  <conditionalFormatting sqref="C1:AD4 C5:S5 AA5:AD5 C106:AD1048576 U5 W5 Y5 C6:AD16 C18:AD26 C29:AD37 C40:AD48 C51:AD59 C62:AD70 C73:AD81 C84:AD92 C95:AD103">
    <cfRule type="cellIs" dxfId="104" priority="125" operator="equal">
      <formula>"雨"</formula>
    </cfRule>
    <cfRule type="cellIs" dxfId="103" priority="126" operator="equal">
      <formula>"休"</formula>
    </cfRule>
  </conditionalFormatting>
  <conditionalFormatting sqref="C8:AD8">
    <cfRule type="expression" dxfId="102" priority="124">
      <formula>OR(C8=0,C8=C8-DAY(C8)-WEEKDAY(C8-DAY(C8)-5,3)+7*4)</formula>
    </cfRule>
  </conditionalFormatting>
  <conditionalFormatting sqref="C19:AD19">
    <cfRule type="expression" dxfId="101" priority="123">
      <formula>OR(C19=0,C19=C19-DAY(C19)-WEEKDAY(C19-DAY(C19)-5,3)+7*4)</formula>
    </cfRule>
  </conditionalFormatting>
  <conditionalFormatting sqref="C30:AD30">
    <cfRule type="expression" dxfId="100" priority="122">
      <formula>OR(C30=0,C30=C30-DAY(C30)-WEEKDAY(C30-DAY(C30)-5,3)+7*4)</formula>
    </cfRule>
  </conditionalFormatting>
  <conditionalFormatting sqref="C41:AD41">
    <cfRule type="expression" dxfId="99" priority="121">
      <formula>OR(C41=0,C41=C41-DAY(C41)-WEEKDAY(C41-DAY(C41)-5,3)+7*4)</formula>
    </cfRule>
  </conditionalFormatting>
  <conditionalFormatting sqref="C52:AD52">
    <cfRule type="expression" dxfId="98" priority="120">
      <formula>OR(C52=0,C52=C52-DAY(C52)-WEEKDAY(C52-DAY(C52)-5,3)+7*4)</formula>
    </cfRule>
  </conditionalFormatting>
  <conditionalFormatting sqref="C63:AD63">
    <cfRule type="expression" dxfId="97" priority="119">
      <formula>OR(C63=0,C63=C63-DAY(C63)-WEEKDAY(C63-DAY(C63)-5,3)+7*4)</formula>
    </cfRule>
  </conditionalFormatting>
  <conditionalFormatting sqref="C74:AD74">
    <cfRule type="expression" dxfId="96" priority="118">
      <formula>OR(C74=0,C74=C74-DAY(C74)-WEEKDAY(C74-DAY(C74)-5,3)+7*4)</formula>
    </cfRule>
  </conditionalFormatting>
  <conditionalFormatting sqref="C85:AD85">
    <cfRule type="expression" dxfId="95" priority="117">
      <formula>OR(C85=0,C85=C85-DAY(C85)-WEEKDAY(C85-DAY(C85)-5,3)+7*4)</formula>
    </cfRule>
  </conditionalFormatting>
  <conditionalFormatting sqref="C96:AD96">
    <cfRule type="expression" dxfId="94" priority="116">
      <formula>OR(C96=0,C96=C96-DAY(C96)-WEEKDAY(C96-DAY(C96)-5,3)+7*4)</formula>
    </cfRule>
  </conditionalFormatting>
  <conditionalFormatting sqref="C27:AD27">
    <cfRule type="cellIs" dxfId="93" priority="93" operator="equal">
      <formula>"雨"</formula>
    </cfRule>
    <cfRule type="cellIs" dxfId="92" priority="94" operator="equal">
      <formula>"休"</formula>
    </cfRule>
  </conditionalFormatting>
  <conditionalFormatting sqref="C38:AD38">
    <cfRule type="cellIs" dxfId="91" priority="91" operator="equal">
      <formula>"雨"</formula>
    </cfRule>
    <cfRule type="cellIs" dxfId="90" priority="92" operator="equal">
      <formula>"休"</formula>
    </cfRule>
  </conditionalFormatting>
  <conditionalFormatting sqref="C49:AD49">
    <cfRule type="cellIs" dxfId="89" priority="89" operator="equal">
      <formula>"雨"</formula>
    </cfRule>
    <cfRule type="cellIs" dxfId="88" priority="90" operator="equal">
      <formula>"休"</formula>
    </cfRule>
  </conditionalFormatting>
  <conditionalFormatting sqref="C60:AD60">
    <cfRule type="cellIs" dxfId="87" priority="87" operator="equal">
      <formula>"雨"</formula>
    </cfRule>
    <cfRule type="cellIs" dxfId="86" priority="88" operator="equal">
      <formula>"休"</formula>
    </cfRule>
  </conditionalFormatting>
  <conditionalFormatting sqref="C71:AD71">
    <cfRule type="cellIs" dxfId="85" priority="85" operator="equal">
      <formula>"雨"</formula>
    </cfRule>
    <cfRule type="cellIs" dxfId="84" priority="86" operator="equal">
      <formula>"休"</formula>
    </cfRule>
  </conditionalFormatting>
  <conditionalFormatting sqref="C82:AD82">
    <cfRule type="cellIs" dxfId="83" priority="83" operator="equal">
      <formula>"雨"</formula>
    </cfRule>
    <cfRule type="cellIs" dxfId="82" priority="84" operator="equal">
      <formula>"休"</formula>
    </cfRule>
  </conditionalFormatting>
  <conditionalFormatting sqref="C93:AD93">
    <cfRule type="cellIs" dxfId="81" priority="81" operator="equal">
      <formula>"雨"</formula>
    </cfRule>
    <cfRule type="cellIs" dxfId="80" priority="82" operator="equal">
      <formula>"休"</formula>
    </cfRule>
  </conditionalFormatting>
  <conditionalFormatting sqref="C104:AD104">
    <cfRule type="cellIs" dxfId="79" priority="79" operator="equal">
      <formula>"雨"</formula>
    </cfRule>
    <cfRule type="cellIs" dxfId="78" priority="80" operator="equal">
      <formula>"休"</formula>
    </cfRule>
  </conditionalFormatting>
  <conditionalFormatting sqref="C17:AD17">
    <cfRule type="cellIs" dxfId="77" priority="77" operator="equal">
      <formula>"雨"</formula>
    </cfRule>
    <cfRule type="cellIs" dxfId="76" priority="78" operator="equal">
      <formula>"休"</formula>
    </cfRule>
  </conditionalFormatting>
  <conditionalFormatting sqref="C28:AD28">
    <cfRule type="cellIs" dxfId="75" priority="75" operator="equal">
      <formula>"雨"</formula>
    </cfRule>
    <cfRule type="cellIs" dxfId="74" priority="76" operator="equal">
      <formula>"休"</formula>
    </cfRule>
  </conditionalFormatting>
  <conditionalFormatting sqref="C39:AD39">
    <cfRule type="cellIs" dxfId="73" priority="73" operator="equal">
      <formula>"雨"</formula>
    </cfRule>
    <cfRule type="cellIs" dxfId="72" priority="74" operator="equal">
      <formula>"休"</formula>
    </cfRule>
  </conditionalFormatting>
  <conditionalFormatting sqref="C50:AD50">
    <cfRule type="cellIs" dxfId="71" priority="71" operator="equal">
      <formula>"雨"</formula>
    </cfRule>
    <cfRule type="cellIs" dxfId="70" priority="72" operator="equal">
      <formula>"休"</formula>
    </cfRule>
  </conditionalFormatting>
  <conditionalFormatting sqref="C61:AD61">
    <cfRule type="cellIs" dxfId="69" priority="69" operator="equal">
      <formula>"雨"</formula>
    </cfRule>
    <cfRule type="cellIs" dxfId="68" priority="70" operator="equal">
      <formula>"休"</formula>
    </cfRule>
  </conditionalFormatting>
  <conditionalFormatting sqref="C72:AD72">
    <cfRule type="cellIs" dxfId="67" priority="67" operator="equal">
      <formula>"雨"</formula>
    </cfRule>
    <cfRule type="cellIs" dxfId="66" priority="68" operator="equal">
      <formula>"休"</formula>
    </cfRule>
  </conditionalFormatting>
  <conditionalFormatting sqref="C83:AD83">
    <cfRule type="cellIs" dxfId="65" priority="65" operator="equal">
      <formula>"雨"</formula>
    </cfRule>
    <cfRule type="cellIs" dxfId="64" priority="66" operator="equal">
      <formula>"休"</formula>
    </cfRule>
  </conditionalFormatting>
  <conditionalFormatting sqref="C94:AD94">
    <cfRule type="cellIs" dxfId="63" priority="63" operator="equal">
      <formula>"雨"</formula>
    </cfRule>
    <cfRule type="cellIs" dxfId="62" priority="64" operator="equal">
      <formula>"休"</formula>
    </cfRule>
  </conditionalFormatting>
  <conditionalFormatting sqref="C105:AD105">
    <cfRule type="cellIs" dxfId="61" priority="61" operator="equal">
      <formula>"雨"</formula>
    </cfRule>
    <cfRule type="cellIs" dxfId="60" priority="62" operator="equal">
      <formula>"休"</formula>
    </cfRule>
  </conditionalFormatting>
  <conditionalFormatting sqref="C21:AD21">
    <cfRule type="containsText" dxfId="59" priority="59" operator="containsText" text="日">
      <formula>NOT(ISERROR(SEARCH("日",C21)))</formula>
    </cfRule>
    <cfRule type="containsText" dxfId="58" priority="60" operator="containsText" text="土">
      <formula>NOT(ISERROR(SEARCH("土",C21)))</formula>
    </cfRule>
  </conditionalFormatting>
  <conditionalFormatting sqref="E21:AD21">
    <cfRule type="containsText" dxfId="57" priority="57" operator="containsText" text="日">
      <formula>NOT(ISERROR(SEARCH("日",E21)))</formula>
    </cfRule>
    <cfRule type="containsText" dxfId="56" priority="58" operator="containsText" text="土">
      <formula>NOT(ISERROR(SEARCH("土",E21)))</formula>
    </cfRule>
  </conditionalFormatting>
  <conditionalFormatting sqref="C32:D32">
    <cfRule type="containsText" dxfId="55" priority="55" operator="containsText" text="日">
      <formula>NOT(ISERROR(SEARCH("日",C32)))</formula>
    </cfRule>
    <cfRule type="containsText" dxfId="54" priority="56" operator="containsText" text="土">
      <formula>NOT(ISERROR(SEARCH("土",C32)))</formula>
    </cfRule>
  </conditionalFormatting>
  <conditionalFormatting sqref="E32:AD32">
    <cfRule type="containsText" dxfId="53" priority="53" operator="containsText" text="日">
      <formula>NOT(ISERROR(SEARCH("日",E32)))</formula>
    </cfRule>
    <cfRule type="containsText" dxfId="52" priority="54" operator="containsText" text="土">
      <formula>NOT(ISERROR(SEARCH("土",E32)))</formula>
    </cfRule>
  </conditionalFormatting>
  <conditionalFormatting sqref="C32:AD32">
    <cfRule type="containsText" dxfId="51" priority="51" operator="containsText" text="日">
      <formula>NOT(ISERROR(SEARCH("日",C32)))</formula>
    </cfRule>
    <cfRule type="containsText" dxfId="50" priority="52" operator="containsText" text="土">
      <formula>NOT(ISERROR(SEARCH("土",C32)))</formula>
    </cfRule>
  </conditionalFormatting>
  <conditionalFormatting sqref="E32:AD32">
    <cfRule type="containsText" dxfId="49" priority="49" operator="containsText" text="日">
      <formula>NOT(ISERROR(SEARCH("日",E32)))</formula>
    </cfRule>
    <cfRule type="containsText" dxfId="48" priority="50" operator="containsText" text="土">
      <formula>NOT(ISERROR(SEARCH("土",E32)))</formula>
    </cfRule>
  </conditionalFormatting>
  <conditionalFormatting sqref="C43:D43">
    <cfRule type="containsText" dxfId="47" priority="47" operator="containsText" text="日">
      <formula>NOT(ISERROR(SEARCH("日",C43)))</formula>
    </cfRule>
    <cfRule type="containsText" dxfId="46" priority="48" operator="containsText" text="土">
      <formula>NOT(ISERROR(SEARCH("土",C43)))</formula>
    </cfRule>
  </conditionalFormatting>
  <conditionalFormatting sqref="E43:AD43">
    <cfRule type="containsText" dxfId="45" priority="45" operator="containsText" text="日">
      <formula>NOT(ISERROR(SEARCH("日",E43)))</formula>
    </cfRule>
    <cfRule type="containsText" dxfId="44" priority="46" operator="containsText" text="土">
      <formula>NOT(ISERROR(SEARCH("土",E43)))</formula>
    </cfRule>
  </conditionalFormatting>
  <conditionalFormatting sqref="C43:AD43">
    <cfRule type="containsText" dxfId="43" priority="43" operator="containsText" text="日">
      <formula>NOT(ISERROR(SEARCH("日",C43)))</formula>
    </cfRule>
    <cfRule type="containsText" dxfId="42" priority="44" operator="containsText" text="土">
      <formula>NOT(ISERROR(SEARCH("土",C43)))</formula>
    </cfRule>
  </conditionalFormatting>
  <conditionalFormatting sqref="E43:AD43">
    <cfRule type="containsText" dxfId="41" priority="41" operator="containsText" text="日">
      <formula>NOT(ISERROR(SEARCH("日",E43)))</formula>
    </cfRule>
    <cfRule type="containsText" dxfId="40" priority="42" operator="containsText" text="土">
      <formula>NOT(ISERROR(SEARCH("土",E43)))</formula>
    </cfRule>
  </conditionalFormatting>
  <conditionalFormatting sqref="C54:D54">
    <cfRule type="containsText" dxfId="39" priority="39" operator="containsText" text="日">
      <formula>NOT(ISERROR(SEARCH("日",C54)))</formula>
    </cfRule>
    <cfRule type="containsText" dxfId="38" priority="40" operator="containsText" text="土">
      <formula>NOT(ISERROR(SEARCH("土",C54)))</formula>
    </cfRule>
  </conditionalFormatting>
  <conditionalFormatting sqref="E54:AD54">
    <cfRule type="containsText" dxfId="37" priority="37" operator="containsText" text="日">
      <formula>NOT(ISERROR(SEARCH("日",E54)))</formula>
    </cfRule>
    <cfRule type="containsText" dxfId="36" priority="38" operator="containsText" text="土">
      <formula>NOT(ISERROR(SEARCH("土",E54)))</formula>
    </cfRule>
  </conditionalFormatting>
  <conditionalFormatting sqref="C54:AD54">
    <cfRule type="containsText" dxfId="35" priority="35" operator="containsText" text="日">
      <formula>NOT(ISERROR(SEARCH("日",C54)))</formula>
    </cfRule>
    <cfRule type="containsText" dxfId="34" priority="36" operator="containsText" text="土">
      <formula>NOT(ISERROR(SEARCH("土",C54)))</formula>
    </cfRule>
  </conditionalFormatting>
  <conditionalFormatting sqref="E54:AD54">
    <cfRule type="containsText" dxfId="33" priority="33" operator="containsText" text="日">
      <formula>NOT(ISERROR(SEARCH("日",E54)))</formula>
    </cfRule>
    <cfRule type="containsText" dxfId="32" priority="34" operator="containsText" text="土">
      <formula>NOT(ISERROR(SEARCH("土",E54)))</formula>
    </cfRule>
  </conditionalFormatting>
  <conditionalFormatting sqref="C65:D65">
    <cfRule type="containsText" dxfId="31" priority="31" operator="containsText" text="日">
      <formula>NOT(ISERROR(SEARCH("日",C65)))</formula>
    </cfRule>
    <cfRule type="containsText" dxfId="30" priority="32" operator="containsText" text="土">
      <formula>NOT(ISERROR(SEARCH("土",C65)))</formula>
    </cfRule>
  </conditionalFormatting>
  <conditionalFormatting sqref="E65:AD65">
    <cfRule type="containsText" dxfId="29" priority="29" operator="containsText" text="日">
      <formula>NOT(ISERROR(SEARCH("日",E65)))</formula>
    </cfRule>
    <cfRule type="containsText" dxfId="28" priority="30" operator="containsText" text="土">
      <formula>NOT(ISERROR(SEARCH("土",E65)))</formula>
    </cfRule>
  </conditionalFormatting>
  <conditionalFormatting sqref="C65:AD65">
    <cfRule type="containsText" dxfId="27" priority="27" operator="containsText" text="日">
      <formula>NOT(ISERROR(SEARCH("日",C65)))</formula>
    </cfRule>
    <cfRule type="containsText" dxfId="26" priority="28" operator="containsText" text="土">
      <formula>NOT(ISERROR(SEARCH("土",C65)))</formula>
    </cfRule>
  </conditionalFormatting>
  <conditionalFormatting sqref="E65:AD65">
    <cfRule type="containsText" dxfId="25" priority="25" operator="containsText" text="日">
      <formula>NOT(ISERROR(SEARCH("日",E65)))</formula>
    </cfRule>
    <cfRule type="containsText" dxfId="24" priority="26" operator="containsText" text="土">
      <formula>NOT(ISERROR(SEARCH("土",E65)))</formula>
    </cfRule>
  </conditionalFormatting>
  <conditionalFormatting sqref="C76:D76">
    <cfRule type="containsText" dxfId="23" priority="23" operator="containsText" text="日">
      <formula>NOT(ISERROR(SEARCH("日",C76)))</formula>
    </cfRule>
    <cfRule type="containsText" dxfId="22" priority="24" operator="containsText" text="土">
      <formula>NOT(ISERROR(SEARCH("土",C76)))</formula>
    </cfRule>
  </conditionalFormatting>
  <conditionalFormatting sqref="E76:AD76">
    <cfRule type="containsText" dxfId="21" priority="21" operator="containsText" text="日">
      <formula>NOT(ISERROR(SEARCH("日",E76)))</formula>
    </cfRule>
    <cfRule type="containsText" dxfId="20" priority="22" operator="containsText" text="土">
      <formula>NOT(ISERROR(SEARCH("土",E76)))</formula>
    </cfRule>
  </conditionalFormatting>
  <conditionalFormatting sqref="C76:AD76">
    <cfRule type="containsText" dxfId="19" priority="19" operator="containsText" text="日">
      <formula>NOT(ISERROR(SEARCH("日",C76)))</formula>
    </cfRule>
    <cfRule type="containsText" dxfId="18" priority="20" operator="containsText" text="土">
      <formula>NOT(ISERROR(SEARCH("土",C76)))</formula>
    </cfRule>
  </conditionalFormatting>
  <conditionalFormatting sqref="E76:AD76">
    <cfRule type="containsText" dxfId="17" priority="17" operator="containsText" text="日">
      <formula>NOT(ISERROR(SEARCH("日",E76)))</formula>
    </cfRule>
    <cfRule type="containsText" dxfId="16" priority="18" operator="containsText" text="土">
      <formula>NOT(ISERROR(SEARCH("土",E76)))</formula>
    </cfRule>
  </conditionalFormatting>
  <conditionalFormatting sqref="C87:D87">
    <cfRule type="containsText" dxfId="15" priority="15" operator="containsText" text="日">
      <formula>NOT(ISERROR(SEARCH("日",C87)))</formula>
    </cfRule>
    <cfRule type="containsText" dxfId="14" priority="16" operator="containsText" text="土">
      <formula>NOT(ISERROR(SEARCH("土",C87)))</formula>
    </cfRule>
  </conditionalFormatting>
  <conditionalFormatting sqref="E87:AD87">
    <cfRule type="containsText" dxfId="13" priority="13" operator="containsText" text="日">
      <formula>NOT(ISERROR(SEARCH("日",E87)))</formula>
    </cfRule>
    <cfRule type="containsText" dxfId="12" priority="14" operator="containsText" text="土">
      <formula>NOT(ISERROR(SEARCH("土",E87)))</formula>
    </cfRule>
  </conditionalFormatting>
  <conditionalFormatting sqref="C87:AD87">
    <cfRule type="containsText" dxfId="11" priority="11" operator="containsText" text="日">
      <formula>NOT(ISERROR(SEARCH("日",C87)))</formula>
    </cfRule>
    <cfRule type="containsText" dxfId="10" priority="12" operator="containsText" text="土">
      <formula>NOT(ISERROR(SEARCH("土",C87)))</formula>
    </cfRule>
  </conditionalFormatting>
  <conditionalFormatting sqref="E87:AD87">
    <cfRule type="containsText" dxfId="9" priority="9" operator="containsText" text="日">
      <formula>NOT(ISERROR(SEARCH("日",E87)))</formula>
    </cfRule>
    <cfRule type="containsText" dxfId="8" priority="10" operator="containsText" text="土">
      <formula>NOT(ISERROR(SEARCH("土",E87)))</formula>
    </cfRule>
  </conditionalFormatting>
  <conditionalFormatting sqref="C98:D98">
    <cfRule type="containsText" dxfId="7" priority="7" operator="containsText" text="日">
      <formula>NOT(ISERROR(SEARCH("日",C98)))</formula>
    </cfRule>
    <cfRule type="containsText" dxfId="6" priority="8" operator="containsText" text="土">
      <formula>NOT(ISERROR(SEARCH("土",C98)))</formula>
    </cfRule>
  </conditionalFormatting>
  <conditionalFormatting sqref="E98:AD98">
    <cfRule type="containsText" dxfId="5" priority="5" operator="containsText" text="日">
      <formula>NOT(ISERROR(SEARCH("日",E98)))</formula>
    </cfRule>
    <cfRule type="containsText" dxfId="4" priority="6" operator="containsText" text="土">
      <formula>NOT(ISERROR(SEARCH("土",E98)))</formula>
    </cfRule>
  </conditionalFormatting>
  <conditionalFormatting sqref="C98:AD98">
    <cfRule type="containsText" dxfId="3" priority="3" operator="containsText" text="日">
      <formula>NOT(ISERROR(SEARCH("日",C98)))</formula>
    </cfRule>
    <cfRule type="containsText" dxfId="2" priority="4" operator="containsText" text="土">
      <formula>NOT(ISERROR(SEARCH("土",C98)))</formula>
    </cfRule>
  </conditionalFormatting>
  <conditionalFormatting sqref="E98:AD98">
    <cfRule type="containsText" dxfId="1" priority="1" operator="containsText" text="日">
      <formula>NOT(ISERROR(SEARCH("日",E98)))</formula>
    </cfRule>
    <cfRule type="containsText" dxfId="0" priority="2" operator="containsText" text="土">
      <formula>NOT(ISERROR(SEARCH("土",E98)))</formula>
    </cfRule>
  </conditionalFormatting>
  <dataValidations count="6">
    <dataValidation type="list" showInputMessage="1" showErrorMessage="1" sqref="AE90 AE13 AE24 AE35 AE46 AE57 AE68 AE79 AE101">
      <formula1>"　,祝,中止"</formula1>
    </dataValidation>
    <dataValidation type="list" showInputMessage="1" showErrorMessage="1" sqref="AE58:AE61 AE91:AE94 AE47:AE50 AE69:AE72 AE36:AE39 AE25:AE28 AE14:AE17 AE80:AE83 AE102:AE105">
      <formula1>"　,休"</formula1>
    </dataValidation>
    <dataValidation type="list" allowBlank="1" showInputMessage="1" showErrorMessage="1" sqref="C12:C13 C23:C24 C34:C35 C45:C46 C56:C57 C67:C68 C78:C79 C89:C90 C100:C101">
      <formula1>"休"</formula1>
    </dataValidation>
    <dataValidation type="list" allowBlank="1" showInputMessage="1" showErrorMessage="1" sqref="D12:AD13 D23:AD24 D34:AD35 D45:AD46 D56:AD57 D67:AD68 D78:AD79 D89:AD90 D100:AD101">
      <formula1>",休"</formula1>
    </dataValidation>
    <dataValidation type="list" showInputMessage="1" showErrorMessage="1" sqref="C14:AD15 C25:AD26 C36:AD37 C47:AD48 C58:AD59 C69:AD70 C80:AD81 C91:AD92 C102:AD103">
      <formula1>"休,雨"</formula1>
    </dataValidation>
    <dataValidation type="list" allowBlank="1" showInputMessage="1" showErrorMessage="1" sqref="C10:AD11 C21:AD22 C32:AD33 C43:AD44 C54:AD55 C65:AD66 C76:AD77 C87:AD88 C98:AD99">
      <formula1>"中止,夏休,冬休"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別紙１(9か月以内の工期) </vt:lpstr>
      <vt:lpstr>別紙１(9か月を超える工期)</vt:lpstr>
      <vt:lpstr>記入例</vt:lpstr>
      <vt:lpstr>記入例!Print_Area</vt:lpstr>
      <vt:lpstr>'別紙１(9か月を超える工期)'!Print_Area</vt:lpstr>
      <vt:lpstr>'別紙１(9か月以内の工期)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0001510 犬丸博紀</dc:creator>
  <cp:lastModifiedBy>福岡県県土整備部</cp:lastModifiedBy>
  <cp:lastPrinted>2024-05-14T03:13:25Z</cp:lastPrinted>
  <dcterms:created xsi:type="dcterms:W3CDTF">2021-08-03T08:05:28Z</dcterms:created>
  <dcterms:modified xsi:type="dcterms:W3CDTF">2024-05-29T07:42:53Z</dcterms:modified>
</cp:coreProperties>
</file>