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S_市町村税\S3_市町村税務指導\S304_市町村税務統計成果印刷\01データブック作成\11　ホームページ掲載\R7課税状況調\"/>
    </mc:Choice>
  </mc:AlternateContent>
  <xr:revisionPtr revIDLastSave="0" documentId="13_ncr:1_{FF2457F7-E8D2-4080-A347-262E37EC2816}" xr6:coauthVersionLast="47" xr6:coauthVersionMax="47" xr10:uidLastSave="{00000000-0000-0000-0000-000000000000}"/>
  <bookViews>
    <workbookView xWindow="-4185" yWindow="-16320" windowWidth="29040" windowHeight="15840" firstSheet="1" activeTab="1" xr2:uid="{00000000-000D-0000-FFFF-FFFF00000000}"/>
  </bookViews>
  <sheets>
    <sheet name="23(１６P) (2)" sheetId="3" state="hidden" r:id="rId1"/>
    <sheet name="13(1)(2)" sheetId="1" r:id="rId2"/>
    <sheet name="13(3)" sheetId="4" r:id="rId3"/>
    <sheet name="23(１０P)" sheetId="2" state="hidden" r:id="rId4"/>
  </sheets>
  <definedNames>
    <definedName name="_xlnm._FilterDatabase" localSheetId="1" hidden="1">'13(1)(2)'!$A$7:$HM$71</definedName>
    <definedName name="_xlnm._FilterDatabase" localSheetId="3" hidden="1">'23(１０P)'!$A$7:$DV$71</definedName>
    <definedName name="_xlnm._FilterDatabase" localSheetId="0" hidden="1">'23(１６P) (2)'!$A$8:$HM$72</definedName>
    <definedName name="_xlnm.Print_Area" localSheetId="1">'13(1)(2)'!$A$1:$HM$72</definedName>
    <definedName name="_xlnm.Print_Area" localSheetId="2">'13(3)'!$A$1:$Y$69</definedName>
    <definedName name="_xlnm.Print_Area" localSheetId="3">'23(１０P)'!$A$1:$DV$72</definedName>
    <definedName name="_xlnm.Print_Area" localSheetId="0">'23(１６P) (2)'!$A$1:$HM$73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9" i="4" l="1"/>
  <c r="X69" i="4"/>
  <c r="S69" i="4"/>
  <c r="R69" i="4"/>
  <c r="Q69" i="4"/>
  <c r="N69" i="4"/>
  <c r="K69" i="4"/>
  <c r="J69" i="4"/>
  <c r="I69" i="4"/>
  <c r="F69" i="4"/>
  <c r="Y68" i="4"/>
  <c r="X68" i="4"/>
  <c r="S68" i="4"/>
  <c r="R68" i="4"/>
  <c r="Q68" i="4"/>
  <c r="N68" i="4"/>
  <c r="K68" i="4"/>
  <c r="J68" i="4"/>
  <c r="I68" i="4"/>
  <c r="F68" i="4"/>
  <c r="Y67" i="4"/>
  <c r="X67" i="4"/>
  <c r="S67" i="4"/>
  <c r="R67" i="4"/>
  <c r="Q67" i="4"/>
  <c r="N67" i="4"/>
  <c r="K67" i="4"/>
  <c r="J67" i="4"/>
  <c r="I67" i="4"/>
  <c r="F67" i="4"/>
  <c r="Y66" i="4"/>
  <c r="X66" i="4"/>
  <c r="S66" i="4"/>
  <c r="R66" i="4"/>
  <c r="Q66" i="4"/>
  <c r="N66" i="4"/>
  <c r="K66" i="4"/>
  <c r="J66" i="4"/>
  <c r="I66" i="4"/>
  <c r="F66" i="4"/>
  <c r="U65" i="4"/>
  <c r="T65" i="4"/>
  <c r="M65" i="4"/>
  <c r="L65" i="4"/>
  <c r="E65" i="4"/>
  <c r="D65" i="4"/>
  <c r="U64" i="4"/>
  <c r="T64" i="4"/>
  <c r="M64" i="4"/>
  <c r="L64" i="4"/>
  <c r="E64" i="4"/>
  <c r="D64" i="4"/>
  <c r="U63" i="4"/>
  <c r="T63" i="4"/>
  <c r="M63" i="4"/>
  <c r="L63" i="4"/>
  <c r="E63" i="4"/>
  <c r="D63" i="4"/>
  <c r="U62" i="4"/>
  <c r="T62" i="4"/>
  <c r="M62" i="4"/>
  <c r="L62" i="4"/>
  <c r="E62" i="4"/>
  <c r="D62" i="4"/>
  <c r="U61" i="4"/>
  <c r="T61" i="4"/>
  <c r="M61" i="4"/>
  <c r="L61" i="4"/>
  <c r="E61" i="4"/>
  <c r="D61" i="4"/>
  <c r="U60" i="4"/>
  <c r="T60" i="4"/>
  <c r="M60" i="4"/>
  <c r="L60" i="4"/>
  <c r="E60" i="4"/>
  <c r="D60" i="4"/>
  <c r="U59" i="4"/>
  <c r="T59" i="4"/>
  <c r="M59" i="4"/>
  <c r="L59" i="4"/>
  <c r="E59" i="4"/>
  <c r="D59" i="4"/>
  <c r="U58" i="4"/>
  <c r="T58" i="4"/>
  <c r="M58" i="4"/>
  <c r="L58" i="4"/>
  <c r="E58" i="4"/>
  <c r="D58" i="4"/>
  <c r="U57" i="4"/>
  <c r="T57" i="4"/>
  <c r="M57" i="4"/>
  <c r="L57" i="4"/>
  <c r="E57" i="4"/>
  <c r="D57" i="4"/>
  <c r="U56" i="4"/>
  <c r="T56" i="4"/>
  <c r="M56" i="4"/>
  <c r="L56" i="4"/>
  <c r="E56" i="4"/>
  <c r="D56" i="4"/>
  <c r="U55" i="4"/>
  <c r="T55" i="4"/>
  <c r="M55" i="4"/>
  <c r="L55" i="4"/>
  <c r="E55" i="4"/>
  <c r="D55" i="4"/>
  <c r="U54" i="4"/>
  <c r="T54" i="4"/>
  <c r="M54" i="4"/>
  <c r="L54" i="4"/>
  <c r="E54" i="4"/>
  <c r="D54" i="4"/>
  <c r="U53" i="4"/>
  <c r="T53" i="4"/>
  <c r="M53" i="4"/>
  <c r="L53" i="4"/>
  <c r="E53" i="4"/>
  <c r="D53" i="4"/>
  <c r="U52" i="4"/>
  <c r="T52" i="4"/>
  <c r="M52" i="4"/>
  <c r="L52" i="4"/>
  <c r="E52" i="4"/>
  <c r="D52" i="4"/>
  <c r="U51" i="4"/>
  <c r="T51" i="4"/>
  <c r="M51" i="4"/>
  <c r="L51" i="4"/>
  <c r="E51" i="4"/>
  <c r="D51" i="4"/>
  <c r="U50" i="4"/>
  <c r="T50" i="4"/>
  <c r="M50" i="4"/>
  <c r="L50" i="4"/>
  <c r="E50" i="4"/>
  <c r="D50" i="4"/>
  <c r="U49" i="4"/>
  <c r="T49" i="4"/>
  <c r="M49" i="4"/>
  <c r="L49" i="4"/>
  <c r="E49" i="4"/>
  <c r="D49" i="4"/>
  <c r="U48" i="4"/>
  <c r="T48" i="4"/>
  <c r="M48" i="4"/>
  <c r="L48" i="4"/>
  <c r="E48" i="4"/>
  <c r="D48" i="4"/>
  <c r="U47" i="4"/>
  <c r="T47" i="4"/>
  <c r="M47" i="4"/>
  <c r="L47" i="4"/>
  <c r="E47" i="4"/>
  <c r="D47" i="4"/>
  <c r="U46" i="4"/>
  <c r="T46" i="4"/>
  <c r="M46" i="4"/>
  <c r="L46" i="4"/>
  <c r="E46" i="4"/>
  <c r="D46" i="4"/>
  <c r="U45" i="4"/>
  <c r="T45" i="4"/>
  <c r="M45" i="4"/>
  <c r="L45" i="4"/>
  <c r="E45" i="4"/>
  <c r="D45" i="4"/>
  <c r="U44" i="4"/>
  <c r="T44" i="4"/>
  <c r="M44" i="4"/>
  <c r="L44" i="4"/>
  <c r="E44" i="4"/>
  <c r="D44" i="4"/>
  <c r="U43" i="4"/>
  <c r="T43" i="4"/>
  <c r="M43" i="4"/>
  <c r="L43" i="4"/>
  <c r="E43" i="4"/>
  <c r="D43" i="4"/>
  <c r="U42" i="4"/>
  <c r="T42" i="4"/>
  <c r="M42" i="4"/>
  <c r="L42" i="4"/>
  <c r="E42" i="4"/>
  <c r="D42" i="4"/>
  <c r="U41" i="4"/>
  <c r="T41" i="4"/>
  <c r="M41" i="4"/>
  <c r="L41" i="4"/>
  <c r="E41" i="4"/>
  <c r="D41" i="4"/>
  <c r="U40" i="4"/>
  <c r="T40" i="4"/>
  <c r="M40" i="4"/>
  <c r="L40" i="4"/>
  <c r="E40" i="4"/>
  <c r="D40" i="4"/>
  <c r="U39" i="4"/>
  <c r="T39" i="4"/>
  <c r="M39" i="4"/>
  <c r="L39" i="4"/>
  <c r="E39" i="4"/>
  <c r="D39" i="4"/>
  <c r="U38" i="4"/>
  <c r="T38" i="4"/>
  <c r="M38" i="4"/>
  <c r="L38" i="4"/>
  <c r="E38" i="4"/>
  <c r="D38" i="4"/>
  <c r="U37" i="4"/>
  <c r="T37" i="4"/>
  <c r="M37" i="4"/>
  <c r="L37" i="4"/>
  <c r="E37" i="4"/>
  <c r="D37" i="4"/>
  <c r="U36" i="4"/>
  <c r="T36" i="4"/>
  <c r="M36" i="4"/>
  <c r="L36" i="4"/>
  <c r="E36" i="4"/>
  <c r="D36" i="4"/>
  <c r="U35" i="4"/>
  <c r="U68" i="4" s="1"/>
  <c r="T35" i="4"/>
  <c r="M35" i="4"/>
  <c r="L35" i="4"/>
  <c r="L68" i="4" s="1"/>
  <c r="E35" i="4"/>
  <c r="E68" i="4" s="1"/>
  <c r="D35" i="4"/>
  <c r="U34" i="4"/>
  <c r="T34" i="4"/>
  <c r="M34" i="4"/>
  <c r="L34" i="4"/>
  <c r="E34" i="4"/>
  <c r="D34" i="4"/>
  <c r="U33" i="4"/>
  <c r="T33" i="4"/>
  <c r="M33" i="4"/>
  <c r="L33" i="4"/>
  <c r="E33" i="4"/>
  <c r="D33" i="4"/>
  <c r="U32" i="4"/>
  <c r="T32" i="4"/>
  <c r="M32" i="4"/>
  <c r="L32" i="4"/>
  <c r="E32" i="4"/>
  <c r="D32" i="4"/>
  <c r="U31" i="4"/>
  <c r="T31" i="4"/>
  <c r="M31" i="4"/>
  <c r="L31" i="4"/>
  <c r="E31" i="4"/>
  <c r="D31" i="4"/>
  <c r="U30" i="4"/>
  <c r="T30" i="4"/>
  <c r="M30" i="4"/>
  <c r="L30" i="4"/>
  <c r="E30" i="4"/>
  <c r="D30" i="4"/>
  <c r="U29" i="4"/>
  <c r="T29" i="4"/>
  <c r="M29" i="4"/>
  <c r="L29" i="4"/>
  <c r="E29" i="4"/>
  <c r="D29" i="4"/>
  <c r="U28" i="4"/>
  <c r="T28" i="4"/>
  <c r="M28" i="4"/>
  <c r="L28" i="4"/>
  <c r="E28" i="4"/>
  <c r="D28" i="4"/>
  <c r="U27" i="4"/>
  <c r="T27" i="4"/>
  <c r="M27" i="4"/>
  <c r="L27" i="4"/>
  <c r="E27" i="4"/>
  <c r="D27" i="4"/>
  <c r="U26" i="4"/>
  <c r="T26" i="4"/>
  <c r="M26" i="4"/>
  <c r="L26" i="4"/>
  <c r="E26" i="4"/>
  <c r="D26" i="4"/>
  <c r="U25" i="4"/>
  <c r="T25" i="4"/>
  <c r="M25" i="4"/>
  <c r="L25" i="4"/>
  <c r="E25" i="4"/>
  <c r="D25" i="4"/>
  <c r="U24" i="4"/>
  <c r="T24" i="4"/>
  <c r="M24" i="4"/>
  <c r="L24" i="4"/>
  <c r="E24" i="4"/>
  <c r="D24" i="4"/>
  <c r="U23" i="4"/>
  <c r="T23" i="4"/>
  <c r="M23" i="4"/>
  <c r="L23" i="4"/>
  <c r="E23" i="4"/>
  <c r="D23" i="4"/>
  <c r="U22" i="4"/>
  <c r="T22" i="4"/>
  <c r="M22" i="4"/>
  <c r="L22" i="4"/>
  <c r="E22" i="4"/>
  <c r="D22" i="4"/>
  <c r="U21" i="4"/>
  <c r="T21" i="4"/>
  <c r="M21" i="4"/>
  <c r="L21" i="4"/>
  <c r="E21" i="4"/>
  <c r="D21" i="4"/>
  <c r="U20" i="4"/>
  <c r="T20" i="4"/>
  <c r="M20" i="4"/>
  <c r="L20" i="4"/>
  <c r="E20" i="4"/>
  <c r="D20" i="4"/>
  <c r="U19" i="4"/>
  <c r="T19" i="4"/>
  <c r="M19" i="4"/>
  <c r="L19" i="4"/>
  <c r="E19" i="4"/>
  <c r="D19" i="4"/>
  <c r="U18" i="4"/>
  <c r="T18" i="4"/>
  <c r="M18" i="4"/>
  <c r="L18" i="4"/>
  <c r="E18" i="4"/>
  <c r="D18" i="4"/>
  <c r="U17" i="4"/>
  <c r="T17" i="4"/>
  <c r="M17" i="4"/>
  <c r="L17" i="4"/>
  <c r="E17" i="4"/>
  <c r="D17" i="4"/>
  <c r="U16" i="4"/>
  <c r="T16" i="4"/>
  <c r="M16" i="4"/>
  <c r="L16" i="4"/>
  <c r="E16" i="4"/>
  <c r="D16" i="4"/>
  <c r="U15" i="4"/>
  <c r="T15" i="4"/>
  <c r="M15" i="4"/>
  <c r="L15" i="4"/>
  <c r="E15" i="4"/>
  <c r="D15" i="4"/>
  <c r="U14" i="4"/>
  <c r="T14" i="4"/>
  <c r="M14" i="4"/>
  <c r="L14" i="4"/>
  <c r="E14" i="4"/>
  <c r="D14" i="4"/>
  <c r="U13" i="4"/>
  <c r="T13" i="4"/>
  <c r="M13" i="4"/>
  <c r="L13" i="4"/>
  <c r="E13" i="4"/>
  <c r="D13" i="4"/>
  <c r="U12" i="4"/>
  <c r="T12" i="4"/>
  <c r="M12" i="4"/>
  <c r="L12" i="4"/>
  <c r="E12" i="4"/>
  <c r="D12" i="4"/>
  <c r="U11" i="4"/>
  <c r="T11" i="4"/>
  <c r="M11" i="4"/>
  <c r="L11" i="4"/>
  <c r="E11" i="4"/>
  <c r="D11" i="4"/>
  <c r="U10" i="4"/>
  <c r="T10" i="4"/>
  <c r="M10" i="4"/>
  <c r="L10" i="4"/>
  <c r="E10" i="4"/>
  <c r="D10" i="4"/>
  <c r="U9" i="4"/>
  <c r="T9" i="4"/>
  <c r="M9" i="4"/>
  <c r="L9" i="4"/>
  <c r="E9" i="4"/>
  <c r="D9" i="4"/>
  <c r="U8" i="4"/>
  <c r="T8" i="4"/>
  <c r="T67" i="4" s="1"/>
  <c r="M8" i="4"/>
  <c r="M67" i="4" s="1"/>
  <c r="L8" i="4"/>
  <c r="E8" i="4"/>
  <c r="D8" i="4"/>
  <c r="D67" i="4" s="1"/>
  <c r="U7" i="4"/>
  <c r="T7" i="4"/>
  <c r="M7" i="4"/>
  <c r="L7" i="4"/>
  <c r="E7" i="4"/>
  <c r="D7" i="4"/>
  <c r="U6" i="4"/>
  <c r="T6" i="4"/>
  <c r="T69" i="4" s="1"/>
  <c r="M6" i="4"/>
  <c r="M69" i="4" s="1"/>
  <c r="L6" i="4"/>
  <c r="E6" i="4"/>
  <c r="D6" i="4"/>
  <c r="D69" i="4" s="1"/>
  <c r="E69" i="4" l="1"/>
  <c r="U66" i="4"/>
  <c r="E67" i="4"/>
  <c r="U67" i="4"/>
  <c r="M68" i="4"/>
  <c r="L69" i="4"/>
  <c r="L67" i="4"/>
  <c r="D68" i="4"/>
  <c r="T68" i="4"/>
  <c r="E66" i="4"/>
  <c r="U69" i="4"/>
  <c r="L66" i="4"/>
  <c r="D66" i="4"/>
  <c r="T66" i="4"/>
  <c r="M66" i="4"/>
  <c r="EN70" i="1" l="1"/>
  <c r="EN69" i="1"/>
  <c r="EN68" i="1"/>
  <c r="EM70" i="1"/>
  <c r="EM69" i="1"/>
  <c r="EM68" i="1"/>
  <c r="EO71" i="1"/>
  <c r="EN71" i="1"/>
  <c r="EM71" i="1"/>
  <c r="P68" i="1" l="1"/>
  <c r="Q68" i="1"/>
  <c r="R68" i="1"/>
  <c r="S68" i="1"/>
  <c r="T68" i="1"/>
  <c r="P69" i="1"/>
  <c r="Q69" i="1"/>
  <c r="R69" i="1"/>
  <c r="S69" i="1"/>
  <c r="T69" i="1"/>
  <c r="P70" i="1"/>
  <c r="Q70" i="1"/>
  <c r="R70" i="1"/>
  <c r="S70" i="1"/>
  <c r="T70" i="1"/>
  <c r="P71" i="1"/>
  <c r="Q71" i="1"/>
  <c r="R71" i="1"/>
  <c r="S71" i="1"/>
  <c r="T71" i="1"/>
  <c r="FN75" i="3" l="1"/>
  <c r="FN76" i="3" s="1"/>
  <c r="EJ75" i="3"/>
  <c r="EJ76" i="3" s="1"/>
  <c r="CV75" i="3"/>
  <c r="CV76" i="3" s="1"/>
  <c r="AC75" i="3"/>
  <c r="AC76" i="3" s="1"/>
  <c r="HM72" i="3"/>
  <c r="HL72" i="3"/>
  <c r="HK72" i="3"/>
  <c r="HJ72" i="3"/>
  <c r="HI72" i="3"/>
  <c r="HH72" i="3"/>
  <c r="HG72" i="3"/>
  <c r="HF72" i="3"/>
  <c r="HE72" i="3"/>
  <c r="HB72" i="3"/>
  <c r="HA72" i="3"/>
  <c r="GZ72" i="3"/>
  <c r="GY72" i="3"/>
  <c r="GX72" i="3"/>
  <c r="GW72" i="3"/>
  <c r="GV72" i="3"/>
  <c r="GU72" i="3"/>
  <c r="GT72" i="3"/>
  <c r="GO72" i="3"/>
  <c r="GN72" i="3"/>
  <c r="GM72" i="3"/>
  <c r="GL72" i="3"/>
  <c r="GK72" i="3"/>
  <c r="GJ72" i="3"/>
  <c r="GI72" i="3"/>
  <c r="GH72" i="3"/>
  <c r="GG72" i="3"/>
  <c r="GF72" i="3"/>
  <c r="GB72" i="3"/>
  <c r="GA72" i="3"/>
  <c r="FZ72" i="3"/>
  <c r="FY72" i="3"/>
  <c r="FX72" i="3"/>
  <c r="FW72" i="3"/>
  <c r="FV72" i="3"/>
  <c r="FU72" i="3"/>
  <c r="FK72" i="3"/>
  <c r="FJ72" i="3"/>
  <c r="FI72" i="3"/>
  <c r="FH72" i="3"/>
  <c r="FG72" i="3"/>
  <c r="FF72" i="3"/>
  <c r="FE72" i="3"/>
  <c r="FD72" i="3"/>
  <c r="FC72" i="3"/>
  <c r="EZ72" i="3"/>
  <c r="EY72" i="3"/>
  <c r="EX72" i="3"/>
  <c r="EW72" i="3"/>
  <c r="EV72" i="3"/>
  <c r="EU72" i="3"/>
  <c r="ET72" i="3"/>
  <c r="ES72" i="3"/>
  <c r="ER72" i="3"/>
  <c r="EQ72" i="3"/>
  <c r="EP72" i="3"/>
  <c r="EO72" i="3"/>
  <c r="EN72" i="3"/>
  <c r="EM72" i="3"/>
  <c r="EI72" i="3"/>
  <c r="EH72" i="3"/>
  <c r="EG72" i="3"/>
  <c r="EF72" i="3"/>
  <c r="EE72" i="3"/>
  <c r="ED72" i="3"/>
  <c r="EC72" i="3"/>
  <c r="EB72" i="3"/>
  <c r="EA72" i="3"/>
  <c r="DZ72" i="3"/>
  <c r="DV72" i="3"/>
  <c r="DU72" i="3"/>
  <c r="DT72" i="3"/>
  <c r="DS72" i="3"/>
  <c r="DR72" i="3"/>
  <c r="DQ72" i="3"/>
  <c r="DP72" i="3"/>
  <c r="DO72" i="3"/>
  <c r="DN72" i="3"/>
  <c r="DM72" i="3"/>
  <c r="DI72" i="3"/>
  <c r="DH72" i="3"/>
  <c r="DG72" i="3"/>
  <c r="DF72" i="3"/>
  <c r="DE72" i="3"/>
  <c r="DD72" i="3"/>
  <c r="DC72" i="3"/>
  <c r="DB72" i="3"/>
  <c r="CS72" i="3"/>
  <c r="CR72" i="3"/>
  <c r="CQ72" i="3"/>
  <c r="CP72" i="3"/>
  <c r="CO72" i="3"/>
  <c r="CN72" i="3"/>
  <c r="CM72" i="3"/>
  <c r="CL72" i="3"/>
  <c r="CK72" i="3"/>
  <c r="CF72" i="3"/>
  <c r="CE72" i="3"/>
  <c r="CD72" i="3"/>
  <c r="CC72" i="3"/>
  <c r="CB72" i="3"/>
  <c r="CA72" i="3"/>
  <c r="BZ72" i="3"/>
  <c r="BY72" i="3"/>
  <c r="BX72" i="3"/>
  <c r="BW72" i="3"/>
  <c r="BV72" i="3"/>
  <c r="BU72" i="3"/>
  <c r="BT72" i="3"/>
  <c r="BS72" i="3"/>
  <c r="BP72" i="3"/>
  <c r="BO72" i="3"/>
  <c r="BN72" i="3"/>
  <c r="BM72" i="3"/>
  <c r="BL72" i="3"/>
  <c r="BK72" i="3"/>
  <c r="BJ72" i="3"/>
  <c r="BI72" i="3"/>
  <c r="BH72" i="3"/>
  <c r="BG72" i="3"/>
  <c r="BB72" i="3"/>
  <c r="BA72" i="3"/>
  <c r="AZ72" i="3"/>
  <c r="AY72" i="3"/>
  <c r="AX72" i="3"/>
  <c r="AW72" i="3"/>
  <c r="AV72" i="3"/>
  <c r="AU72" i="3"/>
  <c r="AT72" i="3"/>
  <c r="AS72" i="3"/>
  <c r="AP72" i="3"/>
  <c r="AO72" i="3"/>
  <c r="AN72" i="3"/>
  <c r="AM72" i="3"/>
  <c r="AL72" i="3"/>
  <c r="AK72" i="3"/>
  <c r="AJ72" i="3"/>
  <c r="AI72" i="3"/>
  <c r="Z72" i="3"/>
  <c r="Y72" i="3"/>
  <c r="X72" i="3"/>
  <c r="W72" i="3"/>
  <c r="V72" i="3"/>
  <c r="U72" i="3"/>
  <c r="T72" i="3"/>
  <c r="S72" i="3"/>
  <c r="R72" i="3"/>
  <c r="Q72" i="3"/>
  <c r="P72" i="3"/>
  <c r="M72" i="3"/>
  <c r="L72" i="3"/>
  <c r="K72" i="3"/>
  <c r="J72" i="3"/>
  <c r="I72" i="3"/>
  <c r="H72" i="3"/>
  <c r="G72" i="3"/>
  <c r="F72" i="3"/>
  <c r="E72" i="3"/>
  <c r="D72" i="3"/>
  <c r="HM71" i="3"/>
  <c r="HL71" i="3"/>
  <c r="HK71" i="3"/>
  <c r="HJ71" i="3"/>
  <c r="HI71" i="3"/>
  <c r="HH71" i="3"/>
  <c r="HG71" i="3"/>
  <c r="HF71" i="3"/>
  <c r="HE71" i="3"/>
  <c r="HB71" i="3"/>
  <c r="HA71" i="3"/>
  <c r="GZ71" i="3"/>
  <c r="GY71" i="3"/>
  <c r="GX71" i="3"/>
  <c r="GW71" i="3"/>
  <c r="GV71" i="3"/>
  <c r="GU71" i="3"/>
  <c r="GT71" i="3"/>
  <c r="GO71" i="3"/>
  <c r="GN71" i="3"/>
  <c r="GM71" i="3"/>
  <c r="GL71" i="3"/>
  <c r="GK71" i="3"/>
  <c r="GJ71" i="3"/>
  <c r="GI71" i="3"/>
  <c r="GH71" i="3"/>
  <c r="GG71" i="3"/>
  <c r="GF71" i="3"/>
  <c r="GB71" i="3"/>
  <c r="GA71" i="3"/>
  <c r="FZ71" i="3"/>
  <c r="FY71" i="3"/>
  <c r="FX71" i="3"/>
  <c r="FW71" i="3"/>
  <c r="FV71" i="3"/>
  <c r="FU71" i="3"/>
  <c r="FK71" i="3"/>
  <c r="FJ71" i="3"/>
  <c r="FI71" i="3"/>
  <c r="FH71" i="3"/>
  <c r="FG71" i="3"/>
  <c r="FF71" i="3"/>
  <c r="FE71" i="3"/>
  <c r="FD71" i="3"/>
  <c r="FC71" i="3"/>
  <c r="EZ71" i="3"/>
  <c r="EY71" i="3"/>
  <c r="EX71" i="3"/>
  <c r="EW71" i="3"/>
  <c r="EV71" i="3"/>
  <c r="EU71" i="3"/>
  <c r="ET71" i="3"/>
  <c r="ES71" i="3"/>
  <c r="ER71" i="3"/>
  <c r="EQ71" i="3"/>
  <c r="EP71" i="3"/>
  <c r="EO71" i="3"/>
  <c r="EN71" i="3"/>
  <c r="EM71" i="3"/>
  <c r="EI71" i="3"/>
  <c r="EH71" i="3"/>
  <c r="EG71" i="3"/>
  <c r="EF71" i="3"/>
  <c r="EE71" i="3"/>
  <c r="ED71" i="3"/>
  <c r="EC71" i="3"/>
  <c r="EB71" i="3"/>
  <c r="EA71" i="3"/>
  <c r="DZ71" i="3"/>
  <c r="DV71" i="3"/>
  <c r="DU71" i="3"/>
  <c r="DT71" i="3"/>
  <c r="DS71" i="3"/>
  <c r="DR71" i="3"/>
  <c r="DQ71" i="3"/>
  <c r="DP71" i="3"/>
  <c r="DO71" i="3"/>
  <c r="DN71" i="3"/>
  <c r="DM71" i="3"/>
  <c r="DI71" i="3"/>
  <c r="DH71" i="3"/>
  <c r="DG71" i="3"/>
  <c r="DF71" i="3"/>
  <c r="DE71" i="3"/>
  <c r="DD71" i="3"/>
  <c r="DC71" i="3"/>
  <c r="DB71" i="3"/>
  <c r="CS71" i="3"/>
  <c r="CR71" i="3"/>
  <c r="CQ71" i="3"/>
  <c r="CP71" i="3"/>
  <c r="CO71" i="3"/>
  <c r="CN71" i="3"/>
  <c r="CM71" i="3"/>
  <c r="CL71" i="3"/>
  <c r="CK71" i="3"/>
  <c r="CF71" i="3"/>
  <c r="CE71" i="3"/>
  <c r="CD71" i="3"/>
  <c r="CC71" i="3"/>
  <c r="CB71" i="3"/>
  <c r="CA71" i="3"/>
  <c r="BZ71" i="3"/>
  <c r="BY71" i="3"/>
  <c r="BX71" i="3"/>
  <c r="BW71" i="3"/>
  <c r="BV71" i="3"/>
  <c r="BU71" i="3"/>
  <c r="BT71" i="3"/>
  <c r="BS71" i="3"/>
  <c r="BP71" i="3"/>
  <c r="BO71" i="3"/>
  <c r="BN71" i="3"/>
  <c r="BM71" i="3"/>
  <c r="BL71" i="3"/>
  <c r="BK71" i="3"/>
  <c r="BJ71" i="3"/>
  <c r="BI71" i="3"/>
  <c r="BH71" i="3"/>
  <c r="BG71" i="3"/>
  <c r="BB71" i="3"/>
  <c r="BA71" i="3"/>
  <c r="AZ71" i="3"/>
  <c r="AY71" i="3"/>
  <c r="AX71" i="3"/>
  <c r="AW71" i="3"/>
  <c r="AV71" i="3"/>
  <c r="AU71" i="3"/>
  <c r="AT71" i="3"/>
  <c r="AS71" i="3"/>
  <c r="AP71" i="3"/>
  <c r="AO71" i="3"/>
  <c r="AN71" i="3"/>
  <c r="AM71" i="3"/>
  <c r="AL71" i="3"/>
  <c r="AK71" i="3"/>
  <c r="AJ71" i="3"/>
  <c r="AI71" i="3"/>
  <c r="Z71" i="3"/>
  <c r="Y71" i="3"/>
  <c r="X71" i="3"/>
  <c r="W71" i="3"/>
  <c r="V71" i="3"/>
  <c r="U71" i="3"/>
  <c r="T71" i="3"/>
  <c r="S71" i="3"/>
  <c r="R71" i="3"/>
  <c r="Q71" i="3"/>
  <c r="P71" i="3"/>
  <c r="M71" i="3"/>
  <c r="L71" i="3"/>
  <c r="K71" i="3"/>
  <c r="J71" i="3"/>
  <c r="I71" i="3"/>
  <c r="H71" i="3"/>
  <c r="G71" i="3"/>
  <c r="F71" i="3"/>
  <c r="E71" i="3"/>
  <c r="D71" i="3"/>
  <c r="HM70" i="3"/>
  <c r="HL70" i="3"/>
  <c r="HK70" i="3"/>
  <c r="HJ70" i="3"/>
  <c r="HI70" i="3"/>
  <c r="HH70" i="3"/>
  <c r="HG70" i="3"/>
  <c r="HF70" i="3"/>
  <c r="HE70" i="3"/>
  <c r="HB70" i="3"/>
  <c r="HA70" i="3"/>
  <c r="GZ70" i="3"/>
  <c r="GY70" i="3"/>
  <c r="GX70" i="3"/>
  <c r="GW70" i="3"/>
  <c r="GV70" i="3"/>
  <c r="GU70" i="3"/>
  <c r="GT70" i="3"/>
  <c r="GO70" i="3"/>
  <c r="GN70" i="3"/>
  <c r="GM70" i="3"/>
  <c r="GL70" i="3"/>
  <c r="GK70" i="3"/>
  <c r="GJ70" i="3"/>
  <c r="GI70" i="3"/>
  <c r="GH70" i="3"/>
  <c r="GG70" i="3"/>
  <c r="GF70" i="3"/>
  <c r="GB70" i="3"/>
  <c r="GA70" i="3"/>
  <c r="FZ70" i="3"/>
  <c r="FY70" i="3"/>
  <c r="FX70" i="3"/>
  <c r="FW70" i="3"/>
  <c r="FV70" i="3"/>
  <c r="FU70" i="3"/>
  <c r="FK70" i="3"/>
  <c r="FJ70" i="3"/>
  <c r="FI70" i="3"/>
  <c r="FH70" i="3"/>
  <c r="FG70" i="3"/>
  <c r="FF70" i="3"/>
  <c r="FE70" i="3"/>
  <c r="FD70" i="3"/>
  <c r="FC70" i="3"/>
  <c r="EZ70" i="3"/>
  <c r="EY70" i="3"/>
  <c r="EX70" i="3"/>
  <c r="EW70" i="3"/>
  <c r="EV70" i="3"/>
  <c r="EU70" i="3"/>
  <c r="ET70" i="3"/>
  <c r="ES70" i="3"/>
  <c r="ER70" i="3"/>
  <c r="EQ70" i="3"/>
  <c r="EP70" i="3"/>
  <c r="EO70" i="3"/>
  <c r="EN70" i="3"/>
  <c r="EM70" i="3"/>
  <c r="EI70" i="3"/>
  <c r="EH70" i="3"/>
  <c r="EG70" i="3"/>
  <c r="EF70" i="3"/>
  <c r="EE70" i="3"/>
  <c r="ED70" i="3"/>
  <c r="EC70" i="3"/>
  <c r="EB70" i="3"/>
  <c r="EA70" i="3"/>
  <c r="DZ70" i="3"/>
  <c r="DV70" i="3"/>
  <c r="DU70" i="3"/>
  <c r="DT70" i="3"/>
  <c r="DS70" i="3"/>
  <c r="DR70" i="3"/>
  <c r="DQ70" i="3"/>
  <c r="DP70" i="3"/>
  <c r="DO70" i="3"/>
  <c r="DN70" i="3"/>
  <c r="DM70" i="3"/>
  <c r="DM75" i="3" s="1"/>
  <c r="DM76" i="3" s="1"/>
  <c r="DI70" i="3"/>
  <c r="DH70" i="3"/>
  <c r="DG70" i="3"/>
  <c r="DF70" i="3"/>
  <c r="DF75" i="3" s="1"/>
  <c r="DF76" i="3" s="1"/>
  <c r="DE70" i="3"/>
  <c r="DD70" i="3"/>
  <c r="DC70" i="3"/>
  <c r="DB70" i="3"/>
  <c r="DB75" i="3" s="1"/>
  <c r="DB76" i="3" s="1"/>
  <c r="CS70" i="3"/>
  <c r="CR70" i="3"/>
  <c r="CQ70" i="3"/>
  <c r="CP70" i="3"/>
  <c r="CP75" i="3" s="1"/>
  <c r="CP76" i="3" s="1"/>
  <c r="CO70" i="3"/>
  <c r="CN70" i="3"/>
  <c r="CM70" i="3"/>
  <c r="CL70" i="3"/>
  <c r="CL75" i="3" s="1"/>
  <c r="CL76" i="3" s="1"/>
  <c r="CK70" i="3"/>
  <c r="CF70" i="3"/>
  <c r="CE70" i="3"/>
  <c r="CD70" i="3"/>
  <c r="CC70" i="3"/>
  <c r="CB70" i="3"/>
  <c r="CA70" i="3"/>
  <c r="BZ70" i="3"/>
  <c r="BY70" i="3"/>
  <c r="BX70" i="3"/>
  <c r="BW70" i="3"/>
  <c r="BV70" i="3"/>
  <c r="BU70" i="3"/>
  <c r="BT70" i="3"/>
  <c r="BS70" i="3"/>
  <c r="BP70" i="3"/>
  <c r="BO70" i="3"/>
  <c r="BN70" i="3"/>
  <c r="BM70" i="3"/>
  <c r="BL70" i="3"/>
  <c r="BK70" i="3"/>
  <c r="BJ70" i="3"/>
  <c r="BI70" i="3"/>
  <c r="BH70" i="3"/>
  <c r="BG70" i="3"/>
  <c r="BB70" i="3"/>
  <c r="BA70" i="3"/>
  <c r="AZ70" i="3"/>
  <c r="AY70" i="3"/>
  <c r="AX70" i="3"/>
  <c r="AW70" i="3"/>
  <c r="AV70" i="3"/>
  <c r="AU70" i="3"/>
  <c r="AT70" i="3"/>
  <c r="AS70" i="3"/>
  <c r="AP70" i="3"/>
  <c r="AO70" i="3"/>
  <c r="AN70" i="3"/>
  <c r="AM70" i="3"/>
  <c r="AL70" i="3"/>
  <c r="AK70" i="3"/>
  <c r="AJ70" i="3"/>
  <c r="AI70" i="3"/>
  <c r="Z70" i="3"/>
  <c r="Y70" i="3"/>
  <c r="X70" i="3"/>
  <c r="W70" i="3"/>
  <c r="V70" i="3"/>
  <c r="U70" i="3"/>
  <c r="T70" i="3"/>
  <c r="S70" i="3"/>
  <c r="R70" i="3"/>
  <c r="Q70" i="3"/>
  <c r="P70" i="3"/>
  <c r="M70" i="3"/>
  <c r="L70" i="3"/>
  <c r="K70" i="3"/>
  <c r="J70" i="3"/>
  <c r="I70" i="3"/>
  <c r="H70" i="3"/>
  <c r="G70" i="3"/>
  <c r="F70" i="3"/>
  <c r="E70" i="3"/>
  <c r="D70" i="3"/>
  <c r="HM69" i="3"/>
  <c r="HM75" i="3" s="1"/>
  <c r="HL69" i="3"/>
  <c r="HK69" i="3"/>
  <c r="HJ69" i="3"/>
  <c r="HJ75" i="3" s="1"/>
  <c r="HJ76" i="3" s="1"/>
  <c r="HI69" i="3"/>
  <c r="HI75" i="3" s="1"/>
  <c r="HH69" i="3"/>
  <c r="HG69" i="3"/>
  <c r="HF69" i="3"/>
  <c r="HF75" i="3" s="1"/>
  <c r="HF76" i="3" s="1"/>
  <c r="HE69" i="3"/>
  <c r="HE75" i="3" s="1"/>
  <c r="HB69" i="3"/>
  <c r="HA69" i="3"/>
  <c r="GZ69" i="3"/>
  <c r="GZ75" i="3" s="1"/>
  <c r="GY69" i="3"/>
  <c r="GY75" i="3" s="1"/>
  <c r="GX69" i="3"/>
  <c r="GW69" i="3"/>
  <c r="GV69" i="3"/>
  <c r="GV75" i="3" s="1"/>
  <c r="GU69" i="3"/>
  <c r="GU75" i="3" s="1"/>
  <c r="GT69" i="3"/>
  <c r="GO69" i="3"/>
  <c r="GN69" i="3"/>
  <c r="GN75" i="3" s="1"/>
  <c r="GM69" i="3"/>
  <c r="GM75" i="3" s="1"/>
  <c r="GL69" i="3"/>
  <c r="GK69" i="3"/>
  <c r="GJ69" i="3"/>
  <c r="GJ75" i="3" s="1"/>
  <c r="GI69" i="3"/>
  <c r="GI75" i="3" s="1"/>
  <c r="GH69" i="3"/>
  <c r="GG69" i="3"/>
  <c r="GF69" i="3"/>
  <c r="GF75" i="3" s="1"/>
  <c r="GB69" i="3"/>
  <c r="GB75" i="3" s="1"/>
  <c r="GA69" i="3"/>
  <c r="FZ69" i="3"/>
  <c r="FY69" i="3"/>
  <c r="FY75" i="3" s="1"/>
  <c r="FX69" i="3"/>
  <c r="FX75" i="3" s="1"/>
  <c r="FW69" i="3"/>
  <c r="FV69" i="3"/>
  <c r="FU69" i="3"/>
  <c r="FU75" i="3" s="1"/>
  <c r="FK69" i="3"/>
  <c r="FK75" i="3" s="1"/>
  <c r="FJ69" i="3"/>
  <c r="FI69" i="3"/>
  <c r="FH69" i="3"/>
  <c r="FH75" i="3" s="1"/>
  <c r="FG69" i="3"/>
  <c r="FG75" i="3" s="1"/>
  <c r="FF69" i="3"/>
  <c r="FE69" i="3"/>
  <c r="FD69" i="3"/>
  <c r="FD75" i="3" s="1"/>
  <c r="FC69" i="3"/>
  <c r="FC75" i="3" s="1"/>
  <c r="EZ69" i="3"/>
  <c r="EY69" i="3"/>
  <c r="EX69" i="3"/>
  <c r="EX75" i="3" s="1"/>
  <c r="EW69" i="3"/>
  <c r="EW75" i="3" s="1"/>
  <c r="EV69" i="3"/>
  <c r="EU69" i="3"/>
  <c r="ET69" i="3"/>
  <c r="ES69" i="3"/>
  <c r="ES75" i="3" s="1"/>
  <c r="ER69" i="3"/>
  <c r="EQ69" i="3"/>
  <c r="EP69" i="3"/>
  <c r="EP75" i="3" s="1"/>
  <c r="EP76" i="3" s="1"/>
  <c r="EO69" i="3"/>
  <c r="EO75" i="3" s="1"/>
  <c r="EN69" i="3"/>
  <c r="EM69" i="3"/>
  <c r="EI69" i="3"/>
  <c r="EI75" i="3" s="1"/>
  <c r="EH69" i="3"/>
  <c r="EH75" i="3" s="1"/>
  <c r="EG69" i="3"/>
  <c r="EF69" i="3"/>
  <c r="EE69" i="3"/>
  <c r="EE75" i="3" s="1"/>
  <c r="ED69" i="3"/>
  <c r="ED75" i="3" s="1"/>
  <c r="EC69" i="3"/>
  <c r="EB69" i="3"/>
  <c r="EA69" i="3"/>
  <c r="EA75" i="3" s="1"/>
  <c r="DZ69" i="3"/>
  <c r="DZ75" i="3" s="1"/>
  <c r="DV69" i="3"/>
  <c r="DU69" i="3"/>
  <c r="DT69" i="3"/>
  <c r="DT75" i="3" s="1"/>
  <c r="DS69" i="3"/>
  <c r="DS75" i="3" s="1"/>
  <c r="DR69" i="3"/>
  <c r="DQ69" i="3"/>
  <c r="DP69" i="3"/>
  <c r="DP75" i="3" s="1"/>
  <c r="DO69" i="3"/>
  <c r="DO75" i="3" s="1"/>
  <c r="DN69" i="3"/>
  <c r="DM69" i="3"/>
  <c r="DI69" i="3"/>
  <c r="DI75" i="3" s="1"/>
  <c r="DH69" i="3"/>
  <c r="DH75" i="3" s="1"/>
  <c r="DG69" i="3"/>
  <c r="DF69" i="3"/>
  <c r="DE69" i="3"/>
  <c r="DE75" i="3" s="1"/>
  <c r="DD69" i="3"/>
  <c r="DD75" i="3" s="1"/>
  <c r="DC69" i="3"/>
  <c r="DB69" i="3"/>
  <c r="CS69" i="3"/>
  <c r="CS75" i="3" s="1"/>
  <c r="CR69" i="3"/>
  <c r="CQ69" i="3"/>
  <c r="CP69" i="3"/>
  <c r="CO69" i="3"/>
  <c r="CO75" i="3" s="1"/>
  <c r="CN69" i="3"/>
  <c r="CM69" i="3"/>
  <c r="CL69" i="3"/>
  <c r="CK69" i="3"/>
  <c r="CK75" i="3" s="1"/>
  <c r="CF69" i="3"/>
  <c r="CE69" i="3"/>
  <c r="CD69" i="3"/>
  <c r="CC69" i="3"/>
  <c r="CC75" i="3" s="1"/>
  <c r="CC76" i="3" s="1"/>
  <c r="CB69" i="3"/>
  <c r="CA69" i="3"/>
  <c r="BZ69" i="3"/>
  <c r="BY69" i="3"/>
  <c r="BY75" i="3" s="1"/>
  <c r="BY76" i="3" s="1"/>
  <c r="BX69" i="3"/>
  <c r="BX75" i="3" s="1"/>
  <c r="BW69" i="3"/>
  <c r="BV69" i="3"/>
  <c r="BU69" i="3"/>
  <c r="BU75" i="3" s="1"/>
  <c r="BU76" i="3" s="1"/>
  <c r="BT69" i="3"/>
  <c r="BT75" i="3" s="1"/>
  <c r="BS69" i="3"/>
  <c r="BP69" i="3"/>
  <c r="BO69" i="3"/>
  <c r="BO75" i="3" s="1"/>
  <c r="BO76" i="3" s="1"/>
  <c r="BN69" i="3"/>
  <c r="BN75" i="3" s="1"/>
  <c r="BM69" i="3"/>
  <c r="BL69" i="3"/>
  <c r="BK69" i="3"/>
  <c r="BK75" i="3" s="1"/>
  <c r="BK76" i="3" s="1"/>
  <c r="BJ69" i="3"/>
  <c r="BJ75" i="3" s="1"/>
  <c r="BI69" i="3"/>
  <c r="BH69" i="3"/>
  <c r="BG69" i="3"/>
  <c r="BG75" i="3" s="1"/>
  <c r="BG76" i="3" s="1"/>
  <c r="BB69" i="3"/>
  <c r="BB75" i="3" s="1"/>
  <c r="BA69" i="3"/>
  <c r="AZ69" i="3"/>
  <c r="AY69" i="3"/>
  <c r="AY75" i="3" s="1"/>
  <c r="AY76" i="3" s="1"/>
  <c r="AX69" i="3"/>
  <c r="AX75" i="3" s="1"/>
  <c r="AW69" i="3"/>
  <c r="AV69" i="3"/>
  <c r="AU69" i="3"/>
  <c r="AU75" i="3" s="1"/>
  <c r="AU76" i="3" s="1"/>
  <c r="AT69" i="3"/>
  <c r="AT75" i="3" s="1"/>
  <c r="AS69" i="3"/>
  <c r="AP69" i="3"/>
  <c r="AO69" i="3"/>
  <c r="AO75" i="3" s="1"/>
  <c r="AO76" i="3" s="1"/>
  <c r="AN69" i="3"/>
  <c r="AN75" i="3" s="1"/>
  <c r="AM69" i="3"/>
  <c r="AL69" i="3"/>
  <c r="AK69" i="3"/>
  <c r="AK75" i="3" s="1"/>
  <c r="AK76" i="3" s="1"/>
  <c r="AJ69" i="3"/>
  <c r="AJ75" i="3" s="1"/>
  <c r="AI69" i="3"/>
  <c r="Z69" i="3"/>
  <c r="Y69" i="3"/>
  <c r="Y75" i="3" s="1"/>
  <c r="Y76" i="3" s="1"/>
  <c r="X69" i="3"/>
  <c r="X75" i="3" s="1"/>
  <c r="W69" i="3"/>
  <c r="V69" i="3"/>
  <c r="U69" i="3"/>
  <c r="U75" i="3" s="1"/>
  <c r="U76" i="3" s="1"/>
  <c r="T69" i="3"/>
  <c r="T75" i="3" s="1"/>
  <c r="S69" i="3"/>
  <c r="R69" i="3"/>
  <c r="Q69" i="3"/>
  <c r="Q75" i="3" s="1"/>
  <c r="Q76" i="3" s="1"/>
  <c r="P69" i="3"/>
  <c r="P75" i="3" s="1"/>
  <c r="M69" i="3"/>
  <c r="L69" i="3"/>
  <c r="K69" i="3"/>
  <c r="K75" i="3" s="1"/>
  <c r="K76" i="3" s="1"/>
  <c r="J69" i="3"/>
  <c r="J75" i="3" s="1"/>
  <c r="I69" i="3"/>
  <c r="H69" i="3"/>
  <c r="G69" i="3"/>
  <c r="G75" i="3" s="1"/>
  <c r="G76" i="3" s="1"/>
  <c r="F69" i="3"/>
  <c r="F75" i="3" s="1"/>
  <c r="E69" i="3"/>
  <c r="D69" i="3"/>
  <c r="DQ75" i="3" l="1"/>
  <c r="DQ76" i="3" s="1"/>
  <c r="DU75" i="3"/>
  <c r="DU76" i="3" s="1"/>
  <c r="EB75" i="3"/>
  <c r="EB76" i="3" s="1"/>
  <c r="EF75" i="3"/>
  <c r="EF76" i="3" s="1"/>
  <c r="EU75" i="3"/>
  <c r="EU76" i="3" s="1"/>
  <c r="FE75" i="3"/>
  <c r="FI75" i="3"/>
  <c r="FV75" i="3"/>
  <c r="FZ75" i="3"/>
  <c r="GG75" i="3"/>
  <c r="GK75" i="3"/>
  <c r="GO75" i="3"/>
  <c r="GW75" i="3"/>
  <c r="AI75" i="3"/>
  <c r="AS75" i="3"/>
  <c r="BA75" i="3"/>
  <c r="BM75" i="3"/>
  <c r="BW75" i="3"/>
  <c r="EZ75" i="3"/>
  <c r="FW75" i="3"/>
  <c r="FW76" i="3" s="1"/>
  <c r="GH75" i="3"/>
  <c r="GT75" i="3"/>
  <c r="GT76" i="3" s="1"/>
  <c r="HH75" i="3"/>
  <c r="J76" i="3"/>
  <c r="T76" i="3"/>
  <c r="AN76" i="3"/>
  <c r="AX76" i="3"/>
  <c r="BJ76" i="3"/>
  <c r="BN76" i="3"/>
  <c r="BT76" i="3"/>
  <c r="DD76" i="3"/>
  <c r="DH76" i="3"/>
  <c r="DO76" i="3"/>
  <c r="DS76" i="3"/>
  <c r="DZ76" i="3"/>
  <c r="ED76" i="3"/>
  <c r="EH76" i="3"/>
  <c r="EO76" i="3"/>
  <c r="EW76" i="3"/>
  <c r="FC76" i="3"/>
  <c r="FG76" i="3"/>
  <c r="FX76" i="3"/>
  <c r="GB76" i="3"/>
  <c r="GI76" i="3"/>
  <c r="GM76" i="3"/>
  <c r="GU76" i="3"/>
  <c r="GY76" i="3"/>
  <c r="HE76" i="3"/>
  <c r="X76" i="3"/>
  <c r="AT76" i="3"/>
  <c r="BX76" i="3"/>
  <c r="F76" i="3"/>
  <c r="BB76" i="3"/>
  <c r="FK76" i="3"/>
  <c r="HI76" i="3"/>
  <c r="CB75" i="3"/>
  <c r="CB76" i="3" s="1"/>
  <c r="P76" i="3"/>
  <c r="AJ76" i="3"/>
  <c r="ES76" i="3"/>
  <c r="D75" i="3"/>
  <c r="D76" i="3" s="1"/>
  <c r="L75" i="3"/>
  <c r="L76" i="3" s="1"/>
  <c r="R75" i="3"/>
  <c r="R76" i="3" s="1"/>
  <c r="Z75" i="3"/>
  <c r="Z76" i="3" s="1"/>
  <c r="AP75" i="3"/>
  <c r="AZ75" i="3"/>
  <c r="AZ76" i="3" s="1"/>
  <c r="BL75" i="3"/>
  <c r="BV75" i="3"/>
  <c r="CD75" i="3"/>
  <c r="CD76" i="3" s="1"/>
  <c r="EQ75" i="3"/>
  <c r="EQ76" i="3" s="1"/>
  <c r="HK75" i="3"/>
  <c r="CK76" i="3"/>
  <c r="CO76" i="3"/>
  <c r="CS76" i="3"/>
  <c r="AM75" i="3"/>
  <c r="AW75" i="3"/>
  <c r="BI75" i="3"/>
  <c r="BS75" i="3"/>
  <c r="BS76" i="3" s="1"/>
  <c r="FF75" i="3"/>
  <c r="FF76" i="3" s="1"/>
  <c r="GA75" i="3"/>
  <c r="GA76" i="3" s="1"/>
  <c r="GL75" i="3"/>
  <c r="GL76" i="3" s="1"/>
  <c r="GX75" i="3"/>
  <c r="GX76" i="3" s="1"/>
  <c r="HB75" i="3"/>
  <c r="H75" i="3"/>
  <c r="H76" i="3" s="1"/>
  <c r="V75" i="3"/>
  <c r="V76" i="3" s="1"/>
  <c r="AL75" i="3"/>
  <c r="AL76" i="3" s="1"/>
  <c r="AV75" i="3"/>
  <c r="BH75" i="3"/>
  <c r="BP75" i="3"/>
  <c r="BP76" i="3" s="1"/>
  <c r="EM75" i="3"/>
  <c r="EM76" i="3" s="1"/>
  <c r="HG75" i="3"/>
  <c r="EZ76" i="3"/>
  <c r="GH76" i="3"/>
  <c r="DE76" i="3"/>
  <c r="DI76" i="3"/>
  <c r="DP76" i="3"/>
  <c r="DT76" i="3"/>
  <c r="EA76" i="3"/>
  <c r="EE76" i="3"/>
  <c r="EI76" i="3"/>
  <c r="EX76" i="3"/>
  <c r="FD76" i="3"/>
  <c r="FH76" i="3"/>
  <c r="FU76" i="3"/>
  <c r="FY76" i="3"/>
  <c r="GF76" i="3"/>
  <c r="GJ76" i="3"/>
  <c r="GN76" i="3"/>
  <c r="GV76" i="3"/>
  <c r="GZ76" i="3"/>
  <c r="E75" i="3"/>
  <c r="I75" i="3"/>
  <c r="M75" i="3"/>
  <c r="M76" i="3" s="1"/>
  <c r="S75" i="3"/>
  <c r="S76" i="3" s="1"/>
  <c r="W75" i="3"/>
  <c r="CA75" i="3"/>
  <c r="CA76" i="3" s="1"/>
  <c r="CM75" i="3"/>
  <c r="CM76" i="3" s="1"/>
  <c r="CQ75" i="3"/>
  <c r="CQ76" i="3" s="1"/>
  <c r="DC75" i="3"/>
  <c r="DC76" i="3" s="1"/>
  <c r="DG75" i="3"/>
  <c r="DG76" i="3" s="1"/>
  <c r="DN75" i="3"/>
  <c r="DN76" i="3" s="1"/>
  <c r="DR75" i="3"/>
  <c r="DR76" i="3" s="1"/>
  <c r="DV75" i="3"/>
  <c r="DV76" i="3" s="1"/>
  <c r="EC75" i="3"/>
  <c r="EC76" i="3" s="1"/>
  <c r="EG75" i="3"/>
  <c r="EG76" i="3" s="1"/>
  <c r="EN75" i="3"/>
  <c r="EN76" i="3" s="1"/>
  <c r="ER75" i="3"/>
  <c r="EV75" i="3"/>
  <c r="EV76" i="3" s="1"/>
  <c r="AP76" i="3"/>
  <c r="AV76" i="3"/>
  <c r="BH76" i="3"/>
  <c r="BL76" i="3"/>
  <c r="BV76" i="3"/>
  <c r="FE76" i="3"/>
  <c r="FI76" i="3"/>
  <c r="FV76" i="3"/>
  <c r="FZ76" i="3"/>
  <c r="GG76" i="3"/>
  <c r="GK76" i="3"/>
  <c r="GO76" i="3"/>
  <c r="GW76" i="3"/>
  <c r="HG76" i="3"/>
  <c r="HK76" i="3"/>
  <c r="CF75" i="3"/>
  <c r="CF76" i="3" s="1"/>
  <c r="CN75" i="3"/>
  <c r="CN76" i="3" s="1"/>
  <c r="E76" i="3"/>
  <c r="I76" i="3"/>
  <c r="W76" i="3"/>
  <c r="AI76" i="3"/>
  <c r="AM76" i="3"/>
  <c r="AS76" i="3"/>
  <c r="AW76" i="3"/>
  <c r="BA76" i="3"/>
  <c r="BI76" i="3"/>
  <c r="BM76" i="3"/>
  <c r="BW76" i="3"/>
  <c r="ER76" i="3"/>
  <c r="HB76" i="3"/>
  <c r="HH76" i="3"/>
  <c r="HM76" i="3"/>
  <c r="HM71" i="1"/>
  <c r="HL71" i="1"/>
  <c r="HK71" i="1"/>
  <c r="HJ71" i="1"/>
  <c r="HI71" i="1"/>
  <c r="HH71" i="1"/>
  <c r="HG71" i="1"/>
  <c r="HF71" i="1"/>
  <c r="HE71" i="1"/>
  <c r="HB71" i="1"/>
  <c r="HA71" i="1"/>
  <c r="GZ71" i="1"/>
  <c r="GY71" i="1"/>
  <c r="GX71" i="1"/>
  <c r="HM70" i="1"/>
  <c r="HL70" i="1"/>
  <c r="HK70" i="1"/>
  <c r="HJ70" i="1"/>
  <c r="HI70" i="1"/>
  <c r="HH70" i="1"/>
  <c r="HG70" i="1"/>
  <c r="HF70" i="1"/>
  <c r="HE70" i="1"/>
  <c r="HB70" i="1"/>
  <c r="HA70" i="1"/>
  <c r="GZ70" i="1"/>
  <c r="GY70" i="1"/>
  <c r="GX70" i="1"/>
  <c r="HM69" i="1"/>
  <c r="HL69" i="1"/>
  <c r="HK69" i="1"/>
  <c r="HJ69" i="1"/>
  <c r="HI69" i="1"/>
  <c r="HH69" i="1"/>
  <c r="HG69" i="1"/>
  <c r="HF69" i="1"/>
  <c r="HE69" i="1"/>
  <c r="HB69" i="1"/>
  <c r="HA69" i="1"/>
  <c r="GZ69" i="1"/>
  <c r="GY69" i="1"/>
  <c r="GX69" i="1"/>
  <c r="HM68" i="1"/>
  <c r="HL68" i="1"/>
  <c r="HK68" i="1"/>
  <c r="HJ68" i="1"/>
  <c r="HI68" i="1"/>
  <c r="HH68" i="1"/>
  <c r="HG68" i="1"/>
  <c r="HF68" i="1"/>
  <c r="HE68" i="1"/>
  <c r="HB68" i="1"/>
  <c r="HA68" i="1"/>
  <c r="GZ68" i="1"/>
  <c r="GY68" i="1"/>
  <c r="GX68" i="1"/>
  <c r="GO71" i="1"/>
  <c r="GN71" i="1"/>
  <c r="GM71" i="1"/>
  <c r="GL71" i="1"/>
  <c r="GK71" i="1"/>
  <c r="GJ71" i="1"/>
  <c r="GI71" i="1"/>
  <c r="GH71" i="1"/>
  <c r="GG71" i="1"/>
  <c r="GF71" i="1"/>
  <c r="GO70" i="1"/>
  <c r="GN70" i="1"/>
  <c r="GM70" i="1"/>
  <c r="GL70" i="1"/>
  <c r="GK70" i="1"/>
  <c r="GJ70" i="1"/>
  <c r="GI70" i="1"/>
  <c r="GH70" i="1"/>
  <c r="GG70" i="1"/>
  <c r="GF70" i="1"/>
  <c r="GO69" i="1"/>
  <c r="GN69" i="1"/>
  <c r="GM69" i="1"/>
  <c r="GL69" i="1"/>
  <c r="GK69" i="1"/>
  <c r="GJ69" i="1"/>
  <c r="GI69" i="1"/>
  <c r="GH69" i="1"/>
  <c r="GG69" i="1"/>
  <c r="GF69" i="1"/>
  <c r="GO68" i="1"/>
  <c r="GN68" i="1"/>
  <c r="GM68" i="1"/>
  <c r="GL68" i="1"/>
  <c r="GK68" i="1"/>
  <c r="GJ68" i="1"/>
  <c r="GI68" i="1"/>
  <c r="GH68" i="1"/>
  <c r="GG68" i="1"/>
  <c r="GF68" i="1"/>
  <c r="FK71" i="1"/>
  <c r="FJ71" i="1"/>
  <c r="FI71" i="1"/>
  <c r="FH71" i="1"/>
  <c r="FG71" i="1"/>
  <c r="FK70" i="1"/>
  <c r="FJ70" i="1"/>
  <c r="FI70" i="1"/>
  <c r="FH70" i="1"/>
  <c r="FG70" i="1"/>
  <c r="FK69" i="1"/>
  <c r="FJ69" i="1"/>
  <c r="FI69" i="1"/>
  <c r="FH69" i="1"/>
  <c r="FG69" i="1"/>
  <c r="FK68" i="1"/>
  <c r="FJ68" i="1"/>
  <c r="FI68" i="1"/>
  <c r="FH68" i="1"/>
  <c r="FG68" i="1"/>
  <c r="EZ71" i="1"/>
  <c r="EY71" i="1"/>
  <c r="EX71" i="1"/>
  <c r="EW71" i="1"/>
  <c r="EV71" i="1"/>
  <c r="EZ70" i="1"/>
  <c r="EY70" i="1"/>
  <c r="EX70" i="1"/>
  <c r="EW70" i="1"/>
  <c r="EV70" i="1"/>
  <c r="EZ69" i="1"/>
  <c r="EY69" i="1"/>
  <c r="EX69" i="1"/>
  <c r="EW69" i="1"/>
  <c r="EV69" i="1"/>
  <c r="EZ68" i="1"/>
  <c r="EY68" i="1"/>
  <c r="EX68" i="1"/>
  <c r="EW68" i="1"/>
  <c r="EV68" i="1"/>
  <c r="EI71" i="1"/>
  <c r="EH71" i="1"/>
  <c r="EG71" i="1"/>
  <c r="EF71" i="1"/>
  <c r="EE71" i="1"/>
  <c r="ED71" i="1"/>
  <c r="EC71" i="1"/>
  <c r="EB71" i="1"/>
  <c r="EA71" i="1"/>
  <c r="DZ71" i="1"/>
  <c r="EI70" i="1"/>
  <c r="EH70" i="1"/>
  <c r="EG70" i="1"/>
  <c r="EF70" i="1"/>
  <c r="EE70" i="1"/>
  <c r="ED70" i="1"/>
  <c r="EC70" i="1"/>
  <c r="EB70" i="1"/>
  <c r="EA70" i="1"/>
  <c r="DZ70" i="1"/>
  <c r="EI69" i="1"/>
  <c r="EH69" i="1"/>
  <c r="EG69" i="1"/>
  <c r="EF69" i="1"/>
  <c r="EE69" i="1"/>
  <c r="ED69" i="1"/>
  <c r="EC69" i="1"/>
  <c r="EB69" i="1"/>
  <c r="EA69" i="1"/>
  <c r="DZ69" i="1"/>
  <c r="EI68" i="1"/>
  <c r="EH68" i="1"/>
  <c r="EG68" i="1"/>
  <c r="EF68" i="1"/>
  <c r="EE68" i="1"/>
  <c r="ED68" i="1"/>
  <c r="EC68" i="1"/>
  <c r="EB68" i="1"/>
  <c r="EA68" i="1"/>
  <c r="DZ68" i="1"/>
  <c r="CS71" i="1" l="1"/>
  <c r="CR71" i="1"/>
  <c r="CQ71" i="1"/>
  <c r="CP71" i="1"/>
  <c r="CO71" i="1"/>
  <c r="CS70" i="1"/>
  <c r="CR70" i="1"/>
  <c r="CQ70" i="1"/>
  <c r="CP70" i="1"/>
  <c r="CO70" i="1"/>
  <c r="CS69" i="1"/>
  <c r="CR69" i="1"/>
  <c r="CQ69" i="1"/>
  <c r="CP69" i="1"/>
  <c r="CO69" i="1"/>
  <c r="CS68" i="1"/>
  <c r="CR68" i="1"/>
  <c r="CQ68" i="1"/>
  <c r="CP68" i="1"/>
  <c r="CO68" i="1"/>
  <c r="CF71" i="1"/>
  <c r="CE71" i="1"/>
  <c r="CD71" i="1"/>
  <c r="CC71" i="1"/>
  <c r="CB71" i="1"/>
  <c r="CF70" i="1"/>
  <c r="CE70" i="1"/>
  <c r="CD70" i="1"/>
  <c r="CC70" i="1"/>
  <c r="CB70" i="1"/>
  <c r="CF69" i="1"/>
  <c r="CE69" i="1"/>
  <c r="CD69" i="1"/>
  <c r="CC69" i="1"/>
  <c r="CB69" i="1"/>
  <c r="CF68" i="1"/>
  <c r="CE68" i="1"/>
  <c r="CD68" i="1"/>
  <c r="CC68" i="1"/>
  <c r="CB68" i="1"/>
  <c r="BP71" i="1"/>
  <c r="BO71" i="1"/>
  <c r="BN71" i="1"/>
  <c r="BM71" i="1"/>
  <c r="BL71" i="1"/>
  <c r="BK71" i="1"/>
  <c r="BJ71" i="1"/>
  <c r="BI71" i="1"/>
  <c r="BH71" i="1"/>
  <c r="BG71" i="1"/>
  <c r="BP70" i="1"/>
  <c r="BO70" i="1"/>
  <c r="BN70" i="1"/>
  <c r="BM70" i="1"/>
  <c r="BL70" i="1"/>
  <c r="BK70" i="1"/>
  <c r="BJ70" i="1"/>
  <c r="BI70" i="1"/>
  <c r="BH70" i="1"/>
  <c r="BG70" i="1"/>
  <c r="BP69" i="1"/>
  <c r="BO69" i="1"/>
  <c r="BN69" i="1"/>
  <c r="BM69" i="1"/>
  <c r="BL69" i="1"/>
  <c r="BK69" i="1"/>
  <c r="BJ69" i="1"/>
  <c r="BI69" i="1"/>
  <c r="BH69" i="1"/>
  <c r="BG69" i="1"/>
  <c r="BP68" i="1"/>
  <c r="BO68" i="1"/>
  <c r="BN68" i="1"/>
  <c r="BM68" i="1"/>
  <c r="BL68" i="1"/>
  <c r="BK68" i="1"/>
  <c r="BJ68" i="1"/>
  <c r="BI68" i="1"/>
  <c r="BH68" i="1"/>
  <c r="BG68" i="1"/>
  <c r="DA74" i="2" l="1"/>
  <c r="DA75" i="2" s="1"/>
  <c r="CK74" i="2"/>
  <c r="CK75" i="2" s="1"/>
  <c r="BM74" i="2"/>
  <c r="BM75" i="2" s="1"/>
  <c r="Y74" i="2"/>
  <c r="Y75" i="2" s="1"/>
  <c r="DV71" i="2"/>
  <c r="DU71" i="2"/>
  <c r="DT71" i="2"/>
  <c r="DS71" i="2"/>
  <c r="DR71" i="2"/>
  <c r="DQ71" i="2"/>
  <c r="DP71" i="2"/>
  <c r="DO71" i="2"/>
  <c r="DN71" i="2"/>
  <c r="DM71" i="2"/>
  <c r="DL71" i="2"/>
  <c r="DK71" i="2"/>
  <c r="DJ71" i="2"/>
  <c r="DI71" i="2"/>
  <c r="DH71" i="2"/>
  <c r="DG71" i="2"/>
  <c r="CZ71" i="2"/>
  <c r="CY71" i="2"/>
  <c r="CX71" i="2"/>
  <c r="CW71" i="2"/>
  <c r="CV71" i="2"/>
  <c r="CU71" i="2"/>
  <c r="CT71" i="2"/>
  <c r="CS71" i="2"/>
  <c r="CR71" i="2"/>
  <c r="CQ71" i="2"/>
  <c r="CP71" i="2"/>
  <c r="CO71" i="2"/>
  <c r="CN71" i="2"/>
  <c r="CJ71" i="2"/>
  <c r="CI71" i="2"/>
  <c r="CH71" i="2"/>
  <c r="CG71" i="2"/>
  <c r="CF71" i="2"/>
  <c r="CE71" i="2"/>
  <c r="CD71" i="2"/>
  <c r="CC71" i="2"/>
  <c r="CB71" i="2"/>
  <c r="CA71" i="2"/>
  <c r="BZ71" i="2"/>
  <c r="BY71" i="2"/>
  <c r="BX71" i="2"/>
  <c r="BW71" i="2"/>
  <c r="BV71" i="2"/>
  <c r="BU71" i="2"/>
  <c r="BT71" i="2"/>
  <c r="BS71" i="2"/>
  <c r="BL71" i="2"/>
  <c r="BK71" i="2"/>
  <c r="BJ71" i="2"/>
  <c r="BI71" i="2"/>
  <c r="BH71" i="2"/>
  <c r="BG71" i="2"/>
  <c r="BF71" i="2"/>
  <c r="BE71" i="2"/>
  <c r="BD71" i="2"/>
  <c r="BC71" i="2"/>
  <c r="BB71" i="2"/>
  <c r="BA71" i="2"/>
  <c r="AZ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DV70" i="2"/>
  <c r="DU70" i="2"/>
  <c r="DT70" i="2"/>
  <c r="DS70" i="2"/>
  <c r="DR70" i="2"/>
  <c r="DQ70" i="2"/>
  <c r="DP70" i="2"/>
  <c r="DO70" i="2"/>
  <c r="DN70" i="2"/>
  <c r="DM70" i="2"/>
  <c r="DL70" i="2"/>
  <c r="DK70" i="2"/>
  <c r="DJ70" i="2"/>
  <c r="DI70" i="2"/>
  <c r="DH70" i="2"/>
  <c r="DG70" i="2"/>
  <c r="CZ70" i="2"/>
  <c r="CY70" i="2"/>
  <c r="CX70" i="2"/>
  <c r="CW70" i="2"/>
  <c r="CV70" i="2"/>
  <c r="CU70" i="2"/>
  <c r="CT70" i="2"/>
  <c r="CS70" i="2"/>
  <c r="CR70" i="2"/>
  <c r="CQ70" i="2"/>
  <c r="CP70" i="2"/>
  <c r="CO70" i="2"/>
  <c r="CN70" i="2"/>
  <c r="CJ70" i="2"/>
  <c r="CI70" i="2"/>
  <c r="CH70" i="2"/>
  <c r="CG70" i="2"/>
  <c r="CF70" i="2"/>
  <c r="CE70" i="2"/>
  <c r="CD70" i="2"/>
  <c r="CC70" i="2"/>
  <c r="CB70" i="2"/>
  <c r="CA70" i="2"/>
  <c r="BZ70" i="2"/>
  <c r="BY70" i="2"/>
  <c r="BX70" i="2"/>
  <c r="BW70" i="2"/>
  <c r="BV70" i="2"/>
  <c r="BU70" i="2"/>
  <c r="BT70" i="2"/>
  <c r="BS70" i="2"/>
  <c r="BL70" i="2"/>
  <c r="BK70" i="2"/>
  <c r="BJ70" i="2"/>
  <c r="BI70" i="2"/>
  <c r="BH70" i="2"/>
  <c r="BG70" i="2"/>
  <c r="BF70" i="2"/>
  <c r="BE70" i="2"/>
  <c r="BD70" i="2"/>
  <c r="BC70" i="2"/>
  <c r="BB70" i="2"/>
  <c r="BA70" i="2"/>
  <c r="AZ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DV69" i="2"/>
  <c r="DU69" i="2"/>
  <c r="DT69" i="2"/>
  <c r="DS69" i="2"/>
  <c r="DR69" i="2"/>
  <c r="DQ69" i="2"/>
  <c r="DP69" i="2"/>
  <c r="DO69" i="2"/>
  <c r="DN69" i="2"/>
  <c r="DM69" i="2"/>
  <c r="DL69" i="2"/>
  <c r="DK69" i="2"/>
  <c r="DJ69" i="2"/>
  <c r="DI69" i="2"/>
  <c r="DH69" i="2"/>
  <c r="DG69" i="2"/>
  <c r="CZ69" i="2"/>
  <c r="CY69" i="2"/>
  <c r="CX69" i="2"/>
  <c r="CW69" i="2"/>
  <c r="CV69" i="2"/>
  <c r="CU69" i="2"/>
  <c r="CT69" i="2"/>
  <c r="CS69" i="2"/>
  <c r="CR69" i="2"/>
  <c r="CQ69" i="2"/>
  <c r="CP69" i="2"/>
  <c r="CO69" i="2"/>
  <c r="CN69" i="2"/>
  <c r="CJ69" i="2"/>
  <c r="CI69" i="2"/>
  <c r="CH69" i="2"/>
  <c r="CG69" i="2"/>
  <c r="CF69" i="2"/>
  <c r="CE69" i="2"/>
  <c r="CD69" i="2"/>
  <c r="CC69" i="2"/>
  <c r="CB69" i="2"/>
  <c r="CA69" i="2"/>
  <c r="BZ69" i="2"/>
  <c r="BY69" i="2"/>
  <c r="BX69" i="2"/>
  <c r="BW69" i="2"/>
  <c r="BV69" i="2"/>
  <c r="BU69" i="2"/>
  <c r="BT69" i="2"/>
  <c r="BS69" i="2"/>
  <c r="BL69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DV68" i="2"/>
  <c r="DU68" i="2"/>
  <c r="DT68" i="2"/>
  <c r="DS68" i="2"/>
  <c r="DR68" i="2"/>
  <c r="DQ68" i="2"/>
  <c r="DP68" i="2"/>
  <c r="DO68" i="2"/>
  <c r="DN68" i="2"/>
  <c r="DM68" i="2"/>
  <c r="DL68" i="2"/>
  <c r="DK68" i="2"/>
  <c r="DJ68" i="2"/>
  <c r="DI68" i="2"/>
  <c r="DH68" i="2"/>
  <c r="DG68" i="2"/>
  <c r="CZ68" i="2"/>
  <c r="CY68" i="2"/>
  <c r="CY74" i="2" s="1"/>
  <c r="CX68" i="2"/>
  <c r="CW68" i="2"/>
  <c r="CV68" i="2"/>
  <c r="CU68" i="2"/>
  <c r="CT68" i="2"/>
  <c r="CS68" i="2"/>
  <c r="CR68" i="2"/>
  <c r="CQ68" i="2"/>
  <c r="CP68" i="2"/>
  <c r="CO68" i="2"/>
  <c r="CN68" i="2"/>
  <c r="CJ68" i="2"/>
  <c r="CJ74" i="2" s="1"/>
  <c r="CI68" i="2"/>
  <c r="CH68" i="2"/>
  <c r="CG68" i="2"/>
  <c r="CF68" i="2"/>
  <c r="CF74" i="2" s="1"/>
  <c r="CE68" i="2"/>
  <c r="CD68" i="2"/>
  <c r="CC68" i="2"/>
  <c r="CB68" i="2"/>
  <c r="CB74" i="2" s="1"/>
  <c r="CA68" i="2"/>
  <c r="BZ68" i="2"/>
  <c r="BY68" i="2"/>
  <c r="BX68" i="2"/>
  <c r="BX74" i="2" s="1"/>
  <c r="BW68" i="2"/>
  <c r="BV68" i="2"/>
  <c r="BU68" i="2"/>
  <c r="BT68" i="2"/>
  <c r="BT74" i="2" s="1"/>
  <c r="BS68" i="2"/>
  <c r="BL68" i="2"/>
  <c r="BK68" i="2"/>
  <c r="BJ68" i="2"/>
  <c r="BJ74" i="2" s="1"/>
  <c r="BI68" i="2"/>
  <c r="BH68" i="2"/>
  <c r="BG68" i="2"/>
  <c r="BF68" i="2"/>
  <c r="BF74" i="2" s="1"/>
  <c r="BE68" i="2"/>
  <c r="BD68" i="2"/>
  <c r="BC68" i="2"/>
  <c r="BB68" i="2"/>
  <c r="BB74" i="2" s="1"/>
  <c r="BA68" i="2"/>
  <c r="AZ68" i="2"/>
  <c r="AV68" i="2"/>
  <c r="AU68" i="2"/>
  <c r="AU74" i="2" s="1"/>
  <c r="AT68" i="2"/>
  <c r="AS68" i="2"/>
  <c r="AR68" i="2"/>
  <c r="AQ68" i="2"/>
  <c r="AQ74" i="2" s="1"/>
  <c r="AP68" i="2"/>
  <c r="AO68" i="2"/>
  <c r="AN68" i="2"/>
  <c r="AM68" i="2"/>
  <c r="AM74" i="2" s="1"/>
  <c r="AL68" i="2"/>
  <c r="AK68" i="2"/>
  <c r="AJ68" i="2"/>
  <c r="AI68" i="2"/>
  <c r="AI74" i="2" s="1"/>
  <c r="AH68" i="2"/>
  <c r="AG68" i="2"/>
  <c r="AF68" i="2"/>
  <c r="AE68" i="2"/>
  <c r="AE74" i="2" s="1"/>
  <c r="X68" i="2"/>
  <c r="W68" i="2"/>
  <c r="V68" i="2"/>
  <c r="U68" i="2"/>
  <c r="U74" i="2" s="1"/>
  <c r="T68" i="2"/>
  <c r="S68" i="2"/>
  <c r="R68" i="2"/>
  <c r="Q68" i="2"/>
  <c r="Q74" i="2" s="1"/>
  <c r="P68" i="2"/>
  <c r="O68" i="2"/>
  <c r="N68" i="2"/>
  <c r="M68" i="2"/>
  <c r="M74" i="2" s="1"/>
  <c r="L68" i="2"/>
  <c r="K68" i="2"/>
  <c r="J68" i="2"/>
  <c r="I68" i="2"/>
  <c r="I74" i="2" s="1"/>
  <c r="H68" i="2"/>
  <c r="G68" i="2"/>
  <c r="F68" i="2"/>
  <c r="E68" i="2"/>
  <c r="E74" i="2" s="1"/>
  <c r="D68" i="2"/>
  <c r="CP74" i="2" l="1"/>
  <c r="CP75" i="2" s="1"/>
  <c r="CT74" i="2"/>
  <c r="CT75" i="2" s="1"/>
  <c r="DH74" i="2"/>
  <c r="DH75" i="2" s="1"/>
  <c r="DL74" i="2"/>
  <c r="DL75" i="2" s="1"/>
  <c r="DP74" i="2"/>
  <c r="DP75" i="2" s="1"/>
  <c r="DT74" i="2"/>
  <c r="DT75" i="2" s="1"/>
  <c r="N74" i="2"/>
  <c r="AF74" i="2"/>
  <c r="AR74" i="2"/>
  <c r="BU74" i="2"/>
  <c r="BU75" i="2" s="1"/>
  <c r="CG74" i="2"/>
  <c r="CV74" i="2"/>
  <c r="DN74" i="2"/>
  <c r="DV74" i="2"/>
  <c r="E75" i="2"/>
  <c r="Q75" i="2"/>
  <c r="AE75" i="2"/>
  <c r="AM75" i="2"/>
  <c r="AQ75" i="2"/>
  <c r="BB75" i="2"/>
  <c r="BF75" i="2"/>
  <c r="BJ75" i="2"/>
  <c r="BT75" i="2"/>
  <c r="BX75" i="2"/>
  <c r="CB75" i="2"/>
  <c r="CF75" i="2"/>
  <c r="CJ75" i="2"/>
  <c r="CY75" i="2"/>
  <c r="J74" i="2"/>
  <c r="J75" i="2" s="1"/>
  <c r="V74" i="2"/>
  <c r="AJ74" i="2"/>
  <c r="AV74" i="2"/>
  <c r="BK74" i="2"/>
  <c r="CC74" i="2"/>
  <c r="CR74" i="2"/>
  <c r="DJ74" i="2"/>
  <c r="M75" i="2"/>
  <c r="U75" i="2"/>
  <c r="AI75" i="2"/>
  <c r="AU75" i="2"/>
  <c r="G74" i="2"/>
  <c r="G75" i="2" s="1"/>
  <c r="K74" i="2"/>
  <c r="O74" i="2"/>
  <c r="S74" i="2"/>
  <c r="W74" i="2"/>
  <c r="W75" i="2" s="1"/>
  <c r="AG74" i="2"/>
  <c r="AK74" i="2"/>
  <c r="AO74" i="2"/>
  <c r="AS74" i="2"/>
  <c r="AS75" i="2" s="1"/>
  <c r="AZ74" i="2"/>
  <c r="BD74" i="2"/>
  <c r="BH74" i="2"/>
  <c r="BL74" i="2"/>
  <c r="BL75" i="2" s="1"/>
  <c r="BV74" i="2"/>
  <c r="BZ74" i="2"/>
  <c r="CD74" i="2"/>
  <c r="CH74" i="2"/>
  <c r="CH75" i="2" s="1"/>
  <c r="CO74" i="2"/>
  <c r="CO75" i="2" s="1"/>
  <c r="CS74" i="2"/>
  <c r="CS75" i="2" s="1"/>
  <c r="CW74" i="2"/>
  <c r="DG74" i="2"/>
  <c r="DG75" i="2" s="1"/>
  <c r="DK74" i="2"/>
  <c r="DK75" i="2" s="1"/>
  <c r="DO74" i="2"/>
  <c r="DO75" i="2" s="1"/>
  <c r="DS74" i="2"/>
  <c r="DS75" i="2" s="1"/>
  <c r="F74" i="2"/>
  <c r="F75" i="2" s="1"/>
  <c r="R74" i="2"/>
  <c r="AN74" i="2"/>
  <c r="BC74" i="2"/>
  <c r="BY74" i="2"/>
  <c r="BY75" i="2" s="1"/>
  <c r="CN74" i="2"/>
  <c r="CZ74" i="2"/>
  <c r="DR74" i="2"/>
  <c r="I75" i="2"/>
  <c r="D74" i="2"/>
  <c r="H74" i="2"/>
  <c r="L74" i="2"/>
  <c r="P74" i="2"/>
  <c r="P75" i="2" s="1"/>
  <c r="T74" i="2"/>
  <c r="X74" i="2"/>
  <c r="AH74" i="2"/>
  <c r="AH75" i="2" s="1"/>
  <c r="AL74" i="2"/>
  <c r="AL75" i="2" s="1"/>
  <c r="AP74" i="2"/>
  <c r="AP75" i="2" s="1"/>
  <c r="AT74" i="2"/>
  <c r="AT75" i="2" s="1"/>
  <c r="BA74" i="2"/>
  <c r="BA75" i="2" s="1"/>
  <c r="BE74" i="2"/>
  <c r="BE75" i="2" s="1"/>
  <c r="BI74" i="2"/>
  <c r="BS74" i="2"/>
  <c r="BS75" i="2" s="1"/>
  <c r="BW74" i="2"/>
  <c r="BW75" i="2" s="1"/>
  <c r="CA74" i="2"/>
  <c r="CA75" i="2" s="1"/>
  <c r="CE74" i="2"/>
  <c r="CE75" i="2" s="1"/>
  <c r="CI74" i="2"/>
  <c r="CI75" i="2" s="1"/>
  <c r="CX74" i="2"/>
  <c r="CX75" i="2" s="1"/>
  <c r="CQ74" i="2"/>
  <c r="CQ75" i="2" s="1"/>
  <c r="DI74" i="2"/>
  <c r="DI75" i="2" s="1"/>
  <c r="DM74" i="2"/>
  <c r="DM75" i="2" s="1"/>
  <c r="DQ74" i="2"/>
  <c r="DQ75" i="2" s="1"/>
  <c r="DU74" i="2"/>
  <c r="DU75" i="2" s="1"/>
  <c r="N75" i="2"/>
  <c r="R75" i="2"/>
  <c r="V75" i="2"/>
  <c r="AF75" i="2"/>
  <c r="AJ75" i="2"/>
  <c r="AN75" i="2"/>
  <c r="AR75" i="2"/>
  <c r="AV75" i="2"/>
  <c r="BC75" i="2"/>
  <c r="BK75" i="2"/>
  <c r="CC75" i="2"/>
  <c r="CG75" i="2"/>
  <c r="CN75" i="2"/>
  <c r="CR75" i="2"/>
  <c r="CV75" i="2"/>
  <c r="CZ75" i="2"/>
  <c r="DJ75" i="2"/>
  <c r="DN75" i="2"/>
  <c r="DR75" i="2"/>
  <c r="DV75" i="2"/>
  <c r="K75" i="2"/>
  <c r="O75" i="2"/>
  <c r="S75" i="2"/>
  <c r="AG75" i="2"/>
  <c r="AK75" i="2"/>
  <c r="AO75" i="2"/>
  <c r="AZ75" i="2"/>
  <c r="BD75" i="2"/>
  <c r="BH75" i="2"/>
  <c r="BV75" i="2"/>
  <c r="BZ75" i="2"/>
  <c r="CD75" i="2"/>
  <c r="CW75" i="2"/>
  <c r="D75" i="2"/>
  <c r="H75" i="2"/>
  <c r="L75" i="2"/>
  <c r="T75" i="2"/>
  <c r="X75" i="2"/>
  <c r="BI75" i="2"/>
  <c r="BZ68" i="1" l="1"/>
  <c r="BZ69" i="1"/>
  <c r="BZ70" i="1"/>
  <c r="BZ71" i="1"/>
  <c r="ET68" i="1"/>
  <c r="ET69" i="1"/>
  <c r="ET70" i="1"/>
  <c r="ET71" i="1"/>
  <c r="ES71" i="1"/>
  <c r="ER71" i="1"/>
  <c r="EQ71" i="1"/>
  <c r="ES70" i="1"/>
  <c r="ER70" i="1"/>
  <c r="EQ70" i="1"/>
  <c r="ES69" i="1"/>
  <c r="ER69" i="1"/>
  <c r="EQ69" i="1"/>
  <c r="ES68" i="1"/>
  <c r="ER68" i="1"/>
  <c r="EQ68" i="1"/>
  <c r="EU70" i="1"/>
  <c r="EU69" i="1"/>
  <c r="EU71" i="1"/>
  <c r="BY71" i="1"/>
  <c r="BX71" i="1"/>
  <c r="BW71" i="1"/>
  <c r="BY70" i="1"/>
  <c r="BX70" i="1"/>
  <c r="BW70" i="1"/>
  <c r="BY69" i="1"/>
  <c r="BX69" i="1"/>
  <c r="BW69" i="1"/>
  <c r="BY68" i="1"/>
  <c r="BX68" i="1"/>
  <c r="BW68" i="1"/>
  <c r="CA70" i="1"/>
  <c r="CA69" i="1"/>
  <c r="CA71" i="1"/>
  <c r="DV71" i="1"/>
  <c r="DU71" i="1"/>
  <c r="DT71" i="1"/>
  <c r="DS71" i="1"/>
  <c r="DR71" i="1"/>
  <c r="DQ71" i="1"/>
  <c r="DP71" i="1"/>
  <c r="DO71" i="1"/>
  <c r="DN71" i="1"/>
  <c r="DM71" i="1"/>
  <c r="DV70" i="1"/>
  <c r="DU70" i="1"/>
  <c r="DT70" i="1"/>
  <c r="DS70" i="1"/>
  <c r="DR70" i="1"/>
  <c r="DQ70" i="1"/>
  <c r="DP70" i="1"/>
  <c r="DO70" i="1"/>
  <c r="DN70" i="1"/>
  <c r="DM70" i="1"/>
  <c r="DV69" i="1"/>
  <c r="DU69" i="1"/>
  <c r="DT69" i="1"/>
  <c r="DS69" i="1"/>
  <c r="DR69" i="1"/>
  <c r="DQ69" i="1"/>
  <c r="DP69" i="1"/>
  <c r="DO69" i="1"/>
  <c r="DN69" i="1"/>
  <c r="DM69" i="1"/>
  <c r="DV68" i="1"/>
  <c r="DU68" i="1"/>
  <c r="DT68" i="1"/>
  <c r="DS68" i="1"/>
  <c r="DR68" i="1"/>
  <c r="DQ68" i="1"/>
  <c r="DP68" i="1"/>
  <c r="DO68" i="1"/>
  <c r="DN68" i="1"/>
  <c r="DM68" i="1"/>
  <c r="AS68" i="1"/>
  <c r="AZ71" i="1"/>
  <c r="AY71" i="1"/>
  <c r="AZ70" i="1"/>
  <c r="AY70" i="1"/>
  <c r="AZ69" i="1"/>
  <c r="AY69" i="1"/>
  <c r="AZ68" i="1"/>
  <c r="AY68" i="1"/>
  <c r="BB71" i="1"/>
  <c r="BA71" i="1"/>
  <c r="AX71" i="1"/>
  <c r="AW71" i="1"/>
  <c r="AV71" i="1"/>
  <c r="AU71" i="1"/>
  <c r="AT71" i="1"/>
  <c r="AS71" i="1"/>
  <c r="BB70" i="1"/>
  <c r="BA70" i="1"/>
  <c r="AX70" i="1"/>
  <c r="AW70" i="1"/>
  <c r="AV70" i="1"/>
  <c r="AU70" i="1"/>
  <c r="AT70" i="1"/>
  <c r="AS70" i="1"/>
  <c r="BB69" i="1"/>
  <c r="BA69" i="1"/>
  <c r="AX69" i="1"/>
  <c r="AW69" i="1"/>
  <c r="AV69" i="1"/>
  <c r="AU69" i="1"/>
  <c r="AT69" i="1"/>
  <c r="AS69" i="1"/>
  <c r="BB68" i="1"/>
  <c r="BA68" i="1"/>
  <c r="AX68" i="1"/>
  <c r="AW68" i="1"/>
  <c r="AV68" i="1"/>
  <c r="AU68" i="1"/>
  <c r="AT68" i="1"/>
  <c r="D68" i="1"/>
  <c r="E68" i="1"/>
  <c r="F68" i="1"/>
  <c r="G68" i="1"/>
  <c r="H68" i="1"/>
  <c r="D69" i="1"/>
  <c r="E69" i="1"/>
  <c r="F69" i="1"/>
  <c r="G69" i="1"/>
  <c r="H69" i="1"/>
  <c r="EU68" i="1" l="1"/>
  <c r="CA68" i="1"/>
  <c r="EO68" i="1"/>
  <c r="EO69" i="1"/>
  <c r="EO70" i="1"/>
  <c r="DB71" i="1"/>
  <c r="DB68" i="1" l="1"/>
  <c r="DC68" i="1"/>
  <c r="DB69" i="1"/>
  <c r="DC69" i="1"/>
  <c r="DB70" i="1"/>
  <c r="DC70" i="1"/>
  <c r="Z71" i="1" l="1"/>
  <c r="Y71" i="1"/>
  <c r="Z70" i="1"/>
  <c r="Y70" i="1"/>
  <c r="Z69" i="1"/>
  <c r="Y69" i="1"/>
  <c r="Z68" i="1"/>
  <c r="Y68" i="1"/>
  <c r="X71" i="1"/>
  <c r="W71" i="1"/>
  <c r="V71" i="1"/>
  <c r="U71" i="1"/>
  <c r="X70" i="1"/>
  <c r="W70" i="1"/>
  <c r="V70" i="1"/>
  <c r="U70" i="1"/>
  <c r="X69" i="1"/>
  <c r="W69" i="1"/>
  <c r="V69" i="1"/>
  <c r="U69" i="1"/>
  <c r="X68" i="1"/>
  <c r="W68" i="1"/>
  <c r="V68" i="1"/>
  <c r="U68" i="1"/>
  <c r="D70" i="1"/>
  <c r="E70" i="1"/>
  <c r="F70" i="1"/>
  <c r="G70" i="1"/>
  <c r="D71" i="1"/>
  <c r="E71" i="1"/>
  <c r="F71" i="1"/>
  <c r="G71" i="1"/>
  <c r="GV71" i="1" l="1"/>
  <c r="GU71" i="1"/>
  <c r="GT71" i="1"/>
  <c r="FZ71" i="1"/>
  <c r="FY71" i="1"/>
  <c r="FX71" i="1"/>
  <c r="FW71" i="1"/>
  <c r="FV71" i="1"/>
  <c r="FU71" i="1"/>
  <c r="GV70" i="1"/>
  <c r="GU70" i="1"/>
  <c r="GT70" i="1"/>
  <c r="FZ70" i="1"/>
  <c r="FY70" i="1"/>
  <c r="FX70" i="1"/>
  <c r="FW70" i="1"/>
  <c r="FV70" i="1"/>
  <c r="FU70" i="1"/>
  <c r="GV69" i="1"/>
  <c r="GU69" i="1"/>
  <c r="GT69" i="1"/>
  <c r="FZ69" i="1"/>
  <c r="FY69" i="1"/>
  <c r="FX69" i="1"/>
  <c r="FW69" i="1"/>
  <c r="FV69" i="1"/>
  <c r="FU69" i="1"/>
  <c r="GV68" i="1"/>
  <c r="GU68" i="1"/>
  <c r="GT68" i="1"/>
  <c r="FZ68" i="1"/>
  <c r="FY68" i="1"/>
  <c r="FX68" i="1"/>
  <c r="FW68" i="1"/>
  <c r="FV68" i="1"/>
  <c r="FU68" i="1"/>
  <c r="FE71" i="1"/>
  <c r="FD71" i="1"/>
  <c r="FC71" i="1"/>
  <c r="DG71" i="1"/>
  <c r="DF71" i="1"/>
  <c r="DE71" i="1"/>
  <c r="DD71" i="1"/>
  <c r="DC71" i="1"/>
  <c r="CM71" i="1"/>
  <c r="CL71" i="1"/>
  <c r="CK71" i="1"/>
  <c r="BU71" i="1"/>
  <c r="BT71" i="1"/>
  <c r="BS71" i="1"/>
  <c r="AN71" i="1"/>
  <c r="AM71" i="1"/>
  <c r="AL71" i="1"/>
  <c r="AK71" i="1"/>
  <c r="AJ71" i="1"/>
  <c r="AI71" i="1"/>
  <c r="FE70" i="1"/>
  <c r="FD70" i="1"/>
  <c r="FC70" i="1"/>
  <c r="DG70" i="1"/>
  <c r="DF70" i="1"/>
  <c r="DE70" i="1"/>
  <c r="DD70" i="1"/>
  <c r="CM70" i="1"/>
  <c r="CL70" i="1"/>
  <c r="CK70" i="1"/>
  <c r="BU70" i="1"/>
  <c r="BT70" i="1"/>
  <c r="BS70" i="1"/>
  <c r="AN70" i="1"/>
  <c r="AM70" i="1"/>
  <c r="AL70" i="1"/>
  <c r="AK70" i="1"/>
  <c r="AJ70" i="1"/>
  <c r="AI70" i="1"/>
  <c r="FE69" i="1"/>
  <c r="FD69" i="1"/>
  <c r="FC69" i="1"/>
  <c r="DG69" i="1"/>
  <c r="DF69" i="1"/>
  <c r="DE69" i="1"/>
  <c r="DD69" i="1"/>
  <c r="CM69" i="1"/>
  <c r="CL69" i="1"/>
  <c r="CK69" i="1"/>
  <c r="BU69" i="1"/>
  <c r="BT69" i="1"/>
  <c r="BS69" i="1"/>
  <c r="AN69" i="1"/>
  <c r="AM69" i="1"/>
  <c r="AL69" i="1"/>
  <c r="AK69" i="1"/>
  <c r="AJ69" i="1"/>
  <c r="AI69" i="1"/>
  <c r="FE68" i="1"/>
  <c r="FD68" i="1"/>
  <c r="FC68" i="1"/>
  <c r="DG68" i="1"/>
  <c r="DF68" i="1"/>
  <c r="DE68" i="1"/>
  <c r="DD68" i="1"/>
  <c r="CM68" i="1"/>
  <c r="CL68" i="1"/>
  <c r="CK68" i="1"/>
  <c r="BU68" i="1"/>
  <c r="BT68" i="1"/>
  <c r="BS68" i="1"/>
  <c r="AN68" i="1"/>
  <c r="AM68" i="1"/>
  <c r="AL68" i="1"/>
  <c r="AK68" i="1"/>
  <c r="AJ68" i="1"/>
  <c r="AI68" i="1"/>
  <c r="L71" i="1"/>
  <c r="K71" i="1"/>
  <c r="J71" i="1"/>
  <c r="I71" i="1"/>
  <c r="L70" i="1"/>
  <c r="K70" i="1"/>
  <c r="J70" i="1"/>
  <c r="I70" i="1"/>
  <c r="L69" i="1"/>
  <c r="K69" i="1"/>
  <c r="J69" i="1"/>
  <c r="I69" i="1"/>
  <c r="L68" i="1"/>
  <c r="K68" i="1"/>
  <c r="J68" i="1"/>
  <c r="I68" i="1"/>
  <c r="M69" i="1" l="1"/>
  <c r="M70" i="1"/>
  <c r="M68" i="1"/>
  <c r="M71" i="1"/>
  <c r="H70" i="1"/>
  <c r="H71" i="1"/>
  <c r="FF69" i="1" l="1"/>
  <c r="FF71" i="1"/>
  <c r="FF68" i="1"/>
  <c r="FF70" i="1"/>
  <c r="AO68" i="1" l="1"/>
  <c r="AO69" i="1"/>
  <c r="AO71" i="1"/>
  <c r="AO70" i="1"/>
  <c r="DI69" i="1"/>
  <c r="DH69" i="1" l="1"/>
  <c r="CN69" i="1"/>
  <c r="BV70" i="1"/>
  <c r="GB70" i="1"/>
  <c r="GW71" i="1"/>
  <c r="GW68" i="1"/>
  <c r="GW70" i="1"/>
  <c r="GW69" i="1"/>
  <c r="GA70" i="1"/>
  <c r="GA68" i="1"/>
  <c r="GA71" i="1"/>
  <c r="GA69" i="1"/>
  <c r="GB71" i="1"/>
  <c r="GB68" i="1"/>
  <c r="GB69" i="1"/>
  <c r="EP71" i="1"/>
  <c r="EP68" i="1"/>
  <c r="EP70" i="1"/>
  <c r="EP69" i="1"/>
  <c r="DH71" i="1"/>
  <c r="DH68" i="1"/>
  <c r="DH70" i="1"/>
  <c r="DI71" i="1"/>
  <c r="DI68" i="1"/>
  <c r="DI70" i="1"/>
  <c r="CN71" i="1"/>
  <c r="CN68" i="1"/>
  <c r="CN70" i="1"/>
  <c r="BV69" i="1"/>
  <c r="BV71" i="1"/>
  <c r="BV68" i="1"/>
  <c r="AP69" i="1"/>
  <c r="AP68" i="1"/>
  <c r="AP71" i="1"/>
  <c r="AP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</author>
  </authors>
  <commentList>
    <comment ref="D2" authorId="0" shapeId="0" xr:uid="{9AC705B5-EEE1-488A-9AEB-AADD884F17E9}">
      <text>
        <r>
          <rPr>
            <b/>
            <sz val="9"/>
            <color indexed="81"/>
            <rFont val="ＭＳ Ｐゴシック"/>
            <family val="3"/>
            <charset val="128"/>
          </rPr>
          <t>7表その1　010行　（17）～（22）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2" authorId="0" shapeId="0" xr:uid="{1967C0F1-EC46-4963-A6FF-3C86F3F06F15}">
      <text>
        <r>
          <rPr>
            <b/>
            <sz val="9"/>
            <color indexed="81"/>
            <rFont val="ＭＳ Ｐゴシック"/>
            <family val="3"/>
            <charset val="128"/>
          </rPr>
          <t>7表その2　010行　（17）～（20）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T2" authorId="0" shapeId="0" xr:uid="{D0EE3F8D-2597-4CFD-80EF-721AA5592F95}">
      <text>
        <r>
          <rPr>
            <b/>
            <sz val="9"/>
            <color indexed="81"/>
            <rFont val="ＭＳ Ｐゴシック"/>
            <family val="3"/>
            <charset val="128"/>
          </rPr>
          <t>7表その3　010行　（17）～（20）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<sst xmlns="http://schemas.openxmlformats.org/spreadsheetml/2006/main" count="2734" uniqueCount="152">
  <si>
    <t>（２）減額対象となった世帯数等</t>
    <rPh sb="3" eb="5">
      <t>ゲンガク</t>
    </rPh>
    <rPh sb="5" eb="7">
      <t>タイショウ</t>
    </rPh>
    <rPh sb="11" eb="14">
      <t>セタイスウ</t>
    </rPh>
    <rPh sb="14" eb="15">
      <t>トウ</t>
    </rPh>
    <phoneticPr fontId="8"/>
  </si>
  <si>
    <t>（１）課税（賦課）の実績額及び課税（賦課）限度額で課税（賦課）された世帯数</t>
    <rPh sb="3" eb="5">
      <t>カゼイ</t>
    </rPh>
    <rPh sb="6" eb="8">
      <t>フカ</t>
    </rPh>
    <rPh sb="10" eb="13">
      <t>ジッセキガク</t>
    </rPh>
    <rPh sb="13" eb="14">
      <t>オヨ</t>
    </rPh>
    <rPh sb="21" eb="24">
      <t>ゲンドガク</t>
    </rPh>
    <rPh sb="34" eb="37">
      <t>セタイスウ</t>
    </rPh>
    <phoneticPr fontId="8"/>
  </si>
  <si>
    <t>　（ア）基礎課税（賦課）</t>
    <rPh sb="4" eb="6">
      <t>キソ</t>
    </rPh>
    <rPh sb="6" eb="8">
      <t>カゼイ</t>
    </rPh>
    <rPh sb="9" eb="11">
      <t>フカ</t>
    </rPh>
    <phoneticPr fontId="8"/>
  </si>
  <si>
    <t>　（イ）後期高齢者支援金等課税（賦課）</t>
    <rPh sb="4" eb="6">
      <t>コウキ</t>
    </rPh>
    <rPh sb="6" eb="9">
      <t>コウレイシャ</t>
    </rPh>
    <rPh sb="9" eb="12">
      <t>シエンキン</t>
    </rPh>
    <rPh sb="12" eb="13">
      <t>トウ</t>
    </rPh>
    <rPh sb="13" eb="15">
      <t>カゼイ</t>
    </rPh>
    <rPh sb="16" eb="18">
      <t>フカ</t>
    </rPh>
    <phoneticPr fontId="8"/>
  </si>
  <si>
    <t>　（ウ）介護納付金課税（賦課）</t>
    <rPh sb="9" eb="11">
      <t>カゼイ</t>
    </rPh>
    <rPh sb="12" eb="14">
      <t>フカ</t>
    </rPh>
    <phoneticPr fontId="8"/>
  </si>
  <si>
    <t xml:space="preserve"> (単位：千円、世帯)</t>
    <rPh sb="5" eb="7">
      <t>センエン</t>
    </rPh>
    <phoneticPr fontId="8"/>
  </si>
  <si>
    <t>(単位：世帯、人）</t>
    <rPh sb="4" eb="6">
      <t>セタイ</t>
    </rPh>
    <rPh sb="7" eb="8">
      <t>ニン</t>
    </rPh>
    <phoneticPr fontId="8"/>
  </si>
  <si>
    <t xml:space="preserve"> (単位：千円）</t>
    <rPh sb="5" eb="7">
      <t>センエン</t>
    </rPh>
    <phoneticPr fontId="8"/>
  </si>
  <si>
    <t>(単位：千円）</t>
    <rPh sb="4" eb="6">
      <t>センエン</t>
    </rPh>
    <phoneticPr fontId="8"/>
  </si>
  <si>
    <t>市町村名</t>
  </si>
  <si>
    <t>基　礎　課　税　（　賦　課　）</t>
    <rPh sb="0" eb="1">
      <t>モト</t>
    </rPh>
    <rPh sb="2" eb="3">
      <t>イシズエ</t>
    </rPh>
    <rPh sb="4" eb="5">
      <t>カ</t>
    </rPh>
    <rPh sb="6" eb="7">
      <t>ゼイ</t>
    </rPh>
    <rPh sb="10" eb="11">
      <t>ミツグ</t>
    </rPh>
    <rPh sb="12" eb="13">
      <t>カ</t>
    </rPh>
    <phoneticPr fontId="8"/>
  </si>
  <si>
    <t>後　期　高　齢　者　支　援　金　等　課　税　（　賦　課　）</t>
    <rPh sb="0" eb="1">
      <t>アト</t>
    </rPh>
    <rPh sb="2" eb="3">
      <t>キ</t>
    </rPh>
    <rPh sb="4" eb="5">
      <t>タカ</t>
    </rPh>
    <rPh sb="6" eb="7">
      <t>ヨワイ</t>
    </rPh>
    <rPh sb="8" eb="9">
      <t>シャ</t>
    </rPh>
    <rPh sb="10" eb="11">
      <t>ササ</t>
    </rPh>
    <rPh sb="12" eb="13">
      <t>エン</t>
    </rPh>
    <rPh sb="14" eb="15">
      <t>キン</t>
    </rPh>
    <rPh sb="16" eb="17">
      <t>トウ</t>
    </rPh>
    <rPh sb="18" eb="19">
      <t>カ</t>
    </rPh>
    <rPh sb="20" eb="21">
      <t>ゼイ</t>
    </rPh>
    <rPh sb="24" eb="25">
      <t>ミツグ</t>
    </rPh>
    <rPh sb="26" eb="27">
      <t>カ</t>
    </rPh>
    <phoneticPr fontId="8"/>
  </si>
  <si>
    <t>介　護　納　付　金　課　税　（　賦　課　）</t>
    <rPh sb="0" eb="1">
      <t>スケ</t>
    </rPh>
    <rPh sb="2" eb="3">
      <t>ユズル</t>
    </rPh>
    <rPh sb="4" eb="5">
      <t>オサム</t>
    </rPh>
    <rPh sb="6" eb="7">
      <t>ヅケ</t>
    </rPh>
    <rPh sb="8" eb="9">
      <t>キン</t>
    </rPh>
    <rPh sb="10" eb="11">
      <t>カ</t>
    </rPh>
    <rPh sb="12" eb="13">
      <t>ゼイ</t>
    </rPh>
    <rPh sb="16" eb="17">
      <t>ミツグ</t>
    </rPh>
    <rPh sb="18" eb="19">
      <t>カ</t>
    </rPh>
    <phoneticPr fontId="8"/>
  </si>
  <si>
    <t>基礎課税（賦課）</t>
    <rPh sb="0" eb="2">
      <t>キソ</t>
    </rPh>
    <rPh sb="2" eb="4">
      <t>カゼイ</t>
    </rPh>
    <rPh sb="5" eb="7">
      <t>フカ</t>
    </rPh>
    <phoneticPr fontId="8"/>
  </si>
  <si>
    <t>後期高齢者支援金等課税（賦課）</t>
    <rPh sb="0" eb="2">
      <t>コウキ</t>
    </rPh>
    <rPh sb="2" eb="5">
      <t>コウレイシャ</t>
    </rPh>
    <rPh sb="5" eb="8">
      <t>シエンキン</t>
    </rPh>
    <rPh sb="8" eb="9">
      <t>トウ</t>
    </rPh>
    <rPh sb="9" eb="11">
      <t>カゼイ</t>
    </rPh>
    <rPh sb="12" eb="14">
      <t>フカ</t>
    </rPh>
    <phoneticPr fontId="8"/>
  </si>
  <si>
    <t>介護納付金課税（賦課）</t>
    <rPh sb="4" eb="5">
      <t>キン</t>
    </rPh>
    <rPh sb="5" eb="7">
      <t>カゼイ</t>
    </rPh>
    <rPh sb="8" eb="10">
      <t>フカ</t>
    </rPh>
    <phoneticPr fontId="8"/>
  </si>
  <si>
    <t>所得割総額</t>
    <rPh sb="0" eb="2">
      <t>ショトク</t>
    </rPh>
    <rPh sb="2" eb="3">
      <t>ワリ</t>
    </rPh>
    <rPh sb="3" eb="5">
      <t>ソウガク</t>
    </rPh>
    <phoneticPr fontId="8"/>
  </si>
  <si>
    <t>資産割総額</t>
    <rPh sb="0" eb="3">
      <t>シサンワリ</t>
    </rPh>
    <rPh sb="3" eb="5">
      <t>ソウガク</t>
    </rPh>
    <phoneticPr fontId="8"/>
  </si>
  <si>
    <t>均等割総額</t>
    <rPh sb="0" eb="3">
      <t>キントウワリ</t>
    </rPh>
    <rPh sb="3" eb="5">
      <t>ソウガク</t>
    </rPh>
    <phoneticPr fontId="8"/>
  </si>
  <si>
    <t>平等割総額</t>
    <rPh sb="0" eb="2">
      <t>ビョウドウ</t>
    </rPh>
    <rPh sb="2" eb="3">
      <t>ワリ</t>
    </rPh>
    <rPh sb="3" eb="5">
      <t>ソウガク</t>
    </rPh>
    <phoneticPr fontId="8"/>
  </si>
  <si>
    <t>課税(賦課)
総額</t>
    <rPh sb="0" eb="2">
      <t>カゼイ</t>
    </rPh>
    <rPh sb="3" eb="5">
      <t>フカ</t>
    </rPh>
    <rPh sb="7" eb="9">
      <t>ソウガク</t>
    </rPh>
    <phoneticPr fontId="8"/>
  </si>
  <si>
    <t>課税(賦課)限度額で課税(賦課)された世帯数</t>
    <rPh sb="0" eb="2">
      <t>カゼイ</t>
    </rPh>
    <rPh sb="3" eb="5">
      <t>フカ</t>
    </rPh>
    <rPh sb="6" eb="9">
      <t>ゲンドガク</t>
    </rPh>
    <rPh sb="10" eb="12">
      <t>カゼイ</t>
    </rPh>
    <rPh sb="13" eb="15">
      <t>フカ</t>
    </rPh>
    <rPh sb="19" eb="22">
      <t>セタイスウ</t>
    </rPh>
    <phoneticPr fontId="8"/>
  </si>
  <si>
    <t>課税(賦課)限度額を超える金額</t>
    <rPh sb="0" eb="2">
      <t>カゼイ</t>
    </rPh>
    <rPh sb="3" eb="5">
      <t>フカ</t>
    </rPh>
    <rPh sb="6" eb="9">
      <t>ゲンドガク</t>
    </rPh>
    <rPh sb="10" eb="11">
      <t>コ</t>
    </rPh>
    <rPh sb="13" eb="15">
      <t>キンガク</t>
    </rPh>
    <phoneticPr fontId="8"/>
  </si>
  <si>
    <t>所得</t>
    <rPh sb="0" eb="2">
      <t>ショトク</t>
    </rPh>
    <phoneticPr fontId="8"/>
  </si>
  <si>
    <t>所　得　区　分　１</t>
    <rPh sb="0" eb="1">
      <t>トコロ</t>
    </rPh>
    <rPh sb="2" eb="3">
      <t>トク</t>
    </rPh>
    <rPh sb="4" eb="5">
      <t>ク</t>
    </rPh>
    <rPh sb="6" eb="7">
      <t>ブン</t>
    </rPh>
    <phoneticPr fontId="8"/>
  </si>
  <si>
    <t>所　得　区　分　２</t>
    <rPh sb="0" eb="1">
      <t>トコロ</t>
    </rPh>
    <rPh sb="2" eb="3">
      <t>トク</t>
    </rPh>
    <rPh sb="4" eb="5">
      <t>ク</t>
    </rPh>
    <rPh sb="6" eb="7">
      <t>ブン</t>
    </rPh>
    <phoneticPr fontId="8"/>
  </si>
  <si>
    <t>所　得　区　分　３</t>
    <rPh sb="0" eb="1">
      <t>トコロ</t>
    </rPh>
    <rPh sb="2" eb="3">
      <t>トク</t>
    </rPh>
    <rPh sb="4" eb="5">
      <t>ク</t>
    </rPh>
    <rPh sb="6" eb="7">
      <t>ブン</t>
    </rPh>
    <phoneticPr fontId="8"/>
  </si>
  <si>
    <t>計</t>
    <rPh sb="0" eb="1">
      <t>ケイ</t>
    </rPh>
    <phoneticPr fontId="8"/>
  </si>
  <si>
    <t>区分</t>
    <rPh sb="0" eb="2">
      <t>クブン</t>
    </rPh>
    <phoneticPr fontId="5"/>
  </si>
  <si>
    <t>１</t>
    <phoneticPr fontId="8"/>
  </si>
  <si>
    <t>２</t>
    <phoneticPr fontId="8"/>
  </si>
  <si>
    <t>３</t>
    <phoneticPr fontId="8"/>
  </si>
  <si>
    <t>世 帯 数</t>
    <rPh sb="0" eb="1">
      <t>ヨ</t>
    </rPh>
    <rPh sb="2" eb="3">
      <t>オビ</t>
    </rPh>
    <rPh sb="4" eb="5">
      <t>カズ</t>
    </rPh>
    <phoneticPr fontId="8"/>
  </si>
  <si>
    <t>被保険者数</t>
    <rPh sb="0" eb="4">
      <t>ヒホケンシャ</t>
    </rPh>
    <rPh sb="4" eb="5">
      <t>スウ</t>
    </rPh>
    <phoneticPr fontId="8"/>
  </si>
  <si>
    <t>２</t>
    <phoneticPr fontId="8"/>
  </si>
  <si>
    <t>３</t>
    <phoneticPr fontId="8"/>
  </si>
  <si>
    <t>１</t>
    <phoneticPr fontId="8"/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</si>
  <si>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</si>
  <si>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</si>
  <si>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</si>
  <si>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</si>
  <si>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</si>
  <si>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</si>
  <si>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</si>
  <si>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</si>
  <si>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</si>
  <si>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</si>
  <si>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</si>
  <si>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</si>
  <si>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</si>
  <si>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</si>
  <si>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</si>
  <si>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</si>
  <si>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</si>
  <si>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</si>
  <si>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</si>
  <si>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</si>
  <si>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</si>
  <si>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</si>
  <si>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</si>
  <si>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</si>
  <si>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</si>
  <si>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</si>
  <si>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</si>
  <si>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5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</si>
  <si>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</si>
  <si>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</si>
  <si>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</si>
  <si>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</si>
  <si>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</si>
  <si>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</si>
  <si>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</si>
  <si>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</si>
  <si>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</si>
  <si>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</si>
  <si>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</si>
  <si>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</si>
  <si>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</si>
  <si>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</si>
  <si>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</si>
  <si>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</si>
  <si>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</si>
  <si>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</si>
  <si>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</si>
  <si>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</si>
  <si>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</si>
  <si>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</si>
  <si>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</si>
  <si>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</si>
  <si>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</si>
  <si>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</si>
  <si>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</si>
  <si>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</si>
  <si>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</si>
  <si>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</si>
  <si>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</si>
  <si>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</si>
  <si>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-</t>
    <phoneticPr fontId="5"/>
  </si>
  <si>
    <t>都市計</t>
    <phoneticPr fontId="5"/>
  </si>
  <si>
    <t>町村計</t>
    <phoneticPr fontId="5"/>
  </si>
  <si>
    <t>県計</t>
    <phoneticPr fontId="5"/>
  </si>
  <si>
    <t>那珂川市</t>
    <rPh sb="3" eb="4">
      <t>シ</t>
    </rPh>
    <phoneticPr fontId="4"/>
  </si>
  <si>
    <t>那珂川市</t>
    <rPh sb="3" eb="4">
      <t>シ</t>
    </rPh>
    <phoneticPr fontId="4"/>
  </si>
  <si>
    <t>-</t>
    <phoneticPr fontId="5"/>
  </si>
  <si>
    <t>-</t>
    <phoneticPr fontId="5"/>
  </si>
  <si>
    <t>-</t>
    <phoneticPr fontId="5"/>
  </si>
  <si>
    <t>-</t>
    <phoneticPr fontId="5"/>
  </si>
  <si>
    <t>第703条の5第1項により
減額する割合（割）</t>
    <rPh sb="0" eb="1">
      <t>ダイ</t>
    </rPh>
    <rPh sb="4" eb="5">
      <t>ジョウ</t>
    </rPh>
    <rPh sb="7" eb="8">
      <t>ダイ</t>
    </rPh>
    <rPh sb="9" eb="10">
      <t>コウ</t>
    </rPh>
    <rPh sb="14" eb="15">
      <t>ゲン</t>
    </rPh>
    <rPh sb="15" eb="16">
      <t>ガク</t>
    </rPh>
    <rPh sb="18" eb="19">
      <t>ワリ</t>
    </rPh>
    <rPh sb="19" eb="20">
      <t>ゴウ</t>
    </rPh>
    <rPh sb="21" eb="22">
      <t>ワ</t>
    </rPh>
    <phoneticPr fontId="8"/>
  </si>
  <si>
    <t>第703条の5第1項により減額した世帯数等</t>
    <rPh sb="0" eb="1">
      <t>ダイ</t>
    </rPh>
    <rPh sb="4" eb="5">
      <t>ジョウ</t>
    </rPh>
    <rPh sb="7" eb="8">
      <t>ダイ</t>
    </rPh>
    <rPh sb="9" eb="10">
      <t>コウ</t>
    </rPh>
    <rPh sb="13" eb="15">
      <t>ゲンガク</t>
    </rPh>
    <rPh sb="17" eb="21">
      <t>セタイスウトウ</t>
    </rPh>
    <phoneticPr fontId="8"/>
  </si>
  <si>
    <t>第703条の5第2項により減額した世帯数等</t>
    <rPh sb="0" eb="1">
      <t>ダイ</t>
    </rPh>
    <rPh sb="4" eb="5">
      <t>ジョウ</t>
    </rPh>
    <rPh sb="7" eb="8">
      <t>ダイ</t>
    </rPh>
    <rPh sb="9" eb="10">
      <t>コウ</t>
    </rPh>
    <rPh sb="13" eb="15">
      <t>ゲンガク</t>
    </rPh>
    <rPh sb="17" eb="21">
      <t>セタイスウトウ</t>
    </rPh>
    <phoneticPr fontId="8"/>
  </si>
  <si>
    <t>未就学児数</t>
    <rPh sb="0" eb="5">
      <t>ミシュウガクジスウ</t>
    </rPh>
    <phoneticPr fontId="8"/>
  </si>
  <si>
    <t>その他</t>
    <rPh sb="2" eb="3">
      <t>タ</t>
    </rPh>
    <phoneticPr fontId="8"/>
  </si>
  <si>
    <t>第703条の5第1項により
減額した均等割額</t>
    <rPh sb="0" eb="1">
      <t>ダイ</t>
    </rPh>
    <rPh sb="4" eb="5">
      <t>ジョウ</t>
    </rPh>
    <rPh sb="7" eb="8">
      <t>ダイ</t>
    </rPh>
    <rPh sb="9" eb="10">
      <t>コウ</t>
    </rPh>
    <rPh sb="14" eb="15">
      <t>ゲン</t>
    </rPh>
    <rPh sb="15" eb="16">
      <t>ガク</t>
    </rPh>
    <rPh sb="18" eb="19">
      <t>タモツ</t>
    </rPh>
    <rPh sb="19" eb="20">
      <t>トウ</t>
    </rPh>
    <rPh sb="20" eb="21">
      <t>ワリ</t>
    </rPh>
    <rPh sb="21" eb="22">
      <t>ガク</t>
    </rPh>
    <phoneticPr fontId="8"/>
  </si>
  <si>
    <t>第703条の5第2項により
減額した均等割額</t>
    <phoneticPr fontId="8"/>
  </si>
  <si>
    <t>第703条の5第1項により
減額した平等割額</t>
    <rPh sb="18" eb="20">
      <t>ビョウドウ</t>
    </rPh>
    <rPh sb="20" eb="21">
      <t>ワリ</t>
    </rPh>
    <phoneticPr fontId="8"/>
  </si>
  <si>
    <t xml:space="preserve">２３　令和４年度国民健康保険税（料）の実績等に関する調 </t>
    <rPh sb="3" eb="5">
      <t>レイワ</t>
    </rPh>
    <rPh sb="6" eb="8">
      <t>ネンド</t>
    </rPh>
    <rPh sb="8" eb="10">
      <t>コクミン</t>
    </rPh>
    <rPh sb="10" eb="12">
      <t>ケンコウ</t>
    </rPh>
    <rPh sb="12" eb="14">
      <t>ホケン</t>
    </rPh>
    <rPh sb="14" eb="15">
      <t>ゼイ</t>
    </rPh>
    <rPh sb="16" eb="17">
      <t>リョウ</t>
    </rPh>
    <rPh sb="19" eb="22">
      <t>ジッセキナド</t>
    </rPh>
    <rPh sb="23" eb="24">
      <t>カン</t>
    </rPh>
    <rPh sb="26" eb="27">
      <t>チョウ</t>
    </rPh>
    <phoneticPr fontId="5"/>
  </si>
  <si>
    <t xml:space="preserve">２３　令和５年度国民健康保険税（料）の実績等に関する調 </t>
    <rPh sb="3" eb="5">
      <t>レイワ</t>
    </rPh>
    <rPh sb="6" eb="8">
      <t>ネンド</t>
    </rPh>
    <rPh sb="8" eb="10">
      <t>コクミン</t>
    </rPh>
    <rPh sb="10" eb="12">
      <t>ケンコウ</t>
    </rPh>
    <rPh sb="12" eb="14">
      <t>ホケン</t>
    </rPh>
    <rPh sb="14" eb="15">
      <t>ゼイ</t>
    </rPh>
    <rPh sb="16" eb="17">
      <t>リョウ</t>
    </rPh>
    <rPh sb="19" eb="22">
      <t>ジッセキナド</t>
    </rPh>
    <rPh sb="23" eb="24">
      <t>カン</t>
    </rPh>
    <rPh sb="26" eb="27">
      <t>チョウ</t>
    </rPh>
    <phoneticPr fontId="5"/>
  </si>
  <si>
    <t>第703条の5第3項により減額した世帯数等</t>
    <rPh sb="0" eb="1">
      <t>ダイ</t>
    </rPh>
    <rPh sb="4" eb="5">
      <t>ジョウ</t>
    </rPh>
    <rPh sb="7" eb="8">
      <t>ダイ</t>
    </rPh>
    <rPh sb="9" eb="10">
      <t>コウ</t>
    </rPh>
    <rPh sb="13" eb="15">
      <t>ゲンガク</t>
    </rPh>
    <rPh sb="17" eb="21">
      <t>セタイスウトウ</t>
    </rPh>
    <phoneticPr fontId="8"/>
  </si>
  <si>
    <t>出産被保険者数</t>
    <rPh sb="0" eb="2">
      <t>シュッサン</t>
    </rPh>
    <rPh sb="2" eb="6">
      <t>ヒホケンシャ</t>
    </rPh>
    <rPh sb="6" eb="7">
      <t>スウ</t>
    </rPh>
    <phoneticPr fontId="8"/>
  </si>
  <si>
    <t>第703条の5第3項により
減額した均等割額</t>
    <phoneticPr fontId="8"/>
  </si>
  <si>
    <t xml:space="preserve"> </t>
    <phoneticPr fontId="8"/>
  </si>
  <si>
    <t>第703条の5第3項により
減額した所得割額</t>
    <rPh sb="18" eb="22">
      <t>ショトクワリガク</t>
    </rPh>
    <phoneticPr fontId="8"/>
  </si>
  <si>
    <t>第703条の5第3項により
減額した均等割額</t>
    <phoneticPr fontId="8"/>
  </si>
  <si>
    <t>第703条の5第3項により
減額した所得割額</t>
    <rPh sb="18" eb="20">
      <t>ショトク</t>
    </rPh>
    <rPh sb="20" eb="21">
      <t>ワリ</t>
    </rPh>
    <phoneticPr fontId="8"/>
  </si>
  <si>
    <t>(単位：千円）</t>
    <phoneticPr fontId="5"/>
  </si>
  <si>
    <t>　</t>
    <phoneticPr fontId="8"/>
  </si>
  <si>
    <t>(単位：千円）</t>
    <phoneticPr fontId="5"/>
  </si>
  <si>
    <t>(単位：千円）</t>
    <phoneticPr fontId="5"/>
  </si>
  <si>
    <t>(単位：千円）</t>
    <phoneticPr fontId="5"/>
  </si>
  <si>
    <t>　</t>
    <phoneticPr fontId="8"/>
  </si>
  <si>
    <t xml:space="preserve"> (単位：千円）</t>
    <phoneticPr fontId="5"/>
  </si>
  <si>
    <t>（３）国民健康保険税等の税（料）率に関する調</t>
    <rPh sb="10" eb="11">
      <t>トウ</t>
    </rPh>
    <rPh sb="14" eb="15">
      <t>リョウ</t>
    </rPh>
    <phoneticPr fontId="8"/>
  </si>
  <si>
    <t>基礎課税（賦課）分</t>
    <rPh sb="0" eb="2">
      <t>キソ</t>
    </rPh>
    <rPh sb="2" eb="4">
      <t>カゼイ</t>
    </rPh>
    <rPh sb="5" eb="7">
      <t>フカ</t>
    </rPh>
    <rPh sb="8" eb="9">
      <t>ブン</t>
    </rPh>
    <phoneticPr fontId="8"/>
  </si>
  <si>
    <t xml:space="preserve">              後 期 高 齢 者 支 援 金 等</t>
    <rPh sb="24" eb="25">
      <t>シ</t>
    </rPh>
    <rPh sb="26" eb="27">
      <t>エン</t>
    </rPh>
    <rPh sb="28" eb="29">
      <t>キン</t>
    </rPh>
    <rPh sb="30" eb="31">
      <t>トウ</t>
    </rPh>
    <phoneticPr fontId="8"/>
  </si>
  <si>
    <t xml:space="preserve"> 課 税 （ 賦 課 ） 分</t>
    <rPh sb="7" eb="8">
      <t>フ</t>
    </rPh>
    <rPh sb="9" eb="10">
      <t>カ</t>
    </rPh>
    <phoneticPr fontId="4"/>
  </si>
  <si>
    <t>介護納付金課税（賦課）分</t>
    <rPh sb="0" eb="2">
      <t>カイゴ</t>
    </rPh>
    <rPh sb="2" eb="5">
      <t>ノウフキン</t>
    </rPh>
    <rPh sb="5" eb="7">
      <t>カゼイ</t>
    </rPh>
    <rPh sb="8" eb="10">
      <t>フカ</t>
    </rPh>
    <rPh sb="11" eb="12">
      <t>ブン</t>
    </rPh>
    <phoneticPr fontId="8"/>
  </si>
  <si>
    <t>所得割</t>
  </si>
  <si>
    <t>資産割</t>
  </si>
  <si>
    <t>均等割</t>
  </si>
  <si>
    <t>平等割</t>
    <phoneticPr fontId="5"/>
  </si>
  <si>
    <t>平  等  割</t>
    <phoneticPr fontId="5"/>
  </si>
  <si>
    <t>平等割</t>
  </si>
  <si>
    <t>特定世帯・特定継続世帯以外</t>
    <rPh sb="0" eb="2">
      <t>トクテイ</t>
    </rPh>
    <rPh sb="2" eb="4">
      <t>セタイ</t>
    </rPh>
    <rPh sb="7" eb="9">
      <t>ケイゾク</t>
    </rPh>
    <phoneticPr fontId="5"/>
  </si>
  <si>
    <t>特定世帯</t>
    <phoneticPr fontId="5"/>
  </si>
  <si>
    <t>特定継続世帯</t>
    <rPh sb="0" eb="2">
      <t>トクテイ</t>
    </rPh>
    <rPh sb="2" eb="4">
      <t>ケイゾク</t>
    </rPh>
    <rPh sb="4" eb="6">
      <t>セタイ</t>
    </rPh>
    <phoneticPr fontId="5"/>
  </si>
  <si>
    <t>(％)</t>
  </si>
  <si>
    <t>(円)</t>
  </si>
  <si>
    <t>大都市平均</t>
    <rPh sb="3" eb="5">
      <t>ヘイキン</t>
    </rPh>
    <phoneticPr fontId="5"/>
  </si>
  <si>
    <t>都市平均</t>
    <rPh sb="2" eb="4">
      <t>ヘイキン</t>
    </rPh>
    <phoneticPr fontId="5"/>
  </si>
  <si>
    <t>町村平均</t>
    <rPh sb="2" eb="4">
      <t>ヘイキン</t>
    </rPh>
    <phoneticPr fontId="5"/>
  </si>
  <si>
    <t>県平均</t>
    <rPh sb="1" eb="3">
      <t>ヘイキン</t>
    </rPh>
    <phoneticPr fontId="5"/>
  </si>
  <si>
    <t xml:space="preserve">１３　令和６年度国民健康保険税（料）の実績等に関する調 </t>
    <rPh sb="3" eb="5">
      <t>レイワ</t>
    </rPh>
    <rPh sb="6" eb="8">
      <t>ネンド</t>
    </rPh>
    <rPh sb="8" eb="10">
      <t>コクミン</t>
    </rPh>
    <rPh sb="10" eb="12">
      <t>ケンコウ</t>
    </rPh>
    <rPh sb="12" eb="14">
      <t>ホケン</t>
    </rPh>
    <rPh sb="14" eb="15">
      <t>ゼイ</t>
    </rPh>
    <rPh sb="16" eb="17">
      <t>リョウ</t>
    </rPh>
    <rPh sb="19" eb="22">
      <t>ジッセキナド</t>
    </rPh>
    <rPh sb="23" eb="24">
      <t>カン</t>
    </rPh>
    <rPh sb="26" eb="27">
      <t>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</si>
</sst>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0_ ;[Red]\-#,##0\ "/>
    <numFmt numFmtId="180" formatCode="0.00_ "/>
    <numFmt numFmtId="181" formatCode="0.00_);[Red]\(0.0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2" fillId="0" borderId="0"/>
    <xf numFmtId="9" fontId="1" fillId="0" borderId="0" applyFont="0" applyFill="0" applyBorder="0" applyAlignment="0" applyProtection="0">
      <alignment vertical="center"/>
    </xf>
    <xf numFmtId="0" fontId="12" fillId="0" borderId="0"/>
    <xf numFmtId="37" fontId="2" fillId="0" borderId="0"/>
  </cellStyleXfs>
  <cellXfs count="376">
    <xf numFmtId="0" fontId="0" fillId="0" borderId="0" xfId="0">
      <alignment vertical="center"/>
    </xf>
    <xf numFmtId="0" fontId="3" fillId="0" borderId="0" xfId="2" applyNumberFormat="1" applyFont="1" applyAlignment="1">
      <alignment vertical="center"/>
    </xf>
    <xf numFmtId="0" fontId="6" fillId="0" borderId="0" xfId="2" applyNumberFormat="1" applyFont="1" applyAlignment="1" applyProtection="1">
      <alignment vertical="center"/>
      <protection locked="0"/>
    </xf>
    <xf numFmtId="0" fontId="7" fillId="0" borderId="0" xfId="2" applyNumberFormat="1" applyFont="1" applyAlignment="1" applyProtection="1">
      <alignment vertical="center"/>
      <protection locked="0"/>
    </xf>
    <xf numFmtId="0" fontId="6" fillId="0" borderId="0" xfId="2" applyNumberFormat="1" applyFont="1" applyAlignment="1">
      <alignment vertical="center"/>
    </xf>
    <xf numFmtId="0" fontId="7" fillId="0" borderId="0" xfId="2" applyNumberFormat="1" applyFont="1" applyAlignment="1">
      <alignment vertical="center"/>
    </xf>
    <xf numFmtId="0" fontId="6" fillId="0" borderId="0" xfId="2" quotePrefix="1" applyNumberFormat="1" applyFont="1" applyAlignment="1" applyProtection="1">
      <alignment horizontal="left" vertical="center"/>
      <protection locked="0"/>
    </xf>
    <xf numFmtId="0" fontId="6" fillId="0" borderId="0" xfId="2" applyNumberFormat="1" applyFont="1" applyAlignment="1" applyProtection="1">
      <alignment horizontal="right" vertical="center"/>
      <protection locked="0"/>
    </xf>
    <xf numFmtId="0" fontId="6" fillId="0" borderId="1" xfId="2" applyNumberFormat="1" applyFont="1" applyBorder="1" applyAlignment="1">
      <alignment horizontal="right" vertical="center"/>
    </xf>
    <xf numFmtId="0" fontId="6" fillId="0" borderId="3" xfId="2" applyNumberFormat="1" applyFont="1" applyBorder="1" applyAlignment="1">
      <alignment horizontal="right" vertical="center"/>
    </xf>
    <xf numFmtId="0" fontId="6" fillId="0" borderId="8" xfId="2" applyNumberFormat="1" applyFont="1" applyBorder="1" applyAlignment="1">
      <alignment vertical="center"/>
    </xf>
    <xf numFmtId="0" fontId="6" fillId="0" borderId="9" xfId="2" applyNumberFormat="1" applyFont="1" applyBorder="1" applyAlignment="1">
      <alignment vertical="center"/>
    </xf>
    <xf numFmtId="0" fontId="6" fillId="0" borderId="11" xfId="2" applyNumberFormat="1" applyFont="1" applyBorder="1" applyAlignment="1" applyProtection="1">
      <alignment horizontal="center" vertical="center"/>
      <protection locked="0"/>
    </xf>
    <xf numFmtId="0" fontId="6" fillId="0" borderId="10" xfId="2" applyNumberFormat="1" applyFont="1" applyBorder="1" applyAlignment="1" applyProtection="1">
      <alignment horizontal="center" vertical="center"/>
      <protection locked="0"/>
    </xf>
    <xf numFmtId="0" fontId="6" fillId="0" borderId="12" xfId="2" applyNumberFormat="1" applyFont="1" applyBorder="1" applyAlignment="1" applyProtection="1">
      <alignment vertical="center"/>
      <protection locked="0"/>
    </xf>
    <xf numFmtId="0" fontId="6" fillId="0" borderId="13" xfId="2" applyNumberFormat="1" applyFont="1" applyBorder="1" applyAlignment="1" applyProtection="1">
      <alignment vertical="center"/>
      <protection locked="0"/>
    </xf>
    <xf numFmtId="0" fontId="6" fillId="0" borderId="15" xfId="2" applyNumberFormat="1" applyFont="1" applyBorder="1" applyAlignment="1" applyProtection="1">
      <alignment horizontal="center" vertical="center"/>
      <protection locked="0"/>
    </xf>
    <xf numFmtId="0" fontId="6" fillId="0" borderId="8" xfId="2" applyNumberFormat="1" applyFont="1" applyBorder="1" applyAlignment="1">
      <alignment horizontal="center" vertical="center"/>
    </xf>
    <xf numFmtId="0" fontId="6" fillId="0" borderId="0" xfId="2" applyNumberFormat="1" applyFont="1" applyAlignment="1">
      <alignment horizontal="distributed" vertical="center"/>
    </xf>
    <xf numFmtId="0" fontId="6" fillId="0" borderId="9" xfId="2" applyNumberFormat="1" applyFont="1" applyBorder="1" applyAlignment="1">
      <alignment horizontal="center" vertical="center"/>
    </xf>
    <xf numFmtId="38" fontId="6" fillId="0" borderId="11" xfId="1" applyFont="1" applyFill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0" fontId="6" fillId="0" borderId="16" xfId="2" applyNumberFormat="1" applyFont="1" applyBorder="1" applyAlignment="1">
      <alignment horizontal="center" vertical="center"/>
    </xf>
    <xf numFmtId="0" fontId="6" fillId="0" borderId="17" xfId="2" applyNumberFormat="1" applyFont="1" applyBorder="1" applyAlignment="1">
      <alignment horizontal="distributed" vertical="center"/>
    </xf>
    <xf numFmtId="0" fontId="6" fillId="0" borderId="18" xfId="2" applyNumberFormat="1" applyFont="1" applyBorder="1" applyAlignment="1">
      <alignment horizontal="center" vertical="center"/>
    </xf>
    <xf numFmtId="38" fontId="6" fillId="0" borderId="19" xfId="1" applyFont="1" applyFill="1" applyBorder="1" applyAlignment="1">
      <alignment vertical="center"/>
    </xf>
    <xf numFmtId="0" fontId="6" fillId="0" borderId="8" xfId="2" quotePrefix="1" applyNumberFormat="1" applyFont="1" applyBorder="1" applyAlignment="1">
      <alignment horizontal="center" vertical="center"/>
    </xf>
    <xf numFmtId="0" fontId="6" fillId="0" borderId="9" xfId="2" quotePrefix="1" applyNumberFormat="1" applyFont="1" applyBorder="1" applyAlignment="1">
      <alignment horizontal="center" vertical="center"/>
    </xf>
    <xf numFmtId="0" fontId="6" fillId="0" borderId="1" xfId="2" applyNumberFormat="1" applyFont="1" applyBorder="1" applyAlignment="1">
      <alignment horizontal="center" vertical="center"/>
    </xf>
    <xf numFmtId="0" fontId="6" fillId="0" borderId="20" xfId="2" applyNumberFormat="1" applyFont="1" applyBorder="1" applyAlignment="1">
      <alignment horizontal="distributed" vertical="center"/>
    </xf>
    <xf numFmtId="0" fontId="6" fillId="0" borderId="3" xfId="2" applyNumberFormat="1" applyFont="1" applyBorder="1" applyAlignment="1">
      <alignment horizontal="center" vertical="center"/>
    </xf>
    <xf numFmtId="38" fontId="6" fillId="0" borderId="21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0" fontId="6" fillId="0" borderId="12" xfId="2" applyNumberFormat="1" applyFont="1" applyBorder="1" applyAlignment="1" applyProtection="1">
      <alignment horizontal="center" vertical="center"/>
      <protection locked="0"/>
    </xf>
    <xf numFmtId="0" fontId="6" fillId="0" borderId="14" xfId="2" applyNumberFormat="1" applyFont="1" applyBorder="1" applyAlignment="1">
      <alignment horizontal="distributed" vertical="center"/>
    </xf>
    <xf numFmtId="0" fontId="6" fillId="0" borderId="13" xfId="2" applyNumberFormat="1" applyFont="1" applyBorder="1" applyAlignment="1" applyProtection="1">
      <alignment horizontal="center" vertical="center"/>
      <protection locked="0"/>
    </xf>
    <xf numFmtId="38" fontId="6" fillId="0" borderId="15" xfId="1" applyFont="1" applyFill="1" applyBorder="1" applyAlignment="1" applyProtection="1">
      <alignment vertical="center"/>
      <protection locked="0"/>
    </xf>
    <xf numFmtId="38" fontId="6" fillId="0" borderId="23" xfId="1" applyFont="1" applyFill="1" applyBorder="1" applyAlignment="1" applyProtection="1">
      <alignment vertical="center"/>
      <protection locked="0"/>
    </xf>
    <xf numFmtId="0" fontId="6" fillId="0" borderId="0" xfId="2" applyNumberFormat="1" applyFont="1" applyAlignment="1">
      <alignment horizontal="center" vertical="center"/>
    </xf>
    <xf numFmtId="38" fontId="6" fillId="0" borderId="0" xfId="2" applyNumberFormat="1" applyFont="1" applyAlignment="1">
      <alignment vertical="center"/>
    </xf>
    <xf numFmtId="176" fontId="6" fillId="0" borderId="11" xfId="1" applyNumberFormat="1" applyFont="1" applyBorder="1" applyAlignment="1">
      <alignment vertical="center"/>
    </xf>
    <xf numFmtId="176" fontId="6" fillId="0" borderId="10" xfId="1" applyNumberFormat="1" applyFont="1" applyBorder="1" applyAlignment="1">
      <alignment vertical="center"/>
    </xf>
    <xf numFmtId="176" fontId="6" fillId="0" borderId="19" xfId="1" applyNumberFormat="1" applyFont="1" applyBorder="1" applyAlignment="1">
      <alignment vertical="center"/>
    </xf>
    <xf numFmtId="176" fontId="6" fillId="0" borderId="24" xfId="1" applyNumberFormat="1" applyFont="1" applyBorder="1" applyAlignment="1">
      <alignment vertical="center"/>
    </xf>
    <xf numFmtId="176" fontId="6" fillId="0" borderId="1" xfId="1" applyNumberFormat="1" applyFont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176" fontId="6" fillId="0" borderId="25" xfId="1" applyNumberFormat="1" applyFont="1" applyBorder="1" applyAlignment="1">
      <alignment vertical="center"/>
    </xf>
    <xf numFmtId="176" fontId="6" fillId="0" borderId="11" xfId="3" applyNumberFormat="1" applyFont="1" applyBorder="1" applyAlignment="1">
      <alignment vertical="center"/>
    </xf>
    <xf numFmtId="176" fontId="6" fillId="0" borderId="10" xfId="3" applyNumberFormat="1" applyFont="1" applyBorder="1" applyAlignment="1">
      <alignment vertical="center"/>
    </xf>
    <xf numFmtId="176" fontId="6" fillId="0" borderId="19" xfId="3" applyNumberFormat="1" applyFont="1" applyBorder="1" applyAlignment="1">
      <alignment vertical="center"/>
    </xf>
    <xf numFmtId="176" fontId="6" fillId="0" borderId="24" xfId="3" applyNumberFormat="1" applyFont="1" applyBorder="1" applyAlignment="1">
      <alignment vertical="center"/>
    </xf>
    <xf numFmtId="177" fontId="6" fillId="0" borderId="11" xfId="3" applyNumberFormat="1" applyFont="1" applyBorder="1" applyAlignment="1">
      <alignment vertical="center"/>
    </xf>
    <xf numFmtId="177" fontId="6" fillId="0" borderId="11" xfId="1" applyNumberFormat="1" applyFont="1" applyBorder="1" applyAlignment="1">
      <alignment vertical="center"/>
    </xf>
    <xf numFmtId="177" fontId="6" fillId="0" borderId="10" xfId="3" applyNumberFormat="1" applyFont="1" applyBorder="1" applyAlignment="1">
      <alignment vertical="center"/>
    </xf>
    <xf numFmtId="177" fontId="6" fillId="0" borderId="10" xfId="1" applyNumberFormat="1" applyFont="1" applyBorder="1" applyAlignment="1">
      <alignment vertical="center"/>
    </xf>
    <xf numFmtId="177" fontId="6" fillId="0" borderId="19" xfId="3" applyNumberFormat="1" applyFont="1" applyBorder="1" applyAlignment="1">
      <alignment vertical="center"/>
    </xf>
    <xf numFmtId="177" fontId="6" fillId="0" borderId="19" xfId="1" applyNumberFormat="1" applyFont="1" applyBorder="1" applyAlignment="1">
      <alignment vertical="center"/>
    </xf>
    <xf numFmtId="177" fontId="6" fillId="0" borderId="24" xfId="3" applyNumberFormat="1" applyFont="1" applyBorder="1" applyAlignment="1">
      <alignment vertical="center"/>
    </xf>
    <xf numFmtId="177" fontId="6" fillId="0" borderId="24" xfId="1" applyNumberFormat="1" applyFont="1" applyBorder="1" applyAlignment="1">
      <alignment vertical="center"/>
    </xf>
    <xf numFmtId="177" fontId="6" fillId="0" borderId="1" xfId="3" applyNumberFormat="1" applyFont="1" applyBorder="1" applyAlignment="1">
      <alignment vertical="center"/>
    </xf>
    <xf numFmtId="177" fontId="6" fillId="0" borderId="1" xfId="1" applyNumberFormat="1" applyFont="1" applyBorder="1" applyAlignment="1">
      <alignment vertical="center"/>
    </xf>
    <xf numFmtId="177" fontId="6" fillId="0" borderId="8" xfId="3" applyNumberFormat="1" applyFont="1" applyBorder="1" applyAlignment="1">
      <alignment vertical="center"/>
    </xf>
    <xf numFmtId="177" fontId="6" fillId="0" borderId="8" xfId="1" applyNumberFormat="1" applyFont="1" applyBorder="1" applyAlignment="1">
      <alignment vertical="center"/>
    </xf>
    <xf numFmtId="177" fontId="6" fillId="0" borderId="25" xfId="3" applyNumberFormat="1" applyFont="1" applyBorder="1" applyAlignment="1">
      <alignment vertical="center"/>
    </xf>
    <xf numFmtId="177" fontId="6" fillId="0" borderId="25" xfId="1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6" fontId="6" fillId="0" borderId="8" xfId="3" applyNumberFormat="1" applyFont="1" applyBorder="1" applyAlignment="1">
      <alignment vertical="center"/>
    </xf>
    <xf numFmtId="176" fontId="6" fillId="0" borderId="25" xfId="3" applyNumberFormat="1" applyFont="1" applyBorder="1" applyAlignment="1">
      <alignment vertical="center"/>
    </xf>
    <xf numFmtId="177" fontId="6" fillId="0" borderId="11" xfId="1" applyNumberFormat="1" applyFont="1" applyFill="1" applyBorder="1" applyAlignment="1">
      <alignment vertical="center"/>
    </xf>
    <xf numFmtId="177" fontId="6" fillId="0" borderId="8" xfId="2" applyNumberFormat="1" applyFont="1" applyBorder="1" applyAlignment="1">
      <alignment horizontal="center" vertical="center"/>
    </xf>
    <xf numFmtId="177" fontId="6" fillId="0" borderId="0" xfId="2" applyNumberFormat="1" applyFont="1" applyAlignment="1">
      <alignment horizontal="distributed" vertical="center"/>
    </xf>
    <xf numFmtId="177" fontId="6" fillId="0" borderId="9" xfId="2" applyNumberFormat="1" applyFont="1" applyBorder="1" applyAlignment="1">
      <alignment horizontal="center" vertical="center"/>
    </xf>
    <xf numFmtId="177" fontId="6" fillId="0" borderId="10" xfId="1" applyNumberFormat="1" applyFont="1" applyFill="1" applyBorder="1" applyAlignment="1">
      <alignment vertical="center"/>
    </xf>
    <xf numFmtId="177" fontId="6" fillId="0" borderId="19" xfId="1" applyNumberFormat="1" applyFont="1" applyFill="1" applyBorder="1" applyAlignment="1">
      <alignment vertical="center"/>
    </xf>
    <xf numFmtId="177" fontId="6" fillId="0" borderId="16" xfId="2" applyNumberFormat="1" applyFont="1" applyBorder="1" applyAlignment="1">
      <alignment horizontal="center" vertical="center"/>
    </xf>
    <xf numFmtId="177" fontId="6" fillId="0" borderId="17" xfId="2" applyNumberFormat="1" applyFont="1" applyBorder="1" applyAlignment="1">
      <alignment horizontal="distributed" vertical="center"/>
    </xf>
    <xf numFmtId="177" fontId="6" fillId="0" borderId="18" xfId="2" applyNumberFormat="1" applyFont="1" applyBorder="1" applyAlignment="1">
      <alignment horizontal="center" vertical="center"/>
    </xf>
    <xf numFmtId="177" fontId="6" fillId="0" borderId="8" xfId="2" quotePrefix="1" applyNumberFormat="1" applyFont="1" applyBorder="1" applyAlignment="1">
      <alignment horizontal="center" vertical="center"/>
    </xf>
    <xf numFmtId="177" fontId="6" fillId="0" borderId="9" xfId="2" quotePrefix="1" applyNumberFormat="1" applyFont="1" applyBorder="1" applyAlignment="1">
      <alignment horizontal="center" vertical="center"/>
    </xf>
    <xf numFmtId="177" fontId="6" fillId="0" borderId="1" xfId="2" applyNumberFormat="1" applyFont="1" applyBorder="1" applyAlignment="1">
      <alignment horizontal="center" vertical="center"/>
    </xf>
    <xf numFmtId="177" fontId="6" fillId="0" borderId="20" xfId="2" applyNumberFormat="1" applyFont="1" applyBorder="1" applyAlignment="1">
      <alignment horizontal="distributed" vertical="center"/>
    </xf>
    <xf numFmtId="177" fontId="6" fillId="0" borderId="3" xfId="2" applyNumberFormat="1" applyFont="1" applyBorder="1" applyAlignment="1">
      <alignment horizontal="center" vertical="center"/>
    </xf>
    <xf numFmtId="177" fontId="6" fillId="0" borderId="15" xfId="1" applyNumberFormat="1" applyFont="1" applyFill="1" applyBorder="1" applyAlignment="1" applyProtection="1">
      <alignment vertical="center"/>
      <protection locked="0"/>
    </xf>
    <xf numFmtId="177" fontId="6" fillId="0" borderId="12" xfId="2" applyNumberFormat="1" applyFont="1" applyBorder="1" applyAlignment="1" applyProtection="1">
      <alignment horizontal="center" vertical="center"/>
      <protection locked="0"/>
    </xf>
    <xf numFmtId="177" fontId="6" fillId="0" borderId="14" xfId="2" applyNumberFormat="1" applyFont="1" applyBorder="1" applyAlignment="1">
      <alignment horizontal="distributed" vertical="center"/>
    </xf>
    <xf numFmtId="177" fontId="6" fillId="0" borderId="13" xfId="2" applyNumberFormat="1" applyFont="1" applyBorder="1" applyAlignment="1" applyProtection="1">
      <alignment horizontal="center" vertical="center"/>
      <protection locked="0"/>
    </xf>
    <xf numFmtId="177" fontId="6" fillId="0" borderId="11" xfId="1" applyNumberFormat="1" applyFont="1" applyBorder="1" applyAlignment="1">
      <alignment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26" xfId="1" applyNumberFormat="1" applyFont="1" applyBorder="1" applyAlignment="1">
      <alignment vertical="center" shrinkToFit="1"/>
    </xf>
    <xf numFmtId="177" fontId="6" fillId="0" borderId="1" xfId="3" applyNumberFormat="1" applyFont="1" applyBorder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/>
    </xf>
    <xf numFmtId="177" fontId="6" fillId="0" borderId="8" xfId="3" applyNumberFormat="1" applyFont="1" applyBorder="1" applyAlignment="1">
      <alignment horizontal="center" vertical="center"/>
    </xf>
    <xf numFmtId="177" fontId="6" fillId="0" borderId="8" xfId="1" applyNumberFormat="1" applyFont="1" applyBorder="1" applyAlignment="1">
      <alignment horizontal="center" vertical="center"/>
    </xf>
    <xf numFmtId="177" fontId="6" fillId="0" borderId="25" xfId="3" applyNumberFormat="1" applyFont="1" applyBorder="1" applyAlignment="1">
      <alignment horizontal="center" vertical="center"/>
    </xf>
    <xf numFmtId="177" fontId="6" fillId="0" borderId="25" xfId="1" applyNumberFormat="1" applyFont="1" applyBorder="1" applyAlignment="1">
      <alignment horizontal="center" vertical="center"/>
    </xf>
    <xf numFmtId="177" fontId="6" fillId="0" borderId="1" xfId="1" applyNumberFormat="1" applyFont="1" applyFill="1" applyBorder="1" applyAlignment="1">
      <alignment vertical="center"/>
    </xf>
    <xf numFmtId="177" fontId="6" fillId="0" borderId="8" xfId="1" applyNumberFormat="1" applyFont="1" applyFill="1" applyBorder="1" applyAlignment="1">
      <alignment vertical="center"/>
    </xf>
    <xf numFmtId="177" fontId="6" fillId="0" borderId="11" xfId="3" applyNumberFormat="1" applyFont="1" applyFill="1" applyBorder="1" applyAlignment="1">
      <alignment vertical="center"/>
    </xf>
    <xf numFmtId="177" fontId="6" fillId="0" borderId="10" xfId="3" applyNumberFormat="1" applyFont="1" applyFill="1" applyBorder="1" applyAlignment="1">
      <alignment vertical="center"/>
    </xf>
    <xf numFmtId="177" fontId="6" fillId="0" borderId="19" xfId="3" applyNumberFormat="1" applyFont="1" applyFill="1" applyBorder="1" applyAlignment="1">
      <alignment vertical="center"/>
    </xf>
    <xf numFmtId="177" fontId="6" fillId="0" borderId="24" xfId="3" applyNumberFormat="1" applyFont="1" applyFill="1" applyBorder="1" applyAlignment="1">
      <alignment vertical="center"/>
    </xf>
    <xf numFmtId="177" fontId="6" fillId="0" borderId="24" xfId="1" applyNumberFormat="1" applyFont="1" applyFill="1" applyBorder="1" applyAlignment="1">
      <alignment vertical="center"/>
    </xf>
    <xf numFmtId="177" fontId="6" fillId="0" borderId="1" xfId="3" applyNumberFormat="1" applyFont="1" applyFill="1" applyBorder="1" applyAlignment="1">
      <alignment vertical="center"/>
    </xf>
    <xf numFmtId="177" fontId="6" fillId="0" borderId="8" xfId="3" applyNumberFormat="1" applyFont="1" applyFill="1" applyBorder="1" applyAlignment="1">
      <alignment vertical="center"/>
    </xf>
    <xf numFmtId="177" fontId="6" fillId="0" borderId="25" xfId="3" applyNumberFormat="1" applyFont="1" applyFill="1" applyBorder="1" applyAlignment="1">
      <alignment vertical="center"/>
    </xf>
    <xf numFmtId="177" fontId="6" fillId="0" borderId="25" xfId="1" applyNumberFormat="1" applyFont="1" applyFill="1" applyBorder="1" applyAlignment="1">
      <alignment vertical="center"/>
    </xf>
    <xf numFmtId="177" fontId="6" fillId="0" borderId="27" xfId="1" applyNumberFormat="1" applyFont="1" applyFill="1" applyBorder="1" applyAlignment="1">
      <alignment vertical="center"/>
    </xf>
    <xf numFmtId="0" fontId="11" fillId="0" borderId="15" xfId="2" applyNumberFormat="1" applyFont="1" applyBorder="1" applyAlignment="1" applyProtection="1">
      <alignment horizontal="center" vertical="center"/>
      <protection locked="0"/>
    </xf>
    <xf numFmtId="177" fontId="6" fillId="0" borderId="3" xfId="1" applyNumberFormat="1" applyFont="1" applyBorder="1" applyAlignment="1">
      <alignment vertical="center"/>
    </xf>
    <xf numFmtId="177" fontId="6" fillId="0" borderId="9" xfId="1" applyNumberFormat="1" applyFont="1" applyBorder="1" applyAlignment="1">
      <alignment vertical="center"/>
    </xf>
    <xf numFmtId="177" fontId="6" fillId="0" borderId="18" xfId="1" applyNumberFormat="1" applyFont="1" applyBorder="1" applyAlignment="1">
      <alignment vertical="center"/>
    </xf>
    <xf numFmtId="177" fontId="6" fillId="0" borderId="28" xfId="1" applyNumberFormat="1" applyFont="1" applyBorder="1" applyAlignment="1">
      <alignment vertical="center"/>
    </xf>
    <xf numFmtId="0" fontId="6" fillId="0" borderId="0" xfId="2" applyNumberFormat="1" applyFont="1" applyAlignment="1" applyProtection="1">
      <alignment horizontal="center" vertical="center"/>
      <protection locked="0"/>
    </xf>
    <xf numFmtId="177" fontId="6" fillId="0" borderId="22" xfId="1" applyNumberFormat="1" applyFont="1" applyFill="1" applyBorder="1" applyAlignment="1">
      <alignment vertical="center"/>
    </xf>
    <xf numFmtId="177" fontId="6" fillId="0" borderId="29" xfId="2" applyNumberFormat="1" applyFont="1" applyBorder="1" applyAlignment="1">
      <alignment horizontal="distributed" vertical="center"/>
    </xf>
    <xf numFmtId="0" fontId="12" fillId="0" borderId="0" xfId="4" applyAlignment="1">
      <alignment horizontal="right" wrapText="1"/>
    </xf>
    <xf numFmtId="0" fontId="6" fillId="0" borderId="9" xfId="2" applyNumberFormat="1" applyFont="1" applyBorder="1" applyAlignment="1" applyProtection="1">
      <alignment horizontal="center" vertical="center"/>
      <protection locked="0"/>
    </xf>
    <xf numFmtId="177" fontId="6" fillId="0" borderId="0" xfId="1" applyNumberFormat="1" applyFont="1" applyBorder="1" applyAlignment="1">
      <alignment vertical="center"/>
    </xf>
    <xf numFmtId="177" fontId="6" fillId="0" borderId="30" xfId="1" applyNumberFormat="1" applyFont="1" applyBorder="1" applyAlignment="1">
      <alignment vertical="center"/>
    </xf>
    <xf numFmtId="177" fontId="6" fillId="0" borderId="32" xfId="2" applyNumberFormat="1" applyFont="1" applyBorder="1" applyAlignment="1">
      <alignment horizontal="distributed" vertical="center"/>
    </xf>
    <xf numFmtId="177" fontId="6" fillId="0" borderId="34" xfId="2" applyNumberFormat="1" applyFont="1" applyBorder="1" applyAlignment="1">
      <alignment horizontal="distributed" vertical="center"/>
    </xf>
    <xf numFmtId="177" fontId="6" fillId="0" borderId="31" xfId="2" applyNumberFormat="1" applyFont="1" applyBorder="1" applyAlignment="1">
      <alignment horizontal="distributed" vertical="center"/>
    </xf>
    <xf numFmtId="177" fontId="6" fillId="0" borderId="35" xfId="2" applyNumberFormat="1" applyFont="1" applyBorder="1" applyAlignment="1">
      <alignment horizontal="distributed" vertical="center"/>
    </xf>
    <xf numFmtId="177" fontId="6" fillId="0" borderId="16" xfId="1" applyNumberFormat="1" applyFont="1" applyBorder="1" applyAlignment="1">
      <alignment vertical="center"/>
    </xf>
    <xf numFmtId="177" fontId="6" fillId="0" borderId="36" xfId="1" applyNumberFormat="1" applyFont="1" applyBorder="1" applyAlignment="1">
      <alignment vertical="center"/>
    </xf>
    <xf numFmtId="0" fontId="12" fillId="0" borderId="37" xfId="4" applyBorder="1" applyAlignment="1">
      <alignment horizontal="right" wrapText="1"/>
    </xf>
    <xf numFmtId="0" fontId="6" fillId="0" borderId="41" xfId="2" applyNumberFormat="1" applyFont="1" applyBorder="1" applyAlignment="1" applyProtection="1">
      <alignment vertical="center"/>
      <protection locked="0"/>
    </xf>
    <xf numFmtId="0" fontId="6" fillId="0" borderId="26" xfId="2" applyNumberFormat="1" applyFont="1" applyBorder="1" applyAlignment="1" applyProtection="1">
      <alignment horizontal="center" vertical="center"/>
      <protection locked="0"/>
    </xf>
    <xf numFmtId="0" fontId="6" fillId="0" borderId="25" xfId="2" applyNumberFormat="1" applyFont="1" applyBorder="1" applyAlignment="1" applyProtection="1">
      <alignment horizontal="center" vertical="center"/>
      <protection locked="0"/>
    </xf>
    <xf numFmtId="0" fontId="6" fillId="0" borderId="43" xfId="2" applyNumberFormat="1" applyFont="1" applyBorder="1" applyAlignment="1" applyProtection="1">
      <alignment horizontal="center" vertical="center"/>
      <protection locked="0"/>
    </xf>
    <xf numFmtId="0" fontId="12" fillId="0" borderId="43" xfId="4" applyBorder="1" applyAlignment="1">
      <alignment horizontal="right" wrapText="1"/>
    </xf>
    <xf numFmtId="177" fontId="6" fillId="0" borderId="37" xfId="1" applyNumberFormat="1" applyFont="1" applyFill="1" applyBorder="1" applyAlignment="1">
      <alignment vertical="center"/>
    </xf>
    <xf numFmtId="177" fontId="6" fillId="0" borderId="37" xfId="1" applyNumberFormat="1" applyFont="1" applyFill="1" applyBorder="1" applyAlignment="1" applyProtection="1">
      <alignment vertical="center"/>
      <protection locked="0"/>
    </xf>
    <xf numFmtId="0" fontId="6" fillId="0" borderId="45" xfId="2" applyNumberFormat="1" applyFont="1" applyBorder="1" applyAlignment="1" applyProtection="1">
      <alignment horizontal="center" vertical="center"/>
      <protection locked="0"/>
    </xf>
    <xf numFmtId="177" fontId="6" fillId="0" borderId="23" xfId="1" applyNumberFormat="1" applyFont="1" applyFill="1" applyBorder="1" applyAlignment="1" applyProtection="1">
      <alignment vertical="center"/>
      <protection locked="0"/>
    </xf>
    <xf numFmtId="177" fontId="6" fillId="0" borderId="40" xfId="2" applyNumberFormat="1" applyFont="1" applyBorder="1" applyAlignment="1">
      <alignment horizontal="distributed" vertical="center"/>
    </xf>
    <xf numFmtId="0" fontId="13" fillId="0" borderId="0" xfId="4" applyFont="1" applyAlignment="1">
      <alignment horizontal="right" wrapText="1"/>
    </xf>
    <xf numFmtId="177" fontId="6" fillId="0" borderId="8" xfId="1" applyNumberFormat="1" applyFont="1" applyFill="1" applyBorder="1" applyAlignment="1" applyProtection="1">
      <alignment vertical="center"/>
      <protection locked="0"/>
    </xf>
    <xf numFmtId="0" fontId="13" fillId="0" borderId="43" xfId="4" applyFont="1" applyBorder="1" applyAlignment="1">
      <alignment horizontal="right" wrapText="1"/>
    </xf>
    <xf numFmtId="177" fontId="6" fillId="0" borderId="2" xfId="1" applyNumberFormat="1" applyFont="1" applyBorder="1" applyAlignment="1">
      <alignment vertical="center"/>
    </xf>
    <xf numFmtId="0" fontId="13" fillId="0" borderId="37" xfId="4" applyFont="1" applyBorder="1" applyAlignment="1">
      <alignment horizontal="right" wrapText="1"/>
    </xf>
    <xf numFmtId="177" fontId="6" fillId="0" borderId="51" xfId="1" applyNumberFormat="1" applyFont="1" applyBorder="1" applyAlignment="1">
      <alignment vertical="center"/>
    </xf>
    <xf numFmtId="0" fontId="6" fillId="0" borderId="37" xfId="2" applyNumberFormat="1" applyFont="1" applyBorder="1" applyAlignment="1">
      <alignment vertical="center"/>
    </xf>
    <xf numFmtId="177" fontId="6" fillId="0" borderId="37" xfId="2" applyNumberFormat="1" applyFont="1" applyBorder="1" applyAlignment="1">
      <alignment horizontal="center" vertical="center"/>
    </xf>
    <xf numFmtId="177" fontId="6" fillId="0" borderId="37" xfId="2" quotePrefix="1" applyNumberFormat="1" applyFont="1" applyBorder="1" applyAlignment="1">
      <alignment horizontal="center" vertical="center"/>
    </xf>
    <xf numFmtId="177" fontId="6" fillId="0" borderId="37" xfId="2" applyNumberFormat="1" applyFont="1" applyBorder="1" applyAlignment="1" applyProtection="1">
      <alignment horizontal="center" vertical="center"/>
      <protection locked="0"/>
    </xf>
    <xf numFmtId="177" fontId="6" fillId="0" borderId="8" xfId="2" applyNumberFormat="1" applyFont="1" applyBorder="1" applyAlignment="1" applyProtection="1">
      <alignment horizontal="center" vertical="center"/>
      <protection locked="0"/>
    </xf>
    <xf numFmtId="0" fontId="6" fillId="0" borderId="37" xfId="2" applyNumberFormat="1" applyFont="1" applyBorder="1" applyAlignment="1">
      <alignment horizontal="right" vertical="center"/>
    </xf>
    <xf numFmtId="177" fontId="6" fillId="0" borderId="0" xfId="1" applyNumberFormat="1" applyFont="1" applyFill="1" applyBorder="1" applyAlignment="1">
      <alignment vertical="center"/>
    </xf>
    <xf numFmtId="177" fontId="6" fillId="0" borderId="52" xfId="1" applyNumberFormat="1" applyFont="1" applyFill="1" applyBorder="1" applyAlignment="1">
      <alignment vertical="center"/>
    </xf>
    <xf numFmtId="177" fontId="6" fillId="0" borderId="53" xfId="2" applyNumberFormat="1" applyFont="1" applyBorder="1" applyAlignment="1">
      <alignment horizontal="distributed" vertical="center"/>
    </xf>
    <xf numFmtId="0" fontId="6" fillId="0" borderId="8" xfId="2" applyNumberFormat="1" applyFont="1" applyBorder="1" applyAlignment="1" applyProtection="1">
      <alignment horizontal="center" vertical="center"/>
      <protection locked="0"/>
    </xf>
    <xf numFmtId="177" fontId="6" fillId="0" borderId="22" xfId="1" applyNumberFormat="1" applyFont="1" applyBorder="1" applyAlignment="1">
      <alignment vertical="center"/>
    </xf>
    <xf numFmtId="0" fontId="6" fillId="0" borderId="59" xfId="2" applyNumberFormat="1" applyFont="1" applyBorder="1" applyAlignment="1" applyProtection="1">
      <alignment horizontal="center" vertical="center"/>
      <protection locked="0"/>
    </xf>
    <xf numFmtId="0" fontId="6" fillId="0" borderId="54" xfId="2" applyNumberFormat="1" applyFont="1" applyBorder="1" applyAlignment="1" applyProtection="1">
      <alignment horizontal="center" vertical="center"/>
      <protection locked="0"/>
    </xf>
    <xf numFmtId="0" fontId="6" fillId="0" borderId="41" xfId="2" applyNumberFormat="1" applyFont="1" applyBorder="1" applyAlignment="1" applyProtection="1">
      <alignment horizontal="center" vertical="center"/>
      <protection locked="0"/>
    </xf>
    <xf numFmtId="0" fontId="6" fillId="0" borderId="60" xfId="2" applyNumberFormat="1" applyFont="1" applyBorder="1" applyAlignment="1" applyProtection="1">
      <alignment horizontal="center" vertical="center"/>
      <protection locked="0"/>
    </xf>
    <xf numFmtId="177" fontId="6" fillId="0" borderId="0" xfId="1" applyNumberFormat="1" applyFont="1" applyFill="1" applyBorder="1" applyAlignment="1" applyProtection="1">
      <alignment vertical="center"/>
      <protection locked="0"/>
    </xf>
    <xf numFmtId="0" fontId="6" fillId="0" borderId="37" xfId="2" applyNumberFormat="1" applyFont="1" applyBorder="1" applyAlignment="1" applyProtection="1">
      <alignment horizontal="center" vertical="center"/>
      <protection locked="0"/>
    </xf>
    <xf numFmtId="0" fontId="6" fillId="0" borderId="30" xfId="2" applyNumberFormat="1" applyFont="1" applyBorder="1" applyAlignment="1">
      <alignment vertical="center"/>
    </xf>
    <xf numFmtId="0" fontId="6" fillId="0" borderId="37" xfId="2" applyNumberFormat="1" applyFont="1" applyBorder="1" applyAlignment="1" applyProtection="1">
      <alignment vertical="center"/>
      <protection locked="0"/>
    </xf>
    <xf numFmtId="0" fontId="6" fillId="0" borderId="20" xfId="2" applyNumberFormat="1" applyFont="1" applyBorder="1" applyAlignment="1">
      <alignment vertical="center"/>
    </xf>
    <xf numFmtId="0" fontId="6" fillId="0" borderId="66" xfId="2" applyNumberFormat="1" applyFont="1" applyBorder="1" applyAlignment="1">
      <alignment horizontal="right" vertical="center"/>
    </xf>
    <xf numFmtId="0" fontId="6" fillId="0" borderId="8" xfId="2" applyNumberFormat="1" applyFont="1" applyBorder="1" applyAlignment="1" applyProtection="1">
      <alignment vertical="center"/>
      <protection locked="0"/>
    </xf>
    <xf numFmtId="177" fontId="6" fillId="0" borderId="42" xfId="2" applyNumberFormat="1" applyFont="1" applyBorder="1" applyAlignment="1">
      <alignment horizontal="center" vertical="center"/>
    </xf>
    <xf numFmtId="177" fontId="6" fillId="0" borderId="44" xfId="2" applyNumberFormat="1" applyFont="1" applyBorder="1" applyAlignment="1">
      <alignment horizontal="center" vertical="center"/>
    </xf>
    <xf numFmtId="0" fontId="6" fillId="0" borderId="29" xfId="2" applyNumberFormat="1" applyFont="1" applyBorder="1" applyAlignment="1" applyProtection="1">
      <alignment horizontal="center" vertical="center"/>
      <protection locked="0"/>
    </xf>
    <xf numFmtId="177" fontId="6" fillId="0" borderId="67" xfId="1" applyNumberFormat="1" applyFont="1" applyBorder="1" applyAlignment="1">
      <alignment vertical="center"/>
    </xf>
    <xf numFmtId="177" fontId="6" fillId="0" borderId="56" xfId="1" applyNumberFormat="1" applyFont="1" applyBorder="1" applyAlignment="1">
      <alignment vertical="center"/>
    </xf>
    <xf numFmtId="177" fontId="6" fillId="0" borderId="68" xfId="1" applyNumberFormat="1" applyFont="1" applyBorder="1" applyAlignment="1">
      <alignment vertical="center"/>
    </xf>
    <xf numFmtId="0" fontId="11" fillId="0" borderId="12" xfId="2" applyNumberFormat="1" applyFont="1" applyBorder="1" applyAlignment="1" applyProtection="1">
      <alignment horizontal="center" vertical="center"/>
      <protection locked="0"/>
    </xf>
    <xf numFmtId="177" fontId="6" fillId="0" borderId="16" xfId="1" applyNumberFormat="1" applyFont="1" applyFill="1" applyBorder="1" applyAlignment="1">
      <alignment vertical="center"/>
    </xf>
    <xf numFmtId="0" fontId="6" fillId="0" borderId="44" xfId="2" applyNumberFormat="1" applyFont="1" applyBorder="1" applyAlignment="1" applyProtection="1">
      <alignment horizontal="center" vertical="center"/>
      <protection locked="0"/>
    </xf>
    <xf numFmtId="0" fontId="6" fillId="0" borderId="48" xfId="2" applyNumberFormat="1" applyFont="1" applyBorder="1" applyAlignment="1" applyProtection="1">
      <alignment horizontal="center" vertical="center"/>
      <protection locked="0"/>
    </xf>
    <xf numFmtId="177" fontId="6" fillId="0" borderId="38" xfId="1" applyNumberFormat="1" applyFont="1" applyFill="1" applyBorder="1" applyAlignment="1">
      <alignment vertical="center"/>
    </xf>
    <xf numFmtId="177" fontId="6" fillId="0" borderId="23" xfId="1" applyNumberFormat="1" applyFont="1" applyFill="1" applyBorder="1" applyAlignment="1">
      <alignment vertical="center"/>
    </xf>
    <xf numFmtId="0" fontId="6" fillId="0" borderId="58" xfId="2" applyNumberFormat="1" applyFont="1" applyBorder="1" applyAlignment="1" applyProtection="1">
      <alignment horizontal="center" vertical="center"/>
      <protection locked="0"/>
    </xf>
    <xf numFmtId="177" fontId="6" fillId="0" borderId="21" xfId="1" applyNumberFormat="1" applyFont="1" applyFill="1" applyBorder="1" applyAlignment="1">
      <alignment vertical="center"/>
    </xf>
    <xf numFmtId="178" fontId="13" fillId="0" borderId="32" xfId="1" applyNumberFormat="1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vertical="center"/>
    </xf>
    <xf numFmtId="178" fontId="13" fillId="0" borderId="37" xfId="1" applyNumberFormat="1" applyFont="1" applyFill="1" applyBorder="1" applyAlignment="1">
      <alignment vertical="center"/>
    </xf>
    <xf numFmtId="178" fontId="13" fillId="0" borderId="40" xfId="1" applyNumberFormat="1" applyFont="1" applyFill="1" applyBorder="1" applyAlignment="1">
      <alignment vertical="center"/>
    </xf>
    <xf numFmtId="178" fontId="13" fillId="0" borderId="39" xfId="1" applyNumberFormat="1" applyFont="1" applyFill="1" applyBorder="1" applyAlignment="1">
      <alignment vertical="center"/>
    </xf>
    <xf numFmtId="178" fontId="13" fillId="0" borderId="46" xfId="1" applyNumberFormat="1" applyFont="1" applyFill="1" applyBorder="1" applyAlignment="1">
      <alignment vertical="center"/>
    </xf>
    <xf numFmtId="178" fontId="13" fillId="0" borderId="35" xfId="1" applyNumberFormat="1" applyFont="1" applyFill="1" applyBorder="1" applyAlignment="1">
      <alignment vertical="center"/>
    </xf>
    <xf numFmtId="178" fontId="13" fillId="0" borderId="30" xfId="1" applyNumberFormat="1" applyFont="1" applyFill="1" applyBorder="1" applyAlignment="1">
      <alignment vertical="center"/>
    </xf>
    <xf numFmtId="178" fontId="13" fillId="0" borderId="38" xfId="1" applyNumberFormat="1" applyFont="1" applyFill="1" applyBorder="1" applyAlignment="1">
      <alignment vertical="center"/>
    </xf>
    <xf numFmtId="178" fontId="13" fillId="0" borderId="32" xfId="1" applyNumberFormat="1" applyFont="1" applyFill="1" applyBorder="1" applyAlignment="1">
      <alignment horizontal="right"/>
    </xf>
    <xf numFmtId="178" fontId="13" fillId="0" borderId="0" xfId="1" applyNumberFormat="1" applyFont="1" applyFill="1" applyBorder="1" applyAlignment="1">
      <alignment horizontal="right"/>
    </xf>
    <xf numFmtId="178" fontId="13" fillId="0" borderId="37" xfId="1" applyNumberFormat="1" applyFont="1" applyFill="1" applyBorder="1" applyAlignment="1">
      <alignment horizontal="right"/>
    </xf>
    <xf numFmtId="178" fontId="13" fillId="0" borderId="31" xfId="1" applyNumberFormat="1" applyFont="1" applyFill="1" applyBorder="1" applyAlignment="1">
      <alignment horizontal="right"/>
    </xf>
    <xf numFmtId="178" fontId="13" fillId="0" borderId="40" xfId="1" applyNumberFormat="1" applyFont="1" applyFill="1" applyBorder="1" applyAlignment="1">
      <alignment horizontal="right"/>
    </xf>
    <xf numFmtId="178" fontId="13" fillId="0" borderId="39" xfId="1" applyNumberFormat="1" applyFont="1" applyFill="1" applyBorder="1" applyAlignment="1">
      <alignment horizontal="right"/>
    </xf>
    <xf numFmtId="178" fontId="13" fillId="0" borderId="46" xfId="1" applyNumberFormat="1" applyFont="1" applyFill="1" applyBorder="1" applyAlignment="1">
      <alignment horizontal="right"/>
    </xf>
    <xf numFmtId="178" fontId="13" fillId="0" borderId="61" xfId="1" applyNumberFormat="1" applyFont="1" applyFill="1" applyBorder="1" applyAlignment="1">
      <alignment horizontal="right"/>
    </xf>
    <xf numFmtId="178" fontId="13" fillId="0" borderId="55" xfId="1" applyNumberFormat="1" applyFont="1" applyFill="1" applyBorder="1" applyAlignment="1">
      <alignment horizontal="right"/>
    </xf>
    <xf numFmtId="178" fontId="13" fillId="0" borderId="35" xfId="1" applyNumberFormat="1" applyFont="1" applyFill="1" applyBorder="1" applyAlignment="1">
      <alignment horizontal="right"/>
    </xf>
    <xf numFmtId="178" fontId="13" fillId="0" borderId="30" xfId="1" applyNumberFormat="1" applyFont="1" applyFill="1" applyBorder="1" applyAlignment="1">
      <alignment horizontal="right"/>
    </xf>
    <xf numFmtId="178" fontId="13" fillId="0" borderId="38" xfId="1" applyNumberFormat="1" applyFont="1" applyFill="1" applyBorder="1" applyAlignment="1">
      <alignment horizontal="right"/>
    </xf>
    <xf numFmtId="0" fontId="6" fillId="0" borderId="0" xfId="5" applyNumberFormat="1" applyFont="1" applyAlignment="1">
      <alignment vertical="center"/>
    </xf>
    <xf numFmtId="0" fontId="7" fillId="0" borderId="0" xfId="5" applyNumberFormat="1" applyFont="1" applyAlignment="1">
      <alignment vertical="center"/>
    </xf>
    <xf numFmtId="180" fontId="6" fillId="0" borderId="0" xfId="5" quotePrefix="1" applyNumberFormat="1" applyFont="1" applyAlignment="1">
      <alignment vertical="center"/>
    </xf>
    <xf numFmtId="180" fontId="6" fillId="0" borderId="0" xfId="5" applyNumberFormat="1" applyFont="1" applyAlignment="1">
      <alignment vertical="center"/>
    </xf>
    <xf numFmtId="176" fontId="6" fillId="0" borderId="0" xfId="5" applyNumberFormat="1" applyFont="1" applyAlignment="1">
      <alignment vertical="center"/>
    </xf>
    <xf numFmtId="0" fontId="6" fillId="0" borderId="42" xfId="5" applyNumberFormat="1" applyFont="1" applyBorder="1" applyAlignment="1" applyProtection="1">
      <alignment horizontal="right" vertical="center"/>
      <protection locked="0"/>
    </xf>
    <xf numFmtId="0" fontId="6" fillId="0" borderId="71" xfId="5" applyNumberFormat="1" applyFont="1" applyBorder="1" applyAlignment="1" applyProtection="1">
      <alignment horizontal="right" vertical="center"/>
      <protection locked="0"/>
    </xf>
    <xf numFmtId="0" fontId="6" fillId="0" borderId="72" xfId="5" applyNumberFormat="1" applyFont="1" applyBorder="1" applyAlignment="1" applyProtection="1">
      <alignment vertical="center"/>
      <protection locked="0"/>
    </xf>
    <xf numFmtId="0" fontId="6" fillId="0" borderId="73" xfId="5" applyNumberFormat="1" applyFont="1" applyBorder="1" applyAlignment="1" applyProtection="1">
      <alignment vertical="center"/>
      <protection locked="0"/>
    </xf>
    <xf numFmtId="0" fontId="6" fillId="0" borderId="43" xfId="5" applyNumberFormat="1" applyFont="1" applyBorder="1" applyAlignment="1" applyProtection="1">
      <alignment horizontal="right" vertical="center"/>
      <protection locked="0"/>
    </xf>
    <xf numFmtId="0" fontId="6" fillId="0" borderId="9" xfId="5" applyNumberFormat="1" applyFont="1" applyBorder="1" applyAlignment="1" applyProtection="1">
      <alignment horizontal="right" vertical="center"/>
      <protection locked="0"/>
    </xf>
    <xf numFmtId="176" fontId="6" fillId="0" borderId="2" xfId="5" applyNumberFormat="1" applyFont="1" applyBorder="1" applyAlignment="1">
      <alignment horizontal="center" vertical="center"/>
    </xf>
    <xf numFmtId="180" fontId="6" fillId="0" borderId="54" xfId="5" applyNumberFormat="1" applyFont="1" applyBorder="1" applyAlignment="1">
      <alignment horizontal="center" vertical="center"/>
    </xf>
    <xf numFmtId="0" fontId="6" fillId="0" borderId="43" xfId="5" applyNumberFormat="1" applyFont="1" applyBorder="1" applyAlignment="1">
      <alignment vertical="center"/>
    </xf>
    <xf numFmtId="0" fontId="6" fillId="0" borderId="9" xfId="5" applyNumberFormat="1" applyFont="1" applyBorder="1" applyAlignment="1">
      <alignment vertical="center"/>
    </xf>
    <xf numFmtId="176" fontId="6" fillId="0" borderId="9" xfId="5" applyNumberFormat="1" applyFont="1" applyBorder="1" applyAlignment="1">
      <alignment horizontal="center" vertical="center"/>
    </xf>
    <xf numFmtId="176" fontId="6" fillId="0" borderId="0" xfId="5" applyNumberFormat="1" applyFont="1" applyAlignment="1">
      <alignment horizontal="center" vertical="center"/>
    </xf>
    <xf numFmtId="176" fontId="6" fillId="0" borderId="0" xfId="5" applyNumberFormat="1" applyFont="1" applyAlignment="1" applyProtection="1">
      <alignment horizontal="center" vertical="center" shrinkToFit="1"/>
      <protection locked="0"/>
    </xf>
    <xf numFmtId="176" fontId="6" fillId="0" borderId="8" xfId="5" applyNumberFormat="1" applyFont="1" applyBorder="1" applyAlignment="1" applyProtection="1">
      <alignment horizontal="center" vertical="center" shrinkToFit="1"/>
      <protection locked="0"/>
    </xf>
    <xf numFmtId="176" fontId="6" fillId="0" borderId="9" xfId="5" applyNumberFormat="1" applyFont="1" applyBorder="1" applyAlignment="1" applyProtection="1">
      <alignment horizontal="center" vertical="center" shrinkToFit="1"/>
      <protection locked="0"/>
    </xf>
    <xf numFmtId="180" fontId="6" fillId="0" borderId="31" xfId="5" applyNumberFormat="1" applyFont="1" applyBorder="1" applyAlignment="1">
      <alignment horizontal="center" vertical="center"/>
    </xf>
    <xf numFmtId="0" fontId="6" fillId="0" borderId="64" xfId="5" applyNumberFormat="1" applyFont="1" applyBorder="1" applyAlignment="1" applyProtection="1">
      <alignment horizontal="left" vertical="center"/>
      <protection locked="0"/>
    </xf>
    <xf numFmtId="0" fontId="6" fillId="0" borderId="13" xfId="5" applyNumberFormat="1" applyFont="1" applyBorder="1" applyAlignment="1" applyProtection="1">
      <alignment horizontal="left" vertical="center"/>
      <protection locked="0"/>
    </xf>
    <xf numFmtId="180" fontId="6" fillId="0" borderId="8" xfId="5" applyNumberFormat="1" applyFont="1" applyBorder="1" applyAlignment="1" applyProtection="1">
      <alignment horizontal="right" vertical="center"/>
      <protection locked="0"/>
    </xf>
    <xf numFmtId="176" fontId="6" fillId="0" borderId="12" xfId="5" applyNumberFormat="1" applyFont="1" applyBorder="1" applyAlignment="1" applyProtection="1">
      <alignment horizontal="right" vertical="center"/>
      <protection locked="0"/>
    </xf>
    <xf numFmtId="180" fontId="6" fillId="0" borderId="12" xfId="5" applyNumberFormat="1" applyFont="1" applyBorder="1" applyAlignment="1" applyProtection="1">
      <alignment horizontal="right" vertical="center"/>
      <protection locked="0"/>
    </xf>
    <xf numFmtId="176" fontId="6" fillId="0" borderId="15" xfId="5" applyNumberFormat="1" applyFont="1" applyBorder="1" applyAlignment="1" applyProtection="1">
      <alignment horizontal="right" vertical="center"/>
      <protection locked="0"/>
    </xf>
    <xf numFmtId="176" fontId="6" fillId="0" borderId="33" xfId="5" applyNumberFormat="1" applyFont="1" applyBorder="1" applyAlignment="1" applyProtection="1">
      <alignment horizontal="right" vertical="center"/>
      <protection locked="0"/>
    </xf>
    <xf numFmtId="0" fontId="6" fillId="0" borderId="43" xfId="5" applyNumberFormat="1" applyFont="1" applyBorder="1" applyAlignment="1">
      <alignment horizontal="center" vertical="center"/>
    </xf>
    <xf numFmtId="0" fontId="6" fillId="0" borderId="0" xfId="5" applyNumberFormat="1" applyFont="1" applyAlignment="1">
      <alignment horizontal="distributed" vertical="center"/>
    </xf>
    <xf numFmtId="0" fontId="6" fillId="0" borderId="0" xfId="5" applyNumberFormat="1" applyFont="1" applyAlignment="1">
      <alignment horizontal="center" vertical="center"/>
    </xf>
    <xf numFmtId="181" fontId="6" fillId="0" borderId="31" xfId="3" applyNumberFormat="1" applyFont="1" applyBorder="1" applyAlignment="1">
      <alignment horizontal="right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80" fontId="6" fillId="0" borderId="11" xfId="3" applyNumberFormat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53" xfId="1" applyNumberFormat="1" applyFont="1" applyBorder="1" applyAlignment="1">
      <alignment vertical="center"/>
    </xf>
    <xf numFmtId="180" fontId="6" fillId="0" borderId="11" xfId="3" applyNumberFormat="1" applyFont="1" applyBorder="1" applyAlignment="1">
      <alignment vertical="center"/>
    </xf>
    <xf numFmtId="180" fontId="6" fillId="0" borderId="1" xfId="3" applyNumberFormat="1" applyFont="1" applyBorder="1" applyAlignment="1">
      <alignment vertical="center"/>
    </xf>
    <xf numFmtId="178" fontId="6" fillId="0" borderId="1" xfId="1" applyNumberFormat="1" applyFont="1" applyBorder="1" applyAlignment="1">
      <alignment vertical="center"/>
    </xf>
    <xf numFmtId="181" fontId="6" fillId="0" borderId="32" xfId="3" applyNumberFormat="1" applyFont="1" applyBorder="1" applyAlignment="1">
      <alignment horizontal="right" vertical="center"/>
    </xf>
    <xf numFmtId="176" fontId="6" fillId="0" borderId="9" xfId="1" applyNumberFormat="1" applyFont="1" applyBorder="1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180" fontId="6" fillId="0" borderId="10" xfId="3" applyNumberFormat="1" applyFont="1" applyBorder="1" applyAlignment="1">
      <alignment horizontal="right" vertical="center"/>
    </xf>
    <xf numFmtId="176" fontId="6" fillId="0" borderId="8" xfId="1" applyNumberFormat="1" applyFont="1" applyBorder="1" applyAlignment="1">
      <alignment horizontal="right" vertical="center"/>
    </xf>
    <xf numFmtId="176" fontId="6" fillId="0" borderId="32" xfId="1" applyNumberFormat="1" applyFont="1" applyBorder="1" applyAlignment="1">
      <alignment vertical="center"/>
    </xf>
    <xf numFmtId="180" fontId="6" fillId="0" borderId="10" xfId="3" applyNumberFormat="1" applyFont="1" applyBorder="1" applyAlignment="1">
      <alignment vertical="center"/>
    </xf>
    <xf numFmtId="180" fontId="6" fillId="0" borderId="8" xfId="3" applyNumberFormat="1" applyFont="1" applyBorder="1" applyAlignment="1">
      <alignment vertical="center"/>
    </xf>
    <xf numFmtId="178" fontId="6" fillId="0" borderId="8" xfId="1" applyNumberFormat="1" applyFont="1" applyBorder="1" applyAlignment="1">
      <alignment vertical="center"/>
    </xf>
    <xf numFmtId="0" fontId="6" fillId="0" borderId="75" xfId="5" applyNumberFormat="1" applyFont="1" applyBorder="1" applyAlignment="1">
      <alignment horizontal="center" vertical="center"/>
    </xf>
    <xf numFmtId="0" fontId="6" fillId="0" borderId="17" xfId="5" applyNumberFormat="1" applyFont="1" applyBorder="1" applyAlignment="1">
      <alignment horizontal="distributed" vertical="center"/>
    </xf>
    <xf numFmtId="0" fontId="6" fillId="0" borderId="17" xfId="5" applyNumberFormat="1" applyFont="1" applyBorder="1" applyAlignment="1">
      <alignment horizontal="center" vertical="center"/>
    </xf>
    <xf numFmtId="181" fontId="6" fillId="0" borderId="34" xfId="3" applyNumberFormat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/>
    </xf>
    <xf numFmtId="176" fontId="6" fillId="0" borderId="19" xfId="1" applyNumberFormat="1" applyFont="1" applyBorder="1" applyAlignment="1">
      <alignment horizontal="right" vertical="center"/>
    </xf>
    <xf numFmtId="180" fontId="6" fillId="0" borderId="24" xfId="3" applyNumberFormat="1" applyFont="1" applyBorder="1" applyAlignment="1">
      <alignment horizontal="right" vertical="center"/>
    </xf>
    <xf numFmtId="176" fontId="6" fillId="0" borderId="16" xfId="1" applyNumberFormat="1" applyFont="1" applyBorder="1" applyAlignment="1">
      <alignment horizontal="right" vertical="center"/>
    </xf>
    <xf numFmtId="176" fontId="6" fillId="0" borderId="34" xfId="1" applyNumberFormat="1" applyFont="1" applyBorder="1" applyAlignment="1">
      <alignment vertical="center"/>
    </xf>
    <xf numFmtId="180" fontId="6" fillId="0" borderId="68" xfId="3" applyNumberFormat="1" applyFont="1" applyBorder="1" applyAlignment="1">
      <alignment vertical="center"/>
    </xf>
    <xf numFmtId="180" fontId="6" fillId="0" borderId="24" xfId="3" applyNumberFormat="1" applyFont="1" applyBorder="1" applyAlignment="1">
      <alignment vertical="center"/>
    </xf>
    <xf numFmtId="180" fontId="6" fillId="0" borderId="16" xfId="3" applyNumberFormat="1" applyFont="1" applyBorder="1" applyAlignment="1">
      <alignment vertical="center"/>
    </xf>
    <xf numFmtId="178" fontId="6" fillId="0" borderId="16" xfId="1" applyNumberFormat="1" applyFont="1" applyBorder="1" applyAlignment="1">
      <alignment vertical="center"/>
    </xf>
    <xf numFmtId="181" fontId="6" fillId="0" borderId="40" xfId="3" applyNumberFormat="1" applyFont="1" applyBorder="1" applyAlignment="1">
      <alignment horizontal="right" vertical="center"/>
    </xf>
    <xf numFmtId="0" fontId="6" fillId="0" borderId="43" xfId="5" quotePrefix="1" applyNumberFormat="1" applyFont="1" applyBorder="1" applyAlignment="1">
      <alignment horizontal="center" vertical="center"/>
    </xf>
    <xf numFmtId="0" fontId="6" fillId="0" borderId="0" xfId="5" quotePrefix="1" applyNumberFormat="1" applyFont="1" applyAlignment="1">
      <alignment horizontal="center" vertical="center"/>
    </xf>
    <xf numFmtId="0" fontId="6" fillId="0" borderId="76" xfId="5" applyNumberFormat="1" applyFont="1" applyBorder="1" applyAlignment="1">
      <alignment horizontal="center" vertical="center"/>
    </xf>
    <xf numFmtId="0" fontId="6" fillId="0" borderId="39" xfId="5" applyNumberFormat="1" applyFont="1" applyBorder="1" applyAlignment="1">
      <alignment horizontal="distributed" vertical="center"/>
    </xf>
    <xf numFmtId="0" fontId="6" fillId="0" borderId="39" xfId="5" applyNumberFormat="1" applyFont="1" applyBorder="1" applyAlignment="1">
      <alignment horizontal="center" vertical="center"/>
    </xf>
    <xf numFmtId="176" fontId="6" fillId="0" borderId="28" xfId="1" applyNumberFormat="1" applyFont="1" applyBorder="1" applyAlignment="1">
      <alignment horizontal="right" vertical="center"/>
    </xf>
    <xf numFmtId="176" fontId="6" fillId="0" borderId="24" xfId="1" applyNumberFormat="1" applyFont="1" applyBorder="1" applyAlignment="1">
      <alignment horizontal="right" vertical="center"/>
    </xf>
    <xf numFmtId="176" fontId="6" fillId="0" borderId="36" xfId="1" applyNumberFormat="1" applyFont="1" applyBorder="1" applyAlignment="1">
      <alignment horizontal="right" vertical="center"/>
    </xf>
    <xf numFmtId="176" fontId="6" fillId="0" borderId="40" xfId="1" applyNumberFormat="1" applyFont="1" applyBorder="1" applyAlignment="1">
      <alignment vertical="center"/>
    </xf>
    <xf numFmtId="180" fontId="6" fillId="0" borderId="36" xfId="3" applyNumberFormat="1" applyFont="1" applyBorder="1" applyAlignment="1">
      <alignment vertical="center"/>
    </xf>
    <xf numFmtId="178" fontId="6" fillId="0" borderId="36" xfId="1" applyNumberFormat="1" applyFont="1" applyBorder="1" applyAlignment="1">
      <alignment vertical="center"/>
    </xf>
    <xf numFmtId="176" fontId="6" fillId="0" borderId="0" xfId="1" applyNumberFormat="1" applyFont="1" applyBorder="1" applyAlignment="1">
      <alignment horizontal="right" vertical="center"/>
    </xf>
    <xf numFmtId="181" fontId="6" fillId="0" borderId="35" xfId="3" applyNumberFormat="1" applyFont="1" applyBorder="1" applyAlignment="1">
      <alignment horizontal="right" vertical="center"/>
    </xf>
    <xf numFmtId="0" fontId="6" fillId="0" borderId="63" xfId="5" applyNumberFormat="1" applyFont="1" applyBorder="1" applyAlignment="1">
      <alignment horizontal="center" vertical="center"/>
    </xf>
    <xf numFmtId="0" fontId="9" fillId="0" borderId="20" xfId="5" applyNumberFormat="1" applyFont="1" applyBorder="1" applyAlignment="1">
      <alignment horizontal="distributed" vertical="center" shrinkToFit="1"/>
    </xf>
    <xf numFmtId="0" fontId="6" fillId="0" borderId="3" xfId="5" applyNumberFormat="1" applyFont="1" applyBorder="1" applyAlignment="1">
      <alignment horizontal="center" vertical="center"/>
    </xf>
    <xf numFmtId="181" fontId="6" fillId="0" borderId="8" xfId="3" applyNumberFormat="1" applyFont="1" applyBorder="1" applyAlignment="1">
      <alignment horizontal="right" vertical="center"/>
    </xf>
    <xf numFmtId="180" fontId="6" fillId="0" borderId="8" xfId="3" applyNumberFormat="1" applyFont="1" applyBorder="1" applyAlignment="1">
      <alignment horizontal="right" vertical="center"/>
    </xf>
    <xf numFmtId="180" fontId="6" fillId="0" borderId="1" xfId="3" applyNumberFormat="1" applyFont="1" applyBorder="1" applyAlignment="1">
      <alignment horizontal="right" vertical="center"/>
    </xf>
    <xf numFmtId="176" fontId="6" fillId="0" borderId="21" xfId="1" applyNumberFormat="1" applyFont="1" applyBorder="1" applyAlignment="1">
      <alignment vertical="center"/>
    </xf>
    <xf numFmtId="0" fontId="6" fillId="0" borderId="0" xfId="5" applyNumberFormat="1" applyFont="1" applyAlignment="1">
      <alignment horizontal="distributed" vertical="center" shrinkToFit="1"/>
    </xf>
    <xf numFmtId="0" fontId="6" fillId="0" borderId="9" xfId="5" applyNumberFormat="1" applyFont="1" applyBorder="1" applyAlignment="1">
      <alignment horizontal="center" vertical="center"/>
    </xf>
    <xf numFmtId="176" fontId="6" fillId="0" borderId="22" xfId="1" applyNumberFormat="1" applyFont="1" applyBorder="1" applyAlignment="1">
      <alignment vertical="center"/>
    </xf>
    <xf numFmtId="0" fontId="6" fillId="0" borderId="77" xfId="5" applyNumberFormat="1" applyFont="1" applyBorder="1" applyAlignment="1" applyProtection="1">
      <alignment horizontal="center" vertical="center"/>
      <protection locked="0"/>
    </xf>
    <xf numFmtId="0" fontId="6" fillId="0" borderId="30" xfId="5" applyNumberFormat="1" applyFont="1" applyBorder="1" applyAlignment="1">
      <alignment horizontal="distributed" vertical="center" shrinkToFit="1"/>
    </xf>
    <xf numFmtId="0" fontId="6" fillId="0" borderId="41" xfId="5" applyNumberFormat="1" applyFont="1" applyBorder="1" applyAlignment="1" applyProtection="1">
      <alignment horizontal="center" vertical="center"/>
      <protection locked="0"/>
    </xf>
    <xf numFmtId="181" fontId="6" fillId="0" borderId="25" xfId="3" applyNumberFormat="1" applyFont="1" applyBorder="1" applyAlignment="1">
      <alignment horizontal="right" vertical="center"/>
    </xf>
    <xf numFmtId="180" fontId="6" fillId="0" borderId="25" xfId="3" applyNumberFormat="1" applyFont="1" applyBorder="1" applyAlignment="1">
      <alignment horizontal="right" vertical="center"/>
    </xf>
    <xf numFmtId="176" fontId="6" fillId="0" borderId="25" xfId="1" applyNumberFormat="1" applyFont="1" applyBorder="1" applyAlignment="1">
      <alignment horizontal="right" vertical="center"/>
    </xf>
    <xf numFmtId="176" fontId="6" fillId="0" borderId="60" xfId="1" applyNumberFormat="1" applyFont="1" applyBorder="1" applyAlignment="1">
      <alignment vertical="center"/>
    </xf>
    <xf numFmtId="176" fontId="6" fillId="0" borderId="35" xfId="1" applyNumberFormat="1" applyFont="1" applyBorder="1" applyAlignment="1">
      <alignment vertical="center"/>
    </xf>
    <xf numFmtId="180" fontId="6" fillId="0" borderId="25" xfId="3" applyNumberFormat="1" applyFont="1" applyBorder="1" applyAlignment="1">
      <alignment vertical="center"/>
    </xf>
    <xf numFmtId="178" fontId="6" fillId="0" borderId="25" xfId="1" applyNumberFormat="1" applyFont="1" applyBorder="1" applyAlignment="1">
      <alignment vertical="center"/>
    </xf>
    <xf numFmtId="0" fontId="6" fillId="0" borderId="14" xfId="2" applyNumberFormat="1" applyFont="1" applyBorder="1" applyAlignment="1">
      <alignment horizontal="right" vertical="center"/>
    </xf>
    <xf numFmtId="0" fontId="6" fillId="0" borderId="2" xfId="2" applyNumberFormat="1" applyFont="1" applyBorder="1" applyAlignment="1" applyProtection="1">
      <alignment horizontal="distributed" vertical="center"/>
      <protection locked="0"/>
    </xf>
    <xf numFmtId="0" fontId="0" fillId="0" borderId="0" xfId="0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6" fillId="0" borderId="4" xfId="2" applyNumberFormat="1" applyFont="1" applyBorder="1" applyAlignment="1" applyProtection="1">
      <alignment horizontal="center" vertical="center"/>
      <protection locked="0"/>
    </xf>
    <xf numFmtId="0" fontId="6" fillId="0" borderId="5" xfId="2" applyNumberFormat="1" applyFont="1" applyBorder="1" applyAlignment="1" applyProtection="1">
      <alignment horizontal="center" vertical="center" shrinkToFit="1"/>
      <protection locked="0"/>
    </xf>
    <xf numFmtId="0" fontId="6" fillId="0" borderId="6" xfId="2" applyNumberFormat="1" applyFont="1" applyBorder="1" applyAlignment="1" applyProtection="1">
      <alignment horizontal="center" vertical="center" shrinkToFit="1"/>
      <protection locked="0"/>
    </xf>
    <xf numFmtId="0" fontId="6" fillId="0" borderId="4" xfId="2" applyNumberFormat="1" applyFont="1" applyBorder="1" applyAlignment="1" applyProtection="1">
      <alignment horizontal="center" vertical="center" wrapText="1"/>
      <protection locked="0"/>
    </xf>
    <xf numFmtId="0" fontId="6" fillId="0" borderId="1" xfId="2" applyNumberFormat="1" applyFont="1" applyBorder="1" applyAlignment="1" applyProtection="1">
      <alignment horizontal="center" vertical="center"/>
      <protection locked="0"/>
    </xf>
    <xf numFmtId="0" fontId="6" fillId="0" borderId="11" xfId="2" applyNumberFormat="1" applyFont="1" applyBorder="1" applyAlignment="1" applyProtection="1">
      <alignment horizontal="center" vertical="center"/>
      <protection locked="0"/>
    </xf>
    <xf numFmtId="0" fontId="6" fillId="0" borderId="10" xfId="2" applyNumberFormat="1" applyFont="1" applyBorder="1" applyAlignment="1" applyProtection="1">
      <alignment horizontal="center" vertical="center"/>
      <protection locked="0"/>
    </xf>
    <xf numFmtId="0" fontId="6" fillId="0" borderId="15" xfId="2" applyNumberFormat="1" applyFont="1" applyBorder="1" applyAlignment="1" applyProtection="1">
      <alignment horizontal="center" vertical="center"/>
      <protection locked="0"/>
    </xf>
    <xf numFmtId="0" fontId="10" fillId="0" borderId="5" xfId="2" applyNumberFormat="1" applyFont="1" applyBorder="1" applyAlignment="1" applyProtection="1">
      <alignment horizontal="center" vertical="center" wrapText="1" shrinkToFit="1"/>
      <protection locked="0"/>
    </xf>
    <xf numFmtId="0" fontId="10" fillId="0" borderId="7" xfId="2" applyNumberFormat="1" applyFont="1" applyBorder="1" applyAlignment="1" applyProtection="1">
      <alignment horizontal="center" vertical="center" shrinkToFit="1"/>
      <protection locked="0"/>
    </xf>
    <xf numFmtId="0" fontId="10" fillId="0" borderId="6" xfId="2" applyNumberFormat="1" applyFont="1" applyBorder="1" applyAlignment="1" applyProtection="1">
      <alignment horizontal="center" vertical="center" shrinkToFit="1"/>
      <protection locked="0"/>
    </xf>
    <xf numFmtId="0" fontId="6" fillId="0" borderId="58" xfId="2" applyNumberFormat="1" applyFont="1" applyBorder="1" applyAlignment="1" applyProtection="1">
      <alignment horizontal="center" vertical="center"/>
      <protection locked="0"/>
    </xf>
    <xf numFmtId="0" fontId="6" fillId="0" borderId="62" xfId="2" applyNumberFormat="1" applyFont="1" applyBorder="1" applyAlignment="1" applyProtection="1">
      <alignment horizontal="center" vertical="center"/>
      <protection locked="0"/>
    </xf>
    <xf numFmtId="0" fontId="6" fillId="0" borderId="50" xfId="2" applyNumberFormat="1" applyFont="1" applyBorder="1" applyAlignment="1" applyProtection="1">
      <alignment horizontal="center" vertical="center"/>
      <protection locked="0"/>
    </xf>
    <xf numFmtId="0" fontId="6" fillId="0" borderId="70" xfId="2" applyNumberFormat="1" applyFont="1" applyBorder="1" applyAlignment="1" applyProtection="1">
      <alignment horizontal="center" vertical="center"/>
      <protection locked="0"/>
    </xf>
    <xf numFmtId="0" fontId="6" fillId="0" borderId="11" xfId="2" applyNumberFormat="1" applyFont="1" applyBorder="1" applyAlignment="1">
      <alignment horizontal="center" vertical="center" wrapText="1"/>
    </xf>
    <xf numFmtId="0" fontId="6" fillId="0" borderId="10" xfId="2" applyNumberFormat="1" applyFont="1" applyBorder="1" applyAlignment="1">
      <alignment horizontal="center" vertical="center"/>
    </xf>
    <xf numFmtId="0" fontId="6" fillId="0" borderId="15" xfId="2" applyNumberFormat="1" applyFont="1" applyBorder="1" applyAlignment="1">
      <alignment horizontal="center" vertical="center"/>
    </xf>
    <xf numFmtId="0" fontId="6" fillId="0" borderId="14" xfId="2" applyNumberFormat="1" applyFont="1" applyBorder="1" applyAlignment="1">
      <alignment horizontal="center" vertical="center"/>
    </xf>
    <xf numFmtId="0" fontId="6" fillId="0" borderId="0" xfId="2" applyNumberFormat="1" applyFont="1" applyAlignment="1" applyProtection="1">
      <alignment horizontal="distributed" vertical="center"/>
      <protection locked="0"/>
    </xf>
    <xf numFmtId="0" fontId="6" fillId="0" borderId="14" xfId="2" applyNumberFormat="1" applyFont="1" applyBorder="1" applyAlignment="1" applyProtection="1">
      <alignment horizontal="distributed" vertical="center"/>
      <protection locked="0"/>
    </xf>
    <xf numFmtId="0" fontId="0" fillId="0" borderId="30" xfId="0" applyBorder="1" applyAlignment="1">
      <alignment horizontal="distributed" vertical="center"/>
    </xf>
    <xf numFmtId="0" fontId="9" fillId="0" borderId="5" xfId="2" applyNumberFormat="1" applyFont="1" applyBorder="1" applyAlignment="1" applyProtection="1">
      <alignment horizontal="center" vertical="center" wrapText="1" shrinkToFit="1"/>
      <protection locked="0"/>
    </xf>
    <xf numFmtId="0" fontId="9" fillId="0" borderId="7" xfId="2" applyNumberFormat="1" applyFont="1" applyBorder="1" applyAlignment="1" applyProtection="1">
      <alignment horizontal="center" vertical="center" shrinkToFit="1"/>
      <protection locked="0"/>
    </xf>
    <xf numFmtId="0" fontId="9" fillId="0" borderId="6" xfId="2" applyNumberFormat="1" applyFont="1" applyBorder="1" applyAlignment="1" applyProtection="1">
      <alignment horizontal="center" vertical="center" shrinkToFit="1"/>
      <protection locked="0"/>
    </xf>
    <xf numFmtId="0" fontId="6" fillId="0" borderId="49" xfId="2" applyNumberFormat="1" applyFont="1" applyBorder="1" applyAlignment="1" applyProtection="1">
      <alignment horizontal="center" vertical="center"/>
      <protection locked="0"/>
    </xf>
    <xf numFmtId="0" fontId="6" fillId="0" borderId="31" xfId="2" applyNumberFormat="1" applyFont="1" applyBorder="1" applyAlignment="1" applyProtection="1">
      <alignment horizontal="distributed" vertical="center"/>
      <protection locked="0"/>
    </xf>
    <xf numFmtId="0" fontId="0" fillId="0" borderId="32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6" fillId="0" borderId="57" xfId="2" applyNumberFormat="1" applyFont="1" applyBorder="1" applyAlignment="1" applyProtection="1">
      <alignment horizontal="center" vertical="center"/>
      <protection locked="0"/>
    </xf>
    <xf numFmtId="0" fontId="9" fillId="0" borderId="11" xfId="2" applyNumberFormat="1" applyFont="1" applyBorder="1" applyAlignment="1" applyProtection="1">
      <alignment vertical="center" wrapText="1"/>
      <protection locked="0"/>
    </xf>
    <xf numFmtId="0" fontId="9" fillId="0" borderId="10" xfId="2" applyNumberFormat="1" applyFont="1" applyBorder="1" applyAlignment="1" applyProtection="1">
      <alignment vertical="center" wrapText="1"/>
      <protection locked="0"/>
    </xf>
    <xf numFmtId="0" fontId="9" fillId="0" borderId="15" xfId="2" applyNumberFormat="1" applyFont="1" applyBorder="1" applyAlignment="1" applyProtection="1">
      <alignment vertical="center" wrapText="1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6" fillId="0" borderId="12" xfId="2" applyNumberFormat="1" applyFont="1" applyBorder="1" applyAlignment="1" applyProtection="1">
      <alignment horizontal="center" vertical="center"/>
      <protection locked="0"/>
    </xf>
    <xf numFmtId="0" fontId="6" fillId="0" borderId="13" xfId="2" applyNumberFormat="1" applyFont="1" applyBorder="1" applyAlignment="1" applyProtection="1">
      <alignment horizontal="center" vertical="center"/>
      <protection locked="0"/>
    </xf>
    <xf numFmtId="0" fontId="6" fillId="0" borderId="63" xfId="2" applyNumberFormat="1" applyFont="1" applyBorder="1" applyAlignment="1" applyProtection="1">
      <alignment horizontal="center" vertical="center"/>
      <protection locked="0"/>
    </xf>
    <xf numFmtId="0" fontId="6" fillId="0" borderId="64" xfId="2" applyNumberFormat="1" applyFont="1" applyBorder="1" applyAlignment="1" applyProtection="1">
      <alignment horizontal="center" vertical="center"/>
      <protection locked="0"/>
    </xf>
    <xf numFmtId="0" fontId="6" fillId="0" borderId="47" xfId="2" applyNumberFormat="1" applyFont="1" applyBorder="1" applyAlignment="1" applyProtection="1">
      <alignment horizontal="center" vertical="center"/>
      <protection locked="0"/>
    </xf>
    <xf numFmtId="0" fontId="6" fillId="0" borderId="48" xfId="2" applyNumberFormat="1" applyFont="1" applyBorder="1" applyAlignment="1" applyProtection="1">
      <alignment horizontal="center" vertical="center"/>
      <protection locked="0"/>
    </xf>
    <xf numFmtId="0" fontId="6" fillId="0" borderId="2" xfId="2" applyNumberFormat="1" applyFont="1" applyBorder="1" applyAlignment="1" applyProtection="1">
      <alignment horizontal="center" vertical="center"/>
      <protection locked="0"/>
    </xf>
    <xf numFmtId="0" fontId="6" fillId="0" borderId="14" xfId="2" applyNumberFormat="1" applyFont="1" applyBorder="1" applyAlignment="1" applyProtection="1">
      <alignment horizontal="center" vertical="center"/>
      <protection locked="0"/>
    </xf>
    <xf numFmtId="0" fontId="6" fillId="0" borderId="66" xfId="2" applyNumberFormat="1" applyFont="1" applyBorder="1" applyAlignment="1" applyProtection="1">
      <alignment horizontal="center" vertical="center"/>
      <protection locked="0"/>
    </xf>
    <xf numFmtId="0" fontId="6" fillId="0" borderId="8" xfId="2" applyNumberFormat="1" applyFont="1" applyBorder="1" applyAlignment="1" applyProtection="1">
      <alignment horizontal="center" vertical="center"/>
      <protection locked="0"/>
    </xf>
    <xf numFmtId="0" fontId="6" fillId="0" borderId="69" xfId="2" applyNumberFormat="1" applyFont="1" applyBorder="1" applyAlignment="1" applyProtection="1">
      <alignment horizontal="center" vertical="center"/>
      <protection locked="0"/>
    </xf>
    <xf numFmtId="0" fontId="6" fillId="0" borderId="65" xfId="2" applyNumberFormat="1" applyFont="1" applyBorder="1" applyAlignment="1" applyProtection="1">
      <alignment horizontal="center" vertical="center"/>
      <protection locked="0"/>
    </xf>
    <xf numFmtId="0" fontId="6" fillId="0" borderId="5" xfId="2" applyNumberFormat="1" applyFont="1" applyBorder="1" applyAlignment="1" applyProtection="1">
      <alignment horizontal="center" vertical="center" wrapText="1"/>
      <protection locked="0"/>
    </xf>
    <xf numFmtId="0" fontId="6" fillId="0" borderId="7" xfId="2" applyNumberFormat="1" applyFont="1" applyBorder="1" applyAlignment="1" applyProtection="1">
      <alignment horizontal="center" vertical="center" wrapText="1"/>
      <protection locked="0"/>
    </xf>
    <xf numFmtId="0" fontId="6" fillId="0" borderId="6" xfId="2" applyNumberFormat="1" applyFont="1" applyBorder="1" applyAlignment="1" applyProtection="1">
      <alignment horizontal="center" vertical="center" wrapText="1"/>
      <protection locked="0"/>
    </xf>
    <xf numFmtId="0" fontId="6" fillId="0" borderId="9" xfId="2" applyNumberFormat="1" applyFont="1" applyBorder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176" fontId="6" fillId="0" borderId="3" xfId="5" applyNumberFormat="1" applyFont="1" applyBorder="1" applyAlignment="1">
      <alignment horizontal="center" vertical="center"/>
    </xf>
    <xf numFmtId="176" fontId="6" fillId="0" borderId="9" xfId="5" applyNumberFormat="1" applyFont="1" applyBorder="1" applyAlignment="1">
      <alignment horizontal="center" vertical="center"/>
    </xf>
    <xf numFmtId="0" fontId="6" fillId="0" borderId="5" xfId="5" applyNumberFormat="1" applyFont="1" applyBorder="1" applyAlignment="1" applyProtection="1">
      <alignment horizontal="center" vertical="center"/>
      <protection locked="0"/>
    </xf>
    <xf numFmtId="0" fontId="6" fillId="0" borderId="7" xfId="5" applyNumberFormat="1" applyFont="1" applyBorder="1" applyAlignment="1" applyProtection="1">
      <alignment horizontal="center" vertical="center"/>
      <protection locked="0"/>
    </xf>
    <xf numFmtId="0" fontId="6" fillId="0" borderId="74" xfId="5" applyNumberFormat="1" applyFont="1" applyBorder="1" applyAlignment="1" applyProtection="1">
      <alignment horizontal="center" vertical="center"/>
      <protection locked="0"/>
    </xf>
    <xf numFmtId="180" fontId="6" fillId="0" borderId="54" xfId="5" applyNumberFormat="1" applyFont="1" applyBorder="1" applyAlignment="1">
      <alignment horizontal="center" vertical="center"/>
    </xf>
    <xf numFmtId="180" fontId="6" fillId="0" borderId="31" xfId="5" applyNumberFormat="1" applyFont="1" applyBorder="1" applyAlignment="1">
      <alignment horizontal="center" vertical="center"/>
    </xf>
    <xf numFmtId="176" fontId="6" fillId="0" borderId="54" xfId="5" applyNumberFormat="1" applyFont="1" applyBorder="1" applyAlignment="1">
      <alignment horizontal="center" vertical="center"/>
    </xf>
    <xf numFmtId="176" fontId="6" fillId="0" borderId="31" xfId="5" applyNumberFormat="1" applyFont="1" applyBorder="1" applyAlignment="1">
      <alignment horizontal="center" vertical="center"/>
    </xf>
    <xf numFmtId="176" fontId="6" fillId="0" borderId="54" xfId="5" applyNumberFormat="1" applyFont="1" applyBorder="1" applyAlignment="1" applyProtection="1">
      <alignment horizontal="center" vertical="center"/>
      <protection locked="0"/>
    </xf>
    <xf numFmtId="176" fontId="6" fillId="0" borderId="31" xfId="5" applyNumberFormat="1" applyFont="1" applyBorder="1" applyAlignment="1" applyProtection="1">
      <alignment horizontal="center" vertical="center"/>
      <protection locked="0"/>
    </xf>
    <xf numFmtId="0" fontId="6" fillId="0" borderId="20" xfId="5" applyNumberFormat="1" applyFont="1" applyBorder="1" applyAlignment="1" applyProtection="1">
      <alignment horizontal="distributed" vertical="center"/>
      <protection locked="0"/>
    </xf>
    <xf numFmtId="0" fontId="6" fillId="0" borderId="0" xfId="5" applyNumberFormat="1" applyFont="1" applyAlignment="1" applyProtection="1">
      <alignment horizontal="distributed" vertical="center"/>
      <protection locked="0"/>
    </xf>
    <xf numFmtId="0" fontId="6" fillId="0" borderId="70" xfId="5" applyNumberFormat="1" applyFont="1" applyBorder="1" applyAlignment="1" applyProtection="1">
      <alignment horizontal="center" vertical="center"/>
      <protection locked="0"/>
    </xf>
    <xf numFmtId="0" fontId="6" fillId="0" borderId="72" xfId="5" applyNumberFormat="1" applyFont="1" applyBorder="1" applyAlignment="1" applyProtection="1">
      <alignment horizontal="center" vertical="center"/>
      <protection locked="0"/>
    </xf>
    <xf numFmtId="0" fontId="0" fillId="0" borderId="73" xfId="0" applyBorder="1" applyAlignment="1">
      <alignment horizontal="center" vertical="center"/>
    </xf>
    <xf numFmtId="0" fontId="6" fillId="0" borderId="70" xfId="5" applyNumberFormat="1" applyFont="1" applyBorder="1" applyAlignment="1" applyProtection="1">
      <alignment vertical="center"/>
      <protection locked="0"/>
    </xf>
    <xf numFmtId="0" fontId="6" fillId="0" borderId="72" xfId="5" applyNumberFormat="1" applyFont="1" applyBorder="1" applyAlignment="1" applyProtection="1">
      <alignment vertical="center"/>
      <protection locked="0"/>
    </xf>
    <xf numFmtId="0" fontId="6" fillId="0" borderId="66" xfId="5" applyNumberFormat="1" applyFont="1" applyBorder="1" applyAlignment="1" applyProtection="1">
      <alignment horizontal="center" vertical="center"/>
      <protection locked="0"/>
    </xf>
    <xf numFmtId="0" fontId="6" fillId="0" borderId="20" xfId="5" applyNumberFormat="1" applyFont="1" applyBorder="1" applyAlignment="1" applyProtection="1">
      <alignment horizontal="center" vertical="center"/>
      <protection locked="0"/>
    </xf>
    <xf numFmtId="0" fontId="6" fillId="0" borderId="44" xfId="5" applyNumberFormat="1" applyFont="1" applyBorder="1" applyAlignment="1" applyProtection="1">
      <alignment horizontal="center" vertical="center"/>
      <protection locked="0"/>
    </xf>
    <xf numFmtId="180" fontId="6" fillId="0" borderId="11" xfId="5" applyNumberFormat="1" applyFont="1" applyBorder="1" applyAlignment="1">
      <alignment horizontal="center" vertical="center"/>
    </xf>
    <xf numFmtId="180" fontId="6" fillId="0" borderId="10" xfId="5" applyNumberFormat="1" applyFont="1" applyBorder="1" applyAlignment="1">
      <alignment horizontal="center" vertical="center"/>
    </xf>
    <xf numFmtId="180" fontId="6" fillId="0" borderId="3" xfId="5" applyNumberFormat="1" applyFont="1" applyBorder="1" applyAlignment="1">
      <alignment horizontal="center" vertical="center"/>
    </xf>
    <xf numFmtId="180" fontId="6" fillId="0" borderId="9" xfId="5" applyNumberFormat="1" applyFont="1" applyBorder="1" applyAlignment="1">
      <alignment horizontal="center" vertical="center"/>
    </xf>
    <xf numFmtId="0" fontId="6" fillId="0" borderId="6" xfId="5" applyNumberFormat="1" applyFont="1" applyBorder="1" applyAlignment="1" applyProtection="1">
      <alignment horizontal="center" vertical="center"/>
      <protection locked="0"/>
    </xf>
  </cellXfs>
  <cellStyles count="6">
    <cellStyle name="パーセント" xfId="3" builtinId="5"/>
    <cellStyle name="桁区切り" xfId="1" builtinId="6"/>
    <cellStyle name="標準" xfId="0" builtinId="0"/>
    <cellStyle name="標準_H20課25国保1，2" xfId="2" xr:uid="{00000000-0005-0000-0000-000003000000}"/>
    <cellStyle name="標準_H20課25国保3" xfId="5" xr:uid="{DBEF6B99-AE1C-485F-B234-EC786EBD3725}"/>
    <cellStyle name="標準_第2表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85"/>
  <sheetViews>
    <sheetView view="pageBreakPreview" zoomScaleNormal="100" zoomScaleSheetLayoutView="100" workbookViewId="0">
      <pane xSplit="1" ySplit="8" topLeftCell="C48" activePane="bottomRight" state="frozenSplit"/>
      <selection pane="topRight" activeCell="D1" sqref="D1"/>
      <selection pane="bottomLeft" activeCell="A8" sqref="A8"/>
      <selection pane="bottomRight" activeCell="HN43" sqref="HN43"/>
    </sheetView>
  </sheetViews>
  <sheetFormatPr defaultRowHeight="12.75" customHeight="1" x14ac:dyDescent="0.15"/>
  <cols>
    <col min="1" max="1" width="1" style="4" customWidth="1"/>
    <col min="2" max="2" width="7.625" style="4" customWidth="1"/>
    <col min="3" max="3" width="1" style="4" customWidth="1"/>
    <col min="4" max="4" width="10.25" style="4" customWidth="1"/>
    <col min="5" max="5" width="8.375" style="4" customWidth="1"/>
    <col min="6" max="9" width="10.25" style="4" customWidth="1"/>
    <col min="10" max="10" width="9" style="4" bestFit="1" customWidth="1"/>
    <col min="11" max="13" width="10.25" style="4" customWidth="1"/>
    <col min="14" max="14" width="1.375" style="4" customWidth="1"/>
    <col min="15" max="15" width="1.5" style="4" customWidth="1"/>
    <col min="16" max="20" width="10.25" style="4" customWidth="1"/>
    <col min="21" max="21" width="8.875" style="4" customWidth="1"/>
    <col min="22" max="22" width="10" style="4" customWidth="1"/>
    <col min="23" max="23" width="8.875" style="4" customWidth="1"/>
    <col min="24" max="24" width="10.5" style="4" customWidth="1"/>
    <col min="25" max="26" width="8.875" style="4" customWidth="1"/>
    <col min="27" max="27" width="1.375" style="4" customWidth="1"/>
    <col min="28" max="28" width="1.5" style="4" customWidth="1"/>
    <col min="29" max="29" width="1" style="4" customWidth="1"/>
    <col min="30" max="30" width="7.625" style="4" customWidth="1"/>
    <col min="31" max="31" width="1" style="4" customWidth="1"/>
    <col min="32" max="32" width="6.625" style="4" customWidth="1"/>
    <col min="33" max="33" width="6.25" style="4" customWidth="1"/>
    <col min="34" max="34" width="6.375" style="4" customWidth="1"/>
    <col min="35" max="35" width="9.375" style="4" customWidth="1"/>
    <col min="36" max="36" width="10" style="4" customWidth="1"/>
    <col min="37" max="37" width="9.5" style="4" customWidth="1"/>
    <col min="38" max="42" width="10" style="4" customWidth="1"/>
    <col min="43" max="43" width="1.375" style="4" customWidth="1"/>
    <col min="44" max="44" width="1.5" style="4" customWidth="1"/>
    <col min="45" max="53" width="10" style="4" customWidth="1"/>
    <col min="54" max="54" width="9.75" style="4" customWidth="1"/>
    <col min="55" max="55" width="0.125" style="4" customWidth="1"/>
    <col min="56" max="56" width="1.375" style="4" customWidth="1"/>
    <col min="57" max="57" width="1.5" style="4" customWidth="1"/>
    <col min="58" max="58" width="7.625" style="4" customWidth="1"/>
    <col min="59" max="61" width="10" style="4" customWidth="1"/>
    <col min="62" max="62" width="9.375" style="4" customWidth="1"/>
    <col min="63" max="65" width="10" style="4" customWidth="1"/>
    <col min="66" max="66" width="9.125" style="4" customWidth="1"/>
    <col min="67" max="68" width="10" style="4" customWidth="1"/>
    <col min="69" max="69" width="1.375" style="4" customWidth="1"/>
    <col min="70" max="70" width="1.5" style="4" customWidth="1"/>
    <col min="71" max="72" width="9" style="4" bestFit="1" customWidth="1"/>
    <col min="73" max="73" width="7.5" style="4" bestFit="1" customWidth="1"/>
    <col min="74" max="74" width="9" style="4" bestFit="1" customWidth="1"/>
    <col min="75" max="76" width="7" style="4" bestFit="1" customWidth="1"/>
    <col min="77" max="77" width="7" style="4" customWidth="1"/>
    <col min="78" max="78" width="6.75" style="4" bestFit="1" customWidth="1"/>
    <col min="79" max="79" width="10" style="4" customWidth="1"/>
    <col min="80" max="81" width="6.625" style="4" customWidth="1"/>
    <col min="82" max="82" width="6.75" style="4" customWidth="1"/>
    <col min="83" max="83" width="6" style="4" bestFit="1" customWidth="1"/>
    <col min="84" max="84" width="8.625" style="4" customWidth="1"/>
    <col min="85" max="85" width="0.125" style="4" customWidth="1"/>
    <col min="86" max="86" width="1.375" style="4" customWidth="1"/>
    <col min="87" max="87" width="1.5" style="4" customWidth="1"/>
    <col min="88" max="88" width="7.625" style="4" customWidth="1"/>
    <col min="89" max="89" width="9.5" style="4" customWidth="1"/>
    <col min="90" max="90" width="9.75" style="4" customWidth="1"/>
    <col min="91" max="91" width="8.875" style="4" customWidth="1"/>
    <col min="92" max="92" width="10" style="4" customWidth="1"/>
    <col min="93" max="93" width="8.375" style="4" customWidth="1"/>
    <col min="94" max="94" width="9.125" style="4" customWidth="1"/>
    <col min="95" max="95" width="8.75" style="4" customWidth="1"/>
    <col min="96" max="97" width="10" style="4" customWidth="1"/>
    <col min="98" max="98" width="1.375" style="4" customWidth="1"/>
    <col min="99" max="99" width="1.5" style="4" customWidth="1"/>
    <col min="100" max="100" width="1" style="4" customWidth="1"/>
    <col min="101" max="101" width="7.625" style="4" customWidth="1"/>
    <col min="102" max="102" width="1" style="4" customWidth="1"/>
    <col min="103" max="103" width="5.25" style="4" customWidth="1"/>
    <col min="104" max="104" width="4.625" style="4" customWidth="1"/>
    <col min="105" max="105" width="4.875" style="4" customWidth="1"/>
    <col min="106" max="106" width="9.625" style="4" customWidth="1"/>
    <col min="107" max="107" width="9.125" style="4" customWidth="1"/>
    <col min="108" max="112" width="10" style="4" customWidth="1"/>
    <col min="113" max="113" width="11.5" style="4" customWidth="1"/>
    <col min="114" max="114" width="1.375" style="4" customWidth="1"/>
    <col min="115" max="115" width="1.5" style="4" customWidth="1"/>
    <col min="116" max="116" width="9.625" style="4" customWidth="1"/>
    <col min="117" max="117" width="9.125" style="4" customWidth="1"/>
    <col min="118" max="118" width="9" style="4" customWidth="1"/>
    <col min="119" max="119" width="9.125" style="4" customWidth="1"/>
    <col min="120" max="120" width="9" style="4" customWidth="1"/>
    <col min="121" max="121" width="8.875" style="4" customWidth="1"/>
    <col min="122" max="122" width="9.625" style="4" customWidth="1"/>
    <col min="123" max="124" width="9.5" style="4" customWidth="1"/>
    <col min="125" max="126" width="10" style="4" customWidth="1"/>
    <col min="127" max="127" width="4.25" style="4" hidden="1" customWidth="1"/>
    <col min="128" max="128" width="1.75" style="4" customWidth="1"/>
    <col min="129" max="129" width="1.375" style="4" customWidth="1"/>
    <col min="130" max="130" width="9.625" style="4" customWidth="1"/>
    <col min="131" max="131" width="9.25" style="4" customWidth="1"/>
    <col min="132" max="139" width="10" style="4" customWidth="1"/>
    <col min="140" max="140" width="1" style="4" customWidth="1"/>
    <col min="141" max="141" width="7.75" style="4" customWidth="1"/>
    <col min="142" max="142" width="1" style="4" customWidth="1"/>
    <col min="143" max="143" width="9" style="4" bestFit="1" customWidth="1"/>
    <col min="144" max="144" width="7.75" style="4" customWidth="1"/>
    <col min="145" max="145" width="7.5" style="4" customWidth="1"/>
    <col min="146" max="146" width="9.5" style="4" customWidth="1"/>
    <col min="147" max="147" width="6.5" style="4" customWidth="1"/>
    <col min="148" max="148" width="6.625" style="4" customWidth="1"/>
    <col min="149" max="149" width="7" style="4" customWidth="1"/>
    <col min="150" max="150" width="8.125" style="4" customWidth="1"/>
    <col min="151" max="151" width="6.75" style="4" bestFit="1" customWidth="1"/>
    <col min="152" max="153" width="5.625" style="4" customWidth="1"/>
    <col min="154" max="154" width="6.5" style="4" customWidth="1"/>
    <col min="155" max="155" width="6.625" style="4" customWidth="1"/>
    <col min="156" max="156" width="6" style="4" bestFit="1" customWidth="1"/>
    <col min="157" max="157" width="1.375" style="4" customWidth="1"/>
    <col min="158" max="158" width="1.5" style="4" customWidth="1"/>
    <col min="159" max="160" width="10" style="4" customWidth="1"/>
    <col min="161" max="161" width="10.125" style="4" customWidth="1"/>
    <col min="162" max="162" width="12.25" style="4" bestFit="1" customWidth="1"/>
    <col min="163" max="167" width="10" style="4" customWidth="1"/>
    <col min="168" max="168" width="1.375" style="4" customWidth="1"/>
    <col min="169" max="169" width="1.5" style="4" customWidth="1"/>
    <col min="170" max="170" width="0.875" style="4" customWidth="1"/>
    <col min="171" max="171" width="1" style="4" hidden="1" customWidth="1"/>
    <col min="172" max="172" width="7.625" style="4" customWidth="1"/>
    <col min="173" max="173" width="1" style="4" customWidth="1"/>
    <col min="174" max="174" width="6.5" style="4" customWidth="1"/>
    <col min="175" max="175" width="6.625" style="4" customWidth="1"/>
    <col min="176" max="176" width="6.125" style="4" customWidth="1"/>
    <col min="177" max="182" width="10" style="4" customWidth="1"/>
    <col min="183" max="184" width="9.625" style="4" customWidth="1"/>
    <col min="185" max="185" width="0.125" style="4" customWidth="1"/>
    <col min="186" max="186" width="1.375" style="4" customWidth="1"/>
    <col min="187" max="187" width="1.5" style="4" customWidth="1"/>
    <col min="188" max="197" width="10" style="4" customWidth="1"/>
    <col min="198" max="198" width="0.125" style="4" customWidth="1"/>
    <col min="199" max="199" width="1.375" style="4" customWidth="1"/>
    <col min="200" max="200" width="1.5" style="4" customWidth="1"/>
    <col min="201" max="201" width="7.625" style="4" customWidth="1"/>
    <col min="202" max="210" width="10" style="4" customWidth="1"/>
    <col min="211" max="211" width="1.375" style="4" customWidth="1"/>
    <col min="212" max="212" width="1.5" style="4" customWidth="1"/>
    <col min="213" max="221" width="10" style="4" customWidth="1"/>
  </cols>
  <sheetData>
    <row r="1" spans="1:221" ht="12.75" customHeight="1" x14ac:dyDescent="0.15">
      <c r="D1" s="4">
        <v>1</v>
      </c>
      <c r="E1" s="4">
        <v>2</v>
      </c>
      <c r="F1" s="4">
        <v>3</v>
      </c>
      <c r="G1" s="4">
        <v>4</v>
      </c>
      <c r="H1" s="4">
        <v>5</v>
      </c>
      <c r="I1" s="4">
        <v>6</v>
      </c>
      <c r="J1" s="4">
        <v>7</v>
      </c>
      <c r="K1" s="4">
        <v>8</v>
      </c>
      <c r="L1" s="4">
        <v>9</v>
      </c>
      <c r="M1" s="4">
        <v>10</v>
      </c>
      <c r="P1" s="4">
        <v>11</v>
      </c>
      <c r="Q1" s="4">
        <v>12</v>
      </c>
      <c r="R1" s="4">
        <v>13</v>
      </c>
      <c r="S1" s="4">
        <v>14</v>
      </c>
      <c r="T1" s="4">
        <v>15</v>
      </c>
      <c r="U1" s="4">
        <v>16</v>
      </c>
      <c r="V1" s="4">
        <v>17</v>
      </c>
      <c r="W1" s="4">
        <v>18</v>
      </c>
      <c r="X1" s="4">
        <v>19</v>
      </c>
      <c r="Y1" s="4">
        <v>20</v>
      </c>
      <c r="Z1" s="4">
        <v>21</v>
      </c>
      <c r="AC1" s="4">
        <v>22</v>
      </c>
      <c r="AF1" s="4">
        <v>22</v>
      </c>
      <c r="AG1" s="4">
        <v>23</v>
      </c>
      <c r="AH1" s="4">
        <v>24</v>
      </c>
      <c r="AI1" s="4">
        <v>25</v>
      </c>
      <c r="AJ1" s="4">
        <v>26</v>
      </c>
      <c r="AK1" s="4">
        <v>27</v>
      </c>
      <c r="AL1" s="4">
        <v>28</v>
      </c>
      <c r="AM1" s="4">
        <v>29</v>
      </c>
      <c r="AN1" s="4">
        <v>30</v>
      </c>
      <c r="AO1" s="4">
        <v>31</v>
      </c>
      <c r="AP1" s="4">
        <v>32</v>
      </c>
      <c r="AS1" s="4">
        <v>33</v>
      </c>
      <c r="AT1" s="4">
        <v>34</v>
      </c>
      <c r="AU1" s="4">
        <v>35</v>
      </c>
      <c r="AV1" s="4">
        <v>36</v>
      </c>
      <c r="AW1" s="4">
        <v>37</v>
      </c>
      <c r="AX1" s="4">
        <v>38</v>
      </c>
      <c r="AY1" s="4">
        <v>39</v>
      </c>
      <c r="AZ1" s="4">
        <v>40</v>
      </c>
      <c r="BA1" s="4">
        <v>41</v>
      </c>
      <c r="BB1" s="4">
        <v>42</v>
      </c>
      <c r="BG1" s="4">
        <v>43</v>
      </c>
      <c r="BH1" s="4">
        <v>44</v>
      </c>
      <c r="BI1" s="4">
        <v>45</v>
      </c>
      <c r="BJ1" s="4">
        <v>46</v>
      </c>
      <c r="BK1" s="4">
        <v>47</v>
      </c>
      <c r="BL1" s="4">
        <v>48</v>
      </c>
      <c r="BM1" s="4">
        <v>49</v>
      </c>
      <c r="BN1" s="4">
        <v>50</v>
      </c>
      <c r="BO1" s="4">
        <v>51</v>
      </c>
      <c r="BP1" s="4">
        <v>52</v>
      </c>
      <c r="BS1" s="4">
        <v>53</v>
      </c>
      <c r="BT1" s="4">
        <v>54</v>
      </c>
      <c r="BU1" s="4">
        <v>55</v>
      </c>
      <c r="BV1" s="4">
        <v>56</v>
      </c>
      <c r="BW1" s="4">
        <v>57</v>
      </c>
      <c r="BX1" s="4">
        <v>58</v>
      </c>
      <c r="BY1" s="4">
        <v>59</v>
      </c>
      <c r="BZ1" s="4">
        <v>60</v>
      </c>
      <c r="CA1" s="4">
        <v>61</v>
      </c>
      <c r="CB1" s="4">
        <v>62</v>
      </c>
      <c r="CC1" s="4">
        <v>63</v>
      </c>
      <c r="CD1" s="4">
        <v>64</v>
      </c>
      <c r="CE1" s="4">
        <v>65</v>
      </c>
      <c r="CF1" s="4">
        <v>66</v>
      </c>
      <c r="CK1" s="4">
        <v>67</v>
      </c>
      <c r="CL1" s="4">
        <v>68</v>
      </c>
      <c r="CM1" s="4">
        <v>69</v>
      </c>
      <c r="CN1" s="4">
        <v>70</v>
      </c>
      <c r="CO1" s="4">
        <v>71</v>
      </c>
      <c r="CP1" s="4">
        <v>72</v>
      </c>
      <c r="CQ1" s="4">
        <v>73</v>
      </c>
      <c r="CR1" s="4">
        <v>74</v>
      </c>
      <c r="CS1" s="4">
        <v>75</v>
      </c>
      <c r="CV1" s="4">
        <v>76</v>
      </c>
      <c r="CY1" s="4">
        <v>76</v>
      </c>
      <c r="CZ1" s="4">
        <v>77</v>
      </c>
      <c r="DA1" s="4">
        <v>78</v>
      </c>
      <c r="DB1" s="4">
        <v>79</v>
      </c>
      <c r="DC1" s="4">
        <v>80</v>
      </c>
      <c r="DD1" s="4">
        <v>81</v>
      </c>
      <c r="DE1" s="4">
        <v>82</v>
      </c>
      <c r="DF1" s="4">
        <v>83</v>
      </c>
      <c r="DG1" s="4">
        <v>84</v>
      </c>
      <c r="DH1" s="4">
        <v>85</v>
      </c>
      <c r="DI1" s="4">
        <v>86</v>
      </c>
      <c r="DM1" s="4">
        <v>87</v>
      </c>
      <c r="DN1" s="4">
        <v>88</v>
      </c>
      <c r="DO1" s="4">
        <v>89</v>
      </c>
      <c r="DP1" s="4">
        <v>90</v>
      </c>
      <c r="DQ1" s="4">
        <v>91</v>
      </c>
      <c r="DR1" s="4">
        <v>92</v>
      </c>
      <c r="DS1" s="4">
        <v>93</v>
      </c>
      <c r="DT1" s="4">
        <v>94</v>
      </c>
      <c r="DU1" s="4">
        <v>95</v>
      </c>
      <c r="DV1" s="4">
        <v>96</v>
      </c>
      <c r="DZ1" s="4">
        <v>97</v>
      </c>
      <c r="EA1" s="4">
        <v>98</v>
      </c>
      <c r="EB1" s="4">
        <v>99</v>
      </c>
      <c r="EC1" s="4">
        <v>100</v>
      </c>
      <c r="ED1" s="4">
        <v>101</v>
      </c>
      <c r="EE1" s="4">
        <v>102</v>
      </c>
      <c r="EF1" s="4">
        <v>103</v>
      </c>
      <c r="EG1" s="4">
        <v>104</v>
      </c>
      <c r="EH1" s="4">
        <v>105</v>
      </c>
      <c r="EI1" s="4">
        <v>106</v>
      </c>
      <c r="EM1" s="4">
        <v>107</v>
      </c>
      <c r="EN1" s="4">
        <v>108</v>
      </c>
      <c r="EO1" s="4">
        <v>109</v>
      </c>
      <c r="EP1" s="4">
        <v>110</v>
      </c>
      <c r="EQ1" s="4">
        <v>111</v>
      </c>
      <c r="ER1" s="4">
        <v>112</v>
      </c>
      <c r="ES1" s="4">
        <v>113</v>
      </c>
      <c r="ET1" s="4">
        <v>114</v>
      </c>
      <c r="EU1" s="4">
        <v>115</v>
      </c>
      <c r="EV1" s="4">
        <v>116</v>
      </c>
      <c r="EW1" s="4">
        <v>117</v>
      </c>
      <c r="EX1" s="4">
        <v>118</v>
      </c>
      <c r="EY1" s="4">
        <v>119</v>
      </c>
      <c r="EZ1" s="4">
        <v>120</v>
      </c>
      <c r="FC1" s="4">
        <v>121</v>
      </c>
      <c r="FD1" s="4">
        <v>122</v>
      </c>
      <c r="FE1" s="4">
        <v>123</v>
      </c>
      <c r="FF1" s="4">
        <v>124</v>
      </c>
      <c r="FG1" s="4">
        <v>125</v>
      </c>
      <c r="FH1" s="4">
        <v>126</v>
      </c>
      <c r="FI1" s="4">
        <v>127</v>
      </c>
      <c r="FJ1" s="4">
        <v>128</v>
      </c>
      <c r="FK1" s="4">
        <v>129</v>
      </c>
      <c r="FR1" s="4">
        <v>130</v>
      </c>
      <c r="FS1" s="4">
        <v>131</v>
      </c>
      <c r="FT1" s="4">
        <v>132</v>
      </c>
      <c r="FU1" s="4">
        <v>133</v>
      </c>
      <c r="FV1" s="4">
        <v>134</v>
      </c>
      <c r="FW1" s="4">
        <v>135</v>
      </c>
      <c r="FX1" s="4">
        <v>136</v>
      </c>
      <c r="FY1" s="4">
        <v>137</v>
      </c>
      <c r="FZ1" s="4">
        <v>138</v>
      </c>
      <c r="GA1" s="4">
        <v>139</v>
      </c>
      <c r="GB1" s="4">
        <v>140</v>
      </c>
      <c r="GF1" s="4">
        <v>141</v>
      </c>
      <c r="GG1" s="4">
        <v>142</v>
      </c>
      <c r="GH1" s="4">
        <v>143</v>
      </c>
      <c r="GI1" s="4">
        <v>144</v>
      </c>
      <c r="GJ1" s="4">
        <v>145</v>
      </c>
      <c r="GK1" s="4">
        <v>146</v>
      </c>
      <c r="GL1" s="4">
        <v>147</v>
      </c>
      <c r="GM1" s="4">
        <v>148</v>
      </c>
      <c r="GN1" s="4">
        <v>149</v>
      </c>
      <c r="GO1" s="4">
        <v>150</v>
      </c>
      <c r="GT1" s="4">
        <v>151</v>
      </c>
      <c r="GU1" s="4">
        <v>152</v>
      </c>
      <c r="GV1" s="4">
        <v>153</v>
      </c>
      <c r="GW1" s="4">
        <v>154</v>
      </c>
      <c r="GX1" s="4">
        <v>155</v>
      </c>
      <c r="GY1" s="4">
        <v>156</v>
      </c>
      <c r="GZ1" s="4">
        <v>157</v>
      </c>
      <c r="HA1" s="4">
        <v>158</v>
      </c>
      <c r="HB1" s="4">
        <v>159</v>
      </c>
      <c r="HE1" s="4">
        <v>160</v>
      </c>
      <c r="HF1" s="4">
        <v>161</v>
      </c>
      <c r="HG1" s="4">
        <v>162</v>
      </c>
      <c r="HH1" s="4">
        <v>163</v>
      </c>
      <c r="HI1" s="4">
        <v>164</v>
      </c>
      <c r="HJ1" s="4">
        <v>165</v>
      </c>
      <c r="HK1" s="4">
        <v>166</v>
      </c>
      <c r="HL1" s="4">
        <v>167</v>
      </c>
      <c r="HM1" s="4">
        <v>168</v>
      </c>
    </row>
    <row r="2" spans="1:221" ht="12.75" customHeight="1" x14ac:dyDescent="0.15">
      <c r="A2" s="1" t="s">
        <v>116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 t="s">
        <v>0</v>
      </c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</row>
    <row r="3" spans="1:221" ht="12.75" customHeight="1" x14ac:dyDescent="0.15">
      <c r="A3" s="5" t="s">
        <v>1</v>
      </c>
      <c r="D3" s="6"/>
      <c r="AD3" s="2" t="s">
        <v>2</v>
      </c>
      <c r="AF3" s="6"/>
      <c r="CJ3" s="2" t="s">
        <v>125</v>
      </c>
      <c r="CV3" s="2"/>
      <c r="CW3" s="2" t="s">
        <v>3</v>
      </c>
      <c r="CY3" s="6"/>
      <c r="DL3" s="2"/>
      <c r="EJ3" s="2"/>
      <c r="EK3" s="2"/>
      <c r="FN3" s="2"/>
      <c r="FO3" s="2"/>
      <c r="FP3" s="2" t="s">
        <v>4</v>
      </c>
      <c r="FR3" s="6"/>
      <c r="GS3" s="2" t="s">
        <v>125</v>
      </c>
    </row>
    <row r="4" spans="1:221" ht="12.75" customHeight="1" x14ac:dyDescent="0.15">
      <c r="A4" s="6"/>
      <c r="B4" s="6"/>
      <c r="C4" s="6"/>
      <c r="D4" s="6"/>
      <c r="M4" s="7" t="s">
        <v>7</v>
      </c>
      <c r="N4" s="7"/>
      <c r="O4" s="7"/>
      <c r="X4" s="7"/>
      <c r="Z4" s="7" t="s">
        <v>5</v>
      </c>
      <c r="AA4" s="7"/>
      <c r="AB4" s="7"/>
      <c r="AC4" s="6"/>
      <c r="AD4" s="6"/>
      <c r="AE4" s="6"/>
      <c r="AF4" s="6"/>
      <c r="AP4" s="7" t="s">
        <v>6</v>
      </c>
      <c r="AQ4" s="7"/>
      <c r="AR4" s="7"/>
      <c r="BB4" s="7" t="s">
        <v>6</v>
      </c>
      <c r="BC4" s="7"/>
      <c r="BD4" s="7"/>
      <c r="BE4" s="7"/>
      <c r="BF4" s="6"/>
      <c r="BP4" s="7" t="s">
        <v>6</v>
      </c>
      <c r="BQ4" s="7"/>
      <c r="BR4" s="7"/>
      <c r="CF4" s="4" t="s">
        <v>124</v>
      </c>
      <c r="CH4" s="7"/>
      <c r="CI4" s="7"/>
      <c r="CJ4" s="6"/>
      <c r="CK4" s="2"/>
      <c r="CN4" s="7" t="s">
        <v>120</v>
      </c>
      <c r="CS4" s="4" t="s">
        <v>124</v>
      </c>
      <c r="CT4" s="7"/>
      <c r="CU4" s="7"/>
      <c r="CV4" s="6"/>
      <c r="CW4" s="6"/>
      <c r="CX4" s="6"/>
      <c r="CY4" s="6"/>
      <c r="DI4" s="7" t="s">
        <v>6</v>
      </c>
      <c r="DJ4" s="7"/>
      <c r="DK4" s="7"/>
      <c r="DL4" s="6"/>
      <c r="DV4" s="7" t="s">
        <v>6</v>
      </c>
      <c r="DW4" s="7"/>
      <c r="DX4" s="7"/>
      <c r="DY4" s="7"/>
      <c r="EI4" s="7" t="s">
        <v>6</v>
      </c>
      <c r="EJ4" s="6"/>
      <c r="EK4" s="6"/>
      <c r="EL4" s="6"/>
      <c r="EY4" s="317" t="s">
        <v>124</v>
      </c>
      <c r="EZ4" s="317"/>
      <c r="FA4" s="7"/>
      <c r="FB4" s="7"/>
      <c r="FD4" s="6"/>
      <c r="FF4" s="7" t="s">
        <v>120</v>
      </c>
      <c r="FK4" s="4" t="s">
        <v>124</v>
      </c>
      <c r="FL4" s="7"/>
      <c r="FM4" s="7"/>
      <c r="FN4" s="6"/>
      <c r="FO4" s="6"/>
      <c r="FP4" s="6"/>
      <c r="FQ4" s="6"/>
      <c r="FR4" s="6"/>
      <c r="GB4" s="7" t="s">
        <v>6</v>
      </c>
      <c r="GC4" s="7"/>
      <c r="GD4" s="7"/>
      <c r="GE4" s="7"/>
      <c r="GO4" s="7" t="s">
        <v>6</v>
      </c>
      <c r="GP4" s="7"/>
      <c r="GQ4" s="7"/>
      <c r="GR4" s="7"/>
      <c r="GS4" s="6"/>
      <c r="HA4" s="317" t="s">
        <v>130</v>
      </c>
      <c r="HB4" s="317"/>
      <c r="HC4" s="7"/>
      <c r="HD4" s="7"/>
      <c r="HF4" s="6"/>
      <c r="HH4" s="7"/>
      <c r="HL4" s="295" t="s">
        <v>124</v>
      </c>
      <c r="HM4" s="295"/>
    </row>
    <row r="5" spans="1:221" ht="25.5" customHeight="1" x14ac:dyDescent="0.15">
      <c r="A5" s="8"/>
      <c r="B5" s="296" t="s">
        <v>9</v>
      </c>
      <c r="C5" s="9"/>
      <c r="D5" s="299" t="s">
        <v>10</v>
      </c>
      <c r="E5" s="299"/>
      <c r="F5" s="299"/>
      <c r="G5" s="299"/>
      <c r="H5" s="299"/>
      <c r="I5" s="299" t="s">
        <v>11</v>
      </c>
      <c r="J5" s="299"/>
      <c r="K5" s="299"/>
      <c r="L5" s="299"/>
      <c r="M5" s="299"/>
      <c r="N5" s="112"/>
      <c r="O5" s="158"/>
      <c r="P5" s="299" t="s">
        <v>12</v>
      </c>
      <c r="Q5" s="299"/>
      <c r="R5" s="299"/>
      <c r="S5" s="299"/>
      <c r="T5" s="299"/>
      <c r="U5" s="299" t="s">
        <v>13</v>
      </c>
      <c r="V5" s="299"/>
      <c r="W5" s="300" t="s">
        <v>14</v>
      </c>
      <c r="X5" s="301"/>
      <c r="Y5" s="300" t="s">
        <v>15</v>
      </c>
      <c r="Z5" s="301"/>
      <c r="AA5" s="112"/>
      <c r="AB5" s="158"/>
      <c r="AC5" s="8"/>
      <c r="AD5" s="296" t="s">
        <v>9</v>
      </c>
      <c r="AE5" s="9"/>
      <c r="AF5" s="307" t="s">
        <v>107</v>
      </c>
      <c r="AG5" s="308"/>
      <c r="AH5" s="309"/>
      <c r="AI5" s="299" t="s">
        <v>108</v>
      </c>
      <c r="AJ5" s="299"/>
      <c r="AK5" s="299"/>
      <c r="AL5" s="299"/>
      <c r="AM5" s="299"/>
      <c r="AN5" s="299"/>
      <c r="AO5" s="299"/>
      <c r="AP5" s="310"/>
      <c r="AQ5" s="112"/>
      <c r="AR5" s="158"/>
      <c r="AS5" s="311" t="s">
        <v>109</v>
      </c>
      <c r="AT5" s="312"/>
      <c r="AU5" s="312"/>
      <c r="AV5" s="312"/>
      <c r="AW5" s="312"/>
      <c r="AX5" s="312"/>
      <c r="AY5" s="312"/>
      <c r="AZ5" s="312"/>
      <c r="BA5" s="312"/>
      <c r="BB5" s="313"/>
      <c r="BC5" s="172"/>
      <c r="BD5" s="112"/>
      <c r="BE5" s="158"/>
      <c r="BF5" s="296" t="s">
        <v>9</v>
      </c>
      <c r="BG5" s="299" t="s">
        <v>117</v>
      </c>
      <c r="BH5" s="299"/>
      <c r="BI5" s="299"/>
      <c r="BJ5" s="299"/>
      <c r="BK5" s="299"/>
      <c r="BL5" s="299"/>
      <c r="BM5" s="299"/>
      <c r="BN5" s="299"/>
      <c r="BO5" s="299"/>
      <c r="BP5" s="299"/>
      <c r="BQ5" s="112"/>
      <c r="BR5" s="158"/>
      <c r="BS5" s="302" t="s">
        <v>112</v>
      </c>
      <c r="BT5" s="299"/>
      <c r="BU5" s="299"/>
      <c r="BV5" s="299"/>
      <c r="BW5" s="302" t="s">
        <v>113</v>
      </c>
      <c r="BX5" s="299"/>
      <c r="BY5" s="299"/>
      <c r="BZ5" s="299"/>
      <c r="CA5" s="299"/>
      <c r="CB5" s="302" t="s">
        <v>119</v>
      </c>
      <c r="CC5" s="299"/>
      <c r="CD5" s="299"/>
      <c r="CE5" s="299"/>
      <c r="CF5" s="303"/>
      <c r="CG5" s="172"/>
      <c r="CH5" s="129"/>
      <c r="CI5" s="158"/>
      <c r="CJ5" s="296" t="s">
        <v>9</v>
      </c>
      <c r="CK5" s="302" t="s">
        <v>114</v>
      </c>
      <c r="CL5" s="299"/>
      <c r="CM5" s="299"/>
      <c r="CN5" s="299"/>
      <c r="CO5" s="302" t="s">
        <v>121</v>
      </c>
      <c r="CP5" s="299"/>
      <c r="CQ5" s="299"/>
      <c r="CR5" s="299"/>
      <c r="CS5" s="299"/>
      <c r="CT5" s="129"/>
      <c r="CU5" s="158"/>
      <c r="CV5" s="8"/>
      <c r="CW5" s="296" t="s">
        <v>9</v>
      </c>
      <c r="CX5" s="9"/>
      <c r="CY5" s="321" t="s">
        <v>107</v>
      </c>
      <c r="CZ5" s="322"/>
      <c r="DA5" s="323"/>
      <c r="DB5" s="312" t="s">
        <v>108</v>
      </c>
      <c r="DC5" s="312"/>
      <c r="DD5" s="312"/>
      <c r="DE5" s="312"/>
      <c r="DF5" s="312"/>
      <c r="DG5" s="312"/>
      <c r="DH5" s="312"/>
      <c r="DI5" s="324"/>
      <c r="DJ5" s="129"/>
      <c r="DK5" s="112"/>
      <c r="DL5" s="325" t="s">
        <v>9</v>
      </c>
      <c r="DM5" s="328" t="s">
        <v>109</v>
      </c>
      <c r="DN5" s="299"/>
      <c r="DO5" s="299"/>
      <c r="DP5" s="299"/>
      <c r="DQ5" s="299"/>
      <c r="DR5" s="299"/>
      <c r="DS5" s="299"/>
      <c r="DT5" s="299"/>
      <c r="DU5" s="299"/>
      <c r="DV5" s="310"/>
      <c r="DW5" s="112"/>
      <c r="DX5" s="112"/>
      <c r="DY5" s="112"/>
      <c r="DZ5" s="328" t="s">
        <v>117</v>
      </c>
      <c r="EA5" s="299"/>
      <c r="EB5" s="299"/>
      <c r="EC5" s="299"/>
      <c r="ED5" s="299"/>
      <c r="EE5" s="299"/>
      <c r="EF5" s="299"/>
      <c r="EG5" s="299"/>
      <c r="EH5" s="299"/>
      <c r="EI5" s="299"/>
      <c r="EJ5" s="8"/>
      <c r="EK5" s="296" t="s">
        <v>9</v>
      </c>
      <c r="EL5" s="9"/>
      <c r="EM5" s="302" t="s">
        <v>112</v>
      </c>
      <c r="EN5" s="299"/>
      <c r="EO5" s="299"/>
      <c r="EP5" s="299"/>
      <c r="EQ5" s="302" t="s">
        <v>113</v>
      </c>
      <c r="ER5" s="299"/>
      <c r="ES5" s="299"/>
      <c r="ET5" s="299"/>
      <c r="EU5" s="299"/>
      <c r="EV5" s="302" t="s">
        <v>119</v>
      </c>
      <c r="EW5" s="299"/>
      <c r="EX5" s="299"/>
      <c r="EY5" s="299"/>
      <c r="EZ5" s="299"/>
      <c r="FA5" s="129"/>
      <c r="FB5" s="112"/>
      <c r="FC5" s="302" t="s">
        <v>114</v>
      </c>
      <c r="FD5" s="299"/>
      <c r="FE5" s="299"/>
      <c r="FF5" s="299"/>
      <c r="FG5" s="302" t="s">
        <v>123</v>
      </c>
      <c r="FH5" s="299"/>
      <c r="FI5" s="299"/>
      <c r="FJ5" s="299"/>
      <c r="FK5" s="299"/>
      <c r="FL5" s="129"/>
      <c r="FM5" s="112"/>
      <c r="FN5" s="162"/>
      <c r="FO5" s="147"/>
      <c r="FP5" s="296" t="s">
        <v>9</v>
      </c>
      <c r="FQ5" s="9"/>
      <c r="FR5" s="307" t="s">
        <v>107</v>
      </c>
      <c r="FS5" s="308"/>
      <c r="FT5" s="309"/>
      <c r="FU5" s="343" t="s">
        <v>108</v>
      </c>
      <c r="FV5" s="343"/>
      <c r="FW5" s="343"/>
      <c r="FX5" s="343"/>
      <c r="FY5" s="343"/>
      <c r="FZ5" s="343"/>
      <c r="GA5" s="343"/>
      <c r="GB5" s="344"/>
      <c r="GC5" s="116"/>
      <c r="GD5" s="129"/>
      <c r="GE5" s="112"/>
      <c r="GF5" s="299" t="s">
        <v>117</v>
      </c>
      <c r="GG5" s="299"/>
      <c r="GH5" s="299"/>
      <c r="GI5" s="299"/>
      <c r="GJ5" s="299"/>
      <c r="GK5" s="299"/>
      <c r="GL5" s="299"/>
      <c r="GM5" s="299"/>
      <c r="GN5" s="299"/>
      <c r="GO5" s="299"/>
      <c r="GP5" s="151"/>
      <c r="GQ5" s="112"/>
      <c r="GR5" s="158"/>
      <c r="GS5" s="296" t="s">
        <v>9</v>
      </c>
      <c r="GT5" s="345" t="s">
        <v>112</v>
      </c>
      <c r="GU5" s="346"/>
      <c r="GV5" s="346"/>
      <c r="GW5" s="347"/>
      <c r="GX5" s="302" t="s">
        <v>119</v>
      </c>
      <c r="GY5" s="299"/>
      <c r="GZ5" s="299"/>
      <c r="HA5" s="299"/>
      <c r="HB5" s="299"/>
      <c r="HC5" s="129"/>
      <c r="HD5" s="112"/>
      <c r="HE5" s="302" t="s">
        <v>114</v>
      </c>
      <c r="HF5" s="299"/>
      <c r="HG5" s="299"/>
      <c r="HH5" s="299"/>
      <c r="HI5" s="302" t="s">
        <v>123</v>
      </c>
      <c r="HJ5" s="299"/>
      <c r="HK5" s="299"/>
      <c r="HL5" s="299"/>
      <c r="HM5" s="299"/>
    </row>
    <row r="6" spans="1:221" ht="15" customHeight="1" x14ac:dyDescent="0.15">
      <c r="A6" s="10"/>
      <c r="B6" s="297"/>
      <c r="C6" s="11"/>
      <c r="D6" s="305" t="s">
        <v>16</v>
      </c>
      <c r="E6" s="305" t="s">
        <v>17</v>
      </c>
      <c r="F6" s="305" t="s">
        <v>18</v>
      </c>
      <c r="G6" s="305" t="s">
        <v>19</v>
      </c>
      <c r="H6" s="314" t="s">
        <v>20</v>
      </c>
      <c r="I6" s="305" t="s">
        <v>16</v>
      </c>
      <c r="J6" s="305" t="s">
        <v>17</v>
      </c>
      <c r="K6" s="305" t="s">
        <v>18</v>
      </c>
      <c r="L6" s="305" t="s">
        <v>19</v>
      </c>
      <c r="M6" s="314" t="s">
        <v>20</v>
      </c>
      <c r="N6" s="112"/>
      <c r="O6" s="158"/>
      <c r="P6" s="305" t="s">
        <v>16</v>
      </c>
      <c r="Q6" s="305" t="s">
        <v>17</v>
      </c>
      <c r="R6" s="305" t="s">
        <v>18</v>
      </c>
      <c r="S6" s="305" t="s">
        <v>19</v>
      </c>
      <c r="T6" s="314" t="s">
        <v>20</v>
      </c>
      <c r="U6" s="329" t="s">
        <v>21</v>
      </c>
      <c r="V6" s="329" t="s">
        <v>22</v>
      </c>
      <c r="W6" s="329" t="s">
        <v>21</v>
      </c>
      <c r="X6" s="329" t="s">
        <v>22</v>
      </c>
      <c r="Y6" s="329" t="s">
        <v>21</v>
      </c>
      <c r="Z6" s="329" t="s">
        <v>22</v>
      </c>
      <c r="AA6" s="112"/>
      <c r="AB6" s="158"/>
      <c r="AC6" s="10"/>
      <c r="AD6" s="297"/>
      <c r="AE6" s="11"/>
      <c r="AF6" s="12" t="s">
        <v>23</v>
      </c>
      <c r="AG6" s="12" t="s">
        <v>23</v>
      </c>
      <c r="AH6" s="12" t="s">
        <v>23</v>
      </c>
      <c r="AI6" s="303" t="s">
        <v>24</v>
      </c>
      <c r="AJ6" s="332"/>
      <c r="AK6" s="303" t="s">
        <v>25</v>
      </c>
      <c r="AL6" s="332"/>
      <c r="AM6" s="303" t="s">
        <v>26</v>
      </c>
      <c r="AN6" s="332"/>
      <c r="AO6" s="303" t="s">
        <v>27</v>
      </c>
      <c r="AP6" s="337"/>
      <c r="AQ6" s="112"/>
      <c r="AR6" s="158"/>
      <c r="AS6" s="335" t="s">
        <v>24</v>
      </c>
      <c r="AT6" s="332"/>
      <c r="AU6" s="303" t="s">
        <v>25</v>
      </c>
      <c r="AV6" s="332"/>
      <c r="AW6" s="303" t="s">
        <v>26</v>
      </c>
      <c r="AX6" s="332"/>
      <c r="AY6" s="303" t="s">
        <v>111</v>
      </c>
      <c r="AZ6" s="332"/>
      <c r="BA6" s="303" t="s">
        <v>27</v>
      </c>
      <c r="BB6" s="339"/>
      <c r="BC6" s="158"/>
      <c r="BD6" s="112"/>
      <c r="BE6" s="158"/>
      <c r="BF6" s="297"/>
      <c r="BG6" s="303" t="s">
        <v>24</v>
      </c>
      <c r="BH6" s="332"/>
      <c r="BI6" s="303" t="s">
        <v>25</v>
      </c>
      <c r="BJ6" s="332"/>
      <c r="BK6" s="303" t="s">
        <v>26</v>
      </c>
      <c r="BL6" s="332"/>
      <c r="BM6" s="303" t="s">
        <v>111</v>
      </c>
      <c r="BN6" s="332"/>
      <c r="BO6" s="303" t="s">
        <v>27</v>
      </c>
      <c r="BP6" s="332"/>
      <c r="BQ6" s="112"/>
      <c r="BR6" s="158"/>
      <c r="BS6" s="12" t="s">
        <v>23</v>
      </c>
      <c r="BT6" s="12" t="s">
        <v>23</v>
      </c>
      <c r="BU6" s="12" t="s">
        <v>23</v>
      </c>
      <c r="BV6" s="304" t="s">
        <v>27</v>
      </c>
      <c r="BW6" s="12" t="s">
        <v>23</v>
      </c>
      <c r="BX6" s="12" t="s">
        <v>23</v>
      </c>
      <c r="BY6" s="12" t="s">
        <v>23</v>
      </c>
      <c r="BZ6" s="304" t="s">
        <v>111</v>
      </c>
      <c r="CA6" s="304" t="s">
        <v>27</v>
      </c>
      <c r="CB6" s="12" t="s">
        <v>23</v>
      </c>
      <c r="CC6" s="12" t="s">
        <v>23</v>
      </c>
      <c r="CD6" s="12" t="s">
        <v>23</v>
      </c>
      <c r="CE6" s="304" t="s">
        <v>111</v>
      </c>
      <c r="CF6" s="341" t="s">
        <v>27</v>
      </c>
      <c r="CG6" s="158"/>
      <c r="CH6" s="129"/>
      <c r="CI6" s="158"/>
      <c r="CJ6" s="297"/>
      <c r="CK6" s="12" t="s">
        <v>23</v>
      </c>
      <c r="CL6" s="12" t="s">
        <v>23</v>
      </c>
      <c r="CM6" s="12" t="s">
        <v>23</v>
      </c>
      <c r="CN6" s="304" t="s">
        <v>27</v>
      </c>
      <c r="CO6" s="12" t="s">
        <v>23</v>
      </c>
      <c r="CP6" s="12" t="s">
        <v>23</v>
      </c>
      <c r="CQ6" s="12" t="s">
        <v>23</v>
      </c>
      <c r="CR6" s="304" t="s">
        <v>111</v>
      </c>
      <c r="CS6" s="304" t="s">
        <v>27</v>
      </c>
      <c r="CT6" s="129"/>
      <c r="CU6" s="158"/>
      <c r="CV6" s="10"/>
      <c r="CW6" s="297"/>
      <c r="CX6" s="11"/>
      <c r="CY6" s="12" t="s">
        <v>23</v>
      </c>
      <c r="CZ6" s="12" t="s">
        <v>23</v>
      </c>
      <c r="DA6" s="12" t="s">
        <v>23</v>
      </c>
      <c r="DB6" s="303" t="s">
        <v>24</v>
      </c>
      <c r="DC6" s="332"/>
      <c r="DD6" s="303" t="s">
        <v>25</v>
      </c>
      <c r="DE6" s="332"/>
      <c r="DF6" s="303" t="s">
        <v>26</v>
      </c>
      <c r="DG6" s="332"/>
      <c r="DH6" s="303" t="s">
        <v>27</v>
      </c>
      <c r="DI6" s="337"/>
      <c r="DJ6" s="112"/>
      <c r="DK6" s="112"/>
      <c r="DL6" s="326"/>
      <c r="DM6" s="339" t="s">
        <v>24</v>
      </c>
      <c r="DN6" s="332"/>
      <c r="DO6" s="303" t="s">
        <v>25</v>
      </c>
      <c r="DP6" s="332"/>
      <c r="DQ6" s="303" t="s">
        <v>26</v>
      </c>
      <c r="DR6" s="332"/>
      <c r="DS6" s="303" t="s">
        <v>111</v>
      </c>
      <c r="DT6" s="332"/>
      <c r="DU6" s="303" t="s">
        <v>27</v>
      </c>
      <c r="DV6" s="332"/>
      <c r="DW6" s="151"/>
      <c r="DX6" s="112"/>
      <c r="DY6" s="158"/>
      <c r="DZ6" s="339" t="s">
        <v>24</v>
      </c>
      <c r="EA6" s="332"/>
      <c r="EB6" s="303" t="s">
        <v>25</v>
      </c>
      <c r="EC6" s="332"/>
      <c r="ED6" s="303" t="s">
        <v>26</v>
      </c>
      <c r="EE6" s="332"/>
      <c r="EF6" s="303" t="s">
        <v>111</v>
      </c>
      <c r="EG6" s="332"/>
      <c r="EH6" s="303" t="s">
        <v>27</v>
      </c>
      <c r="EI6" s="332"/>
      <c r="EJ6" s="10"/>
      <c r="EK6" s="297"/>
      <c r="EL6" s="11"/>
      <c r="EM6" s="12" t="s">
        <v>23</v>
      </c>
      <c r="EN6" s="12" t="s">
        <v>23</v>
      </c>
      <c r="EO6" s="12" t="s">
        <v>23</v>
      </c>
      <c r="EP6" s="304" t="s">
        <v>27</v>
      </c>
      <c r="EQ6" s="12" t="s">
        <v>23</v>
      </c>
      <c r="ER6" s="12" t="s">
        <v>23</v>
      </c>
      <c r="ES6" s="12" t="s">
        <v>23</v>
      </c>
      <c r="ET6" s="304" t="s">
        <v>111</v>
      </c>
      <c r="EU6" s="304" t="s">
        <v>27</v>
      </c>
      <c r="EV6" s="12" t="s">
        <v>23</v>
      </c>
      <c r="EW6" s="12" t="s">
        <v>23</v>
      </c>
      <c r="EX6" s="12" t="s">
        <v>23</v>
      </c>
      <c r="EY6" s="304" t="s">
        <v>111</v>
      </c>
      <c r="EZ6" s="304" t="s">
        <v>27</v>
      </c>
      <c r="FA6" s="112"/>
      <c r="FB6" s="112"/>
      <c r="FC6" s="12" t="s">
        <v>23</v>
      </c>
      <c r="FD6" s="12" t="s">
        <v>23</v>
      </c>
      <c r="FE6" s="12" t="s">
        <v>23</v>
      </c>
      <c r="FF6" s="304" t="s">
        <v>27</v>
      </c>
      <c r="FG6" s="12" t="s">
        <v>23</v>
      </c>
      <c r="FH6" s="12" t="s">
        <v>23</v>
      </c>
      <c r="FI6" s="12" t="s">
        <v>23</v>
      </c>
      <c r="FJ6" s="304" t="s">
        <v>111</v>
      </c>
      <c r="FK6" s="304" t="s">
        <v>27</v>
      </c>
      <c r="FL6" s="112"/>
      <c r="FM6" s="112"/>
      <c r="FN6" s="10"/>
      <c r="FO6" s="142"/>
      <c r="FP6" s="318"/>
      <c r="FQ6" s="11"/>
      <c r="FR6" s="12" t="s">
        <v>23</v>
      </c>
      <c r="FS6" s="12" t="s">
        <v>23</v>
      </c>
      <c r="FT6" s="12" t="s">
        <v>23</v>
      </c>
      <c r="FU6" s="342" t="s">
        <v>24</v>
      </c>
      <c r="FV6" s="348"/>
      <c r="FW6" s="342" t="s">
        <v>25</v>
      </c>
      <c r="FX6" s="348"/>
      <c r="FY6" s="342" t="s">
        <v>26</v>
      </c>
      <c r="FZ6" s="348"/>
      <c r="GA6" s="342" t="s">
        <v>27</v>
      </c>
      <c r="GB6" s="349"/>
      <c r="GC6" s="116"/>
      <c r="GD6" s="112"/>
      <c r="GE6" s="112"/>
      <c r="GF6" s="303" t="s">
        <v>24</v>
      </c>
      <c r="GG6" s="332"/>
      <c r="GH6" s="303" t="s">
        <v>25</v>
      </c>
      <c r="GI6" s="332"/>
      <c r="GJ6" s="303" t="s">
        <v>26</v>
      </c>
      <c r="GK6" s="332"/>
      <c r="GL6" s="303" t="s">
        <v>111</v>
      </c>
      <c r="GM6" s="332"/>
      <c r="GN6" s="303" t="s">
        <v>27</v>
      </c>
      <c r="GO6" s="332"/>
      <c r="GP6" s="151"/>
      <c r="GQ6" s="112"/>
      <c r="GR6" s="158"/>
      <c r="GS6" s="318"/>
      <c r="GT6" s="12" t="s">
        <v>23</v>
      </c>
      <c r="GU6" s="12" t="s">
        <v>23</v>
      </c>
      <c r="GV6" s="12" t="s">
        <v>23</v>
      </c>
      <c r="GW6" s="304" t="s">
        <v>27</v>
      </c>
      <c r="GX6" s="12" t="s">
        <v>23</v>
      </c>
      <c r="GY6" s="12" t="s">
        <v>23</v>
      </c>
      <c r="GZ6" s="12" t="s">
        <v>23</v>
      </c>
      <c r="HA6" s="304" t="s">
        <v>111</v>
      </c>
      <c r="HB6" s="304" t="s">
        <v>27</v>
      </c>
      <c r="HC6" s="112"/>
      <c r="HD6" s="112"/>
      <c r="HE6" s="12" t="s">
        <v>23</v>
      </c>
      <c r="HF6" s="12" t="s">
        <v>23</v>
      </c>
      <c r="HG6" s="12" t="s">
        <v>23</v>
      </c>
      <c r="HH6" s="304" t="s">
        <v>27</v>
      </c>
      <c r="HI6" s="12" t="s">
        <v>23</v>
      </c>
      <c r="HJ6" s="12" t="s">
        <v>23</v>
      </c>
      <c r="HK6" s="12" t="s">
        <v>23</v>
      </c>
      <c r="HL6" s="304" t="s">
        <v>111</v>
      </c>
      <c r="HM6" s="304" t="s">
        <v>27</v>
      </c>
    </row>
    <row r="7" spans="1:221" ht="15" customHeight="1" x14ac:dyDescent="0.15">
      <c r="A7" s="10"/>
      <c r="B7" s="297"/>
      <c r="C7" s="11"/>
      <c r="D7" s="305"/>
      <c r="E7" s="305"/>
      <c r="F7" s="305"/>
      <c r="G7" s="305"/>
      <c r="H7" s="315"/>
      <c r="I7" s="305"/>
      <c r="J7" s="305"/>
      <c r="K7" s="305"/>
      <c r="L7" s="305"/>
      <c r="M7" s="315"/>
      <c r="N7" s="112"/>
      <c r="O7" s="158"/>
      <c r="P7" s="305"/>
      <c r="Q7" s="305"/>
      <c r="R7" s="305"/>
      <c r="S7" s="305"/>
      <c r="T7" s="315"/>
      <c r="U7" s="330"/>
      <c r="V7" s="330"/>
      <c r="W7" s="330"/>
      <c r="X7" s="330"/>
      <c r="Y7" s="330"/>
      <c r="Z7" s="330"/>
      <c r="AA7" s="112"/>
      <c r="AB7" s="158"/>
      <c r="AC7" s="10"/>
      <c r="AD7" s="297"/>
      <c r="AE7" s="11"/>
      <c r="AF7" s="13" t="s">
        <v>28</v>
      </c>
      <c r="AG7" s="13" t="s">
        <v>28</v>
      </c>
      <c r="AH7" s="13" t="s">
        <v>28</v>
      </c>
      <c r="AI7" s="333"/>
      <c r="AJ7" s="334"/>
      <c r="AK7" s="333"/>
      <c r="AL7" s="334"/>
      <c r="AM7" s="333"/>
      <c r="AN7" s="334"/>
      <c r="AO7" s="333"/>
      <c r="AP7" s="338"/>
      <c r="AQ7" s="112"/>
      <c r="AR7" s="158"/>
      <c r="AS7" s="336"/>
      <c r="AT7" s="334"/>
      <c r="AU7" s="333"/>
      <c r="AV7" s="334"/>
      <c r="AW7" s="333"/>
      <c r="AX7" s="334"/>
      <c r="AY7" s="333"/>
      <c r="AZ7" s="334"/>
      <c r="BA7" s="333"/>
      <c r="BB7" s="340"/>
      <c r="BC7" s="158"/>
      <c r="BD7" s="112"/>
      <c r="BE7" s="158"/>
      <c r="BF7" s="297"/>
      <c r="BG7" s="333"/>
      <c r="BH7" s="334"/>
      <c r="BI7" s="333"/>
      <c r="BJ7" s="334"/>
      <c r="BK7" s="333"/>
      <c r="BL7" s="334"/>
      <c r="BM7" s="333"/>
      <c r="BN7" s="334"/>
      <c r="BO7" s="333"/>
      <c r="BP7" s="334"/>
      <c r="BQ7" s="112"/>
      <c r="BR7" s="158"/>
      <c r="BS7" s="13" t="s">
        <v>28</v>
      </c>
      <c r="BT7" s="13" t="s">
        <v>28</v>
      </c>
      <c r="BU7" s="13" t="s">
        <v>28</v>
      </c>
      <c r="BV7" s="305"/>
      <c r="BW7" s="13" t="s">
        <v>28</v>
      </c>
      <c r="BX7" s="13" t="s">
        <v>28</v>
      </c>
      <c r="BY7" s="13" t="s">
        <v>28</v>
      </c>
      <c r="BZ7" s="305"/>
      <c r="CA7" s="305"/>
      <c r="CB7" s="13" t="s">
        <v>28</v>
      </c>
      <c r="CC7" s="13" t="s">
        <v>28</v>
      </c>
      <c r="CD7" s="13" t="s">
        <v>28</v>
      </c>
      <c r="CE7" s="305"/>
      <c r="CF7" s="342"/>
      <c r="CG7" s="158"/>
      <c r="CH7" s="129"/>
      <c r="CI7" s="158"/>
      <c r="CJ7" s="297"/>
      <c r="CK7" s="13" t="s">
        <v>28</v>
      </c>
      <c r="CL7" s="13" t="s">
        <v>28</v>
      </c>
      <c r="CM7" s="13" t="s">
        <v>28</v>
      </c>
      <c r="CN7" s="305"/>
      <c r="CO7" s="13" t="s">
        <v>28</v>
      </c>
      <c r="CP7" s="13" t="s">
        <v>28</v>
      </c>
      <c r="CQ7" s="13" t="s">
        <v>28</v>
      </c>
      <c r="CR7" s="305"/>
      <c r="CS7" s="305"/>
      <c r="CT7" s="129"/>
      <c r="CU7" s="158"/>
      <c r="CV7" s="10"/>
      <c r="CW7" s="297"/>
      <c r="CX7" s="11"/>
      <c r="CY7" s="13" t="s">
        <v>28</v>
      </c>
      <c r="CZ7" s="13" t="s">
        <v>28</v>
      </c>
      <c r="DA7" s="13" t="s">
        <v>28</v>
      </c>
      <c r="DB7" s="333"/>
      <c r="DC7" s="334"/>
      <c r="DD7" s="333"/>
      <c r="DE7" s="334"/>
      <c r="DF7" s="333"/>
      <c r="DG7" s="334"/>
      <c r="DH7" s="333"/>
      <c r="DI7" s="338"/>
      <c r="DJ7" s="112"/>
      <c r="DK7" s="112"/>
      <c r="DL7" s="326"/>
      <c r="DM7" s="340"/>
      <c r="DN7" s="334"/>
      <c r="DO7" s="333"/>
      <c r="DP7" s="334"/>
      <c r="DQ7" s="342"/>
      <c r="DR7" s="334"/>
      <c r="DS7" s="333"/>
      <c r="DT7" s="348"/>
      <c r="DU7" s="333"/>
      <c r="DV7" s="340"/>
      <c r="DW7" s="129"/>
      <c r="DX7" s="129"/>
      <c r="DY7" s="158"/>
      <c r="DZ7" s="340"/>
      <c r="EA7" s="334"/>
      <c r="EB7" s="333"/>
      <c r="EC7" s="334"/>
      <c r="ED7" s="333"/>
      <c r="EE7" s="334"/>
      <c r="EF7" s="333"/>
      <c r="EG7" s="334"/>
      <c r="EH7" s="333"/>
      <c r="EI7" s="334"/>
      <c r="EJ7" s="10"/>
      <c r="EK7" s="297"/>
      <c r="EL7" s="11"/>
      <c r="EM7" s="13" t="s">
        <v>28</v>
      </c>
      <c r="EN7" s="13" t="s">
        <v>28</v>
      </c>
      <c r="EO7" s="13" t="s">
        <v>28</v>
      </c>
      <c r="EP7" s="305"/>
      <c r="EQ7" s="13" t="s">
        <v>28</v>
      </c>
      <c r="ER7" s="13" t="s">
        <v>28</v>
      </c>
      <c r="ES7" s="13" t="s">
        <v>28</v>
      </c>
      <c r="ET7" s="305"/>
      <c r="EU7" s="305"/>
      <c r="EV7" s="13" t="s">
        <v>28</v>
      </c>
      <c r="EW7" s="13" t="s">
        <v>28</v>
      </c>
      <c r="EX7" s="13" t="s">
        <v>28</v>
      </c>
      <c r="EY7" s="305"/>
      <c r="EZ7" s="305"/>
      <c r="FA7" s="112"/>
      <c r="FB7" s="112"/>
      <c r="FC7" s="13" t="s">
        <v>28</v>
      </c>
      <c r="FD7" s="13" t="s">
        <v>28</v>
      </c>
      <c r="FE7" s="13" t="s">
        <v>28</v>
      </c>
      <c r="FF7" s="305"/>
      <c r="FG7" s="13" t="s">
        <v>28</v>
      </c>
      <c r="FH7" s="13" t="s">
        <v>28</v>
      </c>
      <c r="FI7" s="13" t="s">
        <v>28</v>
      </c>
      <c r="FJ7" s="305"/>
      <c r="FK7" s="305"/>
      <c r="FL7" s="112"/>
      <c r="FM7" s="112"/>
      <c r="FN7" s="10"/>
      <c r="FO7" s="142"/>
      <c r="FP7" s="318"/>
      <c r="FQ7" s="11"/>
      <c r="FR7" s="13" t="s">
        <v>28</v>
      </c>
      <c r="FS7" s="13" t="s">
        <v>28</v>
      </c>
      <c r="FT7" s="13" t="s">
        <v>28</v>
      </c>
      <c r="FU7" s="333"/>
      <c r="FV7" s="334"/>
      <c r="FW7" s="333"/>
      <c r="FX7" s="334"/>
      <c r="FY7" s="333"/>
      <c r="FZ7" s="334"/>
      <c r="GA7" s="333"/>
      <c r="GB7" s="334"/>
      <c r="GC7" s="151"/>
      <c r="GD7" s="112"/>
      <c r="GE7" s="112"/>
      <c r="GF7" s="333"/>
      <c r="GG7" s="334"/>
      <c r="GH7" s="333"/>
      <c r="GI7" s="334"/>
      <c r="GJ7" s="333"/>
      <c r="GK7" s="334"/>
      <c r="GL7" s="333"/>
      <c r="GM7" s="334"/>
      <c r="GN7" s="333"/>
      <c r="GO7" s="334"/>
      <c r="GP7" s="151"/>
      <c r="GQ7" s="112"/>
      <c r="GR7" s="158"/>
      <c r="GS7" s="318"/>
      <c r="GT7" s="13" t="s">
        <v>28</v>
      </c>
      <c r="GU7" s="13" t="s">
        <v>28</v>
      </c>
      <c r="GV7" s="13" t="s">
        <v>28</v>
      </c>
      <c r="GW7" s="305"/>
      <c r="GX7" s="13" t="s">
        <v>28</v>
      </c>
      <c r="GY7" s="13" t="s">
        <v>28</v>
      </c>
      <c r="GZ7" s="13" t="s">
        <v>28</v>
      </c>
      <c r="HA7" s="305"/>
      <c r="HB7" s="305"/>
      <c r="HC7" s="112"/>
      <c r="HD7" s="112"/>
      <c r="HE7" s="13" t="s">
        <v>28</v>
      </c>
      <c r="HF7" s="13" t="s">
        <v>28</v>
      </c>
      <c r="HG7" s="13" t="s">
        <v>28</v>
      </c>
      <c r="HH7" s="305"/>
      <c r="HI7" s="13" t="s">
        <v>28</v>
      </c>
      <c r="HJ7" s="13" t="s">
        <v>28</v>
      </c>
      <c r="HK7" s="13" t="s">
        <v>28</v>
      </c>
      <c r="HL7" s="305"/>
      <c r="HM7" s="305"/>
    </row>
    <row r="8" spans="1:221" ht="15" customHeight="1" x14ac:dyDescent="0.15">
      <c r="A8" s="14"/>
      <c r="B8" s="298"/>
      <c r="C8" s="15"/>
      <c r="D8" s="306"/>
      <c r="E8" s="306"/>
      <c r="F8" s="306"/>
      <c r="G8" s="306"/>
      <c r="H8" s="316"/>
      <c r="I8" s="306"/>
      <c r="J8" s="306"/>
      <c r="K8" s="306"/>
      <c r="L8" s="306"/>
      <c r="M8" s="316"/>
      <c r="N8" s="112"/>
      <c r="O8" s="158"/>
      <c r="P8" s="306"/>
      <c r="Q8" s="306"/>
      <c r="R8" s="306"/>
      <c r="S8" s="306"/>
      <c r="T8" s="316"/>
      <c r="U8" s="331"/>
      <c r="V8" s="331"/>
      <c r="W8" s="331"/>
      <c r="X8" s="331"/>
      <c r="Y8" s="331"/>
      <c r="Z8" s="331"/>
      <c r="AA8" s="112"/>
      <c r="AB8" s="158"/>
      <c r="AC8" s="14"/>
      <c r="AD8" s="298"/>
      <c r="AE8" s="15"/>
      <c r="AF8" s="16" t="s">
        <v>29</v>
      </c>
      <c r="AG8" s="16" t="s">
        <v>30</v>
      </c>
      <c r="AH8" s="16" t="s">
        <v>31</v>
      </c>
      <c r="AI8" s="16" t="s">
        <v>32</v>
      </c>
      <c r="AJ8" s="16" t="s">
        <v>33</v>
      </c>
      <c r="AK8" s="16" t="s">
        <v>32</v>
      </c>
      <c r="AL8" s="16" t="s">
        <v>33</v>
      </c>
      <c r="AM8" s="16" t="s">
        <v>32</v>
      </c>
      <c r="AN8" s="16" t="s">
        <v>33</v>
      </c>
      <c r="AO8" s="16" t="s">
        <v>32</v>
      </c>
      <c r="AP8" s="176" t="s">
        <v>33</v>
      </c>
      <c r="AQ8" s="112"/>
      <c r="AR8" s="158"/>
      <c r="AS8" s="166" t="s">
        <v>32</v>
      </c>
      <c r="AT8" s="16" t="s">
        <v>110</v>
      </c>
      <c r="AU8" s="16" t="s">
        <v>32</v>
      </c>
      <c r="AV8" s="16" t="s">
        <v>110</v>
      </c>
      <c r="AW8" s="16" t="s">
        <v>32</v>
      </c>
      <c r="AX8" s="16" t="s">
        <v>110</v>
      </c>
      <c r="AY8" s="16" t="s">
        <v>32</v>
      </c>
      <c r="AZ8" s="16" t="s">
        <v>110</v>
      </c>
      <c r="BA8" s="16" t="s">
        <v>32</v>
      </c>
      <c r="BB8" s="33" t="s">
        <v>110</v>
      </c>
      <c r="BC8" s="173"/>
      <c r="BD8" s="112"/>
      <c r="BE8" s="158"/>
      <c r="BF8" s="298"/>
      <c r="BG8" s="16" t="s">
        <v>32</v>
      </c>
      <c r="BH8" s="107" t="s">
        <v>118</v>
      </c>
      <c r="BI8" s="16" t="s">
        <v>32</v>
      </c>
      <c r="BJ8" s="107" t="s">
        <v>118</v>
      </c>
      <c r="BK8" s="16" t="s">
        <v>32</v>
      </c>
      <c r="BL8" s="107" t="s">
        <v>118</v>
      </c>
      <c r="BM8" s="16" t="s">
        <v>32</v>
      </c>
      <c r="BN8" s="107" t="s">
        <v>118</v>
      </c>
      <c r="BO8" s="16" t="s">
        <v>32</v>
      </c>
      <c r="BP8" s="107" t="s">
        <v>118</v>
      </c>
      <c r="BQ8" s="112"/>
      <c r="BR8" s="158"/>
      <c r="BS8" s="16" t="s">
        <v>29</v>
      </c>
      <c r="BT8" s="16" t="s">
        <v>30</v>
      </c>
      <c r="BU8" s="16" t="s">
        <v>31</v>
      </c>
      <c r="BV8" s="306"/>
      <c r="BW8" s="16" t="s">
        <v>29</v>
      </c>
      <c r="BX8" s="16" t="s">
        <v>30</v>
      </c>
      <c r="BY8" s="16" t="s">
        <v>31</v>
      </c>
      <c r="BZ8" s="306"/>
      <c r="CA8" s="306"/>
      <c r="CB8" s="16" t="s">
        <v>29</v>
      </c>
      <c r="CC8" s="16" t="s">
        <v>30</v>
      </c>
      <c r="CD8" s="16" t="s">
        <v>31</v>
      </c>
      <c r="CE8" s="306"/>
      <c r="CF8" s="333"/>
      <c r="CG8" s="158"/>
      <c r="CH8" s="129"/>
      <c r="CI8" s="158"/>
      <c r="CJ8" s="298"/>
      <c r="CK8" s="16" t="s">
        <v>29</v>
      </c>
      <c r="CL8" s="16" t="s">
        <v>30</v>
      </c>
      <c r="CM8" s="16" t="s">
        <v>31</v>
      </c>
      <c r="CN8" s="306"/>
      <c r="CO8" s="16" t="s">
        <v>29</v>
      </c>
      <c r="CP8" s="16" t="s">
        <v>30</v>
      </c>
      <c r="CQ8" s="16" t="s">
        <v>31</v>
      </c>
      <c r="CR8" s="306"/>
      <c r="CS8" s="306"/>
      <c r="CT8" s="129"/>
      <c r="CU8" s="158"/>
      <c r="CV8" s="14"/>
      <c r="CW8" s="320"/>
      <c r="CX8" s="126"/>
      <c r="CY8" s="127" t="s">
        <v>29</v>
      </c>
      <c r="CZ8" s="127" t="s">
        <v>30</v>
      </c>
      <c r="DA8" s="127" t="s">
        <v>31</v>
      </c>
      <c r="DB8" s="127" t="s">
        <v>32</v>
      </c>
      <c r="DC8" s="127" t="s">
        <v>33</v>
      </c>
      <c r="DD8" s="127" t="s">
        <v>32</v>
      </c>
      <c r="DE8" s="127" t="s">
        <v>33</v>
      </c>
      <c r="DF8" s="127" t="s">
        <v>32</v>
      </c>
      <c r="DG8" s="127" t="s">
        <v>33</v>
      </c>
      <c r="DH8" s="127" t="s">
        <v>32</v>
      </c>
      <c r="DI8" s="133" t="s">
        <v>33</v>
      </c>
      <c r="DJ8" s="129"/>
      <c r="DK8" s="158"/>
      <c r="DL8" s="327"/>
      <c r="DM8" s="153" t="s">
        <v>32</v>
      </c>
      <c r="DN8" s="127" t="s">
        <v>110</v>
      </c>
      <c r="DO8" s="127" t="s">
        <v>32</v>
      </c>
      <c r="DP8" s="128" t="s">
        <v>110</v>
      </c>
      <c r="DQ8" s="154" t="s">
        <v>32</v>
      </c>
      <c r="DR8" s="155" t="s">
        <v>110</v>
      </c>
      <c r="DS8" s="128" t="s">
        <v>32</v>
      </c>
      <c r="DT8" s="154" t="s">
        <v>110</v>
      </c>
      <c r="DU8" s="155" t="s">
        <v>32</v>
      </c>
      <c r="DV8" s="156" t="s">
        <v>110</v>
      </c>
      <c r="DW8" s="129"/>
      <c r="DX8" s="129"/>
      <c r="DY8" s="158"/>
      <c r="DZ8" s="35" t="s">
        <v>32</v>
      </c>
      <c r="EA8" s="107" t="s">
        <v>118</v>
      </c>
      <c r="EB8" s="16" t="s">
        <v>32</v>
      </c>
      <c r="EC8" s="107" t="s">
        <v>118</v>
      </c>
      <c r="ED8" s="16" t="s">
        <v>32</v>
      </c>
      <c r="EE8" s="107" t="s">
        <v>118</v>
      </c>
      <c r="EF8" s="16" t="s">
        <v>32</v>
      </c>
      <c r="EG8" s="107" t="s">
        <v>118</v>
      </c>
      <c r="EH8" s="16" t="s">
        <v>32</v>
      </c>
      <c r="EI8" s="107" t="s">
        <v>118</v>
      </c>
      <c r="EJ8" s="14"/>
      <c r="EK8" s="298"/>
      <c r="EL8" s="15"/>
      <c r="EM8" s="16" t="s">
        <v>29</v>
      </c>
      <c r="EN8" s="16" t="s">
        <v>30</v>
      </c>
      <c r="EO8" s="16" t="s">
        <v>31</v>
      </c>
      <c r="EP8" s="306"/>
      <c r="EQ8" s="16" t="s">
        <v>29</v>
      </c>
      <c r="ER8" s="16" t="s">
        <v>30</v>
      </c>
      <c r="ES8" s="16" t="s">
        <v>31</v>
      </c>
      <c r="ET8" s="306"/>
      <c r="EU8" s="306"/>
      <c r="EV8" s="16" t="s">
        <v>29</v>
      </c>
      <c r="EW8" s="16" t="s">
        <v>30</v>
      </c>
      <c r="EX8" s="16" t="s">
        <v>31</v>
      </c>
      <c r="EY8" s="306"/>
      <c r="EZ8" s="306"/>
      <c r="FA8" s="129"/>
      <c r="FB8" s="158"/>
      <c r="FC8" s="16" t="s">
        <v>29</v>
      </c>
      <c r="FD8" s="16" t="s">
        <v>30</v>
      </c>
      <c r="FE8" s="16" t="s">
        <v>31</v>
      </c>
      <c r="FF8" s="306"/>
      <c r="FG8" s="16" t="s">
        <v>29</v>
      </c>
      <c r="FH8" s="16" t="s">
        <v>30</v>
      </c>
      <c r="FI8" s="16" t="s">
        <v>31</v>
      </c>
      <c r="FJ8" s="306"/>
      <c r="FK8" s="306"/>
      <c r="FL8" s="129"/>
      <c r="FM8" s="158"/>
      <c r="FN8" s="163"/>
      <c r="FO8" s="160"/>
      <c r="FP8" s="319"/>
      <c r="FQ8" s="15"/>
      <c r="FR8" s="16" t="s">
        <v>29</v>
      </c>
      <c r="FS8" s="16" t="s">
        <v>30</v>
      </c>
      <c r="FT8" s="16" t="s">
        <v>31</v>
      </c>
      <c r="FU8" s="16" t="s">
        <v>32</v>
      </c>
      <c r="FV8" s="16" t="s">
        <v>33</v>
      </c>
      <c r="FW8" s="16" t="s">
        <v>32</v>
      </c>
      <c r="FX8" s="16" t="s">
        <v>33</v>
      </c>
      <c r="FY8" s="16" t="s">
        <v>32</v>
      </c>
      <c r="FZ8" s="16" t="s">
        <v>33</v>
      </c>
      <c r="GA8" s="16" t="s">
        <v>32</v>
      </c>
      <c r="GB8" s="16" t="s">
        <v>33</v>
      </c>
      <c r="GC8" s="151"/>
      <c r="GD8" s="112"/>
      <c r="GE8" s="158"/>
      <c r="GF8" s="16" t="s">
        <v>32</v>
      </c>
      <c r="GG8" s="107" t="s">
        <v>118</v>
      </c>
      <c r="GH8" s="16" t="s">
        <v>32</v>
      </c>
      <c r="GI8" s="107" t="s">
        <v>118</v>
      </c>
      <c r="GJ8" s="16" t="s">
        <v>32</v>
      </c>
      <c r="GK8" s="107" t="s">
        <v>118</v>
      </c>
      <c r="GL8" s="16" t="s">
        <v>32</v>
      </c>
      <c r="GM8" s="107" t="s">
        <v>118</v>
      </c>
      <c r="GN8" s="16" t="s">
        <v>32</v>
      </c>
      <c r="GO8" s="107" t="s">
        <v>118</v>
      </c>
      <c r="GP8" s="170"/>
      <c r="GQ8" s="112"/>
      <c r="GR8" s="158"/>
      <c r="GS8" s="319"/>
      <c r="GT8" s="16" t="s">
        <v>29</v>
      </c>
      <c r="GU8" s="16" t="s">
        <v>30</v>
      </c>
      <c r="GV8" s="16" t="s">
        <v>31</v>
      </c>
      <c r="GW8" s="306"/>
      <c r="GX8" s="16" t="s">
        <v>29</v>
      </c>
      <c r="GY8" s="16" t="s">
        <v>30</v>
      </c>
      <c r="GZ8" s="16" t="s">
        <v>31</v>
      </c>
      <c r="HA8" s="306"/>
      <c r="HB8" s="306"/>
      <c r="HC8" s="129"/>
      <c r="HD8" s="158"/>
      <c r="HE8" s="16" t="s">
        <v>29</v>
      </c>
      <c r="HF8" s="16" t="s">
        <v>30</v>
      </c>
      <c r="HG8" s="16" t="s">
        <v>31</v>
      </c>
      <c r="HH8" s="306"/>
      <c r="HI8" s="16" t="s">
        <v>29</v>
      </c>
      <c r="HJ8" s="16" t="s">
        <v>30</v>
      </c>
      <c r="HK8" s="16" t="s">
        <v>31</v>
      </c>
      <c r="HL8" s="306"/>
      <c r="HM8" s="306"/>
    </row>
    <row r="9" spans="1:221" ht="13.5" customHeight="1" x14ac:dyDescent="0.15">
      <c r="A9" s="17"/>
      <c r="B9" s="18" t="s">
        <v>37</v>
      </c>
      <c r="C9" s="19"/>
      <c r="D9" s="51">
        <v>6019134</v>
      </c>
      <c r="E9" s="51">
        <v>0</v>
      </c>
      <c r="F9" s="52">
        <v>2388331</v>
      </c>
      <c r="G9" s="52">
        <v>1855742</v>
      </c>
      <c r="H9" s="20">
        <v>10263207</v>
      </c>
      <c r="I9" s="47">
        <v>2407050</v>
      </c>
      <c r="J9" s="47">
        <v>0</v>
      </c>
      <c r="K9" s="40">
        <v>953964</v>
      </c>
      <c r="L9" s="40">
        <v>742055</v>
      </c>
      <c r="M9" s="20">
        <v>4103069</v>
      </c>
      <c r="N9" s="115"/>
      <c r="O9" s="125"/>
      <c r="P9" s="51">
        <v>804169</v>
      </c>
      <c r="Q9" s="51">
        <v>0</v>
      </c>
      <c r="R9" s="52">
        <v>305201</v>
      </c>
      <c r="S9" s="52">
        <v>232853</v>
      </c>
      <c r="T9" s="20">
        <v>1342223</v>
      </c>
      <c r="U9" s="51">
        <v>1110</v>
      </c>
      <c r="V9" s="51">
        <v>844909</v>
      </c>
      <c r="W9" s="52">
        <v>1591</v>
      </c>
      <c r="X9" s="52">
        <v>407463</v>
      </c>
      <c r="Y9" s="52">
        <v>1056</v>
      </c>
      <c r="Z9" s="52">
        <v>208946</v>
      </c>
      <c r="AA9" s="115"/>
      <c r="AB9" s="125"/>
      <c r="AC9" s="17"/>
      <c r="AD9" s="18" t="s">
        <v>37</v>
      </c>
      <c r="AE9" s="19"/>
      <c r="AF9" s="51">
        <v>7</v>
      </c>
      <c r="AG9" s="51">
        <v>5</v>
      </c>
      <c r="AH9" s="52">
        <v>2</v>
      </c>
      <c r="AI9" s="52">
        <v>48137</v>
      </c>
      <c r="AJ9" s="68">
        <v>60690</v>
      </c>
      <c r="AK9" s="51">
        <v>19324</v>
      </c>
      <c r="AL9" s="51">
        <v>32028</v>
      </c>
      <c r="AM9" s="52">
        <v>12956</v>
      </c>
      <c r="AN9" s="52">
        <v>21672</v>
      </c>
      <c r="AO9" s="68">
        <v>80417</v>
      </c>
      <c r="AP9" s="177">
        <v>114390</v>
      </c>
      <c r="AQ9" s="115"/>
      <c r="AR9" s="125"/>
      <c r="AS9" s="167">
        <v>1350</v>
      </c>
      <c r="AT9" s="68">
        <v>1808</v>
      </c>
      <c r="AU9" s="51">
        <v>776</v>
      </c>
      <c r="AV9" s="51">
        <v>1139</v>
      </c>
      <c r="AW9" s="52">
        <v>443</v>
      </c>
      <c r="AX9" s="52">
        <v>641</v>
      </c>
      <c r="AY9" s="52">
        <v>858</v>
      </c>
      <c r="AZ9" s="52">
        <v>1141</v>
      </c>
      <c r="BA9" s="68">
        <v>3427</v>
      </c>
      <c r="BB9" s="95">
        <v>4729</v>
      </c>
      <c r="BC9" s="131"/>
      <c r="BD9" s="115"/>
      <c r="BE9" s="125"/>
      <c r="BF9" s="18" t="s">
        <v>37</v>
      </c>
      <c r="BG9" s="52">
        <v>53</v>
      </c>
      <c r="BH9" s="68">
        <v>53</v>
      </c>
      <c r="BI9" s="51">
        <v>28</v>
      </c>
      <c r="BJ9" s="51">
        <v>29</v>
      </c>
      <c r="BK9" s="52">
        <v>17</v>
      </c>
      <c r="BL9" s="52">
        <v>17</v>
      </c>
      <c r="BM9" s="52">
        <v>63</v>
      </c>
      <c r="BN9" s="52">
        <v>63</v>
      </c>
      <c r="BO9" s="68">
        <v>161</v>
      </c>
      <c r="BP9" s="68">
        <v>162</v>
      </c>
      <c r="BQ9" s="115"/>
      <c r="BR9" s="125"/>
      <c r="BS9" s="97">
        <v>949191</v>
      </c>
      <c r="BT9" s="97">
        <v>357752</v>
      </c>
      <c r="BU9" s="68">
        <v>96873</v>
      </c>
      <c r="BV9" s="68">
        <v>1403816</v>
      </c>
      <c r="BW9" s="97">
        <v>6056</v>
      </c>
      <c r="BX9" s="97">
        <v>6367</v>
      </c>
      <c r="BY9" s="68">
        <v>5730</v>
      </c>
      <c r="BZ9" s="68">
        <v>12744</v>
      </c>
      <c r="CA9" s="68">
        <v>30897</v>
      </c>
      <c r="CB9" s="97">
        <v>61</v>
      </c>
      <c r="CC9" s="97">
        <v>59</v>
      </c>
      <c r="CD9" s="68">
        <v>53</v>
      </c>
      <c r="CE9" s="68">
        <v>234</v>
      </c>
      <c r="CF9" s="95">
        <v>407</v>
      </c>
      <c r="CG9" s="131"/>
      <c r="CH9" s="130"/>
      <c r="CI9" s="125"/>
      <c r="CJ9" s="70" t="s">
        <v>37</v>
      </c>
      <c r="CK9" s="97">
        <v>865356</v>
      </c>
      <c r="CL9" s="97">
        <v>231357</v>
      </c>
      <c r="CM9" s="68">
        <v>62422</v>
      </c>
      <c r="CN9" s="68">
        <v>1159135</v>
      </c>
      <c r="CO9" s="97">
        <v>36</v>
      </c>
      <c r="CP9" s="97">
        <v>47</v>
      </c>
      <c r="CQ9" s="68">
        <v>60</v>
      </c>
      <c r="CR9" s="68">
        <v>542</v>
      </c>
      <c r="CS9" s="68">
        <v>685</v>
      </c>
      <c r="CT9" s="130"/>
      <c r="CU9" s="125"/>
      <c r="CV9" s="69"/>
      <c r="CW9" s="70" t="s">
        <v>37</v>
      </c>
      <c r="CX9" s="71"/>
      <c r="CY9" s="53">
        <v>7</v>
      </c>
      <c r="CZ9" s="53">
        <v>5</v>
      </c>
      <c r="DA9" s="62">
        <v>2</v>
      </c>
      <c r="DB9" s="178">
        <v>48137</v>
      </c>
      <c r="DC9" s="179">
        <v>60690</v>
      </c>
      <c r="DD9" s="178">
        <v>19324</v>
      </c>
      <c r="DE9" s="178">
        <v>32028</v>
      </c>
      <c r="DF9" s="178">
        <v>12956</v>
      </c>
      <c r="DG9" s="179">
        <v>21672</v>
      </c>
      <c r="DH9" s="178">
        <v>80417</v>
      </c>
      <c r="DI9" s="180">
        <v>114390</v>
      </c>
      <c r="DJ9" s="130"/>
      <c r="DK9" s="125"/>
      <c r="DL9" s="150" t="s">
        <v>37</v>
      </c>
      <c r="DM9" s="187">
        <v>1350</v>
      </c>
      <c r="DN9" s="188">
        <v>1808</v>
      </c>
      <c r="DO9" s="187">
        <v>776</v>
      </c>
      <c r="DP9" s="188">
        <v>1139</v>
      </c>
      <c r="DQ9" s="187">
        <v>443</v>
      </c>
      <c r="DR9" s="189">
        <v>641</v>
      </c>
      <c r="DS9" s="188">
        <v>858</v>
      </c>
      <c r="DT9" s="187">
        <v>1141</v>
      </c>
      <c r="DU9" s="189">
        <v>3427</v>
      </c>
      <c r="DV9" s="190">
        <v>4729</v>
      </c>
      <c r="DW9" s="138"/>
      <c r="DX9" s="138"/>
      <c r="DY9" s="140"/>
      <c r="DZ9" s="108">
        <v>53</v>
      </c>
      <c r="EA9" s="68">
        <v>53</v>
      </c>
      <c r="EB9" s="51">
        <v>28</v>
      </c>
      <c r="EC9" s="51">
        <v>29</v>
      </c>
      <c r="ED9" s="52">
        <v>17</v>
      </c>
      <c r="EE9" s="52">
        <v>17</v>
      </c>
      <c r="EF9" s="52">
        <v>63</v>
      </c>
      <c r="EG9" s="52">
        <v>63</v>
      </c>
      <c r="EH9" s="68">
        <v>161</v>
      </c>
      <c r="EI9" s="68">
        <v>162</v>
      </c>
      <c r="EJ9" s="69"/>
      <c r="EK9" s="70" t="s">
        <v>37</v>
      </c>
      <c r="EL9" s="71"/>
      <c r="EM9" s="97">
        <v>379919</v>
      </c>
      <c r="EN9" s="97">
        <v>143165</v>
      </c>
      <c r="EO9" s="68">
        <v>38792</v>
      </c>
      <c r="EP9" s="68">
        <v>561876</v>
      </c>
      <c r="EQ9" s="97">
        <v>2422</v>
      </c>
      <c r="ER9" s="97">
        <v>2539</v>
      </c>
      <c r="ES9" s="68">
        <v>2288</v>
      </c>
      <c r="ET9" s="68">
        <v>5100</v>
      </c>
      <c r="EU9" s="68">
        <v>12349</v>
      </c>
      <c r="EV9" s="97">
        <v>24</v>
      </c>
      <c r="EW9" s="97">
        <v>23</v>
      </c>
      <c r="EX9" s="68">
        <v>21</v>
      </c>
      <c r="EY9" s="68">
        <v>93</v>
      </c>
      <c r="EZ9" s="68">
        <v>161</v>
      </c>
      <c r="FA9" s="130"/>
      <c r="FB9" s="125"/>
      <c r="FC9" s="97">
        <v>345953</v>
      </c>
      <c r="FD9" s="97">
        <v>92522</v>
      </c>
      <c r="FE9" s="68">
        <v>24955</v>
      </c>
      <c r="FF9" s="68">
        <v>463430</v>
      </c>
      <c r="FG9" s="97">
        <v>14</v>
      </c>
      <c r="FH9" s="97">
        <v>19</v>
      </c>
      <c r="FI9" s="68">
        <v>24</v>
      </c>
      <c r="FJ9" s="68">
        <v>222</v>
      </c>
      <c r="FK9" s="68">
        <v>279</v>
      </c>
      <c r="FL9" s="130"/>
      <c r="FM9" s="125"/>
      <c r="FN9" s="164"/>
      <c r="FO9" s="165"/>
      <c r="FP9" s="70" t="s">
        <v>37</v>
      </c>
      <c r="FQ9" s="71"/>
      <c r="FR9" s="51">
        <v>7</v>
      </c>
      <c r="FS9" s="51">
        <v>5</v>
      </c>
      <c r="FT9" s="52">
        <v>2</v>
      </c>
      <c r="FU9" s="51">
        <v>19828</v>
      </c>
      <c r="FV9" s="51">
        <v>21272</v>
      </c>
      <c r="FW9" s="52">
        <v>6869</v>
      </c>
      <c r="FX9" s="51">
        <v>8101</v>
      </c>
      <c r="FY9" s="51">
        <v>4297</v>
      </c>
      <c r="FZ9" s="52">
        <v>5210</v>
      </c>
      <c r="GA9" s="68">
        <v>30994</v>
      </c>
      <c r="GB9" s="68">
        <v>34583</v>
      </c>
      <c r="GC9" s="96"/>
      <c r="GD9" s="115"/>
      <c r="GE9" s="125"/>
      <c r="GF9" s="108">
        <v>5</v>
      </c>
      <c r="GG9" s="68">
        <v>5</v>
      </c>
      <c r="GH9" s="51">
        <v>3</v>
      </c>
      <c r="GI9" s="51">
        <v>3</v>
      </c>
      <c r="GJ9" s="52">
        <v>2</v>
      </c>
      <c r="GK9" s="52">
        <v>2</v>
      </c>
      <c r="GL9" s="52">
        <v>8</v>
      </c>
      <c r="GM9" s="52">
        <v>8</v>
      </c>
      <c r="GN9" s="68">
        <v>18</v>
      </c>
      <c r="GO9" s="68">
        <v>18</v>
      </c>
      <c r="GP9" s="96"/>
      <c r="GQ9" s="115"/>
      <c r="GR9" s="125"/>
      <c r="GS9" s="70" t="s">
        <v>37</v>
      </c>
      <c r="GT9" s="97">
        <v>136566</v>
      </c>
      <c r="GU9" s="97">
        <v>37102</v>
      </c>
      <c r="GV9" s="68">
        <v>9586</v>
      </c>
      <c r="GW9" s="68">
        <v>183254</v>
      </c>
      <c r="GX9" s="97">
        <v>2</v>
      </c>
      <c r="GY9" s="97">
        <v>2</v>
      </c>
      <c r="GZ9" s="68">
        <v>3</v>
      </c>
      <c r="HA9" s="68">
        <v>9</v>
      </c>
      <c r="HB9" s="68">
        <v>16</v>
      </c>
      <c r="HC9" s="130"/>
      <c r="HD9" s="125"/>
      <c r="HE9" s="97">
        <v>112226</v>
      </c>
      <c r="HF9" s="97">
        <v>27750</v>
      </c>
      <c r="HG9" s="68">
        <v>6961</v>
      </c>
      <c r="HH9" s="68">
        <v>146937</v>
      </c>
      <c r="HI9" s="97">
        <v>0</v>
      </c>
      <c r="HJ9" s="97">
        <v>8</v>
      </c>
      <c r="HK9" s="68">
        <v>13</v>
      </c>
      <c r="HL9" s="68">
        <v>52</v>
      </c>
      <c r="HM9" s="68">
        <v>73</v>
      </c>
    </row>
    <row r="10" spans="1:221" ht="13.5" customHeight="1" x14ac:dyDescent="0.15">
      <c r="A10" s="17"/>
      <c r="B10" s="18" t="s">
        <v>38</v>
      </c>
      <c r="C10" s="19"/>
      <c r="D10" s="53">
        <v>10698433</v>
      </c>
      <c r="E10" s="53">
        <v>0</v>
      </c>
      <c r="F10" s="54">
        <v>3754672</v>
      </c>
      <c r="G10" s="54">
        <v>2451744</v>
      </c>
      <c r="H10" s="21">
        <v>16904849</v>
      </c>
      <c r="I10" s="48">
        <v>5070774</v>
      </c>
      <c r="J10" s="48">
        <v>0</v>
      </c>
      <c r="K10" s="41">
        <v>1769556</v>
      </c>
      <c r="L10" s="41">
        <v>1155625</v>
      </c>
      <c r="M10" s="21">
        <v>7995955</v>
      </c>
      <c r="N10" s="115"/>
      <c r="O10" s="125"/>
      <c r="P10" s="53">
        <v>1724867</v>
      </c>
      <c r="Q10" s="53">
        <v>0</v>
      </c>
      <c r="R10" s="54">
        <v>612236</v>
      </c>
      <c r="S10" s="54">
        <v>397699</v>
      </c>
      <c r="T10" s="21">
        <v>2734802</v>
      </c>
      <c r="U10" s="53">
        <v>2630</v>
      </c>
      <c r="V10" s="53">
        <v>2780411</v>
      </c>
      <c r="W10" s="54">
        <v>4962</v>
      </c>
      <c r="X10" s="54">
        <v>1810580</v>
      </c>
      <c r="Y10" s="54">
        <v>2936</v>
      </c>
      <c r="Z10" s="54">
        <v>699250</v>
      </c>
      <c r="AA10" s="115"/>
      <c r="AB10" s="125"/>
      <c r="AC10" s="17"/>
      <c r="AD10" s="18" t="s">
        <v>38</v>
      </c>
      <c r="AE10" s="19"/>
      <c r="AF10" s="53">
        <v>7</v>
      </c>
      <c r="AG10" s="53">
        <v>5</v>
      </c>
      <c r="AH10" s="54">
        <v>2</v>
      </c>
      <c r="AI10" s="54">
        <v>88964</v>
      </c>
      <c r="AJ10" s="72">
        <v>109588</v>
      </c>
      <c r="AK10" s="53">
        <v>27560</v>
      </c>
      <c r="AL10" s="53">
        <v>45939</v>
      </c>
      <c r="AM10" s="54">
        <v>18692</v>
      </c>
      <c r="AN10" s="54">
        <v>31311</v>
      </c>
      <c r="AO10" s="72">
        <v>135216</v>
      </c>
      <c r="AP10" s="113">
        <v>186838</v>
      </c>
      <c r="AQ10" s="115"/>
      <c r="AR10" s="125"/>
      <c r="AS10" s="168">
        <v>2570</v>
      </c>
      <c r="AT10" s="72">
        <v>3330</v>
      </c>
      <c r="AU10" s="53">
        <v>1406</v>
      </c>
      <c r="AV10" s="53">
        <v>1936</v>
      </c>
      <c r="AW10" s="54">
        <v>861</v>
      </c>
      <c r="AX10" s="54">
        <v>1186</v>
      </c>
      <c r="AY10" s="54">
        <v>2155</v>
      </c>
      <c r="AZ10" s="54">
        <v>2800</v>
      </c>
      <c r="BA10" s="72">
        <v>6992</v>
      </c>
      <c r="BB10" s="96">
        <v>9252</v>
      </c>
      <c r="BC10" s="131"/>
      <c r="BD10" s="115"/>
      <c r="BE10" s="125"/>
      <c r="BF10" s="18" t="s">
        <v>38</v>
      </c>
      <c r="BG10" s="54">
        <v>94</v>
      </c>
      <c r="BH10" s="72">
        <v>94</v>
      </c>
      <c r="BI10" s="53">
        <v>60</v>
      </c>
      <c r="BJ10" s="53">
        <v>60</v>
      </c>
      <c r="BK10" s="54">
        <v>54</v>
      </c>
      <c r="BL10" s="54">
        <v>54</v>
      </c>
      <c r="BM10" s="54">
        <v>124</v>
      </c>
      <c r="BN10" s="54">
        <v>124</v>
      </c>
      <c r="BO10" s="72">
        <v>332</v>
      </c>
      <c r="BP10" s="72">
        <v>332</v>
      </c>
      <c r="BQ10" s="115"/>
      <c r="BR10" s="125"/>
      <c r="BS10" s="98">
        <v>1572587</v>
      </c>
      <c r="BT10" s="98">
        <v>470874</v>
      </c>
      <c r="BU10" s="72">
        <v>128375</v>
      </c>
      <c r="BV10" s="72">
        <v>2171836</v>
      </c>
      <c r="BW10" s="98">
        <v>10239</v>
      </c>
      <c r="BX10" s="98">
        <v>9922</v>
      </c>
      <c r="BY10" s="72">
        <v>9725</v>
      </c>
      <c r="BZ10" s="72">
        <v>28700</v>
      </c>
      <c r="CA10" s="72">
        <v>58586</v>
      </c>
      <c r="CB10" s="98">
        <v>100</v>
      </c>
      <c r="CC10" s="98">
        <v>107</v>
      </c>
      <c r="CD10" s="72">
        <v>153</v>
      </c>
      <c r="CE10" s="72">
        <v>439</v>
      </c>
      <c r="CF10" s="96">
        <v>799</v>
      </c>
      <c r="CG10" s="131"/>
      <c r="CH10" s="130"/>
      <c r="CI10" s="125"/>
      <c r="CJ10" s="70" t="s">
        <v>38</v>
      </c>
      <c r="CK10" s="98">
        <v>1208118</v>
      </c>
      <c r="CL10" s="98">
        <v>254478</v>
      </c>
      <c r="CM10" s="72">
        <v>68792</v>
      </c>
      <c r="CN10" s="72">
        <v>1531388</v>
      </c>
      <c r="CO10" s="98">
        <v>0</v>
      </c>
      <c r="CP10" s="98">
        <v>72</v>
      </c>
      <c r="CQ10" s="72">
        <v>178</v>
      </c>
      <c r="CR10" s="72">
        <v>1593</v>
      </c>
      <c r="CS10" s="72">
        <v>1843</v>
      </c>
      <c r="CT10" s="130"/>
      <c r="CU10" s="125"/>
      <c r="CV10" s="69"/>
      <c r="CW10" s="70" t="s">
        <v>38</v>
      </c>
      <c r="CX10" s="71"/>
      <c r="CY10" s="53">
        <v>7</v>
      </c>
      <c r="CZ10" s="53">
        <v>5</v>
      </c>
      <c r="DA10" s="62">
        <v>2</v>
      </c>
      <c r="DB10" s="178">
        <v>88964</v>
      </c>
      <c r="DC10" s="179">
        <v>109588</v>
      </c>
      <c r="DD10" s="178">
        <v>27560</v>
      </c>
      <c r="DE10" s="178">
        <v>45939</v>
      </c>
      <c r="DF10" s="178">
        <v>18692</v>
      </c>
      <c r="DG10" s="179">
        <v>31311</v>
      </c>
      <c r="DH10" s="178">
        <v>135216</v>
      </c>
      <c r="DI10" s="178">
        <v>186838</v>
      </c>
      <c r="DJ10" s="115"/>
      <c r="DK10" s="115"/>
      <c r="DL10" s="119" t="s">
        <v>38</v>
      </c>
      <c r="DM10" s="187">
        <v>2570</v>
      </c>
      <c r="DN10" s="188">
        <v>3330</v>
      </c>
      <c r="DO10" s="187">
        <v>1406</v>
      </c>
      <c r="DP10" s="188">
        <v>1936</v>
      </c>
      <c r="DQ10" s="187">
        <v>861</v>
      </c>
      <c r="DR10" s="189">
        <v>1186</v>
      </c>
      <c r="DS10" s="188">
        <v>2155</v>
      </c>
      <c r="DT10" s="187">
        <v>2800</v>
      </c>
      <c r="DU10" s="189">
        <v>6992</v>
      </c>
      <c r="DV10" s="188">
        <v>9252</v>
      </c>
      <c r="DW10" s="138"/>
      <c r="DX10" s="138"/>
      <c r="DY10" s="140"/>
      <c r="DZ10" s="109">
        <v>94</v>
      </c>
      <c r="EA10" s="72">
        <v>94</v>
      </c>
      <c r="EB10" s="53">
        <v>60</v>
      </c>
      <c r="EC10" s="53">
        <v>60</v>
      </c>
      <c r="ED10" s="54">
        <v>54</v>
      </c>
      <c r="EE10" s="54">
        <v>54</v>
      </c>
      <c r="EF10" s="54">
        <v>124</v>
      </c>
      <c r="EG10" s="54">
        <v>124</v>
      </c>
      <c r="EH10" s="72">
        <v>332</v>
      </c>
      <c r="EI10" s="72">
        <v>332</v>
      </c>
      <c r="EJ10" s="69"/>
      <c r="EK10" s="70" t="s">
        <v>38</v>
      </c>
      <c r="EL10" s="71"/>
      <c r="EM10" s="98">
        <v>741253</v>
      </c>
      <c r="EN10" s="98">
        <v>221931</v>
      </c>
      <c r="EO10" s="72">
        <v>60524</v>
      </c>
      <c r="EP10" s="72">
        <v>1023708</v>
      </c>
      <c r="EQ10" s="98">
        <v>4825</v>
      </c>
      <c r="ER10" s="98">
        <v>4677</v>
      </c>
      <c r="ES10" s="72">
        <v>4583</v>
      </c>
      <c r="ET10" s="72">
        <v>13526</v>
      </c>
      <c r="EU10" s="72">
        <v>27611</v>
      </c>
      <c r="EV10" s="98">
        <v>47</v>
      </c>
      <c r="EW10" s="98">
        <v>50</v>
      </c>
      <c r="EX10" s="72">
        <v>72</v>
      </c>
      <c r="EY10" s="72">
        <v>207</v>
      </c>
      <c r="EZ10" s="72">
        <v>376</v>
      </c>
      <c r="FA10" s="115"/>
      <c r="FB10" s="115"/>
      <c r="FC10" s="98">
        <v>569421</v>
      </c>
      <c r="FD10" s="98">
        <v>119939</v>
      </c>
      <c r="FE10" s="72">
        <v>32417</v>
      </c>
      <c r="FF10" s="72">
        <v>721777</v>
      </c>
      <c r="FG10" s="98">
        <v>0</v>
      </c>
      <c r="FH10" s="98">
        <v>36</v>
      </c>
      <c r="FI10" s="72">
        <v>91</v>
      </c>
      <c r="FJ10" s="72">
        <v>813</v>
      </c>
      <c r="FK10" s="72">
        <v>940</v>
      </c>
      <c r="FL10" s="115"/>
      <c r="FM10" s="115"/>
      <c r="FN10" s="69"/>
      <c r="FO10" s="143"/>
      <c r="FP10" s="70" t="s">
        <v>38</v>
      </c>
      <c r="FQ10" s="71"/>
      <c r="FR10" s="53">
        <v>7</v>
      </c>
      <c r="FS10" s="53">
        <v>5</v>
      </c>
      <c r="FT10" s="54">
        <v>2</v>
      </c>
      <c r="FU10" s="53">
        <v>34884</v>
      </c>
      <c r="FV10" s="53">
        <v>37495</v>
      </c>
      <c r="FW10" s="54">
        <v>10979</v>
      </c>
      <c r="FX10" s="53">
        <v>13216</v>
      </c>
      <c r="FY10" s="53">
        <v>7018</v>
      </c>
      <c r="FZ10" s="54">
        <v>8577</v>
      </c>
      <c r="GA10" s="72">
        <v>52881</v>
      </c>
      <c r="GB10" s="72">
        <v>59288</v>
      </c>
      <c r="GC10" s="96"/>
      <c r="GD10" s="115"/>
      <c r="GE10" s="125"/>
      <c r="GF10" s="109">
        <v>15</v>
      </c>
      <c r="GG10" s="72">
        <v>15</v>
      </c>
      <c r="GH10" s="53">
        <v>15</v>
      </c>
      <c r="GI10" s="53">
        <v>15</v>
      </c>
      <c r="GJ10" s="54">
        <v>11</v>
      </c>
      <c r="GK10" s="54">
        <v>11</v>
      </c>
      <c r="GL10" s="54">
        <v>28</v>
      </c>
      <c r="GM10" s="54">
        <v>28</v>
      </c>
      <c r="GN10" s="72">
        <v>69</v>
      </c>
      <c r="GO10" s="72">
        <v>69</v>
      </c>
      <c r="GP10" s="96"/>
      <c r="GQ10" s="115"/>
      <c r="GR10" s="125"/>
      <c r="GS10" s="70" t="s">
        <v>38</v>
      </c>
      <c r="GT10" s="98">
        <v>264077</v>
      </c>
      <c r="GU10" s="98">
        <v>66489</v>
      </c>
      <c r="GV10" s="72">
        <v>17265</v>
      </c>
      <c r="GW10" s="72">
        <v>347831</v>
      </c>
      <c r="GX10" s="98">
        <v>7</v>
      </c>
      <c r="GY10" s="98">
        <v>14</v>
      </c>
      <c r="GZ10" s="72">
        <v>14</v>
      </c>
      <c r="HA10" s="72">
        <v>45</v>
      </c>
      <c r="HB10" s="72">
        <v>80</v>
      </c>
      <c r="HC10" s="115"/>
      <c r="HD10" s="115"/>
      <c r="HE10" s="98">
        <v>185792</v>
      </c>
      <c r="HF10" s="98">
        <v>41764</v>
      </c>
      <c r="HG10" s="72">
        <v>10681</v>
      </c>
      <c r="HH10" s="72">
        <v>238237</v>
      </c>
      <c r="HI10" s="98">
        <v>0</v>
      </c>
      <c r="HJ10" s="98">
        <v>6</v>
      </c>
      <c r="HK10" s="72">
        <v>15</v>
      </c>
      <c r="HL10" s="72">
        <v>125</v>
      </c>
      <c r="HM10" s="72">
        <v>146</v>
      </c>
    </row>
    <row r="11" spans="1:221" ht="13.5" customHeight="1" x14ac:dyDescent="0.15">
      <c r="A11" s="17"/>
      <c r="B11" s="18" t="s">
        <v>39</v>
      </c>
      <c r="C11" s="19"/>
      <c r="D11" s="53">
        <v>727053</v>
      </c>
      <c r="E11" s="53">
        <v>0</v>
      </c>
      <c r="F11" s="54">
        <v>258421</v>
      </c>
      <c r="G11" s="54">
        <v>186838</v>
      </c>
      <c r="H11" s="21">
        <v>1172312</v>
      </c>
      <c r="I11" s="48">
        <v>232251</v>
      </c>
      <c r="J11" s="48">
        <v>0</v>
      </c>
      <c r="K11" s="41">
        <v>80513</v>
      </c>
      <c r="L11" s="41">
        <v>58387</v>
      </c>
      <c r="M11" s="21">
        <v>371151</v>
      </c>
      <c r="N11" s="115"/>
      <c r="O11" s="125"/>
      <c r="P11" s="53">
        <v>80950</v>
      </c>
      <c r="Q11" s="53">
        <v>0</v>
      </c>
      <c r="R11" s="54">
        <v>55095</v>
      </c>
      <c r="S11" s="54">
        <v>0</v>
      </c>
      <c r="T11" s="21">
        <v>136045</v>
      </c>
      <c r="U11" s="53">
        <v>125</v>
      </c>
      <c r="V11" s="53">
        <v>82052</v>
      </c>
      <c r="W11" s="54">
        <v>104</v>
      </c>
      <c r="X11" s="54">
        <v>24398</v>
      </c>
      <c r="Y11" s="54">
        <v>97</v>
      </c>
      <c r="Z11" s="54">
        <v>14487</v>
      </c>
      <c r="AA11" s="115"/>
      <c r="AB11" s="125"/>
      <c r="AC11" s="17"/>
      <c r="AD11" s="18" t="s">
        <v>39</v>
      </c>
      <c r="AE11" s="19"/>
      <c r="AF11" s="53">
        <v>7</v>
      </c>
      <c r="AG11" s="53">
        <v>5</v>
      </c>
      <c r="AH11" s="54">
        <v>2</v>
      </c>
      <c r="AI11" s="54">
        <v>6480</v>
      </c>
      <c r="AJ11" s="72">
        <v>8205</v>
      </c>
      <c r="AK11" s="53">
        <v>2786</v>
      </c>
      <c r="AL11" s="53">
        <v>4673</v>
      </c>
      <c r="AM11" s="54">
        <v>1653</v>
      </c>
      <c r="AN11" s="54">
        <v>2801</v>
      </c>
      <c r="AO11" s="72">
        <v>10919</v>
      </c>
      <c r="AP11" s="113">
        <v>15679</v>
      </c>
      <c r="AQ11" s="115"/>
      <c r="AR11" s="125"/>
      <c r="AS11" s="168">
        <v>133</v>
      </c>
      <c r="AT11" s="72">
        <v>182</v>
      </c>
      <c r="AU11" s="53">
        <v>91</v>
      </c>
      <c r="AV11" s="53">
        <v>129</v>
      </c>
      <c r="AW11" s="54">
        <v>48</v>
      </c>
      <c r="AX11" s="54">
        <v>64</v>
      </c>
      <c r="AY11" s="54">
        <v>72</v>
      </c>
      <c r="AZ11" s="54">
        <v>93</v>
      </c>
      <c r="BA11" s="72">
        <v>344</v>
      </c>
      <c r="BB11" s="96">
        <v>468</v>
      </c>
      <c r="BC11" s="131"/>
      <c r="BD11" s="115"/>
      <c r="BE11" s="125"/>
      <c r="BF11" s="18" t="s">
        <v>39</v>
      </c>
      <c r="BG11" s="54">
        <v>2</v>
      </c>
      <c r="BH11" s="72">
        <v>2</v>
      </c>
      <c r="BI11" s="53">
        <v>1</v>
      </c>
      <c r="BJ11" s="53">
        <v>1</v>
      </c>
      <c r="BK11" s="54">
        <v>1</v>
      </c>
      <c r="BL11" s="54">
        <v>1</v>
      </c>
      <c r="BM11" s="54">
        <v>3</v>
      </c>
      <c r="BN11" s="54">
        <v>3</v>
      </c>
      <c r="BO11" s="72">
        <v>7</v>
      </c>
      <c r="BP11" s="72">
        <v>7</v>
      </c>
      <c r="BQ11" s="115"/>
      <c r="BR11" s="125"/>
      <c r="BS11" s="98">
        <v>114296</v>
      </c>
      <c r="BT11" s="98">
        <v>46496</v>
      </c>
      <c r="BU11" s="72">
        <v>11148</v>
      </c>
      <c r="BV11" s="72">
        <v>171940</v>
      </c>
      <c r="BW11" s="98">
        <v>543</v>
      </c>
      <c r="BX11" s="98">
        <v>642</v>
      </c>
      <c r="BY11" s="72">
        <v>509</v>
      </c>
      <c r="BZ11" s="72">
        <v>925</v>
      </c>
      <c r="CA11" s="72">
        <v>2619</v>
      </c>
      <c r="CB11" s="98">
        <v>2</v>
      </c>
      <c r="CC11" s="98">
        <v>2</v>
      </c>
      <c r="CD11" s="72">
        <v>4</v>
      </c>
      <c r="CE11" s="72">
        <v>15</v>
      </c>
      <c r="CF11" s="96">
        <v>23</v>
      </c>
      <c r="CG11" s="131"/>
      <c r="CH11" s="130"/>
      <c r="CI11" s="125"/>
      <c r="CJ11" s="70" t="s">
        <v>39</v>
      </c>
      <c r="CK11" s="98">
        <v>97726</v>
      </c>
      <c r="CL11" s="98">
        <v>28104</v>
      </c>
      <c r="CM11" s="72">
        <v>6740</v>
      </c>
      <c r="CN11" s="72">
        <v>132570</v>
      </c>
      <c r="CO11" s="98">
        <v>0</v>
      </c>
      <c r="CP11" s="98">
        <v>0</v>
      </c>
      <c r="CQ11" s="72">
        <v>5</v>
      </c>
      <c r="CR11" s="72">
        <v>66</v>
      </c>
      <c r="CS11" s="72">
        <v>71</v>
      </c>
      <c r="CT11" s="130"/>
      <c r="CU11" s="125"/>
      <c r="CV11" s="69"/>
      <c r="CW11" s="70" t="s">
        <v>39</v>
      </c>
      <c r="CX11" s="71"/>
      <c r="CY11" s="53">
        <v>7</v>
      </c>
      <c r="CZ11" s="53">
        <v>5</v>
      </c>
      <c r="DA11" s="62">
        <v>2</v>
      </c>
      <c r="DB11" s="178">
        <v>6480</v>
      </c>
      <c r="DC11" s="179">
        <v>8205</v>
      </c>
      <c r="DD11" s="178">
        <v>2786</v>
      </c>
      <c r="DE11" s="178">
        <v>4673</v>
      </c>
      <c r="DF11" s="178">
        <v>1653</v>
      </c>
      <c r="DG11" s="179">
        <v>2801</v>
      </c>
      <c r="DH11" s="178">
        <v>10919</v>
      </c>
      <c r="DI11" s="178">
        <v>15679</v>
      </c>
      <c r="DJ11" s="115"/>
      <c r="DK11" s="115"/>
      <c r="DL11" s="119" t="s">
        <v>39</v>
      </c>
      <c r="DM11" s="187">
        <v>133</v>
      </c>
      <c r="DN11" s="188">
        <v>182</v>
      </c>
      <c r="DO11" s="187">
        <v>91</v>
      </c>
      <c r="DP11" s="188">
        <v>129</v>
      </c>
      <c r="DQ11" s="187">
        <v>48</v>
      </c>
      <c r="DR11" s="189">
        <v>64</v>
      </c>
      <c r="DS11" s="188">
        <v>72</v>
      </c>
      <c r="DT11" s="187">
        <v>93</v>
      </c>
      <c r="DU11" s="189">
        <v>344</v>
      </c>
      <c r="DV11" s="188">
        <v>468</v>
      </c>
      <c r="DW11" s="138"/>
      <c r="DX11" s="138"/>
      <c r="DY11" s="140"/>
      <c r="DZ11" s="109">
        <v>2</v>
      </c>
      <c r="EA11" s="72">
        <v>2</v>
      </c>
      <c r="EB11" s="53">
        <v>1</v>
      </c>
      <c r="EC11" s="53">
        <v>1</v>
      </c>
      <c r="ED11" s="54">
        <v>1</v>
      </c>
      <c r="EE11" s="54">
        <v>1</v>
      </c>
      <c r="EF11" s="54">
        <v>3</v>
      </c>
      <c r="EG11" s="54">
        <v>3</v>
      </c>
      <c r="EH11" s="72">
        <v>7</v>
      </c>
      <c r="EI11" s="72">
        <v>7</v>
      </c>
      <c r="EJ11" s="69"/>
      <c r="EK11" s="70" t="s">
        <v>39</v>
      </c>
      <c r="EL11" s="71"/>
      <c r="EM11" s="98">
        <v>35610</v>
      </c>
      <c r="EN11" s="98">
        <v>14486</v>
      </c>
      <c r="EO11" s="72">
        <v>3473</v>
      </c>
      <c r="EP11" s="72">
        <v>53569</v>
      </c>
      <c r="EQ11" s="98">
        <v>169</v>
      </c>
      <c r="ER11" s="98">
        <v>200</v>
      </c>
      <c r="ES11" s="72">
        <v>159</v>
      </c>
      <c r="ET11" s="72">
        <v>288</v>
      </c>
      <c r="EU11" s="72">
        <v>816</v>
      </c>
      <c r="EV11" s="98">
        <v>1</v>
      </c>
      <c r="EW11" s="98">
        <v>1</v>
      </c>
      <c r="EX11" s="72">
        <v>1</v>
      </c>
      <c r="EY11" s="72">
        <v>5</v>
      </c>
      <c r="EZ11" s="72">
        <v>8</v>
      </c>
      <c r="FA11" s="115"/>
      <c r="FB11" s="115"/>
      <c r="FC11" s="98">
        <v>30539</v>
      </c>
      <c r="FD11" s="98">
        <v>8782</v>
      </c>
      <c r="FE11" s="72">
        <v>2106</v>
      </c>
      <c r="FF11" s="72">
        <v>41427</v>
      </c>
      <c r="FG11" s="98">
        <v>0</v>
      </c>
      <c r="FH11" s="98">
        <v>0</v>
      </c>
      <c r="FI11" s="72">
        <v>2</v>
      </c>
      <c r="FJ11" s="72">
        <v>21</v>
      </c>
      <c r="FK11" s="72">
        <v>23</v>
      </c>
      <c r="FL11" s="115"/>
      <c r="FM11" s="115"/>
      <c r="FN11" s="69"/>
      <c r="FO11" s="143"/>
      <c r="FP11" s="70" t="s">
        <v>39</v>
      </c>
      <c r="FQ11" s="71"/>
      <c r="FR11" s="53">
        <v>7</v>
      </c>
      <c r="FS11" s="53">
        <v>5</v>
      </c>
      <c r="FT11" s="54">
        <v>2</v>
      </c>
      <c r="FU11" s="53">
        <v>2567</v>
      </c>
      <c r="FV11" s="53">
        <v>2775</v>
      </c>
      <c r="FW11" s="54">
        <v>892</v>
      </c>
      <c r="FX11" s="53">
        <v>1064</v>
      </c>
      <c r="FY11" s="53">
        <v>538</v>
      </c>
      <c r="FZ11" s="54">
        <v>642</v>
      </c>
      <c r="GA11" s="72">
        <v>3997</v>
      </c>
      <c r="GB11" s="72">
        <v>4481</v>
      </c>
      <c r="GC11" s="96"/>
      <c r="GD11" s="115"/>
      <c r="GE11" s="125"/>
      <c r="GF11" s="109">
        <v>0</v>
      </c>
      <c r="GG11" s="72">
        <v>0</v>
      </c>
      <c r="GH11" s="53">
        <v>0</v>
      </c>
      <c r="GI11" s="53">
        <v>0</v>
      </c>
      <c r="GJ11" s="54">
        <v>1</v>
      </c>
      <c r="GK11" s="54">
        <v>1</v>
      </c>
      <c r="GL11" s="54">
        <v>0</v>
      </c>
      <c r="GM11" s="54">
        <v>0</v>
      </c>
      <c r="GN11" s="72">
        <v>1</v>
      </c>
      <c r="GO11" s="72">
        <v>1</v>
      </c>
      <c r="GP11" s="96"/>
      <c r="GQ11" s="115"/>
      <c r="GR11" s="125"/>
      <c r="GS11" s="70" t="s">
        <v>39</v>
      </c>
      <c r="GT11" s="98">
        <v>27584</v>
      </c>
      <c r="GU11" s="98">
        <v>7554</v>
      </c>
      <c r="GV11" s="72">
        <v>1823</v>
      </c>
      <c r="GW11" s="72">
        <v>36961</v>
      </c>
      <c r="GX11" s="98">
        <v>0</v>
      </c>
      <c r="GY11" s="98">
        <v>0</v>
      </c>
      <c r="GZ11" s="72">
        <v>3</v>
      </c>
      <c r="HA11" s="72">
        <v>0</v>
      </c>
      <c r="HB11" s="72">
        <v>3</v>
      </c>
      <c r="HC11" s="115"/>
      <c r="HD11" s="115"/>
      <c r="HE11" s="98">
        <v>0</v>
      </c>
      <c r="HF11" s="98">
        <v>0</v>
      </c>
      <c r="HG11" s="72">
        <v>0</v>
      </c>
      <c r="HH11" s="72">
        <v>0</v>
      </c>
      <c r="HI11" s="98">
        <v>0</v>
      </c>
      <c r="HJ11" s="98">
        <v>0</v>
      </c>
      <c r="HK11" s="72">
        <v>2</v>
      </c>
      <c r="HL11" s="72">
        <v>0</v>
      </c>
      <c r="HM11" s="72">
        <v>2</v>
      </c>
    </row>
    <row r="12" spans="1:221" ht="13.5" customHeight="1" x14ac:dyDescent="0.15">
      <c r="A12" s="17"/>
      <c r="B12" s="18" t="s">
        <v>40</v>
      </c>
      <c r="C12" s="19"/>
      <c r="D12" s="53">
        <v>2632246</v>
      </c>
      <c r="E12" s="53">
        <v>0</v>
      </c>
      <c r="F12" s="54">
        <v>1027124</v>
      </c>
      <c r="G12" s="54">
        <v>512434</v>
      </c>
      <c r="H12" s="21">
        <v>4171804</v>
      </c>
      <c r="I12" s="48">
        <v>773441</v>
      </c>
      <c r="J12" s="48">
        <v>0</v>
      </c>
      <c r="K12" s="41">
        <v>283214</v>
      </c>
      <c r="L12" s="41">
        <v>147729</v>
      </c>
      <c r="M12" s="21">
        <v>1204384</v>
      </c>
      <c r="N12" s="115"/>
      <c r="O12" s="125"/>
      <c r="P12" s="53">
        <v>257916</v>
      </c>
      <c r="Q12" s="53">
        <v>0</v>
      </c>
      <c r="R12" s="54">
        <v>182268</v>
      </c>
      <c r="S12" s="54">
        <v>0</v>
      </c>
      <c r="T12" s="21">
        <v>440184</v>
      </c>
      <c r="U12" s="53">
        <v>863</v>
      </c>
      <c r="V12" s="53">
        <v>590957</v>
      </c>
      <c r="W12" s="54">
        <v>612</v>
      </c>
      <c r="X12" s="54">
        <v>141570</v>
      </c>
      <c r="Y12" s="54">
        <v>349</v>
      </c>
      <c r="Z12" s="54">
        <v>49461</v>
      </c>
      <c r="AA12" s="115"/>
      <c r="AB12" s="125"/>
      <c r="AC12" s="17"/>
      <c r="AD12" s="18" t="s">
        <v>40</v>
      </c>
      <c r="AE12" s="19"/>
      <c r="AF12" s="53">
        <v>7</v>
      </c>
      <c r="AG12" s="53">
        <v>5</v>
      </c>
      <c r="AH12" s="54">
        <v>2</v>
      </c>
      <c r="AI12" s="54">
        <v>14268</v>
      </c>
      <c r="AJ12" s="72">
        <v>18872</v>
      </c>
      <c r="AK12" s="53">
        <v>5823</v>
      </c>
      <c r="AL12" s="53">
        <v>10241</v>
      </c>
      <c r="AM12" s="54">
        <v>4031</v>
      </c>
      <c r="AN12" s="54">
        <v>7219</v>
      </c>
      <c r="AO12" s="72">
        <v>24122</v>
      </c>
      <c r="AP12" s="113">
        <v>36332</v>
      </c>
      <c r="AQ12" s="115"/>
      <c r="AR12" s="125"/>
      <c r="AS12" s="168">
        <v>479</v>
      </c>
      <c r="AT12" s="72">
        <v>635</v>
      </c>
      <c r="AU12" s="53">
        <v>262</v>
      </c>
      <c r="AV12" s="53">
        <v>389</v>
      </c>
      <c r="AW12" s="54">
        <v>159</v>
      </c>
      <c r="AX12" s="54">
        <v>226</v>
      </c>
      <c r="AY12" s="54">
        <v>452</v>
      </c>
      <c r="AZ12" s="54">
        <v>612</v>
      </c>
      <c r="BA12" s="72">
        <v>1352</v>
      </c>
      <c r="BB12" s="96">
        <v>1862</v>
      </c>
      <c r="BC12" s="131"/>
      <c r="BD12" s="115"/>
      <c r="BE12" s="125"/>
      <c r="BF12" s="18" t="s">
        <v>40</v>
      </c>
      <c r="BG12" s="54">
        <v>29</v>
      </c>
      <c r="BH12" s="72">
        <v>29</v>
      </c>
      <c r="BI12" s="53">
        <v>10</v>
      </c>
      <c r="BJ12" s="53">
        <v>10</v>
      </c>
      <c r="BK12" s="54">
        <v>9</v>
      </c>
      <c r="BL12" s="54">
        <v>9</v>
      </c>
      <c r="BM12" s="54">
        <v>41</v>
      </c>
      <c r="BN12" s="54">
        <v>41</v>
      </c>
      <c r="BO12" s="72">
        <v>89</v>
      </c>
      <c r="BP12" s="72">
        <v>89</v>
      </c>
      <c r="BQ12" s="115"/>
      <c r="BR12" s="125"/>
      <c r="BS12" s="98">
        <v>359323</v>
      </c>
      <c r="BT12" s="98">
        <v>139278</v>
      </c>
      <c r="BU12" s="72">
        <v>39271</v>
      </c>
      <c r="BV12" s="72">
        <v>537872</v>
      </c>
      <c r="BW12" s="98">
        <v>2591</v>
      </c>
      <c r="BX12" s="98">
        <v>2645</v>
      </c>
      <c r="BY12" s="72">
        <v>2459</v>
      </c>
      <c r="BZ12" s="72">
        <v>8323</v>
      </c>
      <c r="CA12" s="72">
        <v>16018</v>
      </c>
      <c r="CB12" s="98">
        <v>43</v>
      </c>
      <c r="CC12" s="98">
        <v>24</v>
      </c>
      <c r="CD12" s="72">
        <v>36</v>
      </c>
      <c r="CE12" s="72">
        <v>177</v>
      </c>
      <c r="CF12" s="96">
        <v>280</v>
      </c>
      <c r="CG12" s="131"/>
      <c r="CH12" s="130"/>
      <c r="CI12" s="125"/>
      <c r="CJ12" s="70" t="s">
        <v>40</v>
      </c>
      <c r="CK12" s="98">
        <v>214615</v>
      </c>
      <c r="CL12" s="98">
        <v>59285</v>
      </c>
      <c r="CM12" s="72">
        <v>16462</v>
      </c>
      <c r="CN12" s="72">
        <v>290362</v>
      </c>
      <c r="CO12" s="98">
        <v>125</v>
      </c>
      <c r="CP12" s="98">
        <v>20</v>
      </c>
      <c r="CQ12" s="72">
        <v>83</v>
      </c>
      <c r="CR12" s="72">
        <v>505</v>
      </c>
      <c r="CS12" s="72">
        <v>733</v>
      </c>
      <c r="CT12" s="130"/>
      <c r="CU12" s="125"/>
      <c r="CV12" s="69"/>
      <c r="CW12" s="70" t="s">
        <v>40</v>
      </c>
      <c r="CX12" s="71"/>
      <c r="CY12" s="53">
        <v>7</v>
      </c>
      <c r="CZ12" s="53">
        <v>5</v>
      </c>
      <c r="DA12" s="62">
        <v>2</v>
      </c>
      <c r="DB12" s="178">
        <v>14268</v>
      </c>
      <c r="DC12" s="179">
        <v>18872</v>
      </c>
      <c r="DD12" s="178">
        <v>5823</v>
      </c>
      <c r="DE12" s="178">
        <v>10241</v>
      </c>
      <c r="DF12" s="178">
        <v>4031</v>
      </c>
      <c r="DG12" s="179">
        <v>7219</v>
      </c>
      <c r="DH12" s="178">
        <v>24122</v>
      </c>
      <c r="DI12" s="178">
        <v>36332</v>
      </c>
      <c r="DJ12" s="115"/>
      <c r="DK12" s="115"/>
      <c r="DL12" s="119" t="s">
        <v>40</v>
      </c>
      <c r="DM12" s="187">
        <v>479</v>
      </c>
      <c r="DN12" s="188">
        <v>635</v>
      </c>
      <c r="DO12" s="187">
        <v>262</v>
      </c>
      <c r="DP12" s="188">
        <v>389</v>
      </c>
      <c r="DQ12" s="187">
        <v>159</v>
      </c>
      <c r="DR12" s="189">
        <v>226</v>
      </c>
      <c r="DS12" s="188">
        <v>452</v>
      </c>
      <c r="DT12" s="187">
        <v>612</v>
      </c>
      <c r="DU12" s="189">
        <v>1352</v>
      </c>
      <c r="DV12" s="188">
        <v>1862</v>
      </c>
      <c r="DW12" s="138"/>
      <c r="DX12" s="138"/>
      <c r="DY12" s="140"/>
      <c r="DZ12" s="109">
        <v>29</v>
      </c>
      <c r="EA12" s="72">
        <v>29</v>
      </c>
      <c r="EB12" s="53">
        <v>10</v>
      </c>
      <c r="EC12" s="53">
        <v>10</v>
      </c>
      <c r="ED12" s="54">
        <v>9</v>
      </c>
      <c r="EE12" s="54">
        <v>9</v>
      </c>
      <c r="EF12" s="54">
        <v>41</v>
      </c>
      <c r="EG12" s="54">
        <v>41</v>
      </c>
      <c r="EH12" s="72">
        <v>89</v>
      </c>
      <c r="EI12" s="72">
        <v>89</v>
      </c>
      <c r="EJ12" s="69"/>
      <c r="EK12" s="70" t="s">
        <v>40</v>
      </c>
      <c r="EL12" s="71"/>
      <c r="EM12" s="98">
        <v>99078</v>
      </c>
      <c r="EN12" s="98">
        <v>38404</v>
      </c>
      <c r="EO12" s="72">
        <v>10829</v>
      </c>
      <c r="EP12" s="72">
        <v>148311</v>
      </c>
      <c r="EQ12" s="98">
        <v>714</v>
      </c>
      <c r="ER12" s="98">
        <v>729</v>
      </c>
      <c r="ES12" s="72">
        <v>678</v>
      </c>
      <c r="ET12" s="72">
        <v>2295</v>
      </c>
      <c r="EU12" s="72">
        <v>4416</v>
      </c>
      <c r="EV12" s="98">
        <v>12</v>
      </c>
      <c r="EW12" s="98">
        <v>7</v>
      </c>
      <c r="EX12" s="72">
        <v>10</v>
      </c>
      <c r="EY12" s="72">
        <v>49</v>
      </c>
      <c r="EZ12" s="72">
        <v>78</v>
      </c>
      <c r="FA12" s="115"/>
      <c r="FB12" s="115"/>
      <c r="FC12" s="98">
        <v>61871</v>
      </c>
      <c r="FD12" s="98">
        <v>17091</v>
      </c>
      <c r="FE12" s="72">
        <v>4746</v>
      </c>
      <c r="FF12" s="72">
        <v>83708</v>
      </c>
      <c r="FG12" s="98">
        <v>36</v>
      </c>
      <c r="FH12" s="98">
        <v>6</v>
      </c>
      <c r="FI12" s="72">
        <v>24</v>
      </c>
      <c r="FJ12" s="72">
        <v>143</v>
      </c>
      <c r="FK12" s="72">
        <v>209</v>
      </c>
      <c r="FL12" s="115"/>
      <c r="FM12" s="115"/>
      <c r="FN12" s="69"/>
      <c r="FO12" s="143"/>
      <c r="FP12" s="70" t="s">
        <v>40</v>
      </c>
      <c r="FQ12" s="71"/>
      <c r="FR12" s="53">
        <v>7</v>
      </c>
      <c r="FS12" s="53">
        <v>5</v>
      </c>
      <c r="FT12" s="54">
        <v>2</v>
      </c>
      <c r="FU12" s="53">
        <v>6120</v>
      </c>
      <c r="FV12" s="53">
        <v>6663</v>
      </c>
      <c r="FW12" s="54">
        <v>2327</v>
      </c>
      <c r="FX12" s="53">
        <v>2816</v>
      </c>
      <c r="FY12" s="53">
        <v>1486</v>
      </c>
      <c r="FZ12" s="54">
        <v>1860</v>
      </c>
      <c r="GA12" s="72">
        <v>9933</v>
      </c>
      <c r="GB12" s="72">
        <v>11339</v>
      </c>
      <c r="GC12" s="96"/>
      <c r="GD12" s="115"/>
      <c r="GE12" s="125"/>
      <c r="GF12" s="109">
        <v>3</v>
      </c>
      <c r="GG12" s="72">
        <v>3</v>
      </c>
      <c r="GH12" s="53">
        <v>0</v>
      </c>
      <c r="GI12" s="53">
        <v>0</v>
      </c>
      <c r="GJ12" s="54">
        <v>2</v>
      </c>
      <c r="GK12" s="54">
        <v>2</v>
      </c>
      <c r="GL12" s="54">
        <v>6</v>
      </c>
      <c r="GM12" s="54">
        <v>6</v>
      </c>
      <c r="GN12" s="72">
        <v>11</v>
      </c>
      <c r="GO12" s="72">
        <v>11</v>
      </c>
      <c r="GP12" s="96"/>
      <c r="GQ12" s="115"/>
      <c r="GR12" s="125"/>
      <c r="GS12" s="70" t="s">
        <v>40</v>
      </c>
      <c r="GT12" s="98">
        <v>68562</v>
      </c>
      <c r="GU12" s="98">
        <v>20698</v>
      </c>
      <c r="GV12" s="72">
        <v>5468</v>
      </c>
      <c r="GW12" s="72">
        <v>94728</v>
      </c>
      <c r="GX12" s="98">
        <v>3</v>
      </c>
      <c r="GY12" s="98">
        <v>0</v>
      </c>
      <c r="GZ12" s="72">
        <v>5</v>
      </c>
      <c r="HA12" s="72">
        <v>12</v>
      </c>
      <c r="HB12" s="72">
        <v>20</v>
      </c>
      <c r="HC12" s="115"/>
      <c r="HD12" s="115"/>
      <c r="HE12" s="98">
        <v>0</v>
      </c>
      <c r="HF12" s="98">
        <v>0</v>
      </c>
      <c r="HG12" s="72">
        <v>0</v>
      </c>
      <c r="HH12" s="72">
        <v>0</v>
      </c>
      <c r="HI12" s="98">
        <v>0</v>
      </c>
      <c r="HJ12" s="98">
        <v>0</v>
      </c>
      <c r="HK12" s="72">
        <v>7</v>
      </c>
      <c r="HL12" s="72">
        <v>10</v>
      </c>
      <c r="HM12" s="72">
        <v>17</v>
      </c>
    </row>
    <row r="13" spans="1:221" ht="13.5" customHeight="1" x14ac:dyDescent="0.15">
      <c r="A13" s="22"/>
      <c r="B13" s="23" t="s">
        <v>41</v>
      </c>
      <c r="C13" s="24"/>
      <c r="D13" s="55">
        <v>385404</v>
      </c>
      <c r="E13" s="55">
        <v>0</v>
      </c>
      <c r="F13" s="56">
        <v>138877</v>
      </c>
      <c r="G13" s="56">
        <v>91134</v>
      </c>
      <c r="H13" s="25">
        <v>615415</v>
      </c>
      <c r="I13" s="49">
        <v>134144</v>
      </c>
      <c r="J13" s="49">
        <v>0</v>
      </c>
      <c r="K13" s="42">
        <v>47527</v>
      </c>
      <c r="L13" s="42">
        <v>31291</v>
      </c>
      <c r="M13" s="25">
        <v>212962</v>
      </c>
      <c r="N13" s="115"/>
      <c r="O13" s="125"/>
      <c r="P13" s="55">
        <v>46624</v>
      </c>
      <c r="Q13" s="55">
        <v>0</v>
      </c>
      <c r="R13" s="56">
        <v>28176</v>
      </c>
      <c r="S13" s="56">
        <v>0</v>
      </c>
      <c r="T13" s="25">
        <v>74800</v>
      </c>
      <c r="U13" s="55">
        <v>65</v>
      </c>
      <c r="V13" s="55">
        <v>33596</v>
      </c>
      <c r="W13" s="56">
        <v>72</v>
      </c>
      <c r="X13" s="56">
        <v>12172</v>
      </c>
      <c r="Y13" s="56">
        <v>60</v>
      </c>
      <c r="Z13" s="56">
        <v>9593</v>
      </c>
      <c r="AA13" s="115"/>
      <c r="AB13" s="125"/>
      <c r="AC13" s="22"/>
      <c r="AD13" s="23" t="s">
        <v>41</v>
      </c>
      <c r="AE13" s="24"/>
      <c r="AF13" s="55">
        <v>7</v>
      </c>
      <c r="AG13" s="55">
        <v>5</v>
      </c>
      <c r="AH13" s="56">
        <v>2</v>
      </c>
      <c r="AI13" s="56">
        <v>2787</v>
      </c>
      <c r="AJ13" s="73">
        <v>3714</v>
      </c>
      <c r="AK13" s="55">
        <v>1233</v>
      </c>
      <c r="AL13" s="55">
        <v>2067</v>
      </c>
      <c r="AM13" s="56">
        <v>797</v>
      </c>
      <c r="AN13" s="56">
        <v>1415</v>
      </c>
      <c r="AO13" s="73">
        <v>4817</v>
      </c>
      <c r="AP13" s="149">
        <v>7196</v>
      </c>
      <c r="AQ13" s="115"/>
      <c r="AR13" s="125"/>
      <c r="AS13" s="141">
        <v>108</v>
      </c>
      <c r="AT13" s="73">
        <v>148</v>
      </c>
      <c r="AU13" s="55">
        <v>55</v>
      </c>
      <c r="AV13" s="55">
        <v>83</v>
      </c>
      <c r="AW13" s="56">
        <v>28</v>
      </c>
      <c r="AX13" s="56">
        <v>42</v>
      </c>
      <c r="AY13" s="56">
        <v>47</v>
      </c>
      <c r="AZ13" s="56">
        <v>65</v>
      </c>
      <c r="BA13" s="73">
        <v>238</v>
      </c>
      <c r="BB13" s="171">
        <v>338</v>
      </c>
      <c r="BC13" s="131"/>
      <c r="BD13" s="115"/>
      <c r="BE13" s="125"/>
      <c r="BF13" s="23" t="s">
        <v>41</v>
      </c>
      <c r="BG13" s="56">
        <v>2</v>
      </c>
      <c r="BH13" s="73">
        <v>2</v>
      </c>
      <c r="BI13" s="55">
        <v>2</v>
      </c>
      <c r="BJ13" s="55">
        <v>2</v>
      </c>
      <c r="BK13" s="56">
        <v>2</v>
      </c>
      <c r="BL13" s="56">
        <v>2</v>
      </c>
      <c r="BM13" s="56">
        <v>4</v>
      </c>
      <c r="BN13" s="56">
        <v>4</v>
      </c>
      <c r="BO13" s="73">
        <v>10</v>
      </c>
      <c r="BP13" s="73">
        <v>10</v>
      </c>
      <c r="BQ13" s="115"/>
      <c r="BR13" s="125"/>
      <c r="BS13" s="99">
        <v>58496</v>
      </c>
      <c r="BT13" s="99">
        <v>23254</v>
      </c>
      <c r="BU13" s="73">
        <v>6368</v>
      </c>
      <c r="BV13" s="73">
        <v>88118</v>
      </c>
      <c r="BW13" s="99">
        <v>500</v>
      </c>
      <c r="BX13" s="99">
        <v>467</v>
      </c>
      <c r="BY13" s="73">
        <v>378</v>
      </c>
      <c r="BZ13" s="73">
        <v>731</v>
      </c>
      <c r="CA13" s="73">
        <v>2076</v>
      </c>
      <c r="CB13" s="99">
        <v>1</v>
      </c>
      <c r="CC13" s="99">
        <v>4</v>
      </c>
      <c r="CD13" s="73">
        <v>6</v>
      </c>
      <c r="CE13" s="73">
        <v>15</v>
      </c>
      <c r="CF13" s="171">
        <v>26</v>
      </c>
      <c r="CG13" s="131"/>
      <c r="CH13" s="130"/>
      <c r="CI13" s="125"/>
      <c r="CJ13" s="75" t="s">
        <v>41</v>
      </c>
      <c r="CK13" s="99">
        <v>44167</v>
      </c>
      <c r="CL13" s="99">
        <v>13130</v>
      </c>
      <c r="CM13" s="73">
        <v>3432</v>
      </c>
      <c r="CN13" s="73">
        <v>60729</v>
      </c>
      <c r="CO13" s="99">
        <v>2</v>
      </c>
      <c r="CP13" s="99">
        <v>2</v>
      </c>
      <c r="CQ13" s="73">
        <v>2</v>
      </c>
      <c r="CR13" s="73">
        <v>24</v>
      </c>
      <c r="CS13" s="73">
        <v>30</v>
      </c>
      <c r="CT13" s="130"/>
      <c r="CU13" s="125"/>
      <c r="CV13" s="74"/>
      <c r="CW13" s="75" t="s">
        <v>41</v>
      </c>
      <c r="CX13" s="76"/>
      <c r="CY13" s="55">
        <v>7</v>
      </c>
      <c r="CZ13" s="55">
        <v>5</v>
      </c>
      <c r="DA13" s="123">
        <v>2</v>
      </c>
      <c r="DB13" s="181">
        <v>2787</v>
      </c>
      <c r="DC13" s="182">
        <v>3714</v>
      </c>
      <c r="DD13" s="181">
        <v>1233</v>
      </c>
      <c r="DE13" s="181">
        <v>2067</v>
      </c>
      <c r="DF13" s="181">
        <v>797</v>
      </c>
      <c r="DG13" s="182">
        <v>1415</v>
      </c>
      <c r="DH13" s="181">
        <v>4817</v>
      </c>
      <c r="DI13" s="181">
        <v>7196</v>
      </c>
      <c r="DJ13" s="115"/>
      <c r="DK13" s="115"/>
      <c r="DL13" s="120" t="s">
        <v>41</v>
      </c>
      <c r="DM13" s="191">
        <v>108</v>
      </c>
      <c r="DN13" s="192">
        <v>148</v>
      </c>
      <c r="DO13" s="191">
        <v>55</v>
      </c>
      <c r="DP13" s="192">
        <v>83</v>
      </c>
      <c r="DQ13" s="191">
        <v>28</v>
      </c>
      <c r="DR13" s="193">
        <v>42</v>
      </c>
      <c r="DS13" s="192">
        <v>47</v>
      </c>
      <c r="DT13" s="191">
        <v>65</v>
      </c>
      <c r="DU13" s="193">
        <v>238</v>
      </c>
      <c r="DV13" s="192">
        <v>338</v>
      </c>
      <c r="DW13" s="138"/>
      <c r="DX13" s="138"/>
      <c r="DY13" s="140"/>
      <c r="DZ13" s="110">
        <v>2</v>
      </c>
      <c r="EA13" s="73">
        <v>2</v>
      </c>
      <c r="EB13" s="55">
        <v>2</v>
      </c>
      <c r="EC13" s="55">
        <v>2</v>
      </c>
      <c r="ED13" s="56">
        <v>2</v>
      </c>
      <c r="EE13" s="56">
        <v>2</v>
      </c>
      <c r="EF13" s="56">
        <v>4</v>
      </c>
      <c r="EG13" s="56">
        <v>4</v>
      </c>
      <c r="EH13" s="73">
        <v>10</v>
      </c>
      <c r="EI13" s="73">
        <v>10</v>
      </c>
      <c r="EJ13" s="74"/>
      <c r="EK13" s="75" t="s">
        <v>41</v>
      </c>
      <c r="EL13" s="76"/>
      <c r="EM13" s="99">
        <v>20018</v>
      </c>
      <c r="EN13" s="99">
        <v>7958</v>
      </c>
      <c r="EO13" s="73">
        <v>2179</v>
      </c>
      <c r="EP13" s="73">
        <v>30155</v>
      </c>
      <c r="EQ13" s="99">
        <v>171</v>
      </c>
      <c r="ER13" s="99">
        <v>160</v>
      </c>
      <c r="ES13" s="73">
        <v>129</v>
      </c>
      <c r="ET13" s="73">
        <v>250</v>
      </c>
      <c r="EU13" s="73">
        <v>710</v>
      </c>
      <c r="EV13" s="99">
        <v>1</v>
      </c>
      <c r="EW13" s="99">
        <v>1</v>
      </c>
      <c r="EX13" s="73">
        <v>2</v>
      </c>
      <c r="EY13" s="73">
        <v>4</v>
      </c>
      <c r="EZ13" s="73">
        <v>8</v>
      </c>
      <c r="FA13" s="115"/>
      <c r="FB13" s="115"/>
      <c r="FC13" s="99">
        <v>15165</v>
      </c>
      <c r="FD13" s="99">
        <v>4508</v>
      </c>
      <c r="FE13" s="73">
        <v>1178</v>
      </c>
      <c r="FF13" s="73">
        <v>20851</v>
      </c>
      <c r="FG13" s="99">
        <v>2</v>
      </c>
      <c r="FH13" s="99">
        <v>2</v>
      </c>
      <c r="FI13" s="73">
        <v>2</v>
      </c>
      <c r="FJ13" s="73">
        <v>4</v>
      </c>
      <c r="FK13" s="73">
        <v>10</v>
      </c>
      <c r="FL13" s="115"/>
      <c r="FM13" s="115"/>
      <c r="FN13" s="69"/>
      <c r="FO13" s="143"/>
      <c r="FP13" s="75" t="s">
        <v>41</v>
      </c>
      <c r="FQ13" s="76"/>
      <c r="FR13" s="55">
        <v>7</v>
      </c>
      <c r="FS13" s="55">
        <v>5</v>
      </c>
      <c r="FT13" s="56">
        <v>2</v>
      </c>
      <c r="FU13" s="55">
        <v>1140</v>
      </c>
      <c r="FV13" s="55">
        <v>1226</v>
      </c>
      <c r="FW13" s="56">
        <v>421</v>
      </c>
      <c r="FX13" s="55">
        <v>483</v>
      </c>
      <c r="FY13" s="55">
        <v>286</v>
      </c>
      <c r="FZ13" s="56">
        <v>358</v>
      </c>
      <c r="GA13" s="73">
        <v>1847</v>
      </c>
      <c r="GB13" s="73">
        <v>2067</v>
      </c>
      <c r="GC13" s="96"/>
      <c r="GD13" s="115"/>
      <c r="GE13" s="125"/>
      <c r="GF13" s="110">
        <v>0</v>
      </c>
      <c r="GG13" s="73">
        <v>0</v>
      </c>
      <c r="GH13" s="55">
        <v>0</v>
      </c>
      <c r="GI13" s="55">
        <v>0</v>
      </c>
      <c r="GJ13" s="56">
        <v>1</v>
      </c>
      <c r="GK13" s="56">
        <v>1</v>
      </c>
      <c r="GL13" s="56">
        <v>0</v>
      </c>
      <c r="GM13" s="56">
        <v>0</v>
      </c>
      <c r="GN13" s="73">
        <v>1</v>
      </c>
      <c r="GO13" s="73">
        <v>1</v>
      </c>
      <c r="GP13" s="171"/>
      <c r="GQ13" s="115"/>
      <c r="GR13" s="125"/>
      <c r="GS13" s="75" t="s">
        <v>41</v>
      </c>
      <c r="GT13" s="99">
        <v>13130</v>
      </c>
      <c r="GU13" s="99">
        <v>3695</v>
      </c>
      <c r="GV13" s="73">
        <v>1095</v>
      </c>
      <c r="GW13" s="73">
        <v>17920</v>
      </c>
      <c r="GX13" s="99">
        <v>0</v>
      </c>
      <c r="GY13" s="99">
        <v>0</v>
      </c>
      <c r="GZ13" s="73">
        <v>2</v>
      </c>
      <c r="HA13" s="73">
        <v>0</v>
      </c>
      <c r="HB13" s="73">
        <v>2</v>
      </c>
      <c r="HC13" s="115"/>
      <c r="HD13" s="115"/>
      <c r="HE13" s="99">
        <v>0</v>
      </c>
      <c r="HF13" s="99">
        <v>0</v>
      </c>
      <c r="HG13" s="73">
        <v>0</v>
      </c>
      <c r="HH13" s="73">
        <v>0</v>
      </c>
      <c r="HI13" s="99">
        <v>0</v>
      </c>
      <c r="HJ13" s="99">
        <v>0</v>
      </c>
      <c r="HK13" s="73">
        <v>1</v>
      </c>
      <c r="HL13" s="73">
        <v>0</v>
      </c>
      <c r="HM13" s="73">
        <v>1</v>
      </c>
    </row>
    <row r="14" spans="1:221" ht="13.5" customHeight="1" x14ac:dyDescent="0.15">
      <c r="A14" s="17"/>
      <c r="B14" s="18" t="s">
        <v>42</v>
      </c>
      <c r="C14" s="19"/>
      <c r="D14" s="53">
        <v>712796</v>
      </c>
      <c r="E14" s="53">
        <v>0</v>
      </c>
      <c r="F14" s="54">
        <v>309649</v>
      </c>
      <c r="G14" s="54">
        <v>218636</v>
      </c>
      <c r="H14" s="21">
        <v>1241081</v>
      </c>
      <c r="I14" s="48">
        <v>288222</v>
      </c>
      <c r="J14" s="48">
        <v>0</v>
      </c>
      <c r="K14" s="41">
        <v>119436</v>
      </c>
      <c r="L14" s="41">
        <v>83652</v>
      </c>
      <c r="M14" s="21">
        <v>491310</v>
      </c>
      <c r="N14" s="115"/>
      <c r="O14" s="125"/>
      <c r="P14" s="53">
        <v>102838</v>
      </c>
      <c r="Q14" s="53">
        <v>0</v>
      </c>
      <c r="R14" s="54">
        <v>41741</v>
      </c>
      <c r="S14" s="54">
        <v>26036</v>
      </c>
      <c r="T14" s="21">
        <v>170615</v>
      </c>
      <c r="U14" s="53">
        <v>89</v>
      </c>
      <c r="V14" s="53">
        <v>52799</v>
      </c>
      <c r="W14" s="54">
        <v>149</v>
      </c>
      <c r="X14" s="54">
        <v>27021</v>
      </c>
      <c r="Y14" s="54">
        <v>111</v>
      </c>
      <c r="Z14" s="54">
        <v>10386</v>
      </c>
      <c r="AA14" s="115"/>
      <c r="AB14" s="125"/>
      <c r="AC14" s="17"/>
      <c r="AD14" s="18" t="s">
        <v>42</v>
      </c>
      <c r="AE14" s="19"/>
      <c r="AF14" s="53">
        <v>7</v>
      </c>
      <c r="AG14" s="53">
        <v>5</v>
      </c>
      <c r="AH14" s="54">
        <v>2</v>
      </c>
      <c r="AI14" s="54">
        <v>6513</v>
      </c>
      <c r="AJ14" s="72">
        <v>8507</v>
      </c>
      <c r="AK14" s="53">
        <v>2689</v>
      </c>
      <c r="AL14" s="53">
        <v>4635</v>
      </c>
      <c r="AM14" s="54">
        <v>1685</v>
      </c>
      <c r="AN14" s="54">
        <v>2861</v>
      </c>
      <c r="AO14" s="72">
        <v>10887</v>
      </c>
      <c r="AP14" s="113">
        <v>16003</v>
      </c>
      <c r="AQ14" s="115"/>
      <c r="AR14" s="125"/>
      <c r="AS14" s="168">
        <v>201</v>
      </c>
      <c r="AT14" s="72">
        <v>286</v>
      </c>
      <c r="AU14" s="53">
        <v>119</v>
      </c>
      <c r="AV14" s="53">
        <v>170</v>
      </c>
      <c r="AW14" s="54">
        <v>60</v>
      </c>
      <c r="AX14" s="54">
        <v>80</v>
      </c>
      <c r="AY14" s="54">
        <v>119</v>
      </c>
      <c r="AZ14" s="54">
        <v>155</v>
      </c>
      <c r="BA14" s="72">
        <v>499</v>
      </c>
      <c r="BB14" s="96">
        <v>691</v>
      </c>
      <c r="BC14" s="131"/>
      <c r="BD14" s="115"/>
      <c r="BE14" s="125"/>
      <c r="BF14" s="18" t="s">
        <v>42</v>
      </c>
      <c r="BG14" s="54">
        <v>2</v>
      </c>
      <c r="BH14" s="72">
        <v>2</v>
      </c>
      <c r="BI14" s="53">
        <v>2</v>
      </c>
      <c r="BJ14" s="53">
        <v>2</v>
      </c>
      <c r="BK14" s="54">
        <v>1</v>
      </c>
      <c r="BL14" s="54">
        <v>1</v>
      </c>
      <c r="BM14" s="54">
        <v>3</v>
      </c>
      <c r="BN14" s="54">
        <v>3</v>
      </c>
      <c r="BO14" s="72">
        <v>8</v>
      </c>
      <c r="BP14" s="72">
        <v>8</v>
      </c>
      <c r="BQ14" s="115"/>
      <c r="BR14" s="125"/>
      <c r="BS14" s="98">
        <v>125053</v>
      </c>
      <c r="BT14" s="98">
        <v>48668</v>
      </c>
      <c r="BU14" s="72">
        <v>12016</v>
      </c>
      <c r="BV14" s="72">
        <v>185737</v>
      </c>
      <c r="BW14" s="98">
        <v>901</v>
      </c>
      <c r="BX14" s="98">
        <v>893</v>
      </c>
      <c r="BY14" s="72">
        <v>672</v>
      </c>
      <c r="BZ14" s="72">
        <v>1628</v>
      </c>
      <c r="CA14" s="72">
        <v>4094</v>
      </c>
      <c r="CB14" s="98">
        <v>4</v>
      </c>
      <c r="CC14" s="98">
        <v>5</v>
      </c>
      <c r="CD14" s="72">
        <v>4</v>
      </c>
      <c r="CE14" s="72">
        <v>14</v>
      </c>
      <c r="CF14" s="96">
        <v>27</v>
      </c>
      <c r="CG14" s="131"/>
      <c r="CH14" s="130"/>
      <c r="CI14" s="125"/>
      <c r="CJ14" s="70" t="s">
        <v>42</v>
      </c>
      <c r="CK14" s="98">
        <v>101362</v>
      </c>
      <c r="CL14" s="98">
        <v>28221</v>
      </c>
      <c r="CM14" s="72">
        <v>7051</v>
      </c>
      <c r="CN14" s="72">
        <v>136634</v>
      </c>
      <c r="CO14" s="98">
        <v>0</v>
      </c>
      <c r="CP14" s="98">
        <v>7</v>
      </c>
      <c r="CQ14" s="72">
        <v>0</v>
      </c>
      <c r="CR14" s="72">
        <v>61</v>
      </c>
      <c r="CS14" s="72">
        <v>68</v>
      </c>
      <c r="CT14" s="130"/>
      <c r="CU14" s="125"/>
      <c r="CV14" s="69"/>
      <c r="CW14" s="70" t="s">
        <v>42</v>
      </c>
      <c r="CX14" s="71"/>
      <c r="CY14" s="53">
        <v>7</v>
      </c>
      <c r="CZ14" s="53">
        <v>5</v>
      </c>
      <c r="DA14" s="62">
        <v>2</v>
      </c>
      <c r="DB14" s="178">
        <v>6513</v>
      </c>
      <c r="DC14" s="179">
        <v>8507</v>
      </c>
      <c r="DD14" s="178">
        <v>2689</v>
      </c>
      <c r="DE14" s="178">
        <v>4635</v>
      </c>
      <c r="DF14" s="178">
        <v>1685</v>
      </c>
      <c r="DG14" s="179">
        <v>2861</v>
      </c>
      <c r="DH14" s="178">
        <v>10887</v>
      </c>
      <c r="DI14" s="178">
        <v>16003</v>
      </c>
      <c r="DJ14" s="115"/>
      <c r="DK14" s="115"/>
      <c r="DL14" s="119" t="s">
        <v>42</v>
      </c>
      <c r="DM14" s="187">
        <v>201</v>
      </c>
      <c r="DN14" s="188">
        <v>286</v>
      </c>
      <c r="DO14" s="187">
        <v>119</v>
      </c>
      <c r="DP14" s="188">
        <v>170</v>
      </c>
      <c r="DQ14" s="187">
        <v>60</v>
      </c>
      <c r="DR14" s="189">
        <v>80</v>
      </c>
      <c r="DS14" s="188">
        <v>119</v>
      </c>
      <c r="DT14" s="187">
        <v>155</v>
      </c>
      <c r="DU14" s="189">
        <v>499</v>
      </c>
      <c r="DV14" s="188">
        <v>691</v>
      </c>
      <c r="DW14" s="138"/>
      <c r="DX14" s="138"/>
      <c r="DY14" s="140"/>
      <c r="DZ14" s="109">
        <v>2</v>
      </c>
      <c r="EA14" s="72">
        <v>2</v>
      </c>
      <c r="EB14" s="53">
        <v>2</v>
      </c>
      <c r="EC14" s="53">
        <v>2</v>
      </c>
      <c r="ED14" s="54">
        <v>1</v>
      </c>
      <c r="EE14" s="54">
        <v>1</v>
      </c>
      <c r="EF14" s="54">
        <v>3</v>
      </c>
      <c r="EG14" s="54">
        <v>3</v>
      </c>
      <c r="EH14" s="72">
        <v>8</v>
      </c>
      <c r="EI14" s="72">
        <v>8</v>
      </c>
      <c r="EJ14" s="69"/>
      <c r="EK14" s="70" t="s">
        <v>42</v>
      </c>
      <c r="EL14" s="71"/>
      <c r="EM14" s="98">
        <v>48235</v>
      </c>
      <c r="EN14" s="98">
        <v>18772</v>
      </c>
      <c r="EO14" s="72">
        <v>4635</v>
      </c>
      <c r="EP14" s="72">
        <v>71642</v>
      </c>
      <c r="EQ14" s="98">
        <v>347</v>
      </c>
      <c r="ER14" s="98">
        <v>344</v>
      </c>
      <c r="ES14" s="72">
        <v>259</v>
      </c>
      <c r="ET14" s="72">
        <v>628</v>
      </c>
      <c r="EU14" s="72">
        <v>1578</v>
      </c>
      <c r="EV14" s="98">
        <v>2</v>
      </c>
      <c r="EW14" s="98">
        <v>2</v>
      </c>
      <c r="EX14" s="72">
        <v>2</v>
      </c>
      <c r="EY14" s="72">
        <v>5</v>
      </c>
      <c r="EZ14" s="72">
        <v>11</v>
      </c>
      <c r="FA14" s="115"/>
      <c r="FB14" s="115"/>
      <c r="FC14" s="98">
        <v>38782</v>
      </c>
      <c r="FD14" s="98">
        <v>10798</v>
      </c>
      <c r="FE14" s="72">
        <v>2698</v>
      </c>
      <c r="FF14" s="72">
        <v>52278</v>
      </c>
      <c r="FG14" s="98">
        <v>0</v>
      </c>
      <c r="FH14" s="98">
        <v>3</v>
      </c>
      <c r="FI14" s="72">
        <v>0</v>
      </c>
      <c r="FJ14" s="72">
        <v>25</v>
      </c>
      <c r="FK14" s="72">
        <v>28</v>
      </c>
      <c r="FL14" s="115"/>
      <c r="FM14" s="115"/>
      <c r="FN14" s="69"/>
      <c r="FO14" s="143"/>
      <c r="FP14" s="70" t="s">
        <v>42</v>
      </c>
      <c r="FQ14" s="71"/>
      <c r="FR14" s="53">
        <v>7</v>
      </c>
      <c r="FS14" s="53">
        <v>5</v>
      </c>
      <c r="FT14" s="54">
        <v>2</v>
      </c>
      <c r="FU14" s="53">
        <v>2407</v>
      </c>
      <c r="FV14" s="53">
        <v>2598</v>
      </c>
      <c r="FW14" s="54">
        <v>944</v>
      </c>
      <c r="FX14" s="53">
        <v>1163</v>
      </c>
      <c r="FY14" s="53">
        <v>561</v>
      </c>
      <c r="FZ14" s="54">
        <v>695</v>
      </c>
      <c r="GA14" s="72">
        <v>3912</v>
      </c>
      <c r="GB14" s="72">
        <v>4456</v>
      </c>
      <c r="GC14" s="96"/>
      <c r="GD14" s="115"/>
      <c r="GE14" s="125"/>
      <c r="GF14" s="109">
        <v>0</v>
      </c>
      <c r="GG14" s="72">
        <v>0</v>
      </c>
      <c r="GH14" s="53">
        <v>0</v>
      </c>
      <c r="GI14" s="53">
        <v>0</v>
      </c>
      <c r="GJ14" s="54">
        <v>0</v>
      </c>
      <c r="GK14" s="54">
        <v>0</v>
      </c>
      <c r="GL14" s="54">
        <v>0</v>
      </c>
      <c r="GM14" s="54">
        <v>0</v>
      </c>
      <c r="GN14" s="72">
        <v>0</v>
      </c>
      <c r="GO14" s="72">
        <v>0</v>
      </c>
      <c r="GP14" s="96"/>
      <c r="GQ14" s="115"/>
      <c r="GR14" s="125"/>
      <c r="GS14" s="70" t="s">
        <v>42</v>
      </c>
      <c r="GT14" s="98">
        <v>16549</v>
      </c>
      <c r="GU14" s="98">
        <v>5292</v>
      </c>
      <c r="GV14" s="72">
        <v>1265</v>
      </c>
      <c r="GW14" s="72">
        <v>23106</v>
      </c>
      <c r="GX14" s="98">
        <v>0</v>
      </c>
      <c r="GY14" s="98">
        <v>0</v>
      </c>
      <c r="GZ14" s="72">
        <v>0</v>
      </c>
      <c r="HA14" s="72">
        <v>0</v>
      </c>
      <c r="HB14" s="72">
        <v>0</v>
      </c>
      <c r="HC14" s="115"/>
      <c r="HD14" s="115"/>
      <c r="HE14" s="98">
        <v>11289</v>
      </c>
      <c r="HF14" s="98">
        <v>3162</v>
      </c>
      <c r="HG14" s="72">
        <v>752</v>
      </c>
      <c r="HH14" s="72">
        <v>15203</v>
      </c>
      <c r="HI14" s="98">
        <v>0</v>
      </c>
      <c r="HJ14" s="98">
        <v>0</v>
      </c>
      <c r="HK14" s="72">
        <v>0</v>
      </c>
      <c r="HL14" s="72">
        <v>0</v>
      </c>
      <c r="HM14" s="72">
        <v>0</v>
      </c>
    </row>
    <row r="15" spans="1:221" ht="13.5" customHeight="1" x14ac:dyDescent="0.15">
      <c r="A15" s="17"/>
      <c r="B15" s="18" t="s">
        <v>43</v>
      </c>
      <c r="C15" s="19"/>
      <c r="D15" s="53">
        <v>259602</v>
      </c>
      <c r="E15" s="53">
        <v>0</v>
      </c>
      <c r="F15" s="54">
        <v>130237</v>
      </c>
      <c r="G15" s="54">
        <v>75079</v>
      </c>
      <c r="H15" s="21">
        <v>464918</v>
      </c>
      <c r="I15" s="48">
        <v>92462</v>
      </c>
      <c r="J15" s="48">
        <v>0</v>
      </c>
      <c r="K15" s="41">
        <v>63516</v>
      </c>
      <c r="L15" s="41">
        <v>37621</v>
      </c>
      <c r="M15" s="21">
        <v>193599</v>
      </c>
      <c r="N15" s="115"/>
      <c r="O15" s="125"/>
      <c r="P15" s="53">
        <v>31887</v>
      </c>
      <c r="Q15" s="53">
        <v>0</v>
      </c>
      <c r="R15" s="54">
        <v>20311</v>
      </c>
      <c r="S15" s="54">
        <v>11683</v>
      </c>
      <c r="T15" s="21">
        <v>63881</v>
      </c>
      <c r="U15" s="53">
        <v>25</v>
      </c>
      <c r="V15" s="53">
        <v>8171</v>
      </c>
      <c r="W15" s="54">
        <v>47</v>
      </c>
      <c r="X15" s="54">
        <v>1139</v>
      </c>
      <c r="Y15" s="54">
        <v>34</v>
      </c>
      <c r="Z15" s="54">
        <v>3838</v>
      </c>
      <c r="AA15" s="115"/>
      <c r="AB15" s="125"/>
      <c r="AC15" s="17"/>
      <c r="AD15" s="18" t="s">
        <v>43</v>
      </c>
      <c r="AE15" s="19"/>
      <c r="AF15" s="53">
        <v>7</v>
      </c>
      <c r="AG15" s="53">
        <v>5</v>
      </c>
      <c r="AH15" s="54">
        <v>2</v>
      </c>
      <c r="AI15" s="54">
        <v>3201</v>
      </c>
      <c r="AJ15" s="72">
        <v>4148</v>
      </c>
      <c r="AK15" s="53">
        <v>1289</v>
      </c>
      <c r="AL15" s="53">
        <v>2272</v>
      </c>
      <c r="AM15" s="54">
        <v>735</v>
      </c>
      <c r="AN15" s="54">
        <v>1253</v>
      </c>
      <c r="AO15" s="72">
        <v>5225</v>
      </c>
      <c r="AP15" s="113">
        <v>7673</v>
      </c>
      <c r="AQ15" s="115"/>
      <c r="AR15" s="125"/>
      <c r="AS15" s="168">
        <v>129</v>
      </c>
      <c r="AT15" s="72">
        <v>168</v>
      </c>
      <c r="AU15" s="53">
        <v>88</v>
      </c>
      <c r="AV15" s="53">
        <v>134</v>
      </c>
      <c r="AW15" s="54">
        <v>33</v>
      </c>
      <c r="AX15" s="54">
        <v>55</v>
      </c>
      <c r="AY15" s="54">
        <v>43</v>
      </c>
      <c r="AZ15" s="54">
        <v>62</v>
      </c>
      <c r="BA15" s="72">
        <v>293</v>
      </c>
      <c r="BB15" s="96">
        <v>419</v>
      </c>
      <c r="BC15" s="131"/>
      <c r="BD15" s="115"/>
      <c r="BE15" s="125"/>
      <c r="BF15" s="18" t="s">
        <v>43</v>
      </c>
      <c r="BG15" s="54">
        <v>3</v>
      </c>
      <c r="BH15" s="72">
        <v>3</v>
      </c>
      <c r="BI15" s="53">
        <v>3</v>
      </c>
      <c r="BJ15" s="53">
        <v>3</v>
      </c>
      <c r="BK15" s="54">
        <v>2</v>
      </c>
      <c r="BL15" s="54">
        <v>2</v>
      </c>
      <c r="BM15" s="54">
        <v>3</v>
      </c>
      <c r="BN15" s="54">
        <v>3</v>
      </c>
      <c r="BO15" s="72">
        <v>11</v>
      </c>
      <c r="BP15" s="72">
        <v>11</v>
      </c>
      <c r="BQ15" s="115"/>
      <c r="BR15" s="125"/>
      <c r="BS15" s="98">
        <v>60731</v>
      </c>
      <c r="BT15" s="98">
        <v>23761</v>
      </c>
      <c r="BU15" s="72">
        <v>5241</v>
      </c>
      <c r="BV15" s="72">
        <v>89733</v>
      </c>
      <c r="BW15" s="98">
        <v>527</v>
      </c>
      <c r="BX15" s="98">
        <v>701</v>
      </c>
      <c r="BY15" s="72">
        <v>460</v>
      </c>
      <c r="BZ15" s="72">
        <v>648</v>
      </c>
      <c r="CA15" s="72">
        <v>2336</v>
      </c>
      <c r="CB15" s="98">
        <v>19</v>
      </c>
      <c r="CC15" s="98">
        <v>21</v>
      </c>
      <c r="CD15" s="72">
        <v>17</v>
      </c>
      <c r="CE15" s="72">
        <v>63</v>
      </c>
      <c r="CF15" s="96">
        <v>120</v>
      </c>
      <c r="CG15" s="131"/>
      <c r="CH15" s="130"/>
      <c r="CI15" s="125"/>
      <c r="CJ15" s="70" t="s">
        <v>43</v>
      </c>
      <c r="CK15" s="98">
        <v>38671</v>
      </c>
      <c r="CL15" s="98">
        <v>10568</v>
      </c>
      <c r="CM15" s="72">
        <v>2402</v>
      </c>
      <c r="CN15" s="72">
        <v>51641</v>
      </c>
      <c r="CO15" s="98">
        <v>0</v>
      </c>
      <c r="CP15" s="98">
        <v>0</v>
      </c>
      <c r="CQ15" s="72">
        <v>0</v>
      </c>
      <c r="CR15" s="72">
        <v>107</v>
      </c>
      <c r="CS15" s="72">
        <v>107</v>
      </c>
      <c r="CT15" s="130"/>
      <c r="CU15" s="125"/>
      <c r="CV15" s="69"/>
      <c r="CW15" s="70" t="s">
        <v>43</v>
      </c>
      <c r="CX15" s="71"/>
      <c r="CY15" s="53">
        <v>7</v>
      </c>
      <c r="CZ15" s="53">
        <v>5</v>
      </c>
      <c r="DA15" s="62">
        <v>2</v>
      </c>
      <c r="DB15" s="178">
        <v>3201</v>
      </c>
      <c r="DC15" s="179">
        <v>4148</v>
      </c>
      <c r="DD15" s="178">
        <v>1289</v>
      </c>
      <c r="DE15" s="178">
        <v>2272</v>
      </c>
      <c r="DF15" s="178">
        <v>735</v>
      </c>
      <c r="DG15" s="179">
        <v>1253</v>
      </c>
      <c r="DH15" s="178">
        <v>5225</v>
      </c>
      <c r="DI15" s="178">
        <v>7673</v>
      </c>
      <c r="DJ15" s="115"/>
      <c r="DK15" s="115"/>
      <c r="DL15" s="119" t="s">
        <v>43</v>
      </c>
      <c r="DM15" s="187">
        <v>129</v>
      </c>
      <c r="DN15" s="188">
        <v>168</v>
      </c>
      <c r="DO15" s="187">
        <v>88</v>
      </c>
      <c r="DP15" s="188">
        <v>134</v>
      </c>
      <c r="DQ15" s="187">
        <v>33</v>
      </c>
      <c r="DR15" s="189">
        <v>55</v>
      </c>
      <c r="DS15" s="188">
        <v>43</v>
      </c>
      <c r="DT15" s="187">
        <v>62</v>
      </c>
      <c r="DU15" s="189">
        <v>293</v>
      </c>
      <c r="DV15" s="188">
        <v>419</v>
      </c>
      <c r="DW15" s="138"/>
      <c r="DX15" s="138"/>
      <c r="DY15" s="140"/>
      <c r="DZ15" s="109">
        <v>3</v>
      </c>
      <c r="EA15" s="72">
        <v>3</v>
      </c>
      <c r="EB15" s="53">
        <v>3</v>
      </c>
      <c r="EC15" s="53">
        <v>3</v>
      </c>
      <c r="ED15" s="54">
        <v>2</v>
      </c>
      <c r="EE15" s="54">
        <v>2</v>
      </c>
      <c r="EF15" s="54">
        <v>3</v>
      </c>
      <c r="EG15" s="54">
        <v>3</v>
      </c>
      <c r="EH15" s="72">
        <v>11</v>
      </c>
      <c r="EI15" s="72">
        <v>11</v>
      </c>
      <c r="EJ15" s="69"/>
      <c r="EK15" s="70" t="s">
        <v>43</v>
      </c>
      <c r="EL15" s="71"/>
      <c r="EM15" s="98">
        <v>29617</v>
      </c>
      <c r="EN15" s="98">
        <v>11587</v>
      </c>
      <c r="EO15" s="72">
        <v>2556</v>
      </c>
      <c r="EP15" s="72">
        <v>43760</v>
      </c>
      <c r="EQ15" s="98">
        <v>257</v>
      </c>
      <c r="ER15" s="98">
        <v>342</v>
      </c>
      <c r="ES15" s="72">
        <v>224</v>
      </c>
      <c r="ET15" s="72">
        <v>316</v>
      </c>
      <c r="EU15" s="72">
        <v>1139</v>
      </c>
      <c r="EV15" s="98">
        <v>9</v>
      </c>
      <c r="EW15" s="98">
        <v>10</v>
      </c>
      <c r="EX15" s="72">
        <v>8</v>
      </c>
      <c r="EY15" s="72">
        <v>31</v>
      </c>
      <c r="EZ15" s="72">
        <v>58</v>
      </c>
      <c r="FA15" s="115"/>
      <c r="FB15" s="115"/>
      <c r="FC15" s="98">
        <v>19376</v>
      </c>
      <c r="FD15" s="98">
        <v>5295</v>
      </c>
      <c r="FE15" s="72">
        <v>1203</v>
      </c>
      <c r="FF15" s="72">
        <v>25874</v>
      </c>
      <c r="FG15" s="98">
        <v>0</v>
      </c>
      <c r="FH15" s="98">
        <v>0</v>
      </c>
      <c r="FI15" s="72">
        <v>0</v>
      </c>
      <c r="FJ15" s="72">
        <v>47</v>
      </c>
      <c r="FK15" s="72">
        <v>47</v>
      </c>
      <c r="FL15" s="115"/>
      <c r="FM15" s="115"/>
      <c r="FN15" s="69"/>
      <c r="FO15" s="143"/>
      <c r="FP15" s="70" t="s">
        <v>43</v>
      </c>
      <c r="FQ15" s="71"/>
      <c r="FR15" s="53">
        <v>7</v>
      </c>
      <c r="FS15" s="53">
        <v>5</v>
      </c>
      <c r="FT15" s="54">
        <v>2</v>
      </c>
      <c r="FU15" s="53">
        <v>1269</v>
      </c>
      <c r="FV15" s="53">
        <v>1344</v>
      </c>
      <c r="FW15" s="54">
        <v>514</v>
      </c>
      <c r="FX15" s="53">
        <v>612</v>
      </c>
      <c r="FY15" s="53">
        <v>290</v>
      </c>
      <c r="FZ15" s="54">
        <v>341</v>
      </c>
      <c r="GA15" s="72">
        <v>2073</v>
      </c>
      <c r="GB15" s="72">
        <v>2297</v>
      </c>
      <c r="GC15" s="96"/>
      <c r="GD15" s="115"/>
      <c r="GE15" s="125"/>
      <c r="GF15" s="109">
        <v>0</v>
      </c>
      <c r="GG15" s="72">
        <v>0</v>
      </c>
      <c r="GH15" s="53">
        <v>1</v>
      </c>
      <c r="GI15" s="53">
        <v>1</v>
      </c>
      <c r="GJ15" s="54">
        <v>0</v>
      </c>
      <c r="GK15" s="54">
        <v>0</v>
      </c>
      <c r="GL15" s="54">
        <v>0</v>
      </c>
      <c r="GM15" s="54">
        <v>0</v>
      </c>
      <c r="GN15" s="72">
        <v>1</v>
      </c>
      <c r="GO15" s="72">
        <v>1</v>
      </c>
      <c r="GP15" s="96"/>
      <c r="GQ15" s="115"/>
      <c r="GR15" s="125"/>
      <c r="GS15" s="70" t="s">
        <v>43</v>
      </c>
      <c r="GT15" s="98">
        <v>9521</v>
      </c>
      <c r="GU15" s="98">
        <v>3087</v>
      </c>
      <c r="GV15" s="72">
        <v>690</v>
      </c>
      <c r="GW15" s="72">
        <v>13298</v>
      </c>
      <c r="GX15" s="98">
        <v>0</v>
      </c>
      <c r="GY15" s="98">
        <v>10</v>
      </c>
      <c r="GZ15" s="72">
        <v>0</v>
      </c>
      <c r="HA15" s="72">
        <v>0</v>
      </c>
      <c r="HB15" s="72">
        <v>10</v>
      </c>
      <c r="HC15" s="115"/>
      <c r="HD15" s="115"/>
      <c r="HE15" s="98">
        <v>6040</v>
      </c>
      <c r="HF15" s="98">
        <v>1744</v>
      </c>
      <c r="HG15" s="72">
        <v>394</v>
      </c>
      <c r="HH15" s="72">
        <v>8178</v>
      </c>
      <c r="HI15" s="98">
        <v>0</v>
      </c>
      <c r="HJ15" s="98">
        <v>0</v>
      </c>
      <c r="HK15" s="72">
        <v>0</v>
      </c>
      <c r="HL15" s="72">
        <v>0</v>
      </c>
      <c r="HM15" s="72">
        <v>0</v>
      </c>
    </row>
    <row r="16" spans="1:221" ht="13.5" customHeight="1" x14ac:dyDescent="0.15">
      <c r="A16" s="17"/>
      <c r="B16" s="18" t="s">
        <v>44</v>
      </c>
      <c r="C16" s="19"/>
      <c r="D16" s="53">
        <v>668857</v>
      </c>
      <c r="E16" s="53">
        <v>0</v>
      </c>
      <c r="F16" s="54">
        <v>285247</v>
      </c>
      <c r="G16" s="54">
        <v>167558</v>
      </c>
      <c r="H16" s="21">
        <v>1121662</v>
      </c>
      <c r="I16" s="48">
        <v>208342</v>
      </c>
      <c r="J16" s="48">
        <v>0</v>
      </c>
      <c r="K16" s="41">
        <v>89181</v>
      </c>
      <c r="L16" s="41">
        <v>52487</v>
      </c>
      <c r="M16" s="21">
        <v>350010</v>
      </c>
      <c r="N16" s="115"/>
      <c r="O16" s="125"/>
      <c r="P16" s="53">
        <v>89855</v>
      </c>
      <c r="Q16" s="53">
        <v>0</v>
      </c>
      <c r="R16" s="54">
        <v>36741</v>
      </c>
      <c r="S16" s="54">
        <v>22194</v>
      </c>
      <c r="T16" s="21">
        <v>148790</v>
      </c>
      <c r="U16" s="53">
        <v>321</v>
      </c>
      <c r="V16" s="53">
        <v>128680</v>
      </c>
      <c r="W16" s="54">
        <v>266</v>
      </c>
      <c r="X16" s="54">
        <v>32471</v>
      </c>
      <c r="Y16" s="54">
        <v>200</v>
      </c>
      <c r="Z16" s="54">
        <v>20930</v>
      </c>
      <c r="AA16" s="115"/>
      <c r="AB16" s="125"/>
      <c r="AC16" s="17"/>
      <c r="AD16" s="18" t="s">
        <v>44</v>
      </c>
      <c r="AE16" s="19"/>
      <c r="AF16" s="53">
        <v>7</v>
      </c>
      <c r="AG16" s="53">
        <v>5</v>
      </c>
      <c r="AH16" s="54">
        <v>2</v>
      </c>
      <c r="AI16" s="54">
        <v>2834</v>
      </c>
      <c r="AJ16" s="72">
        <v>3896</v>
      </c>
      <c r="AK16" s="53">
        <v>1379</v>
      </c>
      <c r="AL16" s="53">
        <v>2507</v>
      </c>
      <c r="AM16" s="54">
        <v>976</v>
      </c>
      <c r="AN16" s="54">
        <v>1846</v>
      </c>
      <c r="AO16" s="72">
        <v>5189</v>
      </c>
      <c r="AP16" s="113">
        <v>8249</v>
      </c>
      <c r="AQ16" s="115"/>
      <c r="AR16" s="125"/>
      <c r="AS16" s="168">
        <v>83</v>
      </c>
      <c r="AT16" s="72">
        <v>118</v>
      </c>
      <c r="AU16" s="53">
        <v>53</v>
      </c>
      <c r="AV16" s="53">
        <v>72</v>
      </c>
      <c r="AW16" s="54">
        <v>47</v>
      </c>
      <c r="AX16" s="54">
        <v>69</v>
      </c>
      <c r="AY16" s="54">
        <v>109</v>
      </c>
      <c r="AZ16" s="54">
        <v>162</v>
      </c>
      <c r="BA16" s="72">
        <v>292</v>
      </c>
      <c r="BB16" s="96">
        <v>421</v>
      </c>
      <c r="BC16" s="131"/>
      <c r="BD16" s="115"/>
      <c r="BE16" s="125"/>
      <c r="BF16" s="18" t="s">
        <v>44</v>
      </c>
      <c r="BG16" s="54">
        <v>4</v>
      </c>
      <c r="BH16" s="72">
        <v>4</v>
      </c>
      <c r="BI16" s="53">
        <v>2</v>
      </c>
      <c r="BJ16" s="53">
        <v>2</v>
      </c>
      <c r="BK16" s="54">
        <v>3</v>
      </c>
      <c r="BL16" s="54">
        <v>3</v>
      </c>
      <c r="BM16" s="54">
        <v>10</v>
      </c>
      <c r="BN16" s="54">
        <v>10</v>
      </c>
      <c r="BO16" s="72">
        <v>19</v>
      </c>
      <c r="BP16" s="72">
        <v>19</v>
      </c>
      <c r="BQ16" s="115"/>
      <c r="BR16" s="125"/>
      <c r="BS16" s="98">
        <v>79088</v>
      </c>
      <c r="BT16" s="98">
        <v>36352</v>
      </c>
      <c r="BU16" s="72">
        <v>10707</v>
      </c>
      <c r="BV16" s="72">
        <v>126147</v>
      </c>
      <c r="BW16" s="98">
        <v>513</v>
      </c>
      <c r="BX16" s="98">
        <v>522</v>
      </c>
      <c r="BY16" s="72">
        <v>800</v>
      </c>
      <c r="BZ16" s="72">
        <v>2350</v>
      </c>
      <c r="CA16" s="72">
        <v>4185</v>
      </c>
      <c r="CB16" s="98">
        <v>4</v>
      </c>
      <c r="CC16" s="98">
        <v>6</v>
      </c>
      <c r="CD16" s="72">
        <v>15</v>
      </c>
      <c r="CE16" s="72">
        <v>53</v>
      </c>
      <c r="CF16" s="96">
        <v>78</v>
      </c>
      <c r="CG16" s="131"/>
      <c r="CH16" s="130"/>
      <c r="CI16" s="125"/>
      <c r="CJ16" s="70" t="s">
        <v>44</v>
      </c>
      <c r="CK16" s="98">
        <v>58563</v>
      </c>
      <c r="CL16" s="98">
        <v>19464</v>
      </c>
      <c r="CM16" s="72">
        <v>5546</v>
      </c>
      <c r="CN16" s="72">
        <v>83573</v>
      </c>
      <c r="CO16" s="98">
        <v>0</v>
      </c>
      <c r="CP16" s="98">
        <v>5</v>
      </c>
      <c r="CQ16" s="72">
        <v>20</v>
      </c>
      <c r="CR16" s="72">
        <v>42</v>
      </c>
      <c r="CS16" s="72">
        <v>67</v>
      </c>
      <c r="CT16" s="130"/>
      <c r="CU16" s="125"/>
      <c r="CV16" s="69"/>
      <c r="CW16" s="70" t="s">
        <v>44</v>
      </c>
      <c r="CX16" s="71"/>
      <c r="CY16" s="53">
        <v>7</v>
      </c>
      <c r="CZ16" s="53">
        <v>5</v>
      </c>
      <c r="DA16" s="62">
        <v>2</v>
      </c>
      <c r="DB16" s="178">
        <v>2834</v>
      </c>
      <c r="DC16" s="179">
        <v>3896</v>
      </c>
      <c r="DD16" s="178">
        <v>1379</v>
      </c>
      <c r="DE16" s="178">
        <v>2507</v>
      </c>
      <c r="DF16" s="178">
        <v>976</v>
      </c>
      <c r="DG16" s="179">
        <v>1846</v>
      </c>
      <c r="DH16" s="178">
        <v>5189</v>
      </c>
      <c r="DI16" s="178">
        <v>8249</v>
      </c>
      <c r="DJ16" s="115"/>
      <c r="DK16" s="115"/>
      <c r="DL16" s="119" t="s">
        <v>44</v>
      </c>
      <c r="DM16" s="187">
        <v>83</v>
      </c>
      <c r="DN16" s="188">
        <v>118</v>
      </c>
      <c r="DO16" s="187">
        <v>53</v>
      </c>
      <c r="DP16" s="188">
        <v>72</v>
      </c>
      <c r="DQ16" s="187">
        <v>47</v>
      </c>
      <c r="DR16" s="189">
        <v>69</v>
      </c>
      <c r="DS16" s="188">
        <v>109</v>
      </c>
      <c r="DT16" s="187">
        <v>162</v>
      </c>
      <c r="DU16" s="189">
        <v>292</v>
      </c>
      <c r="DV16" s="188">
        <v>421</v>
      </c>
      <c r="DW16" s="138"/>
      <c r="DX16" s="138"/>
      <c r="DY16" s="140"/>
      <c r="DZ16" s="109">
        <v>4</v>
      </c>
      <c r="EA16" s="72">
        <v>4</v>
      </c>
      <c r="EB16" s="53">
        <v>2</v>
      </c>
      <c r="EC16" s="53">
        <v>2</v>
      </c>
      <c r="ED16" s="54">
        <v>3</v>
      </c>
      <c r="EE16" s="54">
        <v>3</v>
      </c>
      <c r="EF16" s="54">
        <v>10</v>
      </c>
      <c r="EG16" s="54">
        <v>10</v>
      </c>
      <c r="EH16" s="72">
        <v>19</v>
      </c>
      <c r="EI16" s="72">
        <v>19</v>
      </c>
      <c r="EJ16" s="69"/>
      <c r="EK16" s="70" t="s">
        <v>44</v>
      </c>
      <c r="EL16" s="71"/>
      <c r="EM16" s="98">
        <v>24727</v>
      </c>
      <c r="EN16" s="98">
        <v>11367</v>
      </c>
      <c r="EO16" s="72">
        <v>3349</v>
      </c>
      <c r="EP16" s="72">
        <v>39443</v>
      </c>
      <c r="EQ16" s="98">
        <v>160</v>
      </c>
      <c r="ER16" s="98">
        <v>163</v>
      </c>
      <c r="ES16" s="72">
        <v>250</v>
      </c>
      <c r="ET16" s="72">
        <v>735</v>
      </c>
      <c r="EU16" s="72">
        <v>1308</v>
      </c>
      <c r="EV16" s="98">
        <v>1</v>
      </c>
      <c r="EW16" s="98">
        <v>2</v>
      </c>
      <c r="EX16" s="72">
        <v>5</v>
      </c>
      <c r="EY16" s="72">
        <v>16</v>
      </c>
      <c r="EZ16" s="72">
        <v>24</v>
      </c>
      <c r="FA16" s="115"/>
      <c r="FB16" s="115"/>
      <c r="FC16" s="98">
        <v>18346</v>
      </c>
      <c r="FD16" s="98">
        <v>6098</v>
      </c>
      <c r="FE16" s="72">
        <v>1738</v>
      </c>
      <c r="FF16" s="72">
        <v>26182</v>
      </c>
      <c r="FG16" s="98">
        <v>0</v>
      </c>
      <c r="FH16" s="98">
        <v>1</v>
      </c>
      <c r="FI16" s="72">
        <v>6</v>
      </c>
      <c r="FJ16" s="72">
        <v>13</v>
      </c>
      <c r="FK16" s="72">
        <v>20</v>
      </c>
      <c r="FL16" s="115"/>
      <c r="FM16" s="115"/>
      <c r="FN16" s="69"/>
      <c r="FO16" s="143"/>
      <c r="FP16" s="70" t="s">
        <v>44</v>
      </c>
      <c r="FQ16" s="71"/>
      <c r="FR16" s="53">
        <v>7</v>
      </c>
      <c r="FS16" s="53">
        <v>5</v>
      </c>
      <c r="FT16" s="54">
        <v>2</v>
      </c>
      <c r="FU16" s="53">
        <v>1203</v>
      </c>
      <c r="FV16" s="53">
        <v>1342</v>
      </c>
      <c r="FW16" s="54">
        <v>560</v>
      </c>
      <c r="FX16" s="53">
        <v>714</v>
      </c>
      <c r="FY16" s="53">
        <v>390</v>
      </c>
      <c r="FZ16" s="54">
        <v>509</v>
      </c>
      <c r="GA16" s="72">
        <v>2153</v>
      </c>
      <c r="GB16" s="72">
        <v>2565</v>
      </c>
      <c r="GC16" s="96"/>
      <c r="GD16" s="115"/>
      <c r="GE16" s="125"/>
      <c r="GF16" s="109">
        <v>0</v>
      </c>
      <c r="GG16" s="72">
        <v>0</v>
      </c>
      <c r="GH16" s="53">
        <v>0</v>
      </c>
      <c r="GI16" s="53">
        <v>0</v>
      </c>
      <c r="GJ16" s="54">
        <v>1</v>
      </c>
      <c r="GK16" s="54">
        <v>1</v>
      </c>
      <c r="GL16" s="54">
        <v>1</v>
      </c>
      <c r="GM16" s="54">
        <v>1</v>
      </c>
      <c r="GN16" s="72">
        <v>2</v>
      </c>
      <c r="GO16" s="72">
        <v>2</v>
      </c>
      <c r="GP16" s="96"/>
      <c r="GQ16" s="115"/>
      <c r="GR16" s="125"/>
      <c r="GS16" s="70" t="s">
        <v>44</v>
      </c>
      <c r="GT16" s="98">
        <v>10137</v>
      </c>
      <c r="GU16" s="98">
        <v>3852</v>
      </c>
      <c r="GV16" s="72">
        <v>1098</v>
      </c>
      <c r="GW16" s="72">
        <v>15087</v>
      </c>
      <c r="GX16" s="98">
        <v>0</v>
      </c>
      <c r="GY16" s="98">
        <v>0</v>
      </c>
      <c r="GZ16" s="72">
        <v>2</v>
      </c>
      <c r="HA16" s="72">
        <v>1</v>
      </c>
      <c r="HB16" s="72">
        <v>3</v>
      </c>
      <c r="HC16" s="115"/>
      <c r="HD16" s="115"/>
      <c r="HE16" s="98">
        <v>7113</v>
      </c>
      <c r="HF16" s="98">
        <v>2365</v>
      </c>
      <c r="HG16" s="72">
        <v>659</v>
      </c>
      <c r="HH16" s="72">
        <v>10137</v>
      </c>
      <c r="HI16" s="98">
        <v>0</v>
      </c>
      <c r="HJ16" s="98">
        <v>0</v>
      </c>
      <c r="HK16" s="72">
        <v>0</v>
      </c>
      <c r="HL16" s="72">
        <v>0</v>
      </c>
      <c r="HM16" s="72">
        <v>0</v>
      </c>
    </row>
    <row r="17" spans="1:221" ht="13.5" customHeight="1" x14ac:dyDescent="0.15">
      <c r="A17" s="17"/>
      <c r="B17" s="18" t="s">
        <v>45</v>
      </c>
      <c r="C17" s="19"/>
      <c r="D17" s="53">
        <v>779529</v>
      </c>
      <c r="E17" s="53">
        <v>0</v>
      </c>
      <c r="F17" s="54">
        <v>319699</v>
      </c>
      <c r="G17" s="54">
        <v>178593</v>
      </c>
      <c r="H17" s="21">
        <v>1277821</v>
      </c>
      <c r="I17" s="48">
        <v>273447</v>
      </c>
      <c r="J17" s="48">
        <v>0</v>
      </c>
      <c r="K17" s="41">
        <v>102759</v>
      </c>
      <c r="L17" s="41">
        <v>57405</v>
      </c>
      <c r="M17" s="21">
        <v>433611</v>
      </c>
      <c r="N17" s="115"/>
      <c r="O17" s="125"/>
      <c r="P17" s="53">
        <v>102863</v>
      </c>
      <c r="Q17" s="53">
        <v>0</v>
      </c>
      <c r="R17" s="54">
        <v>34677</v>
      </c>
      <c r="S17" s="54">
        <v>21396</v>
      </c>
      <c r="T17" s="21">
        <v>158936</v>
      </c>
      <c r="U17" s="53">
        <v>294</v>
      </c>
      <c r="V17" s="53">
        <v>117455</v>
      </c>
      <c r="W17" s="54">
        <v>314</v>
      </c>
      <c r="X17" s="54">
        <v>43135</v>
      </c>
      <c r="Y17" s="54">
        <v>155</v>
      </c>
      <c r="Z17" s="54">
        <v>15086</v>
      </c>
      <c r="AA17" s="115"/>
      <c r="AB17" s="125"/>
      <c r="AC17" s="17"/>
      <c r="AD17" s="18" t="s">
        <v>45</v>
      </c>
      <c r="AE17" s="19"/>
      <c r="AF17" s="53">
        <v>7</v>
      </c>
      <c r="AG17" s="53">
        <v>5</v>
      </c>
      <c r="AH17" s="54">
        <v>2</v>
      </c>
      <c r="AI17" s="54">
        <v>2647</v>
      </c>
      <c r="AJ17" s="72">
        <v>3518</v>
      </c>
      <c r="AK17" s="53">
        <v>1384</v>
      </c>
      <c r="AL17" s="53">
        <v>2507</v>
      </c>
      <c r="AM17" s="54">
        <v>1008</v>
      </c>
      <c r="AN17" s="54">
        <v>1904</v>
      </c>
      <c r="AO17" s="72">
        <v>5039</v>
      </c>
      <c r="AP17" s="113">
        <v>7929</v>
      </c>
      <c r="AQ17" s="115"/>
      <c r="AR17" s="125"/>
      <c r="AS17" s="168">
        <v>81</v>
      </c>
      <c r="AT17" s="72">
        <v>114</v>
      </c>
      <c r="AU17" s="53">
        <v>60</v>
      </c>
      <c r="AV17" s="53">
        <v>84</v>
      </c>
      <c r="AW17" s="54">
        <v>41</v>
      </c>
      <c r="AX17" s="54">
        <v>59</v>
      </c>
      <c r="AY17" s="54">
        <v>163</v>
      </c>
      <c r="AZ17" s="54">
        <v>232</v>
      </c>
      <c r="BA17" s="72">
        <v>345</v>
      </c>
      <c r="BB17" s="96">
        <v>489</v>
      </c>
      <c r="BC17" s="131"/>
      <c r="BD17" s="115"/>
      <c r="BE17" s="125"/>
      <c r="BF17" s="18" t="s">
        <v>45</v>
      </c>
      <c r="BG17" s="54">
        <v>4</v>
      </c>
      <c r="BH17" s="72">
        <v>4</v>
      </c>
      <c r="BI17" s="53">
        <v>1</v>
      </c>
      <c r="BJ17" s="53">
        <v>1</v>
      </c>
      <c r="BK17" s="54">
        <v>2</v>
      </c>
      <c r="BL17" s="54">
        <v>2</v>
      </c>
      <c r="BM17" s="54">
        <v>13</v>
      </c>
      <c r="BN17" s="54">
        <v>13</v>
      </c>
      <c r="BO17" s="72">
        <v>20</v>
      </c>
      <c r="BP17" s="72">
        <v>20</v>
      </c>
      <c r="BQ17" s="115"/>
      <c r="BR17" s="125"/>
      <c r="BS17" s="98">
        <v>68953</v>
      </c>
      <c r="BT17" s="98">
        <v>35098</v>
      </c>
      <c r="BU17" s="72">
        <v>10662</v>
      </c>
      <c r="BV17" s="72">
        <v>114713</v>
      </c>
      <c r="BW17" s="98">
        <v>479</v>
      </c>
      <c r="BX17" s="98">
        <v>588</v>
      </c>
      <c r="BY17" s="72">
        <v>661</v>
      </c>
      <c r="BZ17" s="72">
        <v>3248</v>
      </c>
      <c r="CA17" s="72">
        <v>4976</v>
      </c>
      <c r="CB17" s="98">
        <v>6</v>
      </c>
      <c r="CC17" s="98">
        <v>4</v>
      </c>
      <c r="CD17" s="72">
        <v>11</v>
      </c>
      <c r="CE17" s="72">
        <v>68</v>
      </c>
      <c r="CF17" s="96">
        <v>89</v>
      </c>
      <c r="CG17" s="131"/>
      <c r="CH17" s="130"/>
      <c r="CI17" s="125"/>
      <c r="CJ17" s="70" t="s">
        <v>45</v>
      </c>
      <c r="CK17" s="98">
        <v>49637</v>
      </c>
      <c r="CL17" s="98">
        <v>17532</v>
      </c>
      <c r="CM17" s="72">
        <v>5225</v>
      </c>
      <c r="CN17" s="72">
        <v>72394</v>
      </c>
      <c r="CO17" s="98">
        <v>8</v>
      </c>
      <c r="CP17" s="98">
        <v>7</v>
      </c>
      <c r="CQ17" s="72">
        <v>0</v>
      </c>
      <c r="CR17" s="72">
        <v>148</v>
      </c>
      <c r="CS17" s="72">
        <v>163</v>
      </c>
      <c r="CT17" s="130"/>
      <c r="CU17" s="125"/>
      <c r="CV17" s="69"/>
      <c r="CW17" s="70" t="s">
        <v>45</v>
      </c>
      <c r="CX17" s="71"/>
      <c r="CY17" s="53">
        <v>7</v>
      </c>
      <c r="CZ17" s="53">
        <v>5</v>
      </c>
      <c r="DA17" s="62">
        <v>2</v>
      </c>
      <c r="DB17" s="178">
        <v>2647</v>
      </c>
      <c r="DC17" s="179">
        <v>3518</v>
      </c>
      <c r="DD17" s="178">
        <v>1384</v>
      </c>
      <c r="DE17" s="178">
        <v>2507</v>
      </c>
      <c r="DF17" s="178">
        <v>1008</v>
      </c>
      <c r="DG17" s="179">
        <v>1904</v>
      </c>
      <c r="DH17" s="178">
        <v>5039</v>
      </c>
      <c r="DI17" s="178">
        <v>7929</v>
      </c>
      <c r="DJ17" s="115"/>
      <c r="DK17" s="115"/>
      <c r="DL17" s="119" t="s">
        <v>45</v>
      </c>
      <c r="DM17" s="187">
        <v>81</v>
      </c>
      <c r="DN17" s="188">
        <v>114</v>
      </c>
      <c r="DO17" s="187">
        <v>60</v>
      </c>
      <c r="DP17" s="188">
        <v>84</v>
      </c>
      <c r="DQ17" s="187">
        <v>41</v>
      </c>
      <c r="DR17" s="189">
        <v>59</v>
      </c>
      <c r="DS17" s="188">
        <v>163</v>
      </c>
      <c r="DT17" s="187">
        <v>232</v>
      </c>
      <c r="DU17" s="189">
        <v>345</v>
      </c>
      <c r="DV17" s="188">
        <v>489</v>
      </c>
      <c r="DW17" s="138"/>
      <c r="DX17" s="138"/>
      <c r="DY17" s="140"/>
      <c r="DZ17" s="109">
        <v>4</v>
      </c>
      <c r="EA17" s="72">
        <v>4</v>
      </c>
      <c r="EB17" s="53">
        <v>1</v>
      </c>
      <c r="EC17" s="53">
        <v>1</v>
      </c>
      <c r="ED17" s="54">
        <v>2</v>
      </c>
      <c r="EE17" s="54">
        <v>2</v>
      </c>
      <c r="EF17" s="54">
        <v>13</v>
      </c>
      <c r="EG17" s="54">
        <v>13</v>
      </c>
      <c r="EH17" s="72">
        <v>20</v>
      </c>
      <c r="EI17" s="72">
        <v>20</v>
      </c>
      <c r="EJ17" s="69"/>
      <c r="EK17" s="70" t="s">
        <v>45</v>
      </c>
      <c r="EL17" s="71"/>
      <c r="EM17" s="98">
        <v>22163</v>
      </c>
      <c r="EN17" s="98">
        <v>11282</v>
      </c>
      <c r="EO17" s="72">
        <v>3427</v>
      </c>
      <c r="EP17" s="72">
        <v>36872</v>
      </c>
      <c r="EQ17" s="98">
        <v>154</v>
      </c>
      <c r="ER17" s="98">
        <v>189</v>
      </c>
      <c r="ES17" s="72">
        <v>212</v>
      </c>
      <c r="ET17" s="72">
        <v>1044</v>
      </c>
      <c r="EU17" s="72">
        <v>1599</v>
      </c>
      <c r="EV17" s="98">
        <v>2</v>
      </c>
      <c r="EW17" s="98">
        <v>1</v>
      </c>
      <c r="EX17" s="72">
        <v>4</v>
      </c>
      <c r="EY17" s="72">
        <v>22</v>
      </c>
      <c r="EZ17" s="72">
        <v>29</v>
      </c>
      <c r="FA17" s="115"/>
      <c r="FB17" s="115"/>
      <c r="FC17" s="98">
        <v>15955</v>
      </c>
      <c r="FD17" s="98">
        <v>5635</v>
      </c>
      <c r="FE17" s="72">
        <v>1679</v>
      </c>
      <c r="FF17" s="72">
        <v>23269</v>
      </c>
      <c r="FG17" s="98">
        <v>3</v>
      </c>
      <c r="FH17" s="98">
        <v>2</v>
      </c>
      <c r="FI17" s="72">
        <v>0</v>
      </c>
      <c r="FJ17" s="72">
        <v>52</v>
      </c>
      <c r="FK17" s="72">
        <v>57</v>
      </c>
      <c r="FL17" s="115"/>
      <c r="FM17" s="115"/>
      <c r="FN17" s="69"/>
      <c r="FO17" s="143"/>
      <c r="FP17" s="70" t="s">
        <v>45</v>
      </c>
      <c r="FQ17" s="71"/>
      <c r="FR17" s="53">
        <v>7</v>
      </c>
      <c r="FS17" s="53">
        <v>5</v>
      </c>
      <c r="FT17" s="54">
        <v>2</v>
      </c>
      <c r="FU17" s="53">
        <v>1070</v>
      </c>
      <c r="FV17" s="53">
        <v>1158</v>
      </c>
      <c r="FW17" s="54">
        <v>574</v>
      </c>
      <c r="FX17" s="53">
        <v>705</v>
      </c>
      <c r="FY17" s="53">
        <v>405</v>
      </c>
      <c r="FZ17" s="54">
        <v>540</v>
      </c>
      <c r="GA17" s="72">
        <v>2049</v>
      </c>
      <c r="GB17" s="72">
        <v>2403</v>
      </c>
      <c r="GC17" s="96"/>
      <c r="GD17" s="115"/>
      <c r="GE17" s="125"/>
      <c r="GF17" s="109">
        <v>1</v>
      </c>
      <c r="GG17" s="72">
        <v>1</v>
      </c>
      <c r="GH17" s="53">
        <v>0</v>
      </c>
      <c r="GI17" s="53">
        <v>0</v>
      </c>
      <c r="GJ17" s="54">
        <v>0</v>
      </c>
      <c r="GK17" s="54">
        <v>0</v>
      </c>
      <c r="GL17" s="54">
        <v>4</v>
      </c>
      <c r="GM17" s="54">
        <v>4</v>
      </c>
      <c r="GN17" s="72">
        <v>5</v>
      </c>
      <c r="GO17" s="72">
        <v>5</v>
      </c>
      <c r="GP17" s="96"/>
      <c r="GQ17" s="115"/>
      <c r="GR17" s="125"/>
      <c r="GS17" s="70" t="s">
        <v>45</v>
      </c>
      <c r="GT17" s="98">
        <v>7295</v>
      </c>
      <c r="GU17" s="98">
        <v>3173</v>
      </c>
      <c r="GV17" s="72">
        <v>972</v>
      </c>
      <c r="GW17" s="72">
        <v>11440</v>
      </c>
      <c r="GX17" s="98">
        <v>0</v>
      </c>
      <c r="GY17" s="98">
        <v>0</v>
      </c>
      <c r="GZ17" s="72">
        <v>0</v>
      </c>
      <c r="HA17" s="72">
        <v>6</v>
      </c>
      <c r="HB17" s="72">
        <v>6</v>
      </c>
      <c r="HC17" s="115"/>
      <c r="HD17" s="115"/>
      <c r="HE17" s="98">
        <v>5243</v>
      </c>
      <c r="HF17" s="98">
        <v>2009</v>
      </c>
      <c r="HG17" s="72">
        <v>567</v>
      </c>
      <c r="HH17" s="72">
        <v>7819</v>
      </c>
      <c r="HI17" s="98">
        <v>0</v>
      </c>
      <c r="HJ17" s="98">
        <v>0</v>
      </c>
      <c r="HK17" s="72">
        <v>0</v>
      </c>
      <c r="HL17" s="72">
        <v>9</v>
      </c>
      <c r="HM17" s="72">
        <v>9</v>
      </c>
    </row>
    <row r="18" spans="1:221" ht="13.5" customHeight="1" x14ac:dyDescent="0.15">
      <c r="A18" s="22"/>
      <c r="B18" s="23" t="s">
        <v>46</v>
      </c>
      <c r="C18" s="24"/>
      <c r="D18" s="55">
        <v>443547</v>
      </c>
      <c r="E18" s="55">
        <v>0</v>
      </c>
      <c r="F18" s="56">
        <v>189223</v>
      </c>
      <c r="G18" s="56">
        <v>118930</v>
      </c>
      <c r="H18" s="25">
        <v>751700</v>
      </c>
      <c r="I18" s="49">
        <v>141638</v>
      </c>
      <c r="J18" s="49">
        <v>0</v>
      </c>
      <c r="K18" s="42">
        <v>52199</v>
      </c>
      <c r="L18" s="42">
        <v>34528</v>
      </c>
      <c r="M18" s="25">
        <v>228365</v>
      </c>
      <c r="N18" s="115"/>
      <c r="O18" s="125"/>
      <c r="P18" s="55">
        <v>49459</v>
      </c>
      <c r="Q18" s="55">
        <v>0</v>
      </c>
      <c r="R18" s="56">
        <v>20857</v>
      </c>
      <c r="S18" s="56">
        <v>11971</v>
      </c>
      <c r="T18" s="25">
        <v>82287</v>
      </c>
      <c r="U18" s="55">
        <v>147</v>
      </c>
      <c r="V18" s="55">
        <v>110593</v>
      </c>
      <c r="W18" s="56">
        <v>123</v>
      </c>
      <c r="X18" s="56">
        <v>31947</v>
      </c>
      <c r="Y18" s="56">
        <v>74</v>
      </c>
      <c r="Z18" s="56">
        <v>10844</v>
      </c>
      <c r="AA18" s="115"/>
      <c r="AB18" s="125"/>
      <c r="AC18" s="22"/>
      <c r="AD18" s="23" t="s">
        <v>46</v>
      </c>
      <c r="AE18" s="24"/>
      <c r="AF18" s="55">
        <v>7</v>
      </c>
      <c r="AG18" s="55">
        <v>5</v>
      </c>
      <c r="AH18" s="56">
        <v>2</v>
      </c>
      <c r="AI18" s="56">
        <v>1861</v>
      </c>
      <c r="AJ18" s="73">
        <v>2532</v>
      </c>
      <c r="AK18" s="55">
        <v>953</v>
      </c>
      <c r="AL18" s="55">
        <v>1696</v>
      </c>
      <c r="AM18" s="56">
        <v>694</v>
      </c>
      <c r="AN18" s="56">
        <v>1261</v>
      </c>
      <c r="AO18" s="73">
        <v>3508</v>
      </c>
      <c r="AP18" s="149">
        <v>5489</v>
      </c>
      <c r="AQ18" s="115"/>
      <c r="AR18" s="125"/>
      <c r="AS18" s="141">
        <v>59</v>
      </c>
      <c r="AT18" s="73">
        <v>81</v>
      </c>
      <c r="AU18" s="55">
        <v>58</v>
      </c>
      <c r="AV18" s="55">
        <v>84</v>
      </c>
      <c r="AW18" s="56">
        <v>34</v>
      </c>
      <c r="AX18" s="56">
        <v>46</v>
      </c>
      <c r="AY18" s="56">
        <v>68</v>
      </c>
      <c r="AZ18" s="56">
        <v>89</v>
      </c>
      <c r="BA18" s="73">
        <v>219</v>
      </c>
      <c r="BB18" s="171">
        <v>300</v>
      </c>
      <c r="BC18" s="131"/>
      <c r="BD18" s="115"/>
      <c r="BE18" s="125"/>
      <c r="BF18" s="23" t="s">
        <v>46</v>
      </c>
      <c r="BG18" s="56">
        <v>3</v>
      </c>
      <c r="BH18" s="73">
        <v>3</v>
      </c>
      <c r="BI18" s="55">
        <v>2</v>
      </c>
      <c r="BJ18" s="55">
        <v>2</v>
      </c>
      <c r="BK18" s="56">
        <v>1</v>
      </c>
      <c r="BL18" s="56">
        <v>1</v>
      </c>
      <c r="BM18" s="56">
        <v>4</v>
      </c>
      <c r="BN18" s="56">
        <v>4</v>
      </c>
      <c r="BO18" s="73">
        <v>10</v>
      </c>
      <c r="BP18" s="73">
        <v>10</v>
      </c>
      <c r="BQ18" s="115"/>
      <c r="BR18" s="125"/>
      <c r="BS18" s="99">
        <v>51400</v>
      </c>
      <c r="BT18" s="99">
        <v>24592</v>
      </c>
      <c r="BU18" s="73">
        <v>7314</v>
      </c>
      <c r="BV18" s="73">
        <v>83306</v>
      </c>
      <c r="BW18" s="99">
        <v>352</v>
      </c>
      <c r="BX18" s="99">
        <v>609</v>
      </c>
      <c r="BY18" s="73">
        <v>534</v>
      </c>
      <c r="BZ18" s="73">
        <v>1291</v>
      </c>
      <c r="CA18" s="73">
        <v>2786</v>
      </c>
      <c r="CB18" s="99">
        <v>4</v>
      </c>
      <c r="CC18" s="99">
        <v>5</v>
      </c>
      <c r="CD18" s="73">
        <v>6</v>
      </c>
      <c r="CE18" s="73">
        <v>27</v>
      </c>
      <c r="CF18" s="171">
        <v>42</v>
      </c>
      <c r="CG18" s="131"/>
      <c r="CH18" s="130"/>
      <c r="CI18" s="125"/>
      <c r="CJ18" s="75" t="s">
        <v>46</v>
      </c>
      <c r="CK18" s="99">
        <v>38821</v>
      </c>
      <c r="CL18" s="99">
        <v>13307</v>
      </c>
      <c r="CM18" s="73">
        <v>3922</v>
      </c>
      <c r="CN18" s="73">
        <v>56050</v>
      </c>
      <c r="CO18" s="99">
        <v>0</v>
      </c>
      <c r="CP18" s="99">
        <v>1</v>
      </c>
      <c r="CQ18" s="73">
        <v>0</v>
      </c>
      <c r="CR18" s="73">
        <v>57</v>
      </c>
      <c r="CS18" s="73">
        <v>58</v>
      </c>
      <c r="CT18" s="130"/>
      <c r="CU18" s="125"/>
      <c r="CV18" s="74"/>
      <c r="CW18" s="75" t="s">
        <v>46</v>
      </c>
      <c r="CX18" s="76"/>
      <c r="CY18" s="55">
        <v>7</v>
      </c>
      <c r="CZ18" s="55">
        <v>5</v>
      </c>
      <c r="DA18" s="123">
        <v>2</v>
      </c>
      <c r="DB18" s="181">
        <v>1861</v>
      </c>
      <c r="DC18" s="182">
        <v>2532</v>
      </c>
      <c r="DD18" s="181">
        <v>953</v>
      </c>
      <c r="DE18" s="181">
        <v>1696</v>
      </c>
      <c r="DF18" s="181">
        <v>694</v>
      </c>
      <c r="DG18" s="182">
        <v>1261</v>
      </c>
      <c r="DH18" s="181">
        <v>3508</v>
      </c>
      <c r="DI18" s="181">
        <v>5489</v>
      </c>
      <c r="DJ18" s="115"/>
      <c r="DK18" s="115"/>
      <c r="DL18" s="120" t="s">
        <v>46</v>
      </c>
      <c r="DM18" s="191">
        <v>59</v>
      </c>
      <c r="DN18" s="192">
        <v>81</v>
      </c>
      <c r="DO18" s="191">
        <v>58</v>
      </c>
      <c r="DP18" s="192">
        <v>84</v>
      </c>
      <c r="DQ18" s="191">
        <v>34</v>
      </c>
      <c r="DR18" s="193">
        <v>46</v>
      </c>
      <c r="DS18" s="192">
        <v>68</v>
      </c>
      <c r="DT18" s="191">
        <v>89</v>
      </c>
      <c r="DU18" s="193">
        <v>219</v>
      </c>
      <c r="DV18" s="192">
        <v>300</v>
      </c>
      <c r="DW18" s="138"/>
      <c r="DX18" s="138"/>
      <c r="DY18" s="140"/>
      <c r="DZ18" s="110">
        <v>3</v>
      </c>
      <c r="EA18" s="73">
        <v>3</v>
      </c>
      <c r="EB18" s="55">
        <v>2</v>
      </c>
      <c r="EC18" s="55">
        <v>2</v>
      </c>
      <c r="ED18" s="56">
        <v>1</v>
      </c>
      <c r="EE18" s="56">
        <v>1</v>
      </c>
      <c r="EF18" s="56">
        <v>4</v>
      </c>
      <c r="EG18" s="56">
        <v>4</v>
      </c>
      <c r="EH18" s="73">
        <v>10</v>
      </c>
      <c r="EI18" s="73">
        <v>10</v>
      </c>
      <c r="EJ18" s="74"/>
      <c r="EK18" s="75" t="s">
        <v>46</v>
      </c>
      <c r="EL18" s="76"/>
      <c r="EM18" s="99">
        <v>14179</v>
      </c>
      <c r="EN18" s="99">
        <v>6784</v>
      </c>
      <c r="EO18" s="73">
        <v>2018</v>
      </c>
      <c r="EP18" s="73">
        <v>22981</v>
      </c>
      <c r="EQ18" s="99">
        <v>97</v>
      </c>
      <c r="ER18" s="99">
        <v>168</v>
      </c>
      <c r="ES18" s="73">
        <v>147</v>
      </c>
      <c r="ET18" s="73">
        <v>356</v>
      </c>
      <c r="EU18" s="73">
        <v>768</v>
      </c>
      <c r="EV18" s="99">
        <v>1</v>
      </c>
      <c r="EW18" s="99">
        <v>1</v>
      </c>
      <c r="EX18" s="73">
        <v>2</v>
      </c>
      <c r="EY18" s="73">
        <v>7</v>
      </c>
      <c r="EZ18" s="73">
        <v>11</v>
      </c>
      <c r="FA18" s="115"/>
      <c r="FB18" s="115"/>
      <c r="FC18" s="99">
        <v>11271</v>
      </c>
      <c r="FD18" s="99">
        <v>3863</v>
      </c>
      <c r="FE18" s="73">
        <v>1139</v>
      </c>
      <c r="FF18" s="73">
        <v>16273</v>
      </c>
      <c r="FG18" s="99">
        <v>0</v>
      </c>
      <c r="FH18" s="99">
        <v>0</v>
      </c>
      <c r="FI18" s="73">
        <v>0</v>
      </c>
      <c r="FJ18" s="73">
        <v>18</v>
      </c>
      <c r="FK18" s="73">
        <v>18</v>
      </c>
      <c r="FL18" s="115"/>
      <c r="FM18" s="115"/>
      <c r="FN18" s="69"/>
      <c r="FO18" s="143"/>
      <c r="FP18" s="75" t="s">
        <v>46</v>
      </c>
      <c r="FQ18" s="76"/>
      <c r="FR18" s="55">
        <v>7</v>
      </c>
      <c r="FS18" s="55">
        <v>5</v>
      </c>
      <c r="FT18" s="56">
        <v>2</v>
      </c>
      <c r="FU18" s="55">
        <v>805</v>
      </c>
      <c r="FV18" s="55">
        <v>884</v>
      </c>
      <c r="FW18" s="56">
        <v>386</v>
      </c>
      <c r="FX18" s="55">
        <v>467</v>
      </c>
      <c r="FY18" s="55">
        <v>242</v>
      </c>
      <c r="FZ18" s="56">
        <v>295</v>
      </c>
      <c r="GA18" s="73">
        <v>1433</v>
      </c>
      <c r="GB18" s="73">
        <v>1646</v>
      </c>
      <c r="GC18" s="96"/>
      <c r="GD18" s="115"/>
      <c r="GE18" s="125"/>
      <c r="GF18" s="110">
        <v>0</v>
      </c>
      <c r="GG18" s="73">
        <v>0</v>
      </c>
      <c r="GH18" s="55">
        <v>0</v>
      </c>
      <c r="GI18" s="55">
        <v>0</v>
      </c>
      <c r="GJ18" s="56">
        <v>0</v>
      </c>
      <c r="GK18" s="56">
        <v>0</v>
      </c>
      <c r="GL18" s="56">
        <v>0</v>
      </c>
      <c r="GM18" s="56">
        <v>0</v>
      </c>
      <c r="GN18" s="73">
        <v>0</v>
      </c>
      <c r="GO18" s="73">
        <v>0</v>
      </c>
      <c r="GP18" s="171"/>
      <c r="GQ18" s="115"/>
      <c r="GR18" s="125"/>
      <c r="GS18" s="75" t="s">
        <v>46</v>
      </c>
      <c r="GT18" s="99">
        <v>6188</v>
      </c>
      <c r="GU18" s="99">
        <v>2335</v>
      </c>
      <c r="GV18" s="73">
        <v>590</v>
      </c>
      <c r="GW18" s="73">
        <v>9113</v>
      </c>
      <c r="GX18" s="99">
        <v>0</v>
      </c>
      <c r="GY18" s="99">
        <v>0</v>
      </c>
      <c r="GZ18" s="73">
        <v>0</v>
      </c>
      <c r="HA18" s="73">
        <v>0</v>
      </c>
      <c r="HB18" s="73">
        <v>0</v>
      </c>
      <c r="HC18" s="115"/>
      <c r="HD18" s="115"/>
      <c r="HE18" s="99">
        <v>3945</v>
      </c>
      <c r="HF18" s="99">
        <v>1351</v>
      </c>
      <c r="HG18" s="73">
        <v>339</v>
      </c>
      <c r="HH18" s="73">
        <v>5635</v>
      </c>
      <c r="HI18" s="99">
        <v>0</v>
      </c>
      <c r="HJ18" s="99">
        <v>0</v>
      </c>
      <c r="HK18" s="73">
        <v>0</v>
      </c>
      <c r="HL18" s="73">
        <v>0</v>
      </c>
      <c r="HM18" s="73">
        <v>0</v>
      </c>
    </row>
    <row r="19" spans="1:221" ht="13.5" customHeight="1" x14ac:dyDescent="0.15">
      <c r="A19" s="17"/>
      <c r="B19" s="18" t="s">
        <v>47</v>
      </c>
      <c r="C19" s="19"/>
      <c r="D19" s="53">
        <v>335048</v>
      </c>
      <c r="E19" s="53">
        <v>0</v>
      </c>
      <c r="F19" s="54">
        <v>137349</v>
      </c>
      <c r="G19" s="54">
        <v>86519</v>
      </c>
      <c r="H19" s="21">
        <v>558916</v>
      </c>
      <c r="I19" s="48">
        <v>99960</v>
      </c>
      <c r="J19" s="48">
        <v>0</v>
      </c>
      <c r="K19" s="41">
        <v>42626</v>
      </c>
      <c r="L19" s="41">
        <v>27037</v>
      </c>
      <c r="M19" s="21">
        <v>169623</v>
      </c>
      <c r="N19" s="115"/>
      <c r="O19" s="125"/>
      <c r="P19" s="53">
        <v>41819</v>
      </c>
      <c r="Q19" s="53">
        <v>0</v>
      </c>
      <c r="R19" s="54">
        <v>17252</v>
      </c>
      <c r="S19" s="54">
        <v>12296</v>
      </c>
      <c r="T19" s="21">
        <v>71367</v>
      </c>
      <c r="U19" s="53">
        <v>143</v>
      </c>
      <c r="V19" s="53">
        <v>45421</v>
      </c>
      <c r="W19" s="54">
        <v>99</v>
      </c>
      <c r="X19" s="54">
        <v>9477</v>
      </c>
      <c r="Y19" s="54">
        <v>73</v>
      </c>
      <c r="Z19" s="54">
        <v>3980</v>
      </c>
      <c r="AA19" s="115"/>
      <c r="AB19" s="125"/>
      <c r="AC19" s="17"/>
      <c r="AD19" s="18" t="s">
        <v>47</v>
      </c>
      <c r="AE19" s="19"/>
      <c r="AF19" s="53">
        <v>7</v>
      </c>
      <c r="AG19" s="53">
        <v>5</v>
      </c>
      <c r="AH19" s="54">
        <v>2</v>
      </c>
      <c r="AI19" s="54">
        <v>1524</v>
      </c>
      <c r="AJ19" s="72">
        <v>1966</v>
      </c>
      <c r="AK19" s="53">
        <v>697</v>
      </c>
      <c r="AL19" s="53">
        <v>1246</v>
      </c>
      <c r="AM19" s="54">
        <v>485</v>
      </c>
      <c r="AN19" s="54">
        <v>901</v>
      </c>
      <c r="AO19" s="72">
        <v>2706</v>
      </c>
      <c r="AP19" s="113">
        <v>4113</v>
      </c>
      <c r="AQ19" s="115"/>
      <c r="AR19" s="125"/>
      <c r="AS19" s="168">
        <v>31</v>
      </c>
      <c r="AT19" s="72">
        <v>45</v>
      </c>
      <c r="AU19" s="53">
        <v>23</v>
      </c>
      <c r="AV19" s="53">
        <v>33</v>
      </c>
      <c r="AW19" s="54">
        <v>21</v>
      </c>
      <c r="AX19" s="54">
        <v>30</v>
      </c>
      <c r="AY19" s="54">
        <v>58</v>
      </c>
      <c r="AZ19" s="54">
        <v>78</v>
      </c>
      <c r="BA19" s="72">
        <v>133</v>
      </c>
      <c r="BB19" s="96">
        <v>186</v>
      </c>
      <c r="BC19" s="131"/>
      <c r="BD19" s="115"/>
      <c r="BE19" s="125"/>
      <c r="BF19" s="18" t="s">
        <v>47</v>
      </c>
      <c r="BG19" s="54">
        <v>1</v>
      </c>
      <c r="BH19" s="72">
        <v>1</v>
      </c>
      <c r="BI19" s="53">
        <v>0</v>
      </c>
      <c r="BJ19" s="53">
        <v>0</v>
      </c>
      <c r="BK19" s="54">
        <v>1</v>
      </c>
      <c r="BL19" s="54">
        <v>1</v>
      </c>
      <c r="BM19" s="54">
        <v>1</v>
      </c>
      <c r="BN19" s="54">
        <v>1</v>
      </c>
      <c r="BO19" s="72">
        <v>3</v>
      </c>
      <c r="BP19" s="72">
        <v>3</v>
      </c>
      <c r="BQ19" s="115"/>
      <c r="BR19" s="125"/>
      <c r="BS19" s="98">
        <v>39910</v>
      </c>
      <c r="BT19" s="98">
        <v>18067</v>
      </c>
      <c r="BU19" s="72">
        <v>5226</v>
      </c>
      <c r="BV19" s="72">
        <v>63203</v>
      </c>
      <c r="BW19" s="98">
        <v>196</v>
      </c>
      <c r="BX19" s="98">
        <v>239</v>
      </c>
      <c r="BY19" s="72">
        <v>348</v>
      </c>
      <c r="BZ19" s="72">
        <v>1131</v>
      </c>
      <c r="CA19" s="72">
        <v>1914</v>
      </c>
      <c r="CB19" s="98">
        <v>1</v>
      </c>
      <c r="CC19" s="98">
        <v>0</v>
      </c>
      <c r="CD19" s="72">
        <v>4</v>
      </c>
      <c r="CE19" s="72">
        <v>7</v>
      </c>
      <c r="CF19" s="96">
        <v>12</v>
      </c>
      <c r="CG19" s="131"/>
      <c r="CH19" s="130"/>
      <c r="CI19" s="125"/>
      <c r="CJ19" s="70" t="s">
        <v>47</v>
      </c>
      <c r="CK19" s="98">
        <v>32245</v>
      </c>
      <c r="CL19" s="98">
        <v>10060</v>
      </c>
      <c r="CM19" s="72">
        <v>2888</v>
      </c>
      <c r="CN19" s="72">
        <v>45193</v>
      </c>
      <c r="CO19" s="98">
        <v>0</v>
      </c>
      <c r="CP19" s="98">
        <v>0</v>
      </c>
      <c r="CQ19" s="72">
        <v>3</v>
      </c>
      <c r="CR19" s="72">
        <v>8</v>
      </c>
      <c r="CS19" s="72">
        <v>11</v>
      </c>
      <c r="CT19" s="130"/>
      <c r="CU19" s="125"/>
      <c r="CV19" s="69"/>
      <c r="CW19" s="70" t="s">
        <v>47</v>
      </c>
      <c r="CX19" s="71"/>
      <c r="CY19" s="53">
        <v>7</v>
      </c>
      <c r="CZ19" s="53">
        <v>5</v>
      </c>
      <c r="DA19" s="62">
        <v>2</v>
      </c>
      <c r="DB19" s="178">
        <v>1524</v>
      </c>
      <c r="DC19" s="179">
        <v>1966</v>
      </c>
      <c r="DD19" s="178">
        <v>697</v>
      </c>
      <c r="DE19" s="178">
        <v>1246</v>
      </c>
      <c r="DF19" s="178">
        <v>485</v>
      </c>
      <c r="DG19" s="179">
        <v>901</v>
      </c>
      <c r="DH19" s="178">
        <v>2706</v>
      </c>
      <c r="DI19" s="178">
        <v>4113</v>
      </c>
      <c r="DJ19" s="115"/>
      <c r="DK19" s="115"/>
      <c r="DL19" s="119" t="s">
        <v>47</v>
      </c>
      <c r="DM19" s="187">
        <v>31</v>
      </c>
      <c r="DN19" s="188">
        <v>45</v>
      </c>
      <c r="DO19" s="187">
        <v>23</v>
      </c>
      <c r="DP19" s="188">
        <v>33</v>
      </c>
      <c r="DQ19" s="187">
        <v>21</v>
      </c>
      <c r="DR19" s="189">
        <v>30</v>
      </c>
      <c r="DS19" s="188">
        <v>58</v>
      </c>
      <c r="DT19" s="187">
        <v>78</v>
      </c>
      <c r="DU19" s="189">
        <v>133</v>
      </c>
      <c r="DV19" s="188">
        <v>186</v>
      </c>
      <c r="DW19" s="138"/>
      <c r="DX19" s="138"/>
      <c r="DY19" s="140"/>
      <c r="DZ19" s="109">
        <v>1</v>
      </c>
      <c r="EA19" s="72">
        <v>1</v>
      </c>
      <c r="EB19" s="53">
        <v>0</v>
      </c>
      <c r="EC19" s="53">
        <v>0</v>
      </c>
      <c r="ED19" s="54">
        <v>1</v>
      </c>
      <c r="EE19" s="54">
        <v>1</v>
      </c>
      <c r="EF19" s="54">
        <v>1</v>
      </c>
      <c r="EG19" s="54">
        <v>1</v>
      </c>
      <c r="EH19" s="72">
        <v>3</v>
      </c>
      <c r="EI19" s="72">
        <v>3</v>
      </c>
      <c r="EJ19" s="69"/>
      <c r="EK19" s="70" t="s">
        <v>47</v>
      </c>
      <c r="EL19" s="71"/>
      <c r="EM19" s="98">
        <v>12386</v>
      </c>
      <c r="EN19" s="98">
        <v>5607</v>
      </c>
      <c r="EO19" s="72">
        <v>1622</v>
      </c>
      <c r="EP19" s="72">
        <v>19615</v>
      </c>
      <c r="EQ19" s="98">
        <v>61</v>
      </c>
      <c r="ER19" s="98">
        <v>74</v>
      </c>
      <c r="ES19" s="72">
        <v>108</v>
      </c>
      <c r="ET19" s="72">
        <v>351</v>
      </c>
      <c r="EU19" s="72">
        <v>594</v>
      </c>
      <c r="EV19" s="98">
        <v>0</v>
      </c>
      <c r="EW19" s="98">
        <v>0</v>
      </c>
      <c r="EX19" s="72">
        <v>1</v>
      </c>
      <c r="EY19" s="72">
        <v>2</v>
      </c>
      <c r="EZ19" s="72">
        <v>3</v>
      </c>
      <c r="FA19" s="115"/>
      <c r="FB19" s="115"/>
      <c r="FC19" s="98">
        <v>10077</v>
      </c>
      <c r="FD19" s="98">
        <v>3144</v>
      </c>
      <c r="FE19" s="72">
        <v>903</v>
      </c>
      <c r="FF19" s="72">
        <v>14124</v>
      </c>
      <c r="FG19" s="98">
        <v>0</v>
      </c>
      <c r="FH19" s="98">
        <v>0</v>
      </c>
      <c r="FI19" s="72">
        <v>1</v>
      </c>
      <c r="FJ19" s="72">
        <v>2</v>
      </c>
      <c r="FK19" s="72">
        <v>3</v>
      </c>
      <c r="FL19" s="115"/>
      <c r="FM19" s="115"/>
      <c r="FN19" s="69"/>
      <c r="FO19" s="143"/>
      <c r="FP19" s="70" t="s">
        <v>47</v>
      </c>
      <c r="FQ19" s="71"/>
      <c r="FR19" s="53">
        <v>7</v>
      </c>
      <c r="FS19" s="53">
        <v>5</v>
      </c>
      <c r="FT19" s="54">
        <v>2</v>
      </c>
      <c r="FU19" s="53">
        <v>650</v>
      </c>
      <c r="FV19" s="53">
        <v>701</v>
      </c>
      <c r="FW19" s="54">
        <v>300</v>
      </c>
      <c r="FX19" s="53">
        <v>361</v>
      </c>
      <c r="FY19" s="53">
        <v>219</v>
      </c>
      <c r="FZ19" s="54">
        <v>283</v>
      </c>
      <c r="GA19" s="72">
        <v>1169</v>
      </c>
      <c r="GB19" s="72">
        <v>1345</v>
      </c>
      <c r="GC19" s="96"/>
      <c r="GD19" s="115"/>
      <c r="GE19" s="125"/>
      <c r="GF19" s="109">
        <v>0</v>
      </c>
      <c r="GG19" s="72">
        <v>0</v>
      </c>
      <c r="GH19" s="53">
        <v>0</v>
      </c>
      <c r="GI19" s="53">
        <v>0</v>
      </c>
      <c r="GJ19" s="54">
        <v>0</v>
      </c>
      <c r="GK19" s="54">
        <v>0</v>
      </c>
      <c r="GL19" s="54">
        <v>0</v>
      </c>
      <c r="GM19" s="54">
        <v>0</v>
      </c>
      <c r="GN19" s="72">
        <v>0</v>
      </c>
      <c r="GO19" s="72">
        <v>0</v>
      </c>
      <c r="GP19" s="96"/>
      <c r="GQ19" s="115"/>
      <c r="GR19" s="125"/>
      <c r="GS19" s="70" t="s">
        <v>47</v>
      </c>
      <c r="GT19" s="98">
        <v>4907</v>
      </c>
      <c r="GU19" s="98">
        <v>1805</v>
      </c>
      <c r="GV19" s="72">
        <v>566</v>
      </c>
      <c r="GW19" s="72">
        <v>7278</v>
      </c>
      <c r="GX19" s="98">
        <v>0</v>
      </c>
      <c r="GY19" s="98">
        <v>0</v>
      </c>
      <c r="GZ19" s="72">
        <v>0</v>
      </c>
      <c r="HA19" s="72">
        <v>0</v>
      </c>
      <c r="HB19" s="72">
        <v>0</v>
      </c>
      <c r="HC19" s="115"/>
      <c r="HD19" s="115"/>
      <c r="HE19" s="98">
        <v>4095</v>
      </c>
      <c r="HF19" s="98">
        <v>1350</v>
      </c>
      <c r="HG19" s="72">
        <v>394</v>
      </c>
      <c r="HH19" s="72">
        <v>5839</v>
      </c>
      <c r="HI19" s="98">
        <v>0</v>
      </c>
      <c r="HJ19" s="98">
        <v>0</v>
      </c>
      <c r="HK19" s="72">
        <v>0</v>
      </c>
      <c r="HL19" s="72">
        <v>0</v>
      </c>
      <c r="HM19" s="72">
        <v>0</v>
      </c>
    </row>
    <row r="20" spans="1:221" ht="13.5" customHeight="1" x14ac:dyDescent="0.15">
      <c r="A20" s="17"/>
      <c r="B20" s="18" t="s">
        <v>48</v>
      </c>
      <c r="C20" s="19"/>
      <c r="D20" s="53">
        <v>509895</v>
      </c>
      <c r="E20" s="53">
        <v>0</v>
      </c>
      <c r="F20" s="54">
        <v>209714</v>
      </c>
      <c r="G20" s="54">
        <v>149275</v>
      </c>
      <c r="H20" s="21">
        <v>868884</v>
      </c>
      <c r="I20" s="48">
        <v>148493</v>
      </c>
      <c r="J20" s="48">
        <v>0</v>
      </c>
      <c r="K20" s="41">
        <v>73274</v>
      </c>
      <c r="L20" s="41">
        <v>50293</v>
      </c>
      <c r="M20" s="21">
        <v>272060</v>
      </c>
      <c r="N20" s="115"/>
      <c r="O20" s="125"/>
      <c r="P20" s="53">
        <v>42996</v>
      </c>
      <c r="Q20" s="53">
        <v>0</v>
      </c>
      <c r="R20" s="54">
        <v>24550</v>
      </c>
      <c r="S20" s="54">
        <v>16594</v>
      </c>
      <c r="T20" s="21">
        <v>84140</v>
      </c>
      <c r="U20" s="53">
        <v>72</v>
      </c>
      <c r="V20" s="53">
        <v>29201</v>
      </c>
      <c r="W20" s="54">
        <v>53</v>
      </c>
      <c r="X20" s="54">
        <v>6690</v>
      </c>
      <c r="Y20" s="54">
        <v>41</v>
      </c>
      <c r="Z20" s="54">
        <v>4563</v>
      </c>
      <c r="AA20" s="115"/>
      <c r="AB20" s="125"/>
      <c r="AC20" s="17"/>
      <c r="AD20" s="18" t="s">
        <v>48</v>
      </c>
      <c r="AE20" s="19"/>
      <c r="AF20" s="53">
        <v>7</v>
      </c>
      <c r="AG20" s="53">
        <v>5</v>
      </c>
      <c r="AH20" s="54">
        <v>2</v>
      </c>
      <c r="AI20" s="54">
        <v>2844</v>
      </c>
      <c r="AJ20" s="72">
        <v>3695</v>
      </c>
      <c r="AK20" s="53">
        <v>1459</v>
      </c>
      <c r="AL20" s="53">
        <v>2461</v>
      </c>
      <c r="AM20" s="54">
        <v>1105</v>
      </c>
      <c r="AN20" s="54">
        <v>1876</v>
      </c>
      <c r="AO20" s="72">
        <v>5408</v>
      </c>
      <c r="AP20" s="113">
        <v>8032</v>
      </c>
      <c r="AQ20" s="115"/>
      <c r="AR20" s="125"/>
      <c r="AS20" s="168">
        <v>115</v>
      </c>
      <c r="AT20" s="72">
        <v>150</v>
      </c>
      <c r="AU20" s="53">
        <v>50</v>
      </c>
      <c r="AV20" s="53">
        <v>71</v>
      </c>
      <c r="AW20" s="54">
        <v>26</v>
      </c>
      <c r="AX20" s="54">
        <v>42</v>
      </c>
      <c r="AY20" s="54">
        <v>54</v>
      </c>
      <c r="AZ20" s="54">
        <v>70</v>
      </c>
      <c r="BA20" s="72">
        <v>245</v>
      </c>
      <c r="BB20" s="96">
        <v>333</v>
      </c>
      <c r="BC20" s="131"/>
      <c r="BD20" s="115"/>
      <c r="BE20" s="125"/>
      <c r="BF20" s="18" t="s">
        <v>48</v>
      </c>
      <c r="BG20" s="54">
        <v>2</v>
      </c>
      <c r="BH20" s="72">
        <v>2</v>
      </c>
      <c r="BI20" s="53">
        <v>1</v>
      </c>
      <c r="BJ20" s="53">
        <v>1</v>
      </c>
      <c r="BK20" s="54">
        <v>3</v>
      </c>
      <c r="BL20" s="54">
        <v>3</v>
      </c>
      <c r="BM20" s="54">
        <v>5</v>
      </c>
      <c r="BN20" s="54">
        <v>5</v>
      </c>
      <c r="BO20" s="72">
        <v>11</v>
      </c>
      <c r="BP20" s="72">
        <v>11</v>
      </c>
      <c r="BQ20" s="115"/>
      <c r="BR20" s="125"/>
      <c r="BS20" s="98">
        <v>64404</v>
      </c>
      <c r="BT20" s="98">
        <v>30639</v>
      </c>
      <c r="BU20" s="72">
        <v>9342</v>
      </c>
      <c r="BV20" s="72">
        <v>104385</v>
      </c>
      <c r="BW20" s="98">
        <v>560</v>
      </c>
      <c r="BX20" s="98">
        <v>442</v>
      </c>
      <c r="BY20" s="72">
        <v>418</v>
      </c>
      <c r="BZ20" s="72">
        <v>872</v>
      </c>
      <c r="CA20" s="72">
        <v>2292</v>
      </c>
      <c r="CB20" s="98">
        <v>2</v>
      </c>
      <c r="CC20" s="98">
        <v>3</v>
      </c>
      <c r="CD20" s="72">
        <v>7</v>
      </c>
      <c r="CE20" s="72">
        <v>29</v>
      </c>
      <c r="CF20" s="96">
        <v>41</v>
      </c>
      <c r="CG20" s="131"/>
      <c r="CH20" s="130"/>
      <c r="CI20" s="125"/>
      <c r="CJ20" s="70" t="s">
        <v>48</v>
      </c>
      <c r="CK20" s="98">
        <v>53732</v>
      </c>
      <c r="CL20" s="98">
        <v>18418</v>
      </c>
      <c r="CM20" s="72">
        <v>5431</v>
      </c>
      <c r="CN20" s="72">
        <v>77581</v>
      </c>
      <c r="CO20" s="98">
        <v>0</v>
      </c>
      <c r="CP20" s="98">
        <v>17</v>
      </c>
      <c r="CQ20" s="72">
        <v>0</v>
      </c>
      <c r="CR20" s="72">
        <v>33</v>
      </c>
      <c r="CS20" s="72">
        <v>50</v>
      </c>
      <c r="CT20" s="130"/>
      <c r="CU20" s="125"/>
      <c r="CV20" s="69"/>
      <c r="CW20" s="70" t="s">
        <v>48</v>
      </c>
      <c r="CX20" s="71"/>
      <c r="CY20" s="53">
        <v>7</v>
      </c>
      <c r="CZ20" s="53">
        <v>5</v>
      </c>
      <c r="DA20" s="62">
        <v>2</v>
      </c>
      <c r="DB20" s="178">
        <v>2844</v>
      </c>
      <c r="DC20" s="179">
        <v>3695</v>
      </c>
      <c r="DD20" s="178">
        <v>1459</v>
      </c>
      <c r="DE20" s="178">
        <v>2461</v>
      </c>
      <c r="DF20" s="178">
        <v>1105</v>
      </c>
      <c r="DG20" s="179">
        <v>1876</v>
      </c>
      <c r="DH20" s="178">
        <v>5408</v>
      </c>
      <c r="DI20" s="178">
        <v>8032</v>
      </c>
      <c r="DJ20" s="115"/>
      <c r="DK20" s="115"/>
      <c r="DL20" s="119" t="s">
        <v>48</v>
      </c>
      <c r="DM20" s="187">
        <v>115</v>
      </c>
      <c r="DN20" s="188">
        <v>150</v>
      </c>
      <c r="DO20" s="187">
        <v>50</v>
      </c>
      <c r="DP20" s="188">
        <v>71</v>
      </c>
      <c r="DQ20" s="187">
        <v>26</v>
      </c>
      <c r="DR20" s="189">
        <v>42</v>
      </c>
      <c r="DS20" s="188">
        <v>54</v>
      </c>
      <c r="DT20" s="187">
        <v>70</v>
      </c>
      <c r="DU20" s="189">
        <v>245</v>
      </c>
      <c r="DV20" s="188">
        <v>333</v>
      </c>
      <c r="DW20" s="138"/>
      <c r="DX20" s="138"/>
      <c r="DY20" s="140"/>
      <c r="DZ20" s="109">
        <v>2</v>
      </c>
      <c r="EA20" s="72">
        <v>2</v>
      </c>
      <c r="EB20" s="53">
        <v>1</v>
      </c>
      <c r="EC20" s="53">
        <v>1</v>
      </c>
      <c r="ED20" s="54">
        <v>3</v>
      </c>
      <c r="EE20" s="54">
        <v>3</v>
      </c>
      <c r="EF20" s="54">
        <v>5</v>
      </c>
      <c r="EG20" s="54">
        <v>5</v>
      </c>
      <c r="EH20" s="72">
        <v>11</v>
      </c>
      <c r="EI20" s="72">
        <v>11</v>
      </c>
      <c r="EJ20" s="69"/>
      <c r="EK20" s="70" t="s">
        <v>48</v>
      </c>
      <c r="EL20" s="71"/>
      <c r="EM20" s="98">
        <v>22503</v>
      </c>
      <c r="EN20" s="98">
        <v>10705</v>
      </c>
      <c r="EO20" s="72">
        <v>3264</v>
      </c>
      <c r="EP20" s="72">
        <v>36472</v>
      </c>
      <c r="EQ20" s="98">
        <v>196</v>
      </c>
      <c r="ER20" s="98">
        <v>154</v>
      </c>
      <c r="ES20" s="72">
        <v>146</v>
      </c>
      <c r="ET20" s="72">
        <v>305</v>
      </c>
      <c r="EU20" s="72">
        <v>801</v>
      </c>
      <c r="EV20" s="98">
        <v>1</v>
      </c>
      <c r="EW20" s="98">
        <v>1</v>
      </c>
      <c r="EX20" s="72">
        <v>2</v>
      </c>
      <c r="EY20" s="72">
        <v>10</v>
      </c>
      <c r="EZ20" s="72">
        <v>14</v>
      </c>
      <c r="FA20" s="115"/>
      <c r="FB20" s="115"/>
      <c r="FC20" s="98">
        <v>18103</v>
      </c>
      <c r="FD20" s="98">
        <v>6205</v>
      </c>
      <c r="FE20" s="72">
        <v>1830</v>
      </c>
      <c r="FF20" s="72">
        <v>26138</v>
      </c>
      <c r="FG20" s="98">
        <v>0</v>
      </c>
      <c r="FH20" s="98">
        <v>5</v>
      </c>
      <c r="FI20" s="72">
        <v>0</v>
      </c>
      <c r="FJ20" s="72">
        <v>9</v>
      </c>
      <c r="FK20" s="72">
        <v>14</v>
      </c>
      <c r="FL20" s="115"/>
      <c r="FM20" s="115"/>
      <c r="FN20" s="69"/>
      <c r="FO20" s="143"/>
      <c r="FP20" s="70" t="s">
        <v>48</v>
      </c>
      <c r="FQ20" s="71"/>
      <c r="FR20" s="53">
        <v>7</v>
      </c>
      <c r="FS20" s="53">
        <v>5</v>
      </c>
      <c r="FT20" s="54">
        <v>2</v>
      </c>
      <c r="FU20" s="53">
        <v>1213</v>
      </c>
      <c r="FV20" s="53">
        <v>1318</v>
      </c>
      <c r="FW20" s="54">
        <v>498</v>
      </c>
      <c r="FX20" s="53">
        <v>589</v>
      </c>
      <c r="FY20" s="53">
        <v>316</v>
      </c>
      <c r="FZ20" s="54">
        <v>374</v>
      </c>
      <c r="GA20" s="72">
        <v>2027</v>
      </c>
      <c r="GB20" s="72">
        <v>2281</v>
      </c>
      <c r="GC20" s="96"/>
      <c r="GD20" s="115"/>
      <c r="GE20" s="125"/>
      <c r="GF20" s="109">
        <v>0</v>
      </c>
      <c r="GG20" s="72">
        <v>0</v>
      </c>
      <c r="GH20" s="53">
        <v>0</v>
      </c>
      <c r="GI20" s="53">
        <v>0</v>
      </c>
      <c r="GJ20" s="54">
        <v>1</v>
      </c>
      <c r="GK20" s="54">
        <v>1</v>
      </c>
      <c r="GL20" s="54">
        <v>1</v>
      </c>
      <c r="GM20" s="54">
        <v>1</v>
      </c>
      <c r="GN20" s="72">
        <v>2</v>
      </c>
      <c r="GO20" s="72">
        <v>2</v>
      </c>
      <c r="GP20" s="96"/>
      <c r="GQ20" s="115"/>
      <c r="GR20" s="125"/>
      <c r="GS20" s="70" t="s">
        <v>48</v>
      </c>
      <c r="GT20" s="98">
        <v>9687</v>
      </c>
      <c r="GU20" s="98">
        <v>3092</v>
      </c>
      <c r="GV20" s="72">
        <v>785</v>
      </c>
      <c r="GW20" s="72">
        <v>13564</v>
      </c>
      <c r="GX20" s="98">
        <v>0</v>
      </c>
      <c r="GY20" s="98">
        <v>0</v>
      </c>
      <c r="GZ20" s="72">
        <v>1</v>
      </c>
      <c r="HA20" s="72">
        <v>3</v>
      </c>
      <c r="HB20" s="72">
        <v>4</v>
      </c>
      <c r="HC20" s="115"/>
      <c r="HD20" s="115"/>
      <c r="HE20" s="98">
        <v>6963</v>
      </c>
      <c r="HF20" s="98">
        <v>2042</v>
      </c>
      <c r="HG20" s="72">
        <v>518</v>
      </c>
      <c r="HH20" s="72">
        <v>9523</v>
      </c>
      <c r="HI20" s="98">
        <v>0</v>
      </c>
      <c r="HJ20" s="98">
        <v>0</v>
      </c>
      <c r="HK20" s="72">
        <v>0</v>
      </c>
      <c r="HL20" s="72">
        <v>0</v>
      </c>
      <c r="HM20" s="72">
        <v>0</v>
      </c>
    </row>
    <row r="21" spans="1:221" ht="13.5" customHeight="1" x14ac:dyDescent="0.15">
      <c r="A21" s="17"/>
      <c r="B21" s="18" t="s">
        <v>49</v>
      </c>
      <c r="C21" s="19"/>
      <c r="D21" s="53">
        <v>147378</v>
      </c>
      <c r="E21" s="53">
        <v>0</v>
      </c>
      <c r="F21" s="54">
        <v>64176</v>
      </c>
      <c r="G21" s="54">
        <v>51278</v>
      </c>
      <c r="H21" s="21">
        <v>262832</v>
      </c>
      <c r="I21" s="48">
        <v>61582</v>
      </c>
      <c r="J21" s="48">
        <v>0</v>
      </c>
      <c r="K21" s="41">
        <v>24448</v>
      </c>
      <c r="L21" s="41">
        <v>15193</v>
      </c>
      <c r="M21" s="21">
        <v>101223</v>
      </c>
      <c r="N21" s="115"/>
      <c r="O21" s="125"/>
      <c r="P21" s="53">
        <v>13451</v>
      </c>
      <c r="Q21" s="53">
        <v>0</v>
      </c>
      <c r="R21" s="54">
        <v>7493</v>
      </c>
      <c r="S21" s="54">
        <v>4285</v>
      </c>
      <c r="T21" s="21">
        <v>25229</v>
      </c>
      <c r="U21" s="53">
        <v>13</v>
      </c>
      <c r="V21" s="53">
        <v>8560</v>
      </c>
      <c r="W21" s="54">
        <v>28</v>
      </c>
      <c r="X21" s="54">
        <v>4638</v>
      </c>
      <c r="Y21" s="54">
        <v>8</v>
      </c>
      <c r="Z21" s="54">
        <v>1944</v>
      </c>
      <c r="AA21" s="115"/>
      <c r="AB21" s="125"/>
      <c r="AC21" s="17"/>
      <c r="AD21" s="18" t="s">
        <v>49</v>
      </c>
      <c r="AE21" s="19"/>
      <c r="AF21" s="53">
        <v>7</v>
      </c>
      <c r="AG21" s="53">
        <v>5</v>
      </c>
      <c r="AH21" s="54">
        <v>2</v>
      </c>
      <c r="AI21" s="54">
        <v>1107</v>
      </c>
      <c r="AJ21" s="72">
        <v>1408</v>
      </c>
      <c r="AK21" s="53">
        <v>612</v>
      </c>
      <c r="AL21" s="53">
        <v>1015</v>
      </c>
      <c r="AM21" s="54">
        <v>390</v>
      </c>
      <c r="AN21" s="54">
        <v>664</v>
      </c>
      <c r="AO21" s="72">
        <v>2109</v>
      </c>
      <c r="AP21" s="113">
        <v>3087</v>
      </c>
      <c r="AQ21" s="115"/>
      <c r="AR21" s="125"/>
      <c r="AS21" s="168">
        <v>28</v>
      </c>
      <c r="AT21" s="72">
        <v>34</v>
      </c>
      <c r="AU21" s="53">
        <v>22</v>
      </c>
      <c r="AV21" s="53">
        <v>34</v>
      </c>
      <c r="AW21" s="54">
        <v>8</v>
      </c>
      <c r="AX21" s="54">
        <v>10</v>
      </c>
      <c r="AY21" s="54">
        <v>16</v>
      </c>
      <c r="AZ21" s="54">
        <v>21</v>
      </c>
      <c r="BA21" s="72">
        <v>74</v>
      </c>
      <c r="BB21" s="96">
        <v>99</v>
      </c>
      <c r="BC21" s="131"/>
      <c r="BD21" s="115"/>
      <c r="BE21" s="125"/>
      <c r="BF21" s="18" t="s">
        <v>49</v>
      </c>
      <c r="BG21" s="54">
        <v>0</v>
      </c>
      <c r="BH21" s="72">
        <v>0</v>
      </c>
      <c r="BI21" s="53">
        <v>0</v>
      </c>
      <c r="BJ21" s="53">
        <v>0</v>
      </c>
      <c r="BK21" s="54">
        <v>0</v>
      </c>
      <c r="BL21" s="54">
        <v>0</v>
      </c>
      <c r="BM21" s="54">
        <v>0</v>
      </c>
      <c r="BN21" s="54">
        <v>0</v>
      </c>
      <c r="BO21" s="72">
        <v>0</v>
      </c>
      <c r="BP21" s="72">
        <v>0</v>
      </c>
      <c r="BQ21" s="115"/>
      <c r="BR21" s="125"/>
      <c r="BS21" s="98">
        <v>20698</v>
      </c>
      <c r="BT21" s="98">
        <v>10658</v>
      </c>
      <c r="BU21" s="72">
        <v>2789</v>
      </c>
      <c r="BV21" s="72">
        <v>34145</v>
      </c>
      <c r="BW21" s="98">
        <v>107</v>
      </c>
      <c r="BX21" s="98">
        <v>179</v>
      </c>
      <c r="BY21" s="72">
        <v>84</v>
      </c>
      <c r="BZ21" s="72">
        <v>221</v>
      </c>
      <c r="CA21" s="72">
        <v>591</v>
      </c>
      <c r="CB21" s="98">
        <v>0</v>
      </c>
      <c r="CC21" s="98">
        <v>0</v>
      </c>
      <c r="CD21" s="72">
        <v>0</v>
      </c>
      <c r="CE21" s="72">
        <v>0</v>
      </c>
      <c r="CF21" s="96">
        <v>0</v>
      </c>
      <c r="CG21" s="131"/>
      <c r="CH21" s="130"/>
      <c r="CI21" s="125"/>
      <c r="CJ21" s="70" t="s">
        <v>49</v>
      </c>
      <c r="CK21" s="98">
        <v>20129</v>
      </c>
      <c r="CL21" s="98">
        <v>7341</v>
      </c>
      <c r="CM21" s="72">
        <v>1909</v>
      </c>
      <c r="CN21" s="72">
        <v>29379</v>
      </c>
      <c r="CO21" s="98">
        <v>0</v>
      </c>
      <c r="CP21" s="98">
        <v>0</v>
      </c>
      <c r="CQ21" s="72">
        <v>0</v>
      </c>
      <c r="CR21" s="72">
        <v>0</v>
      </c>
      <c r="CS21" s="72">
        <v>0</v>
      </c>
      <c r="CT21" s="130"/>
      <c r="CU21" s="125"/>
      <c r="CV21" s="69"/>
      <c r="CW21" s="70" t="s">
        <v>49</v>
      </c>
      <c r="CX21" s="71"/>
      <c r="CY21" s="53">
        <v>7</v>
      </c>
      <c r="CZ21" s="53">
        <v>5</v>
      </c>
      <c r="DA21" s="62">
        <v>2</v>
      </c>
      <c r="DB21" s="178">
        <v>1107</v>
      </c>
      <c r="DC21" s="179">
        <v>1408</v>
      </c>
      <c r="DD21" s="178">
        <v>612</v>
      </c>
      <c r="DE21" s="178">
        <v>1015</v>
      </c>
      <c r="DF21" s="178">
        <v>390</v>
      </c>
      <c r="DG21" s="179">
        <v>664</v>
      </c>
      <c r="DH21" s="178">
        <v>2109</v>
      </c>
      <c r="DI21" s="178">
        <v>3087</v>
      </c>
      <c r="DJ21" s="115"/>
      <c r="DK21" s="115"/>
      <c r="DL21" s="119" t="s">
        <v>49</v>
      </c>
      <c r="DM21" s="187">
        <v>28</v>
      </c>
      <c r="DN21" s="188">
        <v>34</v>
      </c>
      <c r="DO21" s="187">
        <v>22</v>
      </c>
      <c r="DP21" s="188">
        <v>34</v>
      </c>
      <c r="DQ21" s="187">
        <v>8</v>
      </c>
      <c r="DR21" s="189">
        <v>10</v>
      </c>
      <c r="DS21" s="188">
        <v>16</v>
      </c>
      <c r="DT21" s="187">
        <v>21</v>
      </c>
      <c r="DU21" s="189">
        <v>74</v>
      </c>
      <c r="DV21" s="188">
        <v>99</v>
      </c>
      <c r="DW21" s="138"/>
      <c r="DX21" s="138"/>
      <c r="DY21" s="140"/>
      <c r="DZ21" s="109">
        <v>0</v>
      </c>
      <c r="EA21" s="72">
        <v>0</v>
      </c>
      <c r="EB21" s="53">
        <v>0</v>
      </c>
      <c r="EC21" s="53">
        <v>0</v>
      </c>
      <c r="ED21" s="54">
        <v>0</v>
      </c>
      <c r="EE21" s="54">
        <v>0</v>
      </c>
      <c r="EF21" s="54">
        <v>0</v>
      </c>
      <c r="EG21" s="54">
        <v>0</v>
      </c>
      <c r="EH21" s="72">
        <v>0</v>
      </c>
      <c r="EI21" s="72">
        <v>0</v>
      </c>
      <c r="EJ21" s="69"/>
      <c r="EK21" s="70" t="s">
        <v>49</v>
      </c>
      <c r="EL21" s="71"/>
      <c r="EM21" s="98">
        <v>7885</v>
      </c>
      <c r="EN21" s="98">
        <v>4060</v>
      </c>
      <c r="EO21" s="72">
        <v>1062</v>
      </c>
      <c r="EP21" s="72">
        <v>13007</v>
      </c>
      <c r="EQ21" s="98">
        <v>41</v>
      </c>
      <c r="ER21" s="98">
        <v>68</v>
      </c>
      <c r="ES21" s="72">
        <v>32</v>
      </c>
      <c r="ET21" s="72">
        <v>84</v>
      </c>
      <c r="EU21" s="72">
        <v>225</v>
      </c>
      <c r="EV21" s="98">
        <v>0</v>
      </c>
      <c r="EW21" s="98">
        <v>0</v>
      </c>
      <c r="EX21" s="72">
        <v>0</v>
      </c>
      <c r="EY21" s="72">
        <v>0</v>
      </c>
      <c r="EZ21" s="72">
        <v>0</v>
      </c>
      <c r="FA21" s="115"/>
      <c r="FB21" s="115"/>
      <c r="FC21" s="98">
        <v>5964</v>
      </c>
      <c r="FD21" s="98">
        <v>2175</v>
      </c>
      <c r="FE21" s="72">
        <v>566</v>
      </c>
      <c r="FF21" s="72">
        <v>8705</v>
      </c>
      <c r="FG21" s="98">
        <v>0</v>
      </c>
      <c r="FH21" s="98">
        <v>0</v>
      </c>
      <c r="FI21" s="72">
        <v>0</v>
      </c>
      <c r="FJ21" s="72">
        <v>0</v>
      </c>
      <c r="FK21" s="72">
        <v>0</v>
      </c>
      <c r="FL21" s="115"/>
      <c r="FM21" s="115"/>
      <c r="FN21" s="69"/>
      <c r="FO21" s="143"/>
      <c r="FP21" s="70" t="s">
        <v>49</v>
      </c>
      <c r="FQ21" s="71"/>
      <c r="FR21" s="53">
        <v>7</v>
      </c>
      <c r="FS21" s="53">
        <v>5</v>
      </c>
      <c r="FT21" s="54">
        <v>2</v>
      </c>
      <c r="FU21" s="53">
        <v>448</v>
      </c>
      <c r="FV21" s="53">
        <v>476</v>
      </c>
      <c r="FW21" s="54">
        <v>221</v>
      </c>
      <c r="FX21" s="53">
        <v>254</v>
      </c>
      <c r="FY21" s="53">
        <v>104</v>
      </c>
      <c r="FZ21" s="54">
        <v>126</v>
      </c>
      <c r="GA21" s="72">
        <v>773</v>
      </c>
      <c r="GB21" s="72">
        <v>856</v>
      </c>
      <c r="GC21" s="96"/>
      <c r="GD21" s="115"/>
      <c r="GE21" s="125"/>
      <c r="GF21" s="109">
        <v>0</v>
      </c>
      <c r="GG21" s="72">
        <v>0</v>
      </c>
      <c r="GH21" s="53">
        <v>0</v>
      </c>
      <c r="GI21" s="53">
        <v>0</v>
      </c>
      <c r="GJ21" s="54">
        <v>0</v>
      </c>
      <c r="GK21" s="54">
        <v>0</v>
      </c>
      <c r="GL21" s="54">
        <v>0</v>
      </c>
      <c r="GM21" s="54">
        <v>0</v>
      </c>
      <c r="GN21" s="72">
        <v>0</v>
      </c>
      <c r="GO21" s="72">
        <v>0</v>
      </c>
      <c r="GP21" s="96"/>
      <c r="GQ21" s="115"/>
      <c r="GR21" s="125"/>
      <c r="GS21" s="70" t="s">
        <v>49</v>
      </c>
      <c r="GT21" s="98">
        <v>2999</v>
      </c>
      <c r="GU21" s="98">
        <v>1143</v>
      </c>
      <c r="GV21" s="72">
        <v>227</v>
      </c>
      <c r="GW21" s="72">
        <v>4369</v>
      </c>
      <c r="GX21" s="98">
        <v>0</v>
      </c>
      <c r="GY21" s="98">
        <v>0</v>
      </c>
      <c r="GZ21" s="72">
        <v>0</v>
      </c>
      <c r="HA21" s="72">
        <v>0</v>
      </c>
      <c r="HB21" s="72">
        <v>0</v>
      </c>
      <c r="HC21" s="115"/>
      <c r="HD21" s="115"/>
      <c r="HE21" s="98">
        <v>1882</v>
      </c>
      <c r="HF21" s="98">
        <v>663</v>
      </c>
      <c r="HG21" s="72">
        <v>125</v>
      </c>
      <c r="HH21" s="72">
        <v>2670</v>
      </c>
      <c r="HI21" s="98">
        <v>0</v>
      </c>
      <c r="HJ21" s="98">
        <v>0</v>
      </c>
      <c r="HK21" s="72">
        <v>0</v>
      </c>
      <c r="HL21" s="72">
        <v>0</v>
      </c>
      <c r="HM21" s="72">
        <v>0</v>
      </c>
    </row>
    <row r="22" spans="1:221" ht="13.5" customHeight="1" x14ac:dyDescent="0.15">
      <c r="A22" s="17"/>
      <c r="B22" s="18" t="s">
        <v>50</v>
      </c>
      <c r="C22" s="19"/>
      <c r="D22" s="53">
        <v>283223</v>
      </c>
      <c r="E22" s="53">
        <v>0</v>
      </c>
      <c r="F22" s="54">
        <v>128941</v>
      </c>
      <c r="G22" s="54">
        <v>84676</v>
      </c>
      <c r="H22" s="21">
        <v>496840</v>
      </c>
      <c r="I22" s="48">
        <v>99729</v>
      </c>
      <c r="J22" s="48">
        <v>0</v>
      </c>
      <c r="K22" s="41">
        <v>46314</v>
      </c>
      <c r="L22" s="41">
        <v>21338</v>
      </c>
      <c r="M22" s="21">
        <v>167381</v>
      </c>
      <c r="N22" s="115"/>
      <c r="O22" s="125"/>
      <c r="P22" s="53">
        <v>25660</v>
      </c>
      <c r="Q22" s="53">
        <v>0</v>
      </c>
      <c r="R22" s="54">
        <v>10882</v>
      </c>
      <c r="S22" s="54">
        <v>6007</v>
      </c>
      <c r="T22" s="21">
        <v>42549</v>
      </c>
      <c r="U22" s="53">
        <v>30</v>
      </c>
      <c r="V22" s="53">
        <v>37684</v>
      </c>
      <c r="W22" s="54">
        <v>33</v>
      </c>
      <c r="X22" s="54">
        <v>13531</v>
      </c>
      <c r="Y22" s="54">
        <v>14</v>
      </c>
      <c r="Z22" s="54">
        <v>1689</v>
      </c>
      <c r="AA22" s="115"/>
      <c r="AB22" s="125"/>
      <c r="AC22" s="17"/>
      <c r="AD22" s="18" t="s">
        <v>50</v>
      </c>
      <c r="AE22" s="19"/>
      <c r="AF22" s="53">
        <v>7</v>
      </c>
      <c r="AG22" s="53">
        <v>5</v>
      </c>
      <c r="AH22" s="54">
        <v>2</v>
      </c>
      <c r="AI22" s="54">
        <v>2292</v>
      </c>
      <c r="AJ22" s="72">
        <v>2977</v>
      </c>
      <c r="AK22" s="53">
        <v>1060</v>
      </c>
      <c r="AL22" s="53">
        <v>1814</v>
      </c>
      <c r="AM22" s="54">
        <v>663</v>
      </c>
      <c r="AN22" s="54">
        <v>1102</v>
      </c>
      <c r="AO22" s="72">
        <v>4015</v>
      </c>
      <c r="AP22" s="113">
        <v>5893</v>
      </c>
      <c r="AQ22" s="115"/>
      <c r="AR22" s="125"/>
      <c r="AS22" s="168">
        <v>92</v>
      </c>
      <c r="AT22" s="72">
        <v>129</v>
      </c>
      <c r="AU22" s="53">
        <v>51</v>
      </c>
      <c r="AV22" s="53">
        <v>81</v>
      </c>
      <c r="AW22" s="54">
        <v>32</v>
      </c>
      <c r="AX22" s="54">
        <v>41</v>
      </c>
      <c r="AY22" s="54">
        <v>32</v>
      </c>
      <c r="AZ22" s="54">
        <v>48</v>
      </c>
      <c r="BA22" s="72">
        <v>207</v>
      </c>
      <c r="BB22" s="96">
        <v>299</v>
      </c>
      <c r="BC22" s="131"/>
      <c r="BD22" s="115"/>
      <c r="BE22" s="125"/>
      <c r="BF22" s="18" t="s">
        <v>50</v>
      </c>
      <c r="BG22" s="54">
        <v>4</v>
      </c>
      <c r="BH22" s="72">
        <v>5</v>
      </c>
      <c r="BI22" s="53">
        <v>6</v>
      </c>
      <c r="BJ22" s="53">
        <v>6</v>
      </c>
      <c r="BK22" s="54">
        <v>2</v>
      </c>
      <c r="BL22" s="54">
        <v>2</v>
      </c>
      <c r="BM22" s="54">
        <v>7</v>
      </c>
      <c r="BN22" s="54">
        <v>7</v>
      </c>
      <c r="BO22" s="72">
        <v>19</v>
      </c>
      <c r="BP22" s="72">
        <v>20</v>
      </c>
      <c r="BQ22" s="115"/>
      <c r="BR22" s="125"/>
      <c r="BS22" s="98">
        <v>51056</v>
      </c>
      <c r="BT22" s="98">
        <v>22222</v>
      </c>
      <c r="BU22" s="72">
        <v>5400</v>
      </c>
      <c r="BV22" s="72">
        <v>78678</v>
      </c>
      <c r="BW22" s="98">
        <v>474</v>
      </c>
      <c r="BX22" s="98">
        <v>496</v>
      </c>
      <c r="BY22" s="72">
        <v>402</v>
      </c>
      <c r="BZ22" s="72">
        <v>588</v>
      </c>
      <c r="CA22" s="72">
        <v>1960</v>
      </c>
      <c r="CB22" s="98">
        <v>6</v>
      </c>
      <c r="CC22" s="98">
        <v>9</v>
      </c>
      <c r="CD22" s="72">
        <v>5</v>
      </c>
      <c r="CE22" s="72">
        <v>25</v>
      </c>
      <c r="CF22" s="96">
        <v>45</v>
      </c>
      <c r="CG22" s="131"/>
      <c r="CH22" s="130"/>
      <c r="CI22" s="125"/>
      <c r="CJ22" s="70" t="s">
        <v>50</v>
      </c>
      <c r="CK22" s="98">
        <v>38881</v>
      </c>
      <c r="CL22" s="98">
        <v>11934</v>
      </c>
      <c r="CM22" s="72">
        <v>2959</v>
      </c>
      <c r="CN22" s="72">
        <v>53774</v>
      </c>
      <c r="CO22" s="98">
        <v>0</v>
      </c>
      <c r="CP22" s="98">
        <v>5</v>
      </c>
      <c r="CQ22" s="72">
        <v>0</v>
      </c>
      <c r="CR22" s="72">
        <v>8</v>
      </c>
      <c r="CS22" s="72">
        <v>13</v>
      </c>
      <c r="CT22" s="130"/>
      <c r="CU22" s="125"/>
      <c r="CV22" s="69"/>
      <c r="CW22" s="70" t="s">
        <v>50</v>
      </c>
      <c r="CX22" s="71"/>
      <c r="CY22" s="53">
        <v>7</v>
      </c>
      <c r="CZ22" s="53">
        <v>5</v>
      </c>
      <c r="DA22" s="62">
        <v>2</v>
      </c>
      <c r="DB22" s="178">
        <v>2292</v>
      </c>
      <c r="DC22" s="179">
        <v>2977</v>
      </c>
      <c r="DD22" s="178">
        <v>1060</v>
      </c>
      <c r="DE22" s="178">
        <v>1814</v>
      </c>
      <c r="DF22" s="178">
        <v>663</v>
      </c>
      <c r="DG22" s="179">
        <v>1102</v>
      </c>
      <c r="DH22" s="178">
        <v>4015</v>
      </c>
      <c r="DI22" s="178">
        <v>5893</v>
      </c>
      <c r="DJ22" s="115"/>
      <c r="DK22" s="115"/>
      <c r="DL22" s="119" t="s">
        <v>50</v>
      </c>
      <c r="DM22" s="187">
        <v>92</v>
      </c>
      <c r="DN22" s="188">
        <v>129</v>
      </c>
      <c r="DO22" s="187">
        <v>51</v>
      </c>
      <c r="DP22" s="188">
        <v>81</v>
      </c>
      <c r="DQ22" s="187">
        <v>32</v>
      </c>
      <c r="DR22" s="189">
        <v>41</v>
      </c>
      <c r="DS22" s="188">
        <v>32</v>
      </c>
      <c r="DT22" s="187">
        <v>48</v>
      </c>
      <c r="DU22" s="189">
        <v>207</v>
      </c>
      <c r="DV22" s="188">
        <v>299</v>
      </c>
      <c r="DW22" s="138"/>
      <c r="DX22" s="138"/>
      <c r="DY22" s="140"/>
      <c r="DZ22" s="109">
        <v>4</v>
      </c>
      <c r="EA22" s="72">
        <v>5</v>
      </c>
      <c r="EB22" s="53">
        <v>6</v>
      </c>
      <c r="EC22" s="53">
        <v>6</v>
      </c>
      <c r="ED22" s="54">
        <v>2</v>
      </c>
      <c r="EE22" s="54">
        <v>2</v>
      </c>
      <c r="EF22" s="54">
        <v>7</v>
      </c>
      <c r="EG22" s="54">
        <v>7</v>
      </c>
      <c r="EH22" s="72">
        <v>19</v>
      </c>
      <c r="EI22" s="72">
        <v>20</v>
      </c>
      <c r="EJ22" s="69"/>
      <c r="EK22" s="70" t="s">
        <v>50</v>
      </c>
      <c r="EL22" s="71"/>
      <c r="EM22" s="98">
        <v>18338</v>
      </c>
      <c r="EN22" s="98">
        <v>7982</v>
      </c>
      <c r="EO22" s="72">
        <v>1940</v>
      </c>
      <c r="EP22" s="72">
        <v>28260</v>
      </c>
      <c r="EQ22" s="98">
        <v>170</v>
      </c>
      <c r="ER22" s="98">
        <v>178</v>
      </c>
      <c r="ES22" s="72">
        <v>144</v>
      </c>
      <c r="ET22" s="72">
        <v>211</v>
      </c>
      <c r="EU22" s="72">
        <v>703</v>
      </c>
      <c r="EV22" s="98">
        <v>2</v>
      </c>
      <c r="EW22" s="98">
        <v>3</v>
      </c>
      <c r="EX22" s="72">
        <v>2</v>
      </c>
      <c r="EY22" s="72">
        <v>9</v>
      </c>
      <c r="EZ22" s="72">
        <v>16</v>
      </c>
      <c r="FA22" s="115"/>
      <c r="FB22" s="115"/>
      <c r="FC22" s="98">
        <v>9798</v>
      </c>
      <c r="FD22" s="98">
        <v>3007</v>
      </c>
      <c r="FE22" s="72">
        <v>746</v>
      </c>
      <c r="FF22" s="72">
        <v>13551</v>
      </c>
      <c r="FG22" s="98">
        <v>0</v>
      </c>
      <c r="FH22" s="98">
        <v>2</v>
      </c>
      <c r="FI22" s="72">
        <v>0</v>
      </c>
      <c r="FJ22" s="72">
        <v>3</v>
      </c>
      <c r="FK22" s="72">
        <v>5</v>
      </c>
      <c r="FL22" s="115"/>
      <c r="FM22" s="115"/>
      <c r="FN22" s="69"/>
      <c r="FO22" s="143"/>
      <c r="FP22" s="70" t="s">
        <v>50</v>
      </c>
      <c r="FQ22" s="71"/>
      <c r="FR22" s="53">
        <v>7</v>
      </c>
      <c r="FS22" s="53">
        <v>5</v>
      </c>
      <c r="FT22" s="54">
        <v>2</v>
      </c>
      <c r="FU22" s="53">
        <v>910</v>
      </c>
      <c r="FV22" s="53">
        <v>975</v>
      </c>
      <c r="FW22" s="54">
        <v>370</v>
      </c>
      <c r="FX22" s="53">
        <v>441</v>
      </c>
      <c r="FY22" s="53">
        <v>211</v>
      </c>
      <c r="FZ22" s="54">
        <v>257</v>
      </c>
      <c r="GA22" s="72">
        <v>1491</v>
      </c>
      <c r="GB22" s="72">
        <v>1673</v>
      </c>
      <c r="GC22" s="96"/>
      <c r="GD22" s="115"/>
      <c r="GE22" s="125"/>
      <c r="GF22" s="109">
        <v>0</v>
      </c>
      <c r="GG22" s="72">
        <v>0</v>
      </c>
      <c r="GH22" s="53">
        <v>1</v>
      </c>
      <c r="GI22" s="53">
        <v>1</v>
      </c>
      <c r="GJ22" s="54">
        <v>0</v>
      </c>
      <c r="GK22" s="54">
        <v>0</v>
      </c>
      <c r="GL22" s="54">
        <v>0</v>
      </c>
      <c r="GM22" s="54">
        <v>0</v>
      </c>
      <c r="GN22" s="72">
        <v>1</v>
      </c>
      <c r="GO22" s="72">
        <v>1</v>
      </c>
      <c r="GP22" s="96"/>
      <c r="GQ22" s="115"/>
      <c r="GR22" s="125"/>
      <c r="GS22" s="70" t="s">
        <v>50</v>
      </c>
      <c r="GT22" s="98">
        <v>4778</v>
      </c>
      <c r="GU22" s="98">
        <v>1544</v>
      </c>
      <c r="GV22" s="72">
        <v>360</v>
      </c>
      <c r="GW22" s="72">
        <v>6682</v>
      </c>
      <c r="GX22" s="98">
        <v>0</v>
      </c>
      <c r="GY22" s="98">
        <v>1</v>
      </c>
      <c r="GZ22" s="72">
        <v>0</v>
      </c>
      <c r="HA22" s="72">
        <v>0</v>
      </c>
      <c r="HB22" s="72">
        <v>1</v>
      </c>
      <c r="HC22" s="115"/>
      <c r="HD22" s="115"/>
      <c r="HE22" s="98">
        <v>2867</v>
      </c>
      <c r="HF22" s="98">
        <v>833</v>
      </c>
      <c r="HG22" s="72">
        <v>190</v>
      </c>
      <c r="HH22" s="72">
        <v>3890</v>
      </c>
      <c r="HI22" s="98">
        <v>0</v>
      </c>
      <c r="HJ22" s="98">
        <v>0</v>
      </c>
      <c r="HK22" s="72">
        <v>0</v>
      </c>
      <c r="HL22" s="72">
        <v>0</v>
      </c>
      <c r="HM22" s="72">
        <v>0</v>
      </c>
    </row>
    <row r="23" spans="1:221" ht="13.5" customHeight="1" x14ac:dyDescent="0.15">
      <c r="A23" s="22"/>
      <c r="B23" s="23" t="s">
        <v>51</v>
      </c>
      <c r="C23" s="24"/>
      <c r="D23" s="55">
        <v>423694</v>
      </c>
      <c r="E23" s="55">
        <v>0</v>
      </c>
      <c r="F23" s="56">
        <v>174379</v>
      </c>
      <c r="G23" s="56">
        <v>115270</v>
      </c>
      <c r="H23" s="25">
        <v>713343</v>
      </c>
      <c r="I23" s="49">
        <v>138419</v>
      </c>
      <c r="J23" s="49">
        <v>0</v>
      </c>
      <c r="K23" s="42">
        <v>57443</v>
      </c>
      <c r="L23" s="42">
        <v>38423</v>
      </c>
      <c r="M23" s="25">
        <v>234285</v>
      </c>
      <c r="N23" s="115"/>
      <c r="O23" s="125"/>
      <c r="P23" s="55">
        <v>40363</v>
      </c>
      <c r="Q23" s="55">
        <v>0</v>
      </c>
      <c r="R23" s="56">
        <v>19572</v>
      </c>
      <c r="S23" s="56">
        <v>13285</v>
      </c>
      <c r="T23" s="25">
        <v>73220</v>
      </c>
      <c r="U23" s="55">
        <v>106</v>
      </c>
      <c r="V23" s="55">
        <v>78057</v>
      </c>
      <c r="W23" s="56">
        <v>94</v>
      </c>
      <c r="X23" s="56">
        <v>24494</v>
      </c>
      <c r="Y23" s="56">
        <v>56</v>
      </c>
      <c r="Z23" s="56">
        <v>7488</v>
      </c>
      <c r="AA23" s="115"/>
      <c r="AB23" s="125"/>
      <c r="AC23" s="22"/>
      <c r="AD23" s="23" t="s">
        <v>51</v>
      </c>
      <c r="AE23" s="24"/>
      <c r="AF23" s="55">
        <v>7</v>
      </c>
      <c r="AG23" s="55">
        <v>5</v>
      </c>
      <c r="AH23" s="56">
        <v>2</v>
      </c>
      <c r="AI23" s="56">
        <v>2230</v>
      </c>
      <c r="AJ23" s="73">
        <v>2844</v>
      </c>
      <c r="AK23" s="55">
        <v>1005</v>
      </c>
      <c r="AL23" s="55">
        <v>1681</v>
      </c>
      <c r="AM23" s="56">
        <v>837</v>
      </c>
      <c r="AN23" s="56">
        <v>1342</v>
      </c>
      <c r="AO23" s="73">
        <v>4072</v>
      </c>
      <c r="AP23" s="149">
        <v>5867</v>
      </c>
      <c r="AQ23" s="115"/>
      <c r="AR23" s="125"/>
      <c r="AS23" s="141">
        <v>47</v>
      </c>
      <c r="AT23" s="73">
        <v>61</v>
      </c>
      <c r="AU23" s="55">
        <v>29</v>
      </c>
      <c r="AV23" s="55">
        <v>38</v>
      </c>
      <c r="AW23" s="56">
        <v>17</v>
      </c>
      <c r="AX23" s="56">
        <v>26</v>
      </c>
      <c r="AY23" s="56">
        <v>54</v>
      </c>
      <c r="AZ23" s="56">
        <v>78</v>
      </c>
      <c r="BA23" s="73">
        <v>147</v>
      </c>
      <c r="BB23" s="171">
        <v>203</v>
      </c>
      <c r="BC23" s="131"/>
      <c r="BD23" s="115"/>
      <c r="BE23" s="125"/>
      <c r="BF23" s="23" t="s">
        <v>51</v>
      </c>
      <c r="BG23" s="56">
        <v>2</v>
      </c>
      <c r="BH23" s="73">
        <v>2</v>
      </c>
      <c r="BI23" s="55">
        <v>1</v>
      </c>
      <c r="BJ23" s="55">
        <v>1</v>
      </c>
      <c r="BK23" s="56">
        <v>2</v>
      </c>
      <c r="BL23" s="56">
        <v>2</v>
      </c>
      <c r="BM23" s="56">
        <v>8</v>
      </c>
      <c r="BN23" s="56">
        <v>8</v>
      </c>
      <c r="BO23" s="73">
        <v>13</v>
      </c>
      <c r="BP23" s="73">
        <v>13</v>
      </c>
      <c r="BQ23" s="115"/>
      <c r="BR23" s="125"/>
      <c r="BS23" s="99">
        <v>50765</v>
      </c>
      <c r="BT23" s="99">
        <v>21433</v>
      </c>
      <c r="BU23" s="73">
        <v>6844</v>
      </c>
      <c r="BV23" s="73">
        <v>79042</v>
      </c>
      <c r="BW23" s="99">
        <v>233</v>
      </c>
      <c r="BX23" s="99">
        <v>242</v>
      </c>
      <c r="BY23" s="73">
        <v>265</v>
      </c>
      <c r="BZ23" s="73">
        <v>995</v>
      </c>
      <c r="CA23" s="73">
        <v>1735</v>
      </c>
      <c r="CB23" s="99">
        <v>3</v>
      </c>
      <c r="CC23" s="99">
        <v>1</v>
      </c>
      <c r="CD23" s="73">
        <v>7</v>
      </c>
      <c r="CE23" s="73">
        <v>36</v>
      </c>
      <c r="CF23" s="171">
        <v>47</v>
      </c>
      <c r="CG23" s="131"/>
      <c r="CH23" s="130"/>
      <c r="CI23" s="125"/>
      <c r="CJ23" s="75" t="s">
        <v>51</v>
      </c>
      <c r="CK23" s="99">
        <v>40909</v>
      </c>
      <c r="CL23" s="99">
        <v>12248</v>
      </c>
      <c r="CM23" s="73">
        <v>3947</v>
      </c>
      <c r="CN23" s="73">
        <v>57104</v>
      </c>
      <c r="CO23" s="99">
        <v>1</v>
      </c>
      <c r="CP23" s="99">
        <v>1</v>
      </c>
      <c r="CQ23" s="73">
        <v>5</v>
      </c>
      <c r="CR23" s="73">
        <v>224</v>
      </c>
      <c r="CS23" s="73">
        <v>231</v>
      </c>
      <c r="CT23" s="130"/>
      <c r="CU23" s="125"/>
      <c r="CV23" s="74"/>
      <c r="CW23" s="75" t="s">
        <v>51</v>
      </c>
      <c r="CX23" s="76"/>
      <c r="CY23" s="55">
        <v>7</v>
      </c>
      <c r="CZ23" s="55">
        <v>5</v>
      </c>
      <c r="DA23" s="123">
        <v>2</v>
      </c>
      <c r="DB23" s="181">
        <v>2230</v>
      </c>
      <c r="DC23" s="182">
        <v>2844</v>
      </c>
      <c r="DD23" s="181">
        <v>1005</v>
      </c>
      <c r="DE23" s="181">
        <v>1681</v>
      </c>
      <c r="DF23" s="181">
        <v>837</v>
      </c>
      <c r="DG23" s="182">
        <v>1342</v>
      </c>
      <c r="DH23" s="181">
        <v>4072</v>
      </c>
      <c r="DI23" s="181">
        <v>5867</v>
      </c>
      <c r="DJ23" s="115"/>
      <c r="DK23" s="115"/>
      <c r="DL23" s="120" t="s">
        <v>51</v>
      </c>
      <c r="DM23" s="191">
        <v>47</v>
      </c>
      <c r="DN23" s="192">
        <v>61</v>
      </c>
      <c r="DO23" s="191">
        <v>29</v>
      </c>
      <c r="DP23" s="192">
        <v>38</v>
      </c>
      <c r="DQ23" s="191">
        <v>17</v>
      </c>
      <c r="DR23" s="193">
        <v>26</v>
      </c>
      <c r="DS23" s="192">
        <v>54</v>
      </c>
      <c r="DT23" s="191">
        <v>78</v>
      </c>
      <c r="DU23" s="193">
        <v>147</v>
      </c>
      <c r="DV23" s="192">
        <v>203</v>
      </c>
      <c r="DW23" s="138"/>
      <c r="DX23" s="138"/>
      <c r="DY23" s="140"/>
      <c r="DZ23" s="110">
        <v>2</v>
      </c>
      <c r="EA23" s="73">
        <v>2</v>
      </c>
      <c r="EB23" s="55">
        <v>1</v>
      </c>
      <c r="EC23" s="55">
        <v>1</v>
      </c>
      <c r="ED23" s="56">
        <v>2</v>
      </c>
      <c r="EE23" s="56">
        <v>2</v>
      </c>
      <c r="EF23" s="56">
        <v>8</v>
      </c>
      <c r="EG23" s="56">
        <v>8</v>
      </c>
      <c r="EH23" s="73">
        <v>13</v>
      </c>
      <c r="EI23" s="73">
        <v>13</v>
      </c>
      <c r="EJ23" s="74"/>
      <c r="EK23" s="75" t="s">
        <v>51</v>
      </c>
      <c r="EL23" s="76"/>
      <c r="EM23" s="99">
        <v>16723</v>
      </c>
      <c r="EN23" s="99">
        <v>7060</v>
      </c>
      <c r="EO23" s="73">
        <v>2255</v>
      </c>
      <c r="EP23" s="73">
        <v>26038</v>
      </c>
      <c r="EQ23" s="99">
        <v>77</v>
      </c>
      <c r="ER23" s="99">
        <v>80</v>
      </c>
      <c r="ES23" s="73">
        <v>87</v>
      </c>
      <c r="ET23" s="73">
        <v>328</v>
      </c>
      <c r="EU23" s="73">
        <v>572</v>
      </c>
      <c r="EV23" s="99">
        <v>1</v>
      </c>
      <c r="EW23" s="99">
        <v>1</v>
      </c>
      <c r="EX23" s="73">
        <v>2</v>
      </c>
      <c r="EY23" s="73">
        <v>12</v>
      </c>
      <c r="EZ23" s="73">
        <v>16</v>
      </c>
      <c r="FA23" s="115"/>
      <c r="FB23" s="115"/>
      <c r="FC23" s="99">
        <v>13636</v>
      </c>
      <c r="FD23" s="99">
        <v>4083</v>
      </c>
      <c r="FE23" s="73">
        <v>1316</v>
      </c>
      <c r="FF23" s="73">
        <v>19035</v>
      </c>
      <c r="FG23" s="99">
        <v>1</v>
      </c>
      <c r="FH23" s="99">
        <v>1</v>
      </c>
      <c r="FI23" s="73">
        <v>2</v>
      </c>
      <c r="FJ23" s="73">
        <v>73</v>
      </c>
      <c r="FK23" s="73">
        <v>77</v>
      </c>
      <c r="FL23" s="115"/>
      <c r="FM23" s="115"/>
      <c r="FN23" s="69"/>
      <c r="FO23" s="143"/>
      <c r="FP23" s="75" t="s">
        <v>51</v>
      </c>
      <c r="FQ23" s="76"/>
      <c r="FR23" s="55">
        <v>7</v>
      </c>
      <c r="FS23" s="55">
        <v>5</v>
      </c>
      <c r="FT23" s="56">
        <v>2</v>
      </c>
      <c r="FU23" s="55">
        <v>845</v>
      </c>
      <c r="FV23" s="55">
        <v>932</v>
      </c>
      <c r="FW23" s="56">
        <v>349</v>
      </c>
      <c r="FX23" s="55">
        <v>410</v>
      </c>
      <c r="FY23" s="55">
        <v>257</v>
      </c>
      <c r="FZ23" s="56">
        <v>297</v>
      </c>
      <c r="GA23" s="73">
        <v>1451</v>
      </c>
      <c r="GB23" s="73">
        <v>1639</v>
      </c>
      <c r="GC23" s="96"/>
      <c r="GD23" s="115"/>
      <c r="GE23" s="125"/>
      <c r="GF23" s="110">
        <v>0</v>
      </c>
      <c r="GG23" s="73">
        <v>0</v>
      </c>
      <c r="GH23" s="55">
        <v>0</v>
      </c>
      <c r="GI23" s="55">
        <v>0</v>
      </c>
      <c r="GJ23" s="56">
        <v>0</v>
      </c>
      <c r="GK23" s="56">
        <v>0</v>
      </c>
      <c r="GL23" s="56">
        <v>0</v>
      </c>
      <c r="GM23" s="56">
        <v>0</v>
      </c>
      <c r="GN23" s="73">
        <v>0</v>
      </c>
      <c r="GO23" s="73">
        <v>0</v>
      </c>
      <c r="GP23" s="96"/>
      <c r="GQ23" s="115"/>
      <c r="GR23" s="125"/>
      <c r="GS23" s="75" t="s">
        <v>51</v>
      </c>
      <c r="GT23" s="99">
        <v>6524</v>
      </c>
      <c r="GU23" s="99">
        <v>2050</v>
      </c>
      <c r="GV23" s="73">
        <v>594</v>
      </c>
      <c r="GW23" s="73">
        <v>9168</v>
      </c>
      <c r="GX23" s="99">
        <v>0</v>
      </c>
      <c r="GY23" s="99">
        <v>0</v>
      </c>
      <c r="GZ23" s="73">
        <v>0</v>
      </c>
      <c r="HA23" s="73">
        <v>0</v>
      </c>
      <c r="HB23" s="73">
        <v>0</v>
      </c>
      <c r="HC23" s="115"/>
      <c r="HD23" s="115"/>
      <c r="HE23" s="99">
        <v>4732</v>
      </c>
      <c r="HF23" s="99">
        <v>1396</v>
      </c>
      <c r="HG23" s="73">
        <v>411</v>
      </c>
      <c r="HH23" s="73">
        <v>6539</v>
      </c>
      <c r="HI23" s="99">
        <v>0</v>
      </c>
      <c r="HJ23" s="99">
        <v>0</v>
      </c>
      <c r="HK23" s="73">
        <v>0</v>
      </c>
      <c r="HL23" s="73">
        <v>0</v>
      </c>
      <c r="HM23" s="73">
        <v>0</v>
      </c>
    </row>
    <row r="24" spans="1:221" ht="13.5" customHeight="1" x14ac:dyDescent="0.15">
      <c r="A24" s="17"/>
      <c r="B24" s="18" t="s">
        <v>52</v>
      </c>
      <c r="C24" s="19"/>
      <c r="D24" s="53">
        <v>759413</v>
      </c>
      <c r="E24" s="53">
        <v>0</v>
      </c>
      <c r="F24" s="54">
        <v>340169</v>
      </c>
      <c r="G24" s="54">
        <v>201919</v>
      </c>
      <c r="H24" s="21">
        <v>1301501</v>
      </c>
      <c r="I24" s="48">
        <v>272565</v>
      </c>
      <c r="J24" s="48">
        <v>0</v>
      </c>
      <c r="K24" s="41">
        <v>135067</v>
      </c>
      <c r="L24" s="41">
        <v>75622</v>
      </c>
      <c r="M24" s="21">
        <v>483254</v>
      </c>
      <c r="N24" s="115"/>
      <c r="O24" s="125"/>
      <c r="P24" s="53">
        <v>84364</v>
      </c>
      <c r="Q24" s="53">
        <v>0</v>
      </c>
      <c r="R24" s="54">
        <v>60613</v>
      </c>
      <c r="S24" s="54">
        <v>0</v>
      </c>
      <c r="T24" s="21">
        <v>144977</v>
      </c>
      <c r="U24" s="53">
        <v>169</v>
      </c>
      <c r="V24" s="53">
        <v>135982</v>
      </c>
      <c r="W24" s="54">
        <v>198</v>
      </c>
      <c r="X24" s="54">
        <v>52809</v>
      </c>
      <c r="Y24" s="54">
        <v>108</v>
      </c>
      <c r="Z24" s="54">
        <v>19650</v>
      </c>
      <c r="AA24" s="115"/>
      <c r="AB24" s="125"/>
      <c r="AC24" s="17"/>
      <c r="AD24" s="18" t="s">
        <v>52</v>
      </c>
      <c r="AE24" s="19"/>
      <c r="AF24" s="53">
        <v>7</v>
      </c>
      <c r="AG24" s="53">
        <v>5</v>
      </c>
      <c r="AH24" s="54">
        <v>2</v>
      </c>
      <c r="AI24" s="54">
        <v>3822</v>
      </c>
      <c r="AJ24" s="72">
        <v>4925</v>
      </c>
      <c r="AK24" s="53">
        <v>1836</v>
      </c>
      <c r="AL24" s="53">
        <v>3071</v>
      </c>
      <c r="AM24" s="54">
        <v>1442</v>
      </c>
      <c r="AN24" s="54">
        <v>2477</v>
      </c>
      <c r="AO24" s="72">
        <v>7100</v>
      </c>
      <c r="AP24" s="113">
        <v>10473</v>
      </c>
      <c r="AQ24" s="115"/>
      <c r="AR24" s="125"/>
      <c r="AS24" s="168">
        <v>115</v>
      </c>
      <c r="AT24" s="72">
        <v>145</v>
      </c>
      <c r="AU24" s="53">
        <v>63</v>
      </c>
      <c r="AV24" s="53">
        <v>89</v>
      </c>
      <c r="AW24" s="54">
        <v>50</v>
      </c>
      <c r="AX24" s="54">
        <v>68</v>
      </c>
      <c r="AY24" s="54">
        <v>125</v>
      </c>
      <c r="AZ24" s="54">
        <v>176</v>
      </c>
      <c r="BA24" s="72">
        <v>353</v>
      </c>
      <c r="BB24" s="96">
        <v>478</v>
      </c>
      <c r="BC24" s="131"/>
      <c r="BD24" s="115"/>
      <c r="BE24" s="125"/>
      <c r="BF24" s="18" t="s">
        <v>52</v>
      </c>
      <c r="BG24" s="54">
        <v>5</v>
      </c>
      <c r="BH24" s="72">
        <v>5</v>
      </c>
      <c r="BI24" s="53">
        <v>2</v>
      </c>
      <c r="BJ24" s="53">
        <v>2</v>
      </c>
      <c r="BK24" s="54">
        <v>2</v>
      </c>
      <c r="BL24" s="54">
        <v>2</v>
      </c>
      <c r="BM24" s="54">
        <v>13</v>
      </c>
      <c r="BN24" s="54">
        <v>13</v>
      </c>
      <c r="BO24" s="72">
        <v>22</v>
      </c>
      <c r="BP24" s="72">
        <v>22</v>
      </c>
      <c r="BQ24" s="115"/>
      <c r="BR24" s="125"/>
      <c r="BS24" s="98">
        <v>93772</v>
      </c>
      <c r="BT24" s="98">
        <v>41766</v>
      </c>
      <c r="BU24" s="72">
        <v>13475</v>
      </c>
      <c r="BV24" s="72">
        <v>149013</v>
      </c>
      <c r="BW24" s="98">
        <v>592</v>
      </c>
      <c r="BX24" s="98">
        <v>605</v>
      </c>
      <c r="BY24" s="72">
        <v>740</v>
      </c>
      <c r="BZ24" s="72">
        <v>2394</v>
      </c>
      <c r="CA24" s="72">
        <v>4331</v>
      </c>
      <c r="CB24" s="98">
        <v>6</v>
      </c>
      <c r="CC24" s="98">
        <v>5</v>
      </c>
      <c r="CD24" s="72">
        <v>5</v>
      </c>
      <c r="CE24" s="72">
        <v>73</v>
      </c>
      <c r="CF24" s="96">
        <v>89</v>
      </c>
      <c r="CG24" s="131"/>
      <c r="CH24" s="130"/>
      <c r="CI24" s="125"/>
      <c r="CJ24" s="70" t="s">
        <v>52</v>
      </c>
      <c r="CK24" s="98">
        <v>67271</v>
      </c>
      <c r="CL24" s="98">
        <v>21393</v>
      </c>
      <c r="CM24" s="72">
        <v>6722</v>
      </c>
      <c r="CN24" s="72">
        <v>95386</v>
      </c>
      <c r="CO24" s="98">
        <v>0</v>
      </c>
      <c r="CP24" s="98">
        <v>1</v>
      </c>
      <c r="CQ24" s="72">
        <v>5</v>
      </c>
      <c r="CR24" s="72">
        <v>166</v>
      </c>
      <c r="CS24" s="72">
        <v>172</v>
      </c>
      <c r="CT24" s="130"/>
      <c r="CU24" s="125"/>
      <c r="CV24" s="69"/>
      <c r="CW24" s="70" t="s">
        <v>52</v>
      </c>
      <c r="CX24" s="71"/>
      <c r="CY24" s="53">
        <v>7</v>
      </c>
      <c r="CZ24" s="53">
        <v>5</v>
      </c>
      <c r="DA24" s="62">
        <v>2</v>
      </c>
      <c r="DB24" s="178">
        <v>3822</v>
      </c>
      <c r="DC24" s="179">
        <v>4925</v>
      </c>
      <c r="DD24" s="178">
        <v>1836</v>
      </c>
      <c r="DE24" s="178">
        <v>3071</v>
      </c>
      <c r="DF24" s="178">
        <v>1442</v>
      </c>
      <c r="DG24" s="179">
        <v>2477</v>
      </c>
      <c r="DH24" s="178">
        <v>7100</v>
      </c>
      <c r="DI24" s="178">
        <v>10473</v>
      </c>
      <c r="DJ24" s="115"/>
      <c r="DK24" s="115"/>
      <c r="DL24" s="119" t="s">
        <v>52</v>
      </c>
      <c r="DM24" s="187">
        <v>115</v>
      </c>
      <c r="DN24" s="188">
        <v>145</v>
      </c>
      <c r="DO24" s="187">
        <v>63</v>
      </c>
      <c r="DP24" s="188">
        <v>89</v>
      </c>
      <c r="DQ24" s="187">
        <v>50</v>
      </c>
      <c r="DR24" s="189">
        <v>68</v>
      </c>
      <c r="DS24" s="188">
        <v>125</v>
      </c>
      <c r="DT24" s="187">
        <v>176</v>
      </c>
      <c r="DU24" s="189">
        <v>353</v>
      </c>
      <c r="DV24" s="188">
        <v>478</v>
      </c>
      <c r="DW24" s="138"/>
      <c r="DX24" s="138"/>
      <c r="DY24" s="140"/>
      <c r="DZ24" s="109">
        <v>5</v>
      </c>
      <c r="EA24" s="72">
        <v>5</v>
      </c>
      <c r="EB24" s="53">
        <v>2</v>
      </c>
      <c r="EC24" s="53">
        <v>2</v>
      </c>
      <c r="ED24" s="54">
        <v>2</v>
      </c>
      <c r="EE24" s="54">
        <v>2</v>
      </c>
      <c r="EF24" s="54">
        <v>13</v>
      </c>
      <c r="EG24" s="54">
        <v>13</v>
      </c>
      <c r="EH24" s="72">
        <v>22</v>
      </c>
      <c r="EI24" s="72">
        <v>22</v>
      </c>
      <c r="EJ24" s="69"/>
      <c r="EK24" s="70" t="s">
        <v>52</v>
      </c>
      <c r="EL24" s="71"/>
      <c r="EM24" s="98">
        <v>37233</v>
      </c>
      <c r="EN24" s="98">
        <v>16583</v>
      </c>
      <c r="EO24" s="72">
        <v>5350</v>
      </c>
      <c r="EP24" s="72">
        <v>59166</v>
      </c>
      <c r="EQ24" s="98">
        <v>235</v>
      </c>
      <c r="ER24" s="98">
        <v>240</v>
      </c>
      <c r="ES24" s="72">
        <v>294</v>
      </c>
      <c r="ET24" s="72">
        <v>950</v>
      </c>
      <c r="EU24" s="72">
        <v>1719</v>
      </c>
      <c r="EV24" s="98">
        <v>2</v>
      </c>
      <c r="EW24" s="98">
        <v>2</v>
      </c>
      <c r="EX24" s="72">
        <v>2</v>
      </c>
      <c r="EY24" s="72">
        <v>29</v>
      </c>
      <c r="EZ24" s="72">
        <v>35</v>
      </c>
      <c r="FA24" s="115"/>
      <c r="FB24" s="115"/>
      <c r="FC24" s="98">
        <v>25194</v>
      </c>
      <c r="FD24" s="98">
        <v>8012</v>
      </c>
      <c r="FE24" s="72">
        <v>2518</v>
      </c>
      <c r="FF24" s="72">
        <v>35724</v>
      </c>
      <c r="FG24" s="98">
        <v>0</v>
      </c>
      <c r="FH24" s="98">
        <v>0</v>
      </c>
      <c r="FI24" s="72">
        <v>2</v>
      </c>
      <c r="FJ24" s="72">
        <v>60</v>
      </c>
      <c r="FK24" s="72">
        <v>62</v>
      </c>
      <c r="FL24" s="115"/>
      <c r="FM24" s="115"/>
      <c r="FN24" s="69"/>
      <c r="FO24" s="143"/>
      <c r="FP24" s="70" t="s">
        <v>52</v>
      </c>
      <c r="FQ24" s="71"/>
      <c r="FR24" s="53">
        <v>7</v>
      </c>
      <c r="FS24" s="53">
        <v>5</v>
      </c>
      <c r="FT24" s="54">
        <v>2</v>
      </c>
      <c r="FU24" s="53">
        <v>1610</v>
      </c>
      <c r="FV24" s="53">
        <v>1748</v>
      </c>
      <c r="FW24" s="54">
        <v>653</v>
      </c>
      <c r="FX24" s="53">
        <v>797</v>
      </c>
      <c r="FY24" s="53">
        <v>443</v>
      </c>
      <c r="FZ24" s="54">
        <v>532</v>
      </c>
      <c r="GA24" s="72">
        <v>2706</v>
      </c>
      <c r="GB24" s="72">
        <v>3077</v>
      </c>
      <c r="GC24" s="96"/>
      <c r="GD24" s="115"/>
      <c r="GE24" s="125"/>
      <c r="GF24" s="109">
        <v>2</v>
      </c>
      <c r="GG24" s="72">
        <v>2</v>
      </c>
      <c r="GH24" s="53">
        <v>0</v>
      </c>
      <c r="GI24" s="53">
        <v>0</v>
      </c>
      <c r="GJ24" s="54">
        <v>0</v>
      </c>
      <c r="GK24" s="54">
        <v>0</v>
      </c>
      <c r="GL24" s="54">
        <v>3</v>
      </c>
      <c r="GM24" s="54">
        <v>3</v>
      </c>
      <c r="GN24" s="72">
        <v>5</v>
      </c>
      <c r="GO24" s="72">
        <v>5</v>
      </c>
      <c r="GP24" s="96"/>
      <c r="GQ24" s="115"/>
      <c r="GR24" s="125"/>
      <c r="GS24" s="70" t="s">
        <v>52</v>
      </c>
      <c r="GT24" s="98">
        <v>20067</v>
      </c>
      <c r="GU24" s="98">
        <v>6535</v>
      </c>
      <c r="GV24" s="72">
        <v>1745</v>
      </c>
      <c r="GW24" s="72">
        <v>28347</v>
      </c>
      <c r="GX24" s="98">
        <v>2</v>
      </c>
      <c r="GY24" s="98">
        <v>0</v>
      </c>
      <c r="GZ24" s="72">
        <v>0</v>
      </c>
      <c r="HA24" s="72">
        <v>8</v>
      </c>
      <c r="HB24" s="72">
        <v>10</v>
      </c>
      <c r="HC24" s="115"/>
      <c r="HD24" s="115"/>
      <c r="HE24" s="98">
        <v>0</v>
      </c>
      <c r="HF24" s="98">
        <v>0</v>
      </c>
      <c r="HG24" s="72">
        <v>0</v>
      </c>
      <c r="HH24" s="72">
        <v>0</v>
      </c>
      <c r="HI24" s="98">
        <v>0</v>
      </c>
      <c r="HJ24" s="98">
        <v>0</v>
      </c>
      <c r="HK24" s="72">
        <v>0</v>
      </c>
      <c r="HL24" s="72">
        <v>12</v>
      </c>
      <c r="HM24" s="72">
        <v>12</v>
      </c>
    </row>
    <row r="25" spans="1:221" ht="13.5" customHeight="1" x14ac:dyDescent="0.15">
      <c r="A25" s="17"/>
      <c r="B25" s="18" t="s">
        <v>53</v>
      </c>
      <c r="C25" s="19"/>
      <c r="D25" s="53">
        <v>731660</v>
      </c>
      <c r="E25" s="53">
        <v>0</v>
      </c>
      <c r="F25" s="54">
        <v>341888</v>
      </c>
      <c r="G25" s="54">
        <v>204633</v>
      </c>
      <c r="H25" s="21">
        <v>1278181</v>
      </c>
      <c r="I25" s="48">
        <v>266822</v>
      </c>
      <c r="J25" s="48">
        <v>0</v>
      </c>
      <c r="K25" s="41">
        <v>119147</v>
      </c>
      <c r="L25" s="41">
        <v>71321</v>
      </c>
      <c r="M25" s="21">
        <v>457290</v>
      </c>
      <c r="N25" s="115"/>
      <c r="O25" s="125"/>
      <c r="P25" s="53">
        <v>98200</v>
      </c>
      <c r="Q25" s="53">
        <v>0</v>
      </c>
      <c r="R25" s="54">
        <v>72192</v>
      </c>
      <c r="S25" s="54">
        <v>0</v>
      </c>
      <c r="T25" s="21">
        <v>170392</v>
      </c>
      <c r="U25" s="53">
        <v>172</v>
      </c>
      <c r="V25" s="53">
        <v>130057</v>
      </c>
      <c r="W25" s="54">
        <v>187</v>
      </c>
      <c r="X25" s="54">
        <v>51250</v>
      </c>
      <c r="Y25" s="54">
        <v>117</v>
      </c>
      <c r="Z25" s="54">
        <v>15938</v>
      </c>
      <c r="AA25" s="115"/>
      <c r="AB25" s="125"/>
      <c r="AC25" s="17"/>
      <c r="AD25" s="18" t="s">
        <v>53</v>
      </c>
      <c r="AE25" s="19"/>
      <c r="AF25" s="53">
        <v>7</v>
      </c>
      <c r="AG25" s="53">
        <v>5</v>
      </c>
      <c r="AH25" s="54">
        <v>2</v>
      </c>
      <c r="AI25" s="54">
        <v>4369</v>
      </c>
      <c r="AJ25" s="72">
        <v>5831</v>
      </c>
      <c r="AK25" s="53">
        <v>1888</v>
      </c>
      <c r="AL25" s="53">
        <v>3303</v>
      </c>
      <c r="AM25" s="54">
        <v>1441</v>
      </c>
      <c r="AN25" s="54">
        <v>2548</v>
      </c>
      <c r="AO25" s="72">
        <v>7698</v>
      </c>
      <c r="AP25" s="113">
        <v>11682</v>
      </c>
      <c r="AQ25" s="115"/>
      <c r="AR25" s="125"/>
      <c r="AS25" s="168">
        <v>150</v>
      </c>
      <c r="AT25" s="72">
        <v>202</v>
      </c>
      <c r="AU25" s="53">
        <v>92</v>
      </c>
      <c r="AV25" s="53">
        <v>125</v>
      </c>
      <c r="AW25" s="54">
        <v>55</v>
      </c>
      <c r="AX25" s="54">
        <v>78</v>
      </c>
      <c r="AY25" s="54">
        <v>119</v>
      </c>
      <c r="AZ25" s="54">
        <v>160</v>
      </c>
      <c r="BA25" s="72">
        <v>416</v>
      </c>
      <c r="BB25" s="96">
        <v>565</v>
      </c>
      <c r="BC25" s="131"/>
      <c r="BD25" s="115"/>
      <c r="BE25" s="125"/>
      <c r="BF25" s="18" t="s">
        <v>53</v>
      </c>
      <c r="BG25" s="54">
        <v>6</v>
      </c>
      <c r="BH25" s="72">
        <v>6</v>
      </c>
      <c r="BI25" s="53">
        <v>6</v>
      </c>
      <c r="BJ25" s="53">
        <v>6</v>
      </c>
      <c r="BK25" s="54">
        <v>4</v>
      </c>
      <c r="BL25" s="54">
        <v>4</v>
      </c>
      <c r="BM25" s="54">
        <v>17</v>
      </c>
      <c r="BN25" s="54">
        <v>17</v>
      </c>
      <c r="BO25" s="72">
        <v>33</v>
      </c>
      <c r="BP25" s="72">
        <v>33</v>
      </c>
      <c r="BQ25" s="115"/>
      <c r="BR25" s="125"/>
      <c r="BS25" s="98">
        <v>107897</v>
      </c>
      <c r="BT25" s="98">
        <v>43656</v>
      </c>
      <c r="BU25" s="72">
        <v>13471</v>
      </c>
      <c r="BV25" s="72">
        <v>165024</v>
      </c>
      <c r="BW25" s="98">
        <v>801</v>
      </c>
      <c r="BX25" s="98">
        <v>826</v>
      </c>
      <c r="BY25" s="72">
        <v>825</v>
      </c>
      <c r="BZ25" s="72">
        <v>2115</v>
      </c>
      <c r="CA25" s="72">
        <v>4567</v>
      </c>
      <c r="CB25" s="98">
        <v>6</v>
      </c>
      <c r="CC25" s="98">
        <v>13</v>
      </c>
      <c r="CD25" s="72">
        <v>12</v>
      </c>
      <c r="CE25" s="72">
        <v>73</v>
      </c>
      <c r="CF25" s="96">
        <v>104</v>
      </c>
      <c r="CG25" s="131"/>
      <c r="CH25" s="130"/>
      <c r="CI25" s="125"/>
      <c r="CJ25" s="70" t="s">
        <v>53</v>
      </c>
      <c r="CK25" s="98">
        <v>75203</v>
      </c>
      <c r="CL25" s="98">
        <v>21678</v>
      </c>
      <c r="CM25" s="72">
        <v>6563</v>
      </c>
      <c r="CN25" s="72">
        <v>103444</v>
      </c>
      <c r="CO25" s="98">
        <v>0</v>
      </c>
      <c r="CP25" s="98">
        <v>15</v>
      </c>
      <c r="CQ25" s="72">
        <v>10</v>
      </c>
      <c r="CR25" s="72">
        <v>215</v>
      </c>
      <c r="CS25" s="72">
        <v>240</v>
      </c>
      <c r="CT25" s="130"/>
      <c r="CU25" s="125"/>
      <c r="CV25" s="69"/>
      <c r="CW25" s="70" t="s">
        <v>53</v>
      </c>
      <c r="CX25" s="71"/>
      <c r="CY25" s="53">
        <v>7</v>
      </c>
      <c r="CZ25" s="53">
        <v>5</v>
      </c>
      <c r="DA25" s="62">
        <v>2</v>
      </c>
      <c r="DB25" s="178">
        <v>4369</v>
      </c>
      <c r="DC25" s="179">
        <v>5831</v>
      </c>
      <c r="DD25" s="178">
        <v>1888</v>
      </c>
      <c r="DE25" s="178">
        <v>3303</v>
      </c>
      <c r="DF25" s="178">
        <v>1441</v>
      </c>
      <c r="DG25" s="179">
        <v>2548</v>
      </c>
      <c r="DH25" s="178">
        <v>7698</v>
      </c>
      <c r="DI25" s="178">
        <v>11682</v>
      </c>
      <c r="DJ25" s="115"/>
      <c r="DK25" s="115"/>
      <c r="DL25" s="119" t="s">
        <v>53</v>
      </c>
      <c r="DM25" s="187">
        <v>150</v>
      </c>
      <c r="DN25" s="188">
        <v>202</v>
      </c>
      <c r="DO25" s="187">
        <v>92</v>
      </c>
      <c r="DP25" s="188">
        <v>125</v>
      </c>
      <c r="DQ25" s="187">
        <v>55</v>
      </c>
      <c r="DR25" s="189">
        <v>78</v>
      </c>
      <c r="DS25" s="188">
        <v>119</v>
      </c>
      <c r="DT25" s="187">
        <v>160</v>
      </c>
      <c r="DU25" s="189">
        <v>416</v>
      </c>
      <c r="DV25" s="188">
        <v>565</v>
      </c>
      <c r="DW25" s="138"/>
      <c r="DX25" s="138"/>
      <c r="DY25" s="140"/>
      <c r="DZ25" s="109">
        <v>6</v>
      </c>
      <c r="EA25" s="72">
        <v>6</v>
      </c>
      <c r="EB25" s="53">
        <v>6</v>
      </c>
      <c r="EC25" s="53">
        <v>6</v>
      </c>
      <c r="ED25" s="54">
        <v>4</v>
      </c>
      <c r="EE25" s="54">
        <v>4</v>
      </c>
      <c r="EF25" s="54">
        <v>17</v>
      </c>
      <c r="EG25" s="54">
        <v>17</v>
      </c>
      <c r="EH25" s="72">
        <v>33</v>
      </c>
      <c r="EI25" s="72">
        <v>33</v>
      </c>
      <c r="EJ25" s="69"/>
      <c r="EK25" s="70" t="s">
        <v>53</v>
      </c>
      <c r="EL25" s="71"/>
      <c r="EM25" s="98">
        <v>37604</v>
      </c>
      <c r="EN25" s="98">
        <v>15214</v>
      </c>
      <c r="EO25" s="72">
        <v>4696</v>
      </c>
      <c r="EP25" s="72">
        <v>57514</v>
      </c>
      <c r="EQ25" s="98">
        <v>279</v>
      </c>
      <c r="ER25" s="98">
        <v>288</v>
      </c>
      <c r="ES25" s="72">
        <v>287</v>
      </c>
      <c r="ET25" s="72">
        <v>737</v>
      </c>
      <c r="EU25" s="72">
        <v>1591</v>
      </c>
      <c r="EV25" s="98">
        <v>2</v>
      </c>
      <c r="EW25" s="98">
        <v>5</v>
      </c>
      <c r="EX25" s="72">
        <v>4</v>
      </c>
      <c r="EY25" s="72">
        <v>25</v>
      </c>
      <c r="EZ25" s="72">
        <v>36</v>
      </c>
      <c r="FA25" s="115"/>
      <c r="FB25" s="115"/>
      <c r="FC25" s="98">
        <v>26213</v>
      </c>
      <c r="FD25" s="98">
        <v>7556</v>
      </c>
      <c r="FE25" s="72">
        <v>2288</v>
      </c>
      <c r="FF25" s="72">
        <v>36057</v>
      </c>
      <c r="FG25" s="98">
        <v>0</v>
      </c>
      <c r="FH25" s="98">
        <v>5</v>
      </c>
      <c r="FI25" s="72">
        <v>4</v>
      </c>
      <c r="FJ25" s="72">
        <v>79</v>
      </c>
      <c r="FK25" s="72">
        <v>88</v>
      </c>
      <c r="FL25" s="115"/>
      <c r="FM25" s="115"/>
      <c r="FN25" s="69"/>
      <c r="FO25" s="143"/>
      <c r="FP25" s="70" t="s">
        <v>53</v>
      </c>
      <c r="FQ25" s="71"/>
      <c r="FR25" s="53">
        <v>7</v>
      </c>
      <c r="FS25" s="53">
        <v>5</v>
      </c>
      <c r="FT25" s="54">
        <v>2</v>
      </c>
      <c r="FU25" s="53">
        <v>1941</v>
      </c>
      <c r="FV25" s="53">
        <v>2146</v>
      </c>
      <c r="FW25" s="54">
        <v>781</v>
      </c>
      <c r="FX25" s="53">
        <v>939</v>
      </c>
      <c r="FY25" s="53">
        <v>541</v>
      </c>
      <c r="FZ25" s="54">
        <v>652</v>
      </c>
      <c r="GA25" s="72">
        <v>3263</v>
      </c>
      <c r="GB25" s="72">
        <v>3737</v>
      </c>
      <c r="GC25" s="96"/>
      <c r="GD25" s="115"/>
      <c r="GE25" s="125"/>
      <c r="GF25" s="109">
        <v>2</v>
      </c>
      <c r="GG25" s="72">
        <v>2</v>
      </c>
      <c r="GH25" s="53">
        <v>2</v>
      </c>
      <c r="GI25" s="53">
        <v>2</v>
      </c>
      <c r="GJ25" s="54">
        <v>1</v>
      </c>
      <c r="GK25" s="54">
        <v>1</v>
      </c>
      <c r="GL25" s="54">
        <v>1</v>
      </c>
      <c r="GM25" s="54">
        <v>1</v>
      </c>
      <c r="GN25" s="72">
        <v>6</v>
      </c>
      <c r="GO25" s="72">
        <v>6</v>
      </c>
      <c r="GP25" s="96"/>
      <c r="GQ25" s="115"/>
      <c r="GR25" s="125"/>
      <c r="GS25" s="70" t="s">
        <v>53</v>
      </c>
      <c r="GT25" s="98">
        <v>25387</v>
      </c>
      <c r="GU25" s="98">
        <v>7935</v>
      </c>
      <c r="GV25" s="72">
        <v>2204</v>
      </c>
      <c r="GW25" s="72">
        <v>35526</v>
      </c>
      <c r="GX25" s="98">
        <v>1</v>
      </c>
      <c r="GY25" s="98">
        <v>4</v>
      </c>
      <c r="GZ25" s="72">
        <v>1</v>
      </c>
      <c r="HA25" s="72">
        <v>1</v>
      </c>
      <c r="HB25" s="72">
        <v>7</v>
      </c>
      <c r="HC25" s="115"/>
      <c r="HD25" s="115"/>
      <c r="HE25" s="98">
        <v>0</v>
      </c>
      <c r="HF25" s="98">
        <v>0</v>
      </c>
      <c r="HG25" s="72">
        <v>0</v>
      </c>
      <c r="HH25" s="72">
        <v>0</v>
      </c>
      <c r="HI25" s="98">
        <v>0</v>
      </c>
      <c r="HJ25" s="98">
        <v>1</v>
      </c>
      <c r="HK25" s="72">
        <v>0</v>
      </c>
      <c r="HL25" s="72">
        <v>2</v>
      </c>
      <c r="HM25" s="72">
        <v>3</v>
      </c>
    </row>
    <row r="26" spans="1:221" ht="13.5" customHeight="1" x14ac:dyDescent="0.15">
      <c r="A26" s="17"/>
      <c r="B26" s="18" t="s">
        <v>54</v>
      </c>
      <c r="C26" s="19"/>
      <c r="D26" s="53">
        <v>735086</v>
      </c>
      <c r="E26" s="53">
        <v>0</v>
      </c>
      <c r="F26" s="54">
        <v>302388</v>
      </c>
      <c r="G26" s="54">
        <v>192671</v>
      </c>
      <c r="H26" s="21">
        <v>1230145</v>
      </c>
      <c r="I26" s="48">
        <v>247838</v>
      </c>
      <c r="J26" s="48">
        <v>0</v>
      </c>
      <c r="K26" s="41">
        <v>111995</v>
      </c>
      <c r="L26" s="41">
        <v>71360</v>
      </c>
      <c r="M26" s="21">
        <v>431193</v>
      </c>
      <c r="N26" s="115"/>
      <c r="O26" s="125"/>
      <c r="P26" s="53">
        <v>73724</v>
      </c>
      <c r="Q26" s="53">
        <v>0</v>
      </c>
      <c r="R26" s="54">
        <v>58875</v>
      </c>
      <c r="S26" s="54">
        <v>0</v>
      </c>
      <c r="T26" s="21">
        <v>132599</v>
      </c>
      <c r="U26" s="53">
        <v>191</v>
      </c>
      <c r="V26" s="53">
        <v>151467</v>
      </c>
      <c r="W26" s="54">
        <v>201</v>
      </c>
      <c r="X26" s="54">
        <v>51607</v>
      </c>
      <c r="Y26" s="54">
        <v>75</v>
      </c>
      <c r="Z26" s="54">
        <v>10872</v>
      </c>
      <c r="AA26" s="115"/>
      <c r="AB26" s="125"/>
      <c r="AC26" s="17"/>
      <c r="AD26" s="18" t="s">
        <v>54</v>
      </c>
      <c r="AE26" s="19"/>
      <c r="AF26" s="53">
        <v>7</v>
      </c>
      <c r="AG26" s="53">
        <v>5</v>
      </c>
      <c r="AH26" s="54">
        <v>2</v>
      </c>
      <c r="AI26" s="54">
        <v>3459</v>
      </c>
      <c r="AJ26" s="72">
        <v>4544</v>
      </c>
      <c r="AK26" s="53">
        <v>1566</v>
      </c>
      <c r="AL26" s="53">
        <v>2696</v>
      </c>
      <c r="AM26" s="54">
        <v>1155</v>
      </c>
      <c r="AN26" s="54">
        <v>2032</v>
      </c>
      <c r="AO26" s="72">
        <v>6180</v>
      </c>
      <c r="AP26" s="113">
        <v>9272</v>
      </c>
      <c r="AQ26" s="115"/>
      <c r="AR26" s="125"/>
      <c r="AS26" s="168">
        <v>129</v>
      </c>
      <c r="AT26" s="72">
        <v>167</v>
      </c>
      <c r="AU26" s="53">
        <v>57</v>
      </c>
      <c r="AV26" s="53">
        <v>84</v>
      </c>
      <c r="AW26" s="54">
        <v>46</v>
      </c>
      <c r="AX26" s="54">
        <v>67</v>
      </c>
      <c r="AY26" s="54">
        <v>125</v>
      </c>
      <c r="AZ26" s="54">
        <v>171</v>
      </c>
      <c r="BA26" s="72">
        <v>357</v>
      </c>
      <c r="BB26" s="96">
        <v>489</v>
      </c>
      <c r="BC26" s="131"/>
      <c r="BD26" s="115"/>
      <c r="BE26" s="125"/>
      <c r="BF26" s="18" t="s">
        <v>54</v>
      </c>
      <c r="BG26" s="54">
        <v>6</v>
      </c>
      <c r="BH26" s="72">
        <v>6</v>
      </c>
      <c r="BI26" s="53">
        <v>5</v>
      </c>
      <c r="BJ26" s="53">
        <v>5</v>
      </c>
      <c r="BK26" s="54">
        <v>3</v>
      </c>
      <c r="BL26" s="54">
        <v>3</v>
      </c>
      <c r="BM26" s="54">
        <v>11</v>
      </c>
      <c r="BN26" s="54">
        <v>11</v>
      </c>
      <c r="BO26" s="72">
        <v>25</v>
      </c>
      <c r="BP26" s="72">
        <v>25</v>
      </c>
      <c r="BQ26" s="115"/>
      <c r="BR26" s="125"/>
      <c r="BS26" s="98">
        <v>85882</v>
      </c>
      <c r="BT26" s="98">
        <v>36396</v>
      </c>
      <c r="BU26" s="72">
        <v>10973</v>
      </c>
      <c r="BV26" s="72">
        <v>133251</v>
      </c>
      <c r="BW26" s="98">
        <v>676</v>
      </c>
      <c r="BX26" s="98">
        <v>567</v>
      </c>
      <c r="BY26" s="72">
        <v>724</v>
      </c>
      <c r="BZ26" s="72">
        <v>2309</v>
      </c>
      <c r="CA26" s="72">
        <v>4276</v>
      </c>
      <c r="CB26" s="98">
        <v>9</v>
      </c>
      <c r="CC26" s="98">
        <v>14</v>
      </c>
      <c r="CD26" s="72">
        <v>9</v>
      </c>
      <c r="CE26" s="72">
        <v>47</v>
      </c>
      <c r="CF26" s="96">
        <v>79</v>
      </c>
      <c r="CG26" s="131"/>
      <c r="CH26" s="130"/>
      <c r="CI26" s="125"/>
      <c r="CJ26" s="70" t="s">
        <v>54</v>
      </c>
      <c r="CK26" s="98">
        <v>63750</v>
      </c>
      <c r="CL26" s="98">
        <v>19524</v>
      </c>
      <c r="CM26" s="72">
        <v>5678</v>
      </c>
      <c r="CN26" s="72">
        <v>88952</v>
      </c>
      <c r="CO26" s="98">
        <v>4</v>
      </c>
      <c r="CP26" s="98">
        <v>18</v>
      </c>
      <c r="CQ26" s="72">
        <v>5</v>
      </c>
      <c r="CR26" s="72">
        <v>94</v>
      </c>
      <c r="CS26" s="72">
        <v>121</v>
      </c>
      <c r="CT26" s="130"/>
      <c r="CU26" s="125"/>
      <c r="CV26" s="69"/>
      <c r="CW26" s="70" t="s">
        <v>54</v>
      </c>
      <c r="CX26" s="71"/>
      <c r="CY26" s="53">
        <v>7</v>
      </c>
      <c r="CZ26" s="53">
        <v>5</v>
      </c>
      <c r="DA26" s="62">
        <v>2</v>
      </c>
      <c r="DB26" s="178">
        <v>3459</v>
      </c>
      <c r="DC26" s="179">
        <v>4544</v>
      </c>
      <c r="DD26" s="178">
        <v>1566</v>
      </c>
      <c r="DE26" s="178">
        <v>2696</v>
      </c>
      <c r="DF26" s="178">
        <v>1155</v>
      </c>
      <c r="DG26" s="179">
        <v>2032</v>
      </c>
      <c r="DH26" s="178">
        <v>6180</v>
      </c>
      <c r="DI26" s="178">
        <v>9272</v>
      </c>
      <c r="DJ26" s="115"/>
      <c r="DK26" s="115"/>
      <c r="DL26" s="119" t="s">
        <v>54</v>
      </c>
      <c r="DM26" s="187">
        <v>129</v>
      </c>
      <c r="DN26" s="188">
        <v>167</v>
      </c>
      <c r="DO26" s="187">
        <v>57</v>
      </c>
      <c r="DP26" s="188">
        <v>84</v>
      </c>
      <c r="DQ26" s="187">
        <v>46</v>
      </c>
      <c r="DR26" s="189">
        <v>67</v>
      </c>
      <c r="DS26" s="188">
        <v>125</v>
      </c>
      <c r="DT26" s="187">
        <v>171</v>
      </c>
      <c r="DU26" s="189">
        <v>357</v>
      </c>
      <c r="DV26" s="188">
        <v>489</v>
      </c>
      <c r="DW26" s="138"/>
      <c r="DX26" s="138"/>
      <c r="DY26" s="140"/>
      <c r="DZ26" s="109">
        <v>6</v>
      </c>
      <c r="EA26" s="72">
        <v>6</v>
      </c>
      <c r="EB26" s="53">
        <v>5</v>
      </c>
      <c r="EC26" s="53">
        <v>5</v>
      </c>
      <c r="ED26" s="54">
        <v>3</v>
      </c>
      <c r="EE26" s="54">
        <v>3</v>
      </c>
      <c r="EF26" s="54">
        <v>11</v>
      </c>
      <c r="EG26" s="54">
        <v>11</v>
      </c>
      <c r="EH26" s="72">
        <v>25</v>
      </c>
      <c r="EI26" s="72">
        <v>25</v>
      </c>
      <c r="EJ26" s="69"/>
      <c r="EK26" s="70" t="s">
        <v>54</v>
      </c>
      <c r="EL26" s="71"/>
      <c r="EM26" s="98">
        <v>31808</v>
      </c>
      <c r="EN26" s="98">
        <v>13480</v>
      </c>
      <c r="EO26" s="72">
        <v>4064</v>
      </c>
      <c r="EP26" s="72">
        <v>49352</v>
      </c>
      <c r="EQ26" s="98">
        <v>251</v>
      </c>
      <c r="ER26" s="98">
        <v>210</v>
      </c>
      <c r="ES26" s="72">
        <v>268</v>
      </c>
      <c r="ET26" s="72">
        <v>855</v>
      </c>
      <c r="EU26" s="72">
        <v>1584</v>
      </c>
      <c r="EV26" s="98">
        <v>3</v>
      </c>
      <c r="EW26" s="98">
        <v>5</v>
      </c>
      <c r="EX26" s="72">
        <v>3</v>
      </c>
      <c r="EY26" s="72">
        <v>18</v>
      </c>
      <c r="EZ26" s="72">
        <v>29</v>
      </c>
      <c r="FA26" s="115"/>
      <c r="FB26" s="115"/>
      <c r="FC26" s="98">
        <v>23611</v>
      </c>
      <c r="FD26" s="98">
        <v>7231</v>
      </c>
      <c r="FE26" s="72">
        <v>2103</v>
      </c>
      <c r="FF26" s="72">
        <v>32945</v>
      </c>
      <c r="FG26" s="98">
        <v>1</v>
      </c>
      <c r="FH26" s="98">
        <v>6</v>
      </c>
      <c r="FI26" s="72">
        <v>2</v>
      </c>
      <c r="FJ26" s="72">
        <v>32</v>
      </c>
      <c r="FK26" s="72">
        <v>41</v>
      </c>
      <c r="FL26" s="115"/>
      <c r="FM26" s="115"/>
      <c r="FN26" s="69"/>
      <c r="FO26" s="143"/>
      <c r="FP26" s="70" t="s">
        <v>54</v>
      </c>
      <c r="FQ26" s="71"/>
      <c r="FR26" s="53">
        <v>7</v>
      </c>
      <c r="FS26" s="53">
        <v>5</v>
      </c>
      <c r="FT26" s="54">
        <v>2</v>
      </c>
      <c r="FU26" s="53">
        <v>1523</v>
      </c>
      <c r="FV26" s="53">
        <v>1658</v>
      </c>
      <c r="FW26" s="54">
        <v>642</v>
      </c>
      <c r="FX26" s="53">
        <v>764</v>
      </c>
      <c r="FY26" s="53">
        <v>422</v>
      </c>
      <c r="FZ26" s="54">
        <v>526</v>
      </c>
      <c r="GA26" s="72">
        <v>2587</v>
      </c>
      <c r="GB26" s="72">
        <v>2948</v>
      </c>
      <c r="GC26" s="96"/>
      <c r="GD26" s="115"/>
      <c r="GE26" s="125"/>
      <c r="GF26" s="109">
        <v>0</v>
      </c>
      <c r="GG26" s="72">
        <v>0</v>
      </c>
      <c r="GH26" s="53">
        <v>0</v>
      </c>
      <c r="GI26" s="53">
        <v>0</v>
      </c>
      <c r="GJ26" s="54">
        <v>0</v>
      </c>
      <c r="GK26" s="54">
        <v>0</v>
      </c>
      <c r="GL26" s="54">
        <v>2</v>
      </c>
      <c r="GM26" s="54">
        <v>2</v>
      </c>
      <c r="GN26" s="72">
        <v>2</v>
      </c>
      <c r="GO26" s="72">
        <v>2</v>
      </c>
      <c r="GP26" s="96"/>
      <c r="GQ26" s="115"/>
      <c r="GR26" s="125"/>
      <c r="GS26" s="70" t="s">
        <v>54</v>
      </c>
      <c r="GT26" s="98">
        <v>18570</v>
      </c>
      <c r="GU26" s="98">
        <v>6112</v>
      </c>
      <c r="GV26" s="72">
        <v>1683</v>
      </c>
      <c r="GW26" s="72">
        <v>26365</v>
      </c>
      <c r="GX26" s="98">
        <v>0</v>
      </c>
      <c r="GY26" s="98">
        <v>0</v>
      </c>
      <c r="GZ26" s="72">
        <v>0</v>
      </c>
      <c r="HA26" s="72">
        <v>8</v>
      </c>
      <c r="HB26" s="72">
        <v>8</v>
      </c>
      <c r="HC26" s="115"/>
      <c r="HD26" s="115"/>
      <c r="HE26" s="98">
        <v>0</v>
      </c>
      <c r="HF26" s="98">
        <v>0</v>
      </c>
      <c r="HG26" s="72">
        <v>0</v>
      </c>
      <c r="HH26" s="72">
        <v>0</v>
      </c>
      <c r="HI26" s="98">
        <v>0</v>
      </c>
      <c r="HJ26" s="98">
        <v>0</v>
      </c>
      <c r="HK26" s="72">
        <v>0</v>
      </c>
      <c r="HL26" s="72">
        <v>8</v>
      </c>
      <c r="HM26" s="72">
        <v>8</v>
      </c>
    </row>
    <row r="27" spans="1:221" ht="13.5" customHeight="1" x14ac:dyDescent="0.15">
      <c r="A27" s="17"/>
      <c r="B27" s="18" t="s">
        <v>55</v>
      </c>
      <c r="C27" s="19"/>
      <c r="D27" s="53">
        <v>693805</v>
      </c>
      <c r="E27" s="53">
        <v>0</v>
      </c>
      <c r="F27" s="54">
        <v>306515</v>
      </c>
      <c r="G27" s="54">
        <v>187785</v>
      </c>
      <c r="H27" s="21">
        <v>1188105</v>
      </c>
      <c r="I27" s="48">
        <v>259208</v>
      </c>
      <c r="J27" s="48">
        <v>0</v>
      </c>
      <c r="K27" s="41">
        <v>108327</v>
      </c>
      <c r="L27" s="41">
        <v>66366</v>
      </c>
      <c r="M27" s="21">
        <v>433901</v>
      </c>
      <c r="N27" s="115"/>
      <c r="O27" s="125"/>
      <c r="P27" s="53">
        <v>78546</v>
      </c>
      <c r="Q27" s="53">
        <v>0</v>
      </c>
      <c r="R27" s="54">
        <v>52808</v>
      </c>
      <c r="S27" s="54">
        <v>0</v>
      </c>
      <c r="T27" s="21">
        <v>131354</v>
      </c>
      <c r="U27" s="53">
        <v>125</v>
      </c>
      <c r="V27" s="53">
        <v>77604</v>
      </c>
      <c r="W27" s="54">
        <v>150</v>
      </c>
      <c r="X27" s="54">
        <v>32675</v>
      </c>
      <c r="Y27" s="54">
        <v>107</v>
      </c>
      <c r="Z27" s="54">
        <v>11569</v>
      </c>
      <c r="AA27" s="115"/>
      <c r="AB27" s="125"/>
      <c r="AC27" s="17"/>
      <c r="AD27" s="18" t="s">
        <v>55</v>
      </c>
      <c r="AE27" s="19"/>
      <c r="AF27" s="53">
        <v>7</v>
      </c>
      <c r="AG27" s="53">
        <v>5</v>
      </c>
      <c r="AH27" s="54">
        <v>2</v>
      </c>
      <c r="AI27" s="54">
        <v>3714</v>
      </c>
      <c r="AJ27" s="72">
        <v>4812</v>
      </c>
      <c r="AK27" s="53">
        <v>1873</v>
      </c>
      <c r="AL27" s="53">
        <v>3224</v>
      </c>
      <c r="AM27" s="54">
        <v>1589</v>
      </c>
      <c r="AN27" s="54">
        <v>2722</v>
      </c>
      <c r="AO27" s="72">
        <v>7176</v>
      </c>
      <c r="AP27" s="113">
        <v>10758</v>
      </c>
      <c r="AQ27" s="115"/>
      <c r="AR27" s="125"/>
      <c r="AS27" s="168">
        <v>102</v>
      </c>
      <c r="AT27" s="72">
        <v>137</v>
      </c>
      <c r="AU27" s="53">
        <v>69</v>
      </c>
      <c r="AV27" s="53">
        <v>104</v>
      </c>
      <c r="AW27" s="54">
        <v>48</v>
      </c>
      <c r="AX27" s="54">
        <v>71</v>
      </c>
      <c r="AY27" s="54">
        <v>100</v>
      </c>
      <c r="AZ27" s="54">
        <v>137</v>
      </c>
      <c r="BA27" s="72">
        <v>319</v>
      </c>
      <c r="BB27" s="96">
        <v>449</v>
      </c>
      <c r="BC27" s="131"/>
      <c r="BD27" s="115"/>
      <c r="BE27" s="125"/>
      <c r="BF27" s="18" t="s">
        <v>55</v>
      </c>
      <c r="BG27" s="54">
        <v>2</v>
      </c>
      <c r="BH27" s="72">
        <v>2</v>
      </c>
      <c r="BI27" s="53">
        <v>5</v>
      </c>
      <c r="BJ27" s="53">
        <v>5</v>
      </c>
      <c r="BK27" s="54">
        <v>2</v>
      </c>
      <c r="BL27" s="54">
        <v>2</v>
      </c>
      <c r="BM27" s="54">
        <v>7</v>
      </c>
      <c r="BN27" s="54">
        <v>7</v>
      </c>
      <c r="BO27" s="72">
        <v>16</v>
      </c>
      <c r="BP27" s="72">
        <v>16</v>
      </c>
      <c r="BQ27" s="115"/>
      <c r="BR27" s="125"/>
      <c r="BS27" s="98">
        <v>83873</v>
      </c>
      <c r="BT27" s="98">
        <v>40139</v>
      </c>
      <c r="BU27" s="72">
        <v>13556</v>
      </c>
      <c r="BV27" s="72">
        <v>137568</v>
      </c>
      <c r="BW27" s="98">
        <v>512</v>
      </c>
      <c r="BX27" s="98">
        <v>647</v>
      </c>
      <c r="BY27" s="72">
        <v>707</v>
      </c>
      <c r="BZ27" s="72">
        <v>1706</v>
      </c>
      <c r="CA27" s="72">
        <v>3572</v>
      </c>
      <c r="CB27" s="98">
        <v>2</v>
      </c>
      <c r="CC27" s="98">
        <v>9</v>
      </c>
      <c r="CD27" s="72">
        <v>7</v>
      </c>
      <c r="CE27" s="72">
        <v>25</v>
      </c>
      <c r="CF27" s="96">
        <v>43</v>
      </c>
      <c r="CG27" s="131"/>
      <c r="CH27" s="130"/>
      <c r="CI27" s="125"/>
      <c r="CJ27" s="70" t="s">
        <v>55</v>
      </c>
      <c r="CK27" s="98">
        <v>62783</v>
      </c>
      <c r="CL27" s="98">
        <v>20860</v>
      </c>
      <c r="CM27" s="72">
        <v>6998</v>
      </c>
      <c r="CN27" s="72">
        <v>90641</v>
      </c>
      <c r="CO27" s="98">
        <v>0</v>
      </c>
      <c r="CP27" s="98">
        <v>12</v>
      </c>
      <c r="CQ27" s="72">
        <v>0</v>
      </c>
      <c r="CR27" s="72">
        <v>57</v>
      </c>
      <c r="CS27" s="72">
        <v>69</v>
      </c>
      <c r="CT27" s="130"/>
      <c r="CU27" s="125"/>
      <c r="CV27" s="69"/>
      <c r="CW27" s="70" t="s">
        <v>55</v>
      </c>
      <c r="CX27" s="71"/>
      <c r="CY27" s="53">
        <v>7</v>
      </c>
      <c r="CZ27" s="53">
        <v>5</v>
      </c>
      <c r="DA27" s="62">
        <v>2</v>
      </c>
      <c r="DB27" s="178">
        <v>3714</v>
      </c>
      <c r="DC27" s="179">
        <v>4812</v>
      </c>
      <c r="DD27" s="178">
        <v>1873</v>
      </c>
      <c r="DE27" s="178">
        <v>3224</v>
      </c>
      <c r="DF27" s="178">
        <v>1589</v>
      </c>
      <c r="DG27" s="179">
        <v>2722</v>
      </c>
      <c r="DH27" s="178">
        <v>7176</v>
      </c>
      <c r="DI27" s="178">
        <v>10758</v>
      </c>
      <c r="DJ27" s="115"/>
      <c r="DK27" s="115"/>
      <c r="DL27" s="119" t="s">
        <v>55</v>
      </c>
      <c r="DM27" s="187">
        <v>102</v>
      </c>
      <c r="DN27" s="188">
        <v>137</v>
      </c>
      <c r="DO27" s="187">
        <v>69</v>
      </c>
      <c r="DP27" s="188">
        <v>104</v>
      </c>
      <c r="DQ27" s="187">
        <v>48</v>
      </c>
      <c r="DR27" s="189">
        <v>71</v>
      </c>
      <c r="DS27" s="188">
        <v>100</v>
      </c>
      <c r="DT27" s="187">
        <v>137</v>
      </c>
      <c r="DU27" s="189">
        <v>319</v>
      </c>
      <c r="DV27" s="188">
        <v>449</v>
      </c>
      <c r="DW27" s="138"/>
      <c r="DX27" s="138"/>
      <c r="DY27" s="140"/>
      <c r="DZ27" s="109">
        <v>2</v>
      </c>
      <c r="EA27" s="72">
        <v>2</v>
      </c>
      <c r="EB27" s="53">
        <v>5</v>
      </c>
      <c r="EC27" s="53">
        <v>5</v>
      </c>
      <c r="ED27" s="54">
        <v>2</v>
      </c>
      <c r="EE27" s="54">
        <v>2</v>
      </c>
      <c r="EF27" s="54">
        <v>7</v>
      </c>
      <c r="EG27" s="54">
        <v>7</v>
      </c>
      <c r="EH27" s="72">
        <v>16</v>
      </c>
      <c r="EI27" s="72">
        <v>16</v>
      </c>
      <c r="EJ27" s="69"/>
      <c r="EK27" s="70" t="s">
        <v>55</v>
      </c>
      <c r="EL27" s="71"/>
      <c r="EM27" s="98">
        <v>29642</v>
      </c>
      <c r="EN27" s="98">
        <v>14186</v>
      </c>
      <c r="EO27" s="72">
        <v>4791</v>
      </c>
      <c r="EP27" s="72">
        <v>48619</v>
      </c>
      <c r="EQ27" s="98">
        <v>181</v>
      </c>
      <c r="ER27" s="98">
        <v>229</v>
      </c>
      <c r="ES27" s="72">
        <v>250</v>
      </c>
      <c r="ET27" s="72">
        <v>603</v>
      </c>
      <c r="EU27" s="72">
        <v>1263</v>
      </c>
      <c r="EV27" s="98">
        <v>1</v>
      </c>
      <c r="EW27" s="98">
        <v>3</v>
      </c>
      <c r="EX27" s="72">
        <v>2</v>
      </c>
      <c r="EY27" s="72">
        <v>9</v>
      </c>
      <c r="EZ27" s="72">
        <v>15</v>
      </c>
      <c r="FA27" s="115"/>
      <c r="FB27" s="115"/>
      <c r="FC27" s="98">
        <v>22188</v>
      </c>
      <c r="FD27" s="98">
        <v>7372</v>
      </c>
      <c r="FE27" s="72">
        <v>2473</v>
      </c>
      <c r="FF27" s="72">
        <v>32033</v>
      </c>
      <c r="FG27" s="98">
        <v>0</v>
      </c>
      <c r="FH27" s="98">
        <v>5</v>
      </c>
      <c r="FI27" s="72">
        <v>0</v>
      </c>
      <c r="FJ27" s="72">
        <v>22</v>
      </c>
      <c r="FK27" s="72">
        <v>27</v>
      </c>
      <c r="FL27" s="115"/>
      <c r="FM27" s="115"/>
      <c r="FN27" s="69"/>
      <c r="FO27" s="143"/>
      <c r="FP27" s="70" t="s">
        <v>55</v>
      </c>
      <c r="FQ27" s="71"/>
      <c r="FR27" s="53">
        <v>7</v>
      </c>
      <c r="FS27" s="53">
        <v>5</v>
      </c>
      <c r="FT27" s="54">
        <v>2</v>
      </c>
      <c r="FU27" s="53">
        <v>1591</v>
      </c>
      <c r="FV27" s="53">
        <v>1741</v>
      </c>
      <c r="FW27" s="54">
        <v>657</v>
      </c>
      <c r="FX27" s="53">
        <v>778</v>
      </c>
      <c r="FY27" s="53">
        <v>430</v>
      </c>
      <c r="FZ27" s="54">
        <v>516</v>
      </c>
      <c r="GA27" s="72">
        <v>2678</v>
      </c>
      <c r="GB27" s="72">
        <v>3035</v>
      </c>
      <c r="GC27" s="96"/>
      <c r="GD27" s="115"/>
      <c r="GE27" s="125"/>
      <c r="GF27" s="109">
        <v>0</v>
      </c>
      <c r="GG27" s="72">
        <v>0</v>
      </c>
      <c r="GH27" s="53">
        <v>0</v>
      </c>
      <c r="GI27" s="53">
        <v>0</v>
      </c>
      <c r="GJ27" s="54">
        <v>0</v>
      </c>
      <c r="GK27" s="54">
        <v>0</v>
      </c>
      <c r="GL27" s="54">
        <v>1</v>
      </c>
      <c r="GM27" s="54">
        <v>1</v>
      </c>
      <c r="GN27" s="72">
        <v>1</v>
      </c>
      <c r="GO27" s="72">
        <v>1</v>
      </c>
      <c r="GP27" s="96"/>
      <c r="GQ27" s="115"/>
      <c r="GR27" s="125"/>
      <c r="GS27" s="70" t="s">
        <v>55</v>
      </c>
      <c r="GT27" s="98">
        <v>18768</v>
      </c>
      <c r="GU27" s="98">
        <v>5991</v>
      </c>
      <c r="GV27" s="72">
        <v>1589</v>
      </c>
      <c r="GW27" s="72">
        <v>26348</v>
      </c>
      <c r="GX27" s="98">
        <v>0</v>
      </c>
      <c r="GY27" s="98">
        <v>0</v>
      </c>
      <c r="GZ27" s="72">
        <v>0</v>
      </c>
      <c r="HA27" s="72">
        <v>1</v>
      </c>
      <c r="HB27" s="72">
        <v>1</v>
      </c>
      <c r="HC27" s="115"/>
      <c r="HD27" s="115"/>
      <c r="HE27" s="98">
        <v>0</v>
      </c>
      <c r="HF27" s="98">
        <v>0</v>
      </c>
      <c r="HG27" s="72">
        <v>0</v>
      </c>
      <c r="HH27" s="72">
        <v>0</v>
      </c>
      <c r="HI27" s="98">
        <v>0</v>
      </c>
      <c r="HJ27" s="98">
        <v>0</v>
      </c>
      <c r="HK27" s="72">
        <v>0</v>
      </c>
      <c r="HL27" s="72">
        <v>2</v>
      </c>
      <c r="HM27" s="72">
        <v>2</v>
      </c>
    </row>
    <row r="28" spans="1:221" ht="13.5" customHeight="1" x14ac:dyDescent="0.15">
      <c r="A28" s="22"/>
      <c r="B28" s="23" t="s">
        <v>56</v>
      </c>
      <c r="C28" s="24"/>
      <c r="D28" s="55">
        <v>504964</v>
      </c>
      <c r="E28" s="55">
        <v>0</v>
      </c>
      <c r="F28" s="56">
        <v>224705</v>
      </c>
      <c r="G28" s="56">
        <v>148507</v>
      </c>
      <c r="H28" s="25">
        <v>878176</v>
      </c>
      <c r="I28" s="49">
        <v>169701</v>
      </c>
      <c r="J28" s="49">
        <v>0</v>
      </c>
      <c r="K28" s="42">
        <v>70379</v>
      </c>
      <c r="L28" s="42">
        <v>48795</v>
      </c>
      <c r="M28" s="25">
        <v>288875</v>
      </c>
      <c r="N28" s="115"/>
      <c r="O28" s="125"/>
      <c r="P28" s="55">
        <v>53012</v>
      </c>
      <c r="Q28" s="55">
        <v>0</v>
      </c>
      <c r="R28" s="56">
        <v>43826</v>
      </c>
      <c r="S28" s="56">
        <v>0</v>
      </c>
      <c r="T28" s="25">
        <v>96838</v>
      </c>
      <c r="U28" s="55">
        <v>133</v>
      </c>
      <c r="V28" s="55">
        <v>85717</v>
      </c>
      <c r="W28" s="56">
        <v>124</v>
      </c>
      <c r="X28" s="56">
        <v>28259</v>
      </c>
      <c r="Y28" s="56">
        <v>54</v>
      </c>
      <c r="Z28" s="56">
        <v>5870</v>
      </c>
      <c r="AA28" s="115"/>
      <c r="AB28" s="125"/>
      <c r="AC28" s="22"/>
      <c r="AD28" s="23" t="s">
        <v>56</v>
      </c>
      <c r="AE28" s="24"/>
      <c r="AF28" s="55">
        <v>7</v>
      </c>
      <c r="AG28" s="55">
        <v>5</v>
      </c>
      <c r="AH28" s="56">
        <v>2</v>
      </c>
      <c r="AI28" s="56">
        <v>2656</v>
      </c>
      <c r="AJ28" s="73">
        <v>3468</v>
      </c>
      <c r="AK28" s="55">
        <v>1243</v>
      </c>
      <c r="AL28" s="55">
        <v>2076</v>
      </c>
      <c r="AM28" s="56">
        <v>991</v>
      </c>
      <c r="AN28" s="56">
        <v>1702</v>
      </c>
      <c r="AO28" s="73">
        <v>4890</v>
      </c>
      <c r="AP28" s="149">
        <v>7246</v>
      </c>
      <c r="AQ28" s="115"/>
      <c r="AR28" s="125"/>
      <c r="AS28" s="141">
        <v>78</v>
      </c>
      <c r="AT28" s="73">
        <v>103</v>
      </c>
      <c r="AU28" s="55">
        <v>53</v>
      </c>
      <c r="AV28" s="55">
        <v>78</v>
      </c>
      <c r="AW28" s="56">
        <v>39</v>
      </c>
      <c r="AX28" s="56">
        <v>52</v>
      </c>
      <c r="AY28" s="56">
        <v>82</v>
      </c>
      <c r="AZ28" s="56">
        <v>111</v>
      </c>
      <c r="BA28" s="73">
        <v>252</v>
      </c>
      <c r="BB28" s="171">
        <v>344</v>
      </c>
      <c r="BC28" s="131"/>
      <c r="BD28" s="115"/>
      <c r="BE28" s="125"/>
      <c r="BF28" s="23" t="s">
        <v>56</v>
      </c>
      <c r="BG28" s="56">
        <v>4</v>
      </c>
      <c r="BH28" s="73">
        <v>4</v>
      </c>
      <c r="BI28" s="55">
        <v>1</v>
      </c>
      <c r="BJ28" s="55">
        <v>1</v>
      </c>
      <c r="BK28" s="56">
        <v>0</v>
      </c>
      <c r="BL28" s="56">
        <v>0</v>
      </c>
      <c r="BM28" s="56">
        <v>0</v>
      </c>
      <c r="BN28" s="56">
        <v>0</v>
      </c>
      <c r="BO28" s="73">
        <v>5</v>
      </c>
      <c r="BP28" s="73">
        <v>5</v>
      </c>
      <c r="BQ28" s="115"/>
      <c r="BR28" s="125"/>
      <c r="BS28" s="99">
        <v>64331</v>
      </c>
      <c r="BT28" s="99">
        <v>27507</v>
      </c>
      <c r="BU28" s="73">
        <v>9021</v>
      </c>
      <c r="BV28" s="73">
        <v>100859</v>
      </c>
      <c r="BW28" s="99">
        <v>409</v>
      </c>
      <c r="BX28" s="99">
        <v>517</v>
      </c>
      <c r="BY28" s="73">
        <v>551</v>
      </c>
      <c r="BZ28" s="73">
        <v>1471</v>
      </c>
      <c r="CA28" s="73">
        <v>2948</v>
      </c>
      <c r="CB28" s="99">
        <v>7</v>
      </c>
      <c r="CC28" s="99">
        <v>2</v>
      </c>
      <c r="CD28" s="73">
        <v>0</v>
      </c>
      <c r="CE28" s="73">
        <v>0</v>
      </c>
      <c r="CF28" s="171">
        <v>9</v>
      </c>
      <c r="CG28" s="131"/>
      <c r="CH28" s="130"/>
      <c r="CI28" s="125"/>
      <c r="CJ28" s="75" t="s">
        <v>56</v>
      </c>
      <c r="CK28" s="99">
        <v>50627</v>
      </c>
      <c r="CL28" s="99">
        <v>15383</v>
      </c>
      <c r="CM28" s="73">
        <v>4864</v>
      </c>
      <c r="CN28" s="73">
        <v>70874</v>
      </c>
      <c r="CO28" s="99">
        <v>0</v>
      </c>
      <c r="CP28" s="99">
        <v>0</v>
      </c>
      <c r="CQ28" s="73">
        <v>0</v>
      </c>
      <c r="CR28" s="73">
        <v>0</v>
      </c>
      <c r="CS28" s="73">
        <v>0</v>
      </c>
      <c r="CT28" s="130"/>
      <c r="CU28" s="125"/>
      <c r="CV28" s="74"/>
      <c r="CW28" s="75" t="s">
        <v>56</v>
      </c>
      <c r="CX28" s="76"/>
      <c r="CY28" s="55">
        <v>7</v>
      </c>
      <c r="CZ28" s="55">
        <v>5</v>
      </c>
      <c r="DA28" s="123">
        <v>2</v>
      </c>
      <c r="DB28" s="181">
        <v>2656</v>
      </c>
      <c r="DC28" s="182">
        <v>3468</v>
      </c>
      <c r="DD28" s="181">
        <v>1243</v>
      </c>
      <c r="DE28" s="181">
        <v>2076</v>
      </c>
      <c r="DF28" s="181">
        <v>991</v>
      </c>
      <c r="DG28" s="182">
        <v>1702</v>
      </c>
      <c r="DH28" s="181">
        <v>4890</v>
      </c>
      <c r="DI28" s="181">
        <v>7246</v>
      </c>
      <c r="DJ28" s="115"/>
      <c r="DK28" s="115"/>
      <c r="DL28" s="120" t="s">
        <v>56</v>
      </c>
      <c r="DM28" s="191">
        <v>78</v>
      </c>
      <c r="DN28" s="192">
        <v>103</v>
      </c>
      <c r="DO28" s="191">
        <v>53</v>
      </c>
      <c r="DP28" s="192">
        <v>78</v>
      </c>
      <c r="DQ28" s="191">
        <v>39</v>
      </c>
      <c r="DR28" s="193">
        <v>52</v>
      </c>
      <c r="DS28" s="192">
        <v>82</v>
      </c>
      <c r="DT28" s="191">
        <v>111</v>
      </c>
      <c r="DU28" s="193">
        <v>252</v>
      </c>
      <c r="DV28" s="192">
        <v>344</v>
      </c>
      <c r="DW28" s="138"/>
      <c r="DX28" s="138"/>
      <c r="DY28" s="140"/>
      <c r="DZ28" s="110">
        <v>4</v>
      </c>
      <c r="EA28" s="73">
        <v>4</v>
      </c>
      <c r="EB28" s="55">
        <v>1</v>
      </c>
      <c r="EC28" s="55">
        <v>1</v>
      </c>
      <c r="ED28" s="56">
        <v>0</v>
      </c>
      <c r="EE28" s="56">
        <v>0</v>
      </c>
      <c r="EF28" s="56">
        <v>0</v>
      </c>
      <c r="EG28" s="56">
        <v>0</v>
      </c>
      <c r="EH28" s="73">
        <v>5</v>
      </c>
      <c r="EI28" s="73">
        <v>5</v>
      </c>
      <c r="EJ28" s="74"/>
      <c r="EK28" s="75" t="s">
        <v>56</v>
      </c>
      <c r="EL28" s="76"/>
      <c r="EM28" s="99">
        <v>20149</v>
      </c>
      <c r="EN28" s="99">
        <v>8615</v>
      </c>
      <c r="EO28" s="73">
        <v>2825</v>
      </c>
      <c r="EP28" s="73">
        <v>31589</v>
      </c>
      <c r="EQ28" s="99">
        <v>128</v>
      </c>
      <c r="ER28" s="99">
        <v>162</v>
      </c>
      <c r="ES28" s="73">
        <v>173</v>
      </c>
      <c r="ET28" s="73">
        <v>461</v>
      </c>
      <c r="EU28" s="73">
        <v>924</v>
      </c>
      <c r="EV28" s="99">
        <v>2</v>
      </c>
      <c r="EW28" s="99">
        <v>1</v>
      </c>
      <c r="EX28" s="73">
        <v>0</v>
      </c>
      <c r="EY28" s="73">
        <v>0</v>
      </c>
      <c r="EZ28" s="73">
        <v>3</v>
      </c>
      <c r="FA28" s="115"/>
      <c r="FB28" s="115"/>
      <c r="FC28" s="99">
        <v>16635</v>
      </c>
      <c r="FD28" s="99">
        <v>5054</v>
      </c>
      <c r="FE28" s="73">
        <v>1598</v>
      </c>
      <c r="FF28" s="73">
        <v>23287</v>
      </c>
      <c r="FG28" s="99">
        <v>0</v>
      </c>
      <c r="FH28" s="99">
        <v>0</v>
      </c>
      <c r="FI28" s="73">
        <v>0</v>
      </c>
      <c r="FJ28" s="73">
        <v>0</v>
      </c>
      <c r="FK28" s="73">
        <v>0</v>
      </c>
      <c r="FL28" s="115"/>
      <c r="FM28" s="115"/>
      <c r="FN28" s="69"/>
      <c r="FO28" s="143"/>
      <c r="FP28" s="75" t="s">
        <v>56</v>
      </c>
      <c r="FQ28" s="76"/>
      <c r="FR28" s="55">
        <v>7</v>
      </c>
      <c r="FS28" s="55">
        <v>5</v>
      </c>
      <c r="FT28" s="56">
        <v>2</v>
      </c>
      <c r="FU28" s="55">
        <v>1200</v>
      </c>
      <c r="FV28" s="55">
        <v>1302</v>
      </c>
      <c r="FW28" s="56">
        <v>443</v>
      </c>
      <c r="FX28" s="55">
        <v>526</v>
      </c>
      <c r="FY28" s="55">
        <v>354</v>
      </c>
      <c r="FZ28" s="56">
        <v>416</v>
      </c>
      <c r="GA28" s="73">
        <v>1997</v>
      </c>
      <c r="GB28" s="73">
        <v>2244</v>
      </c>
      <c r="GC28" s="96"/>
      <c r="GD28" s="115"/>
      <c r="GE28" s="125"/>
      <c r="GF28" s="110">
        <v>2</v>
      </c>
      <c r="GG28" s="73">
        <v>2</v>
      </c>
      <c r="GH28" s="55">
        <v>0</v>
      </c>
      <c r="GI28" s="55">
        <v>0</v>
      </c>
      <c r="GJ28" s="56">
        <v>0</v>
      </c>
      <c r="GK28" s="56">
        <v>0</v>
      </c>
      <c r="GL28" s="56">
        <v>0</v>
      </c>
      <c r="GM28" s="56">
        <v>0</v>
      </c>
      <c r="GN28" s="73">
        <v>2</v>
      </c>
      <c r="GO28" s="73">
        <v>2</v>
      </c>
      <c r="GP28" s="96"/>
      <c r="GQ28" s="115"/>
      <c r="GR28" s="125"/>
      <c r="GS28" s="75" t="s">
        <v>56</v>
      </c>
      <c r="GT28" s="99">
        <v>14765</v>
      </c>
      <c r="GU28" s="99">
        <v>4261</v>
      </c>
      <c r="GV28" s="73">
        <v>1348</v>
      </c>
      <c r="GW28" s="73">
        <v>20374</v>
      </c>
      <c r="GX28" s="99">
        <v>2</v>
      </c>
      <c r="GY28" s="99">
        <v>0</v>
      </c>
      <c r="GZ28" s="73">
        <v>0</v>
      </c>
      <c r="HA28" s="73">
        <v>0</v>
      </c>
      <c r="HB28" s="73">
        <v>2</v>
      </c>
      <c r="HC28" s="115"/>
      <c r="HD28" s="115"/>
      <c r="HE28" s="99">
        <v>0</v>
      </c>
      <c r="HF28" s="99">
        <v>0</v>
      </c>
      <c r="HG28" s="73">
        <v>0</v>
      </c>
      <c r="HH28" s="73">
        <v>0</v>
      </c>
      <c r="HI28" s="99">
        <v>0</v>
      </c>
      <c r="HJ28" s="99">
        <v>0</v>
      </c>
      <c r="HK28" s="73">
        <v>0</v>
      </c>
      <c r="HL28" s="73">
        <v>0</v>
      </c>
      <c r="HM28" s="73">
        <v>0</v>
      </c>
    </row>
    <row r="29" spans="1:221" ht="13.5" customHeight="1" x14ac:dyDescent="0.15">
      <c r="A29" s="17"/>
      <c r="B29" s="18" t="s">
        <v>57</v>
      </c>
      <c r="C29" s="19"/>
      <c r="D29" s="53">
        <v>433270</v>
      </c>
      <c r="E29" s="53">
        <v>0</v>
      </c>
      <c r="F29" s="54">
        <v>163550</v>
      </c>
      <c r="G29" s="54">
        <v>110784</v>
      </c>
      <c r="H29" s="21">
        <v>707604</v>
      </c>
      <c r="I29" s="48">
        <v>148995</v>
      </c>
      <c r="J29" s="48">
        <v>0</v>
      </c>
      <c r="K29" s="41">
        <v>59098</v>
      </c>
      <c r="L29" s="41">
        <v>39747</v>
      </c>
      <c r="M29" s="21">
        <v>247840</v>
      </c>
      <c r="N29" s="115"/>
      <c r="O29" s="125"/>
      <c r="P29" s="53">
        <v>41412</v>
      </c>
      <c r="Q29" s="53">
        <v>0</v>
      </c>
      <c r="R29" s="54">
        <v>27007</v>
      </c>
      <c r="S29" s="54">
        <v>0</v>
      </c>
      <c r="T29" s="21">
        <v>68419</v>
      </c>
      <c r="U29" s="53">
        <v>100</v>
      </c>
      <c r="V29" s="53">
        <v>87504</v>
      </c>
      <c r="W29" s="54">
        <v>104</v>
      </c>
      <c r="X29" s="54">
        <v>30795</v>
      </c>
      <c r="Y29" s="54">
        <v>47</v>
      </c>
      <c r="Z29" s="54">
        <v>9408</v>
      </c>
      <c r="AA29" s="115"/>
      <c r="AB29" s="125"/>
      <c r="AC29" s="17"/>
      <c r="AD29" s="18" t="s">
        <v>57</v>
      </c>
      <c r="AE29" s="19"/>
      <c r="AF29" s="53">
        <v>7</v>
      </c>
      <c r="AG29" s="53">
        <v>5</v>
      </c>
      <c r="AH29" s="54">
        <v>2</v>
      </c>
      <c r="AI29" s="54">
        <v>2169</v>
      </c>
      <c r="AJ29" s="72">
        <v>2820</v>
      </c>
      <c r="AK29" s="53">
        <v>1172</v>
      </c>
      <c r="AL29" s="53">
        <v>1972</v>
      </c>
      <c r="AM29" s="54">
        <v>846</v>
      </c>
      <c r="AN29" s="54">
        <v>1423</v>
      </c>
      <c r="AO29" s="72">
        <v>4187</v>
      </c>
      <c r="AP29" s="113">
        <v>6215</v>
      </c>
      <c r="AQ29" s="115"/>
      <c r="AR29" s="125"/>
      <c r="AS29" s="168">
        <v>69</v>
      </c>
      <c r="AT29" s="72">
        <v>88</v>
      </c>
      <c r="AU29" s="53">
        <v>46</v>
      </c>
      <c r="AV29" s="53">
        <v>68</v>
      </c>
      <c r="AW29" s="54">
        <v>12</v>
      </c>
      <c r="AX29" s="54">
        <v>16</v>
      </c>
      <c r="AY29" s="54">
        <v>62</v>
      </c>
      <c r="AZ29" s="54">
        <v>88</v>
      </c>
      <c r="BA29" s="72">
        <v>189</v>
      </c>
      <c r="BB29" s="96">
        <v>260</v>
      </c>
      <c r="BC29" s="131"/>
      <c r="BD29" s="115"/>
      <c r="BE29" s="125"/>
      <c r="BF29" s="18" t="s">
        <v>57</v>
      </c>
      <c r="BG29" s="54">
        <v>3</v>
      </c>
      <c r="BH29" s="72">
        <v>3</v>
      </c>
      <c r="BI29" s="53">
        <v>3</v>
      </c>
      <c r="BJ29" s="53">
        <v>3</v>
      </c>
      <c r="BK29" s="54">
        <v>0</v>
      </c>
      <c r="BL29" s="54">
        <v>0</v>
      </c>
      <c r="BM29" s="54">
        <v>3</v>
      </c>
      <c r="BN29" s="54">
        <v>3</v>
      </c>
      <c r="BO29" s="72">
        <v>9</v>
      </c>
      <c r="BP29" s="72">
        <v>9</v>
      </c>
      <c r="BQ29" s="115"/>
      <c r="BR29" s="125"/>
      <c r="BS29" s="98">
        <v>46981</v>
      </c>
      <c r="BT29" s="98">
        <v>23467</v>
      </c>
      <c r="BU29" s="72">
        <v>6773</v>
      </c>
      <c r="BV29" s="72">
        <v>77221</v>
      </c>
      <c r="BW29" s="98">
        <v>314</v>
      </c>
      <c r="BX29" s="98">
        <v>405</v>
      </c>
      <c r="BY29" s="72">
        <v>152</v>
      </c>
      <c r="BZ29" s="72">
        <v>1047</v>
      </c>
      <c r="CA29" s="72">
        <v>1918</v>
      </c>
      <c r="CB29" s="98">
        <v>5</v>
      </c>
      <c r="CC29" s="98">
        <v>6</v>
      </c>
      <c r="CD29" s="72">
        <v>0</v>
      </c>
      <c r="CE29" s="72">
        <v>12</v>
      </c>
      <c r="CF29" s="96">
        <v>23</v>
      </c>
      <c r="CG29" s="131"/>
      <c r="CH29" s="130"/>
      <c r="CI29" s="125"/>
      <c r="CJ29" s="70" t="s">
        <v>57</v>
      </c>
      <c r="CK29" s="98">
        <v>38656</v>
      </c>
      <c r="CL29" s="98">
        <v>13719</v>
      </c>
      <c r="CM29" s="72">
        <v>3912</v>
      </c>
      <c r="CN29" s="72">
        <v>56287</v>
      </c>
      <c r="CO29" s="98">
        <v>0</v>
      </c>
      <c r="CP29" s="98">
        <v>0</v>
      </c>
      <c r="CQ29" s="72">
        <v>0</v>
      </c>
      <c r="CR29" s="72">
        <v>28</v>
      </c>
      <c r="CS29" s="72">
        <v>28</v>
      </c>
      <c r="CT29" s="130"/>
      <c r="CU29" s="125"/>
      <c r="CV29" s="69"/>
      <c r="CW29" s="70" t="s">
        <v>57</v>
      </c>
      <c r="CX29" s="71"/>
      <c r="CY29" s="53">
        <v>7</v>
      </c>
      <c r="CZ29" s="53">
        <v>5</v>
      </c>
      <c r="DA29" s="62">
        <v>2</v>
      </c>
      <c r="DB29" s="178">
        <v>2169</v>
      </c>
      <c r="DC29" s="179">
        <v>2820</v>
      </c>
      <c r="DD29" s="178">
        <v>1172</v>
      </c>
      <c r="DE29" s="178">
        <v>1972</v>
      </c>
      <c r="DF29" s="178">
        <v>846</v>
      </c>
      <c r="DG29" s="179">
        <v>1423</v>
      </c>
      <c r="DH29" s="178">
        <v>4187</v>
      </c>
      <c r="DI29" s="178">
        <v>6215</v>
      </c>
      <c r="DJ29" s="115"/>
      <c r="DK29" s="115"/>
      <c r="DL29" s="119" t="s">
        <v>57</v>
      </c>
      <c r="DM29" s="187">
        <v>69</v>
      </c>
      <c r="DN29" s="188">
        <v>88</v>
      </c>
      <c r="DO29" s="187">
        <v>46</v>
      </c>
      <c r="DP29" s="188">
        <v>68</v>
      </c>
      <c r="DQ29" s="187">
        <v>12</v>
      </c>
      <c r="DR29" s="189">
        <v>16</v>
      </c>
      <c r="DS29" s="188">
        <v>62</v>
      </c>
      <c r="DT29" s="187">
        <v>88</v>
      </c>
      <c r="DU29" s="189">
        <v>189</v>
      </c>
      <c r="DV29" s="188">
        <v>260</v>
      </c>
      <c r="DW29" s="138"/>
      <c r="DX29" s="138"/>
      <c r="DY29" s="140"/>
      <c r="DZ29" s="109">
        <v>3</v>
      </c>
      <c r="EA29" s="72">
        <v>3</v>
      </c>
      <c r="EB29" s="53">
        <v>3</v>
      </c>
      <c r="EC29" s="53">
        <v>3</v>
      </c>
      <c r="ED29" s="54">
        <v>0</v>
      </c>
      <c r="EE29" s="54">
        <v>0</v>
      </c>
      <c r="EF29" s="54">
        <v>3</v>
      </c>
      <c r="EG29" s="54">
        <v>3</v>
      </c>
      <c r="EH29" s="72">
        <v>9</v>
      </c>
      <c r="EI29" s="72">
        <v>9</v>
      </c>
      <c r="EJ29" s="69"/>
      <c r="EK29" s="70" t="s">
        <v>57</v>
      </c>
      <c r="EL29" s="71"/>
      <c r="EM29" s="98">
        <v>16976</v>
      </c>
      <c r="EN29" s="98">
        <v>8480</v>
      </c>
      <c r="EO29" s="72">
        <v>2448</v>
      </c>
      <c r="EP29" s="72">
        <v>27904</v>
      </c>
      <c r="EQ29" s="98">
        <v>114</v>
      </c>
      <c r="ER29" s="98">
        <v>146</v>
      </c>
      <c r="ES29" s="72">
        <v>55</v>
      </c>
      <c r="ET29" s="72">
        <v>378</v>
      </c>
      <c r="EU29" s="72">
        <v>693</v>
      </c>
      <c r="EV29" s="98">
        <v>2</v>
      </c>
      <c r="EW29" s="98">
        <v>2</v>
      </c>
      <c r="EX29" s="72">
        <v>0</v>
      </c>
      <c r="EY29" s="72">
        <v>4</v>
      </c>
      <c r="EZ29" s="72">
        <v>8</v>
      </c>
      <c r="FA29" s="115"/>
      <c r="FB29" s="115"/>
      <c r="FC29" s="98">
        <v>13869</v>
      </c>
      <c r="FD29" s="98">
        <v>4922</v>
      </c>
      <c r="FE29" s="72">
        <v>1403</v>
      </c>
      <c r="FF29" s="72">
        <v>20194</v>
      </c>
      <c r="FG29" s="98">
        <v>0</v>
      </c>
      <c r="FH29" s="98">
        <v>0</v>
      </c>
      <c r="FI29" s="72">
        <v>0</v>
      </c>
      <c r="FJ29" s="72">
        <v>10</v>
      </c>
      <c r="FK29" s="72">
        <v>10</v>
      </c>
      <c r="FL29" s="115"/>
      <c r="FM29" s="115"/>
      <c r="FN29" s="69"/>
      <c r="FO29" s="143"/>
      <c r="FP29" s="70" t="s">
        <v>57</v>
      </c>
      <c r="FQ29" s="71"/>
      <c r="FR29" s="53">
        <v>7</v>
      </c>
      <c r="FS29" s="53">
        <v>5</v>
      </c>
      <c r="FT29" s="54">
        <v>2</v>
      </c>
      <c r="FU29" s="53">
        <v>914</v>
      </c>
      <c r="FV29" s="53">
        <v>995</v>
      </c>
      <c r="FW29" s="54">
        <v>398</v>
      </c>
      <c r="FX29" s="53">
        <v>474</v>
      </c>
      <c r="FY29" s="53">
        <v>244</v>
      </c>
      <c r="FZ29" s="54">
        <v>293</v>
      </c>
      <c r="GA29" s="72">
        <v>1556</v>
      </c>
      <c r="GB29" s="72">
        <v>1762</v>
      </c>
      <c r="GC29" s="96"/>
      <c r="GD29" s="115"/>
      <c r="GE29" s="125"/>
      <c r="GF29" s="109">
        <v>1</v>
      </c>
      <c r="GG29" s="72">
        <v>1</v>
      </c>
      <c r="GH29" s="53">
        <v>0</v>
      </c>
      <c r="GI29" s="53">
        <v>0</v>
      </c>
      <c r="GJ29" s="54">
        <v>0</v>
      </c>
      <c r="GK29" s="54">
        <v>0</v>
      </c>
      <c r="GL29" s="54">
        <v>0</v>
      </c>
      <c r="GM29" s="54">
        <v>0</v>
      </c>
      <c r="GN29" s="72">
        <v>1</v>
      </c>
      <c r="GO29" s="72">
        <v>1</v>
      </c>
      <c r="GP29" s="96"/>
      <c r="GQ29" s="115"/>
      <c r="GR29" s="125"/>
      <c r="GS29" s="70" t="s">
        <v>57</v>
      </c>
      <c r="GT29" s="98">
        <v>9472</v>
      </c>
      <c r="GU29" s="98">
        <v>3223</v>
      </c>
      <c r="GV29" s="72">
        <v>797</v>
      </c>
      <c r="GW29" s="72">
        <v>13492</v>
      </c>
      <c r="GX29" s="98">
        <v>1</v>
      </c>
      <c r="GY29" s="98">
        <v>0</v>
      </c>
      <c r="GZ29" s="72">
        <v>0</v>
      </c>
      <c r="HA29" s="72">
        <v>0</v>
      </c>
      <c r="HB29" s="72">
        <v>1</v>
      </c>
      <c r="HC29" s="115"/>
      <c r="HD29" s="115"/>
      <c r="HE29" s="98">
        <v>0</v>
      </c>
      <c r="HF29" s="98">
        <v>0</v>
      </c>
      <c r="HG29" s="72">
        <v>0</v>
      </c>
      <c r="HH29" s="72">
        <v>0</v>
      </c>
      <c r="HI29" s="98">
        <v>0</v>
      </c>
      <c r="HJ29" s="98">
        <v>0</v>
      </c>
      <c r="HK29" s="72">
        <v>0</v>
      </c>
      <c r="HL29" s="72">
        <v>0</v>
      </c>
      <c r="HM29" s="72">
        <v>0</v>
      </c>
    </row>
    <row r="30" spans="1:221" ht="13.5" customHeight="1" x14ac:dyDescent="0.15">
      <c r="A30" s="17"/>
      <c r="B30" s="18" t="s">
        <v>58</v>
      </c>
      <c r="C30" s="19"/>
      <c r="D30" s="53">
        <v>507266</v>
      </c>
      <c r="E30" s="53">
        <v>0</v>
      </c>
      <c r="F30" s="54">
        <v>218328</v>
      </c>
      <c r="G30" s="54">
        <v>133073</v>
      </c>
      <c r="H30" s="21">
        <v>858667</v>
      </c>
      <c r="I30" s="48">
        <v>160397</v>
      </c>
      <c r="J30" s="48">
        <v>0</v>
      </c>
      <c r="K30" s="41">
        <v>65417</v>
      </c>
      <c r="L30" s="41">
        <v>39872</v>
      </c>
      <c r="M30" s="21">
        <v>265686</v>
      </c>
      <c r="N30" s="115"/>
      <c r="O30" s="125"/>
      <c r="P30" s="53">
        <v>50742</v>
      </c>
      <c r="Q30" s="53">
        <v>0</v>
      </c>
      <c r="R30" s="54">
        <v>31846</v>
      </c>
      <c r="S30" s="54">
        <v>0</v>
      </c>
      <c r="T30" s="21">
        <v>82588</v>
      </c>
      <c r="U30" s="53">
        <v>117</v>
      </c>
      <c r="V30" s="53">
        <v>73077</v>
      </c>
      <c r="W30" s="54">
        <v>96</v>
      </c>
      <c r="X30" s="54">
        <v>20959</v>
      </c>
      <c r="Y30" s="54">
        <v>58</v>
      </c>
      <c r="Z30" s="54">
        <v>6531</v>
      </c>
      <c r="AA30" s="115"/>
      <c r="AB30" s="125"/>
      <c r="AC30" s="17"/>
      <c r="AD30" s="18" t="s">
        <v>58</v>
      </c>
      <c r="AE30" s="19"/>
      <c r="AF30" s="53">
        <v>7</v>
      </c>
      <c r="AG30" s="53">
        <v>5</v>
      </c>
      <c r="AH30" s="54">
        <v>2</v>
      </c>
      <c r="AI30" s="54">
        <v>2304</v>
      </c>
      <c r="AJ30" s="72">
        <v>3118</v>
      </c>
      <c r="AK30" s="53">
        <v>1222</v>
      </c>
      <c r="AL30" s="53">
        <v>2107</v>
      </c>
      <c r="AM30" s="54">
        <v>1065</v>
      </c>
      <c r="AN30" s="54">
        <v>1815</v>
      </c>
      <c r="AO30" s="72">
        <v>4591</v>
      </c>
      <c r="AP30" s="113">
        <v>7040</v>
      </c>
      <c r="AQ30" s="115"/>
      <c r="AR30" s="125"/>
      <c r="AS30" s="168">
        <v>99</v>
      </c>
      <c r="AT30" s="72">
        <v>136</v>
      </c>
      <c r="AU30" s="53">
        <v>38</v>
      </c>
      <c r="AV30" s="53">
        <v>51</v>
      </c>
      <c r="AW30" s="54">
        <v>41</v>
      </c>
      <c r="AX30" s="54">
        <v>54</v>
      </c>
      <c r="AY30" s="54">
        <v>92</v>
      </c>
      <c r="AZ30" s="54">
        <v>117</v>
      </c>
      <c r="BA30" s="72">
        <v>270</v>
      </c>
      <c r="BB30" s="96">
        <v>358</v>
      </c>
      <c r="BC30" s="131"/>
      <c r="BD30" s="115"/>
      <c r="BE30" s="125"/>
      <c r="BF30" s="18" t="s">
        <v>58</v>
      </c>
      <c r="BG30" s="54">
        <v>2</v>
      </c>
      <c r="BH30" s="72">
        <v>2</v>
      </c>
      <c r="BI30" s="53">
        <v>4</v>
      </c>
      <c r="BJ30" s="53">
        <v>4</v>
      </c>
      <c r="BK30" s="54">
        <v>0</v>
      </c>
      <c r="BL30" s="54">
        <v>0</v>
      </c>
      <c r="BM30" s="54">
        <v>6</v>
      </c>
      <c r="BN30" s="54">
        <v>6</v>
      </c>
      <c r="BO30" s="72">
        <v>12</v>
      </c>
      <c r="BP30" s="72">
        <v>12</v>
      </c>
      <c r="BQ30" s="115"/>
      <c r="BR30" s="125"/>
      <c r="BS30" s="98">
        <v>58275</v>
      </c>
      <c r="BT30" s="98">
        <v>28128</v>
      </c>
      <c r="BU30" s="72">
        <v>9692</v>
      </c>
      <c r="BV30" s="72">
        <v>96095</v>
      </c>
      <c r="BW30" s="98">
        <v>545</v>
      </c>
      <c r="BX30" s="98">
        <v>340</v>
      </c>
      <c r="BY30" s="72">
        <v>577</v>
      </c>
      <c r="BZ30" s="72">
        <v>1562</v>
      </c>
      <c r="CA30" s="72">
        <v>3024</v>
      </c>
      <c r="CB30" s="98">
        <v>3</v>
      </c>
      <c r="CC30" s="98">
        <v>10</v>
      </c>
      <c r="CD30" s="72">
        <v>0</v>
      </c>
      <c r="CE30" s="72">
        <v>29</v>
      </c>
      <c r="CF30" s="96">
        <v>42</v>
      </c>
      <c r="CG30" s="131"/>
      <c r="CH30" s="130"/>
      <c r="CI30" s="125"/>
      <c r="CJ30" s="70" t="s">
        <v>58</v>
      </c>
      <c r="CK30" s="98">
        <v>41796</v>
      </c>
      <c r="CL30" s="98">
        <v>14638</v>
      </c>
      <c r="CM30" s="72">
        <v>5056</v>
      </c>
      <c r="CN30" s="72">
        <v>61490</v>
      </c>
      <c r="CO30" s="98">
        <v>0</v>
      </c>
      <c r="CP30" s="98">
        <v>1</v>
      </c>
      <c r="CQ30" s="72">
        <v>0</v>
      </c>
      <c r="CR30" s="72">
        <v>92</v>
      </c>
      <c r="CS30" s="72">
        <v>93</v>
      </c>
      <c r="CT30" s="130"/>
      <c r="CU30" s="125"/>
      <c r="CV30" s="69"/>
      <c r="CW30" s="70" t="s">
        <v>58</v>
      </c>
      <c r="CX30" s="71"/>
      <c r="CY30" s="53">
        <v>7</v>
      </c>
      <c r="CZ30" s="53">
        <v>5</v>
      </c>
      <c r="DA30" s="62">
        <v>2</v>
      </c>
      <c r="DB30" s="178">
        <v>2304</v>
      </c>
      <c r="DC30" s="179">
        <v>3118</v>
      </c>
      <c r="DD30" s="178">
        <v>1222</v>
      </c>
      <c r="DE30" s="178">
        <v>2107</v>
      </c>
      <c r="DF30" s="178">
        <v>1065</v>
      </c>
      <c r="DG30" s="179">
        <v>1815</v>
      </c>
      <c r="DH30" s="178">
        <v>4591</v>
      </c>
      <c r="DI30" s="180">
        <v>7040</v>
      </c>
      <c r="DJ30" s="130"/>
      <c r="DK30" s="115"/>
      <c r="DL30" s="119" t="s">
        <v>58</v>
      </c>
      <c r="DM30" s="187">
        <v>99</v>
      </c>
      <c r="DN30" s="188">
        <v>136</v>
      </c>
      <c r="DO30" s="187">
        <v>38</v>
      </c>
      <c r="DP30" s="188">
        <v>51</v>
      </c>
      <c r="DQ30" s="187">
        <v>41</v>
      </c>
      <c r="DR30" s="189">
        <v>54</v>
      </c>
      <c r="DS30" s="188">
        <v>92</v>
      </c>
      <c r="DT30" s="187">
        <v>117</v>
      </c>
      <c r="DU30" s="189">
        <v>270</v>
      </c>
      <c r="DV30" s="188">
        <v>358</v>
      </c>
      <c r="DW30" s="138"/>
      <c r="DX30" s="138"/>
      <c r="DY30" s="140"/>
      <c r="DZ30" s="109">
        <v>2</v>
      </c>
      <c r="EA30" s="72">
        <v>2</v>
      </c>
      <c r="EB30" s="53">
        <v>4</v>
      </c>
      <c r="EC30" s="53">
        <v>4</v>
      </c>
      <c r="ED30" s="54">
        <v>0</v>
      </c>
      <c r="EE30" s="54">
        <v>0</v>
      </c>
      <c r="EF30" s="54">
        <v>6</v>
      </c>
      <c r="EG30" s="54">
        <v>6</v>
      </c>
      <c r="EH30" s="72">
        <v>12</v>
      </c>
      <c r="EI30" s="72">
        <v>12</v>
      </c>
      <c r="EJ30" s="69"/>
      <c r="EK30" s="70" t="s">
        <v>58</v>
      </c>
      <c r="EL30" s="71"/>
      <c r="EM30" s="98">
        <v>17461</v>
      </c>
      <c r="EN30" s="98">
        <v>8428</v>
      </c>
      <c r="EO30" s="72">
        <v>2904</v>
      </c>
      <c r="EP30" s="72">
        <v>28793</v>
      </c>
      <c r="EQ30" s="98">
        <v>163</v>
      </c>
      <c r="ER30" s="98">
        <v>102</v>
      </c>
      <c r="ES30" s="72">
        <v>173</v>
      </c>
      <c r="ET30" s="72">
        <v>468</v>
      </c>
      <c r="EU30" s="72">
        <v>906</v>
      </c>
      <c r="EV30" s="98">
        <v>1</v>
      </c>
      <c r="EW30" s="98">
        <v>3</v>
      </c>
      <c r="EX30" s="72">
        <v>0</v>
      </c>
      <c r="EY30" s="72">
        <v>9</v>
      </c>
      <c r="EZ30" s="72">
        <v>13</v>
      </c>
      <c r="FA30" s="130"/>
      <c r="FB30" s="115"/>
      <c r="FC30" s="98">
        <v>12523</v>
      </c>
      <c r="FD30" s="98">
        <v>4386</v>
      </c>
      <c r="FE30" s="72">
        <v>1515</v>
      </c>
      <c r="FF30" s="72">
        <v>18424</v>
      </c>
      <c r="FG30" s="98">
        <v>0</v>
      </c>
      <c r="FH30" s="98">
        <v>0</v>
      </c>
      <c r="FI30" s="72">
        <v>0</v>
      </c>
      <c r="FJ30" s="72">
        <v>29</v>
      </c>
      <c r="FK30" s="72">
        <v>29</v>
      </c>
      <c r="FL30" s="130"/>
      <c r="FM30" s="115"/>
      <c r="FN30" s="69"/>
      <c r="FO30" s="143"/>
      <c r="FP30" s="70" t="s">
        <v>58</v>
      </c>
      <c r="FQ30" s="71"/>
      <c r="FR30" s="53">
        <v>7</v>
      </c>
      <c r="FS30" s="53">
        <v>5</v>
      </c>
      <c r="FT30" s="54">
        <v>2</v>
      </c>
      <c r="FU30" s="53">
        <v>969</v>
      </c>
      <c r="FV30" s="53">
        <v>1045</v>
      </c>
      <c r="FW30" s="54">
        <v>458</v>
      </c>
      <c r="FX30" s="53">
        <v>555</v>
      </c>
      <c r="FY30" s="53">
        <v>322</v>
      </c>
      <c r="FZ30" s="54">
        <v>370</v>
      </c>
      <c r="GA30" s="72">
        <v>1749</v>
      </c>
      <c r="GB30" s="72">
        <v>1970</v>
      </c>
      <c r="GC30" s="96"/>
      <c r="GD30" s="115"/>
      <c r="GE30" s="125"/>
      <c r="GF30" s="109">
        <v>0</v>
      </c>
      <c r="GG30" s="72">
        <v>0</v>
      </c>
      <c r="GH30" s="53">
        <v>0</v>
      </c>
      <c r="GI30" s="53">
        <v>0</v>
      </c>
      <c r="GJ30" s="54">
        <v>0</v>
      </c>
      <c r="GK30" s="54">
        <v>0</v>
      </c>
      <c r="GL30" s="54">
        <v>0</v>
      </c>
      <c r="GM30" s="54">
        <v>0</v>
      </c>
      <c r="GN30" s="72">
        <v>0</v>
      </c>
      <c r="GO30" s="72">
        <v>0</v>
      </c>
      <c r="GP30" s="96"/>
      <c r="GQ30" s="115"/>
      <c r="GR30" s="125"/>
      <c r="GS30" s="70" t="s">
        <v>58</v>
      </c>
      <c r="GT30" s="98">
        <v>9583</v>
      </c>
      <c r="GU30" s="98">
        <v>3635</v>
      </c>
      <c r="GV30" s="72">
        <v>969</v>
      </c>
      <c r="GW30" s="72">
        <v>14187</v>
      </c>
      <c r="GX30" s="98">
        <v>0</v>
      </c>
      <c r="GY30" s="98">
        <v>0</v>
      </c>
      <c r="GZ30" s="72">
        <v>0</v>
      </c>
      <c r="HA30" s="72">
        <v>0</v>
      </c>
      <c r="HB30" s="72">
        <v>0</v>
      </c>
      <c r="HC30" s="130"/>
      <c r="HD30" s="115"/>
      <c r="HE30" s="98">
        <v>0</v>
      </c>
      <c r="HF30" s="98">
        <v>0</v>
      </c>
      <c r="HG30" s="72">
        <v>0</v>
      </c>
      <c r="HH30" s="72">
        <v>0</v>
      </c>
      <c r="HI30" s="98">
        <v>0</v>
      </c>
      <c r="HJ30" s="98">
        <v>0</v>
      </c>
      <c r="HK30" s="72">
        <v>0</v>
      </c>
      <c r="HL30" s="72">
        <v>0</v>
      </c>
      <c r="HM30" s="72">
        <v>0</v>
      </c>
    </row>
    <row r="31" spans="1:221" ht="13.5" customHeight="1" x14ac:dyDescent="0.15">
      <c r="A31" s="26"/>
      <c r="B31" s="18" t="s">
        <v>59</v>
      </c>
      <c r="C31" s="27"/>
      <c r="D31" s="53">
        <v>325412</v>
      </c>
      <c r="E31" s="53">
        <v>0</v>
      </c>
      <c r="F31" s="54">
        <v>117846</v>
      </c>
      <c r="G31" s="54">
        <v>58083</v>
      </c>
      <c r="H31" s="21">
        <v>501341</v>
      </c>
      <c r="I31" s="48">
        <v>91523</v>
      </c>
      <c r="J31" s="48">
        <v>0</v>
      </c>
      <c r="K31" s="41">
        <v>34917</v>
      </c>
      <c r="L31" s="41">
        <v>14521</v>
      </c>
      <c r="M31" s="21">
        <v>140961</v>
      </c>
      <c r="N31" s="115"/>
      <c r="O31" s="125"/>
      <c r="P31" s="53">
        <v>35024</v>
      </c>
      <c r="Q31" s="53">
        <v>0</v>
      </c>
      <c r="R31" s="54">
        <v>17830</v>
      </c>
      <c r="S31" s="54">
        <v>0</v>
      </c>
      <c r="T31" s="21">
        <v>52854</v>
      </c>
      <c r="U31" s="53">
        <v>109</v>
      </c>
      <c r="V31" s="53">
        <v>47877</v>
      </c>
      <c r="W31" s="54">
        <v>70</v>
      </c>
      <c r="X31" s="54">
        <v>9264</v>
      </c>
      <c r="Y31" s="54">
        <v>42</v>
      </c>
      <c r="Z31" s="54">
        <v>4277</v>
      </c>
      <c r="AA31" s="115"/>
      <c r="AB31" s="125"/>
      <c r="AC31" s="26"/>
      <c r="AD31" s="18" t="s">
        <v>59</v>
      </c>
      <c r="AE31" s="27"/>
      <c r="AF31" s="53">
        <v>7</v>
      </c>
      <c r="AG31" s="53">
        <v>5</v>
      </c>
      <c r="AH31" s="54">
        <v>2</v>
      </c>
      <c r="AI31" s="54">
        <v>1291</v>
      </c>
      <c r="AJ31" s="72">
        <v>1738</v>
      </c>
      <c r="AK31" s="53">
        <v>606</v>
      </c>
      <c r="AL31" s="53">
        <v>1085</v>
      </c>
      <c r="AM31" s="54">
        <v>435</v>
      </c>
      <c r="AN31" s="54">
        <v>799</v>
      </c>
      <c r="AO31" s="72">
        <v>2332</v>
      </c>
      <c r="AP31" s="113">
        <v>3622</v>
      </c>
      <c r="AQ31" s="115"/>
      <c r="AR31" s="125"/>
      <c r="AS31" s="168">
        <v>24</v>
      </c>
      <c r="AT31" s="72">
        <v>31</v>
      </c>
      <c r="AU31" s="53">
        <v>21</v>
      </c>
      <c r="AV31" s="53">
        <v>28</v>
      </c>
      <c r="AW31" s="54">
        <v>14</v>
      </c>
      <c r="AX31" s="54">
        <v>25</v>
      </c>
      <c r="AY31" s="54">
        <v>41</v>
      </c>
      <c r="AZ31" s="54">
        <v>65</v>
      </c>
      <c r="BA31" s="72">
        <v>100</v>
      </c>
      <c r="BB31" s="96">
        <v>149</v>
      </c>
      <c r="BC31" s="131"/>
      <c r="BD31" s="115"/>
      <c r="BE31" s="125"/>
      <c r="BF31" s="18" t="s">
        <v>59</v>
      </c>
      <c r="BG31" s="54">
        <v>1</v>
      </c>
      <c r="BH31" s="72">
        <v>1</v>
      </c>
      <c r="BI31" s="53">
        <v>0</v>
      </c>
      <c r="BJ31" s="53">
        <v>0</v>
      </c>
      <c r="BK31" s="54">
        <v>0</v>
      </c>
      <c r="BL31" s="54">
        <v>0</v>
      </c>
      <c r="BM31" s="54">
        <v>2</v>
      </c>
      <c r="BN31" s="54">
        <v>2</v>
      </c>
      <c r="BO31" s="72">
        <v>3</v>
      </c>
      <c r="BP31" s="72">
        <v>3</v>
      </c>
      <c r="BQ31" s="115"/>
      <c r="BR31" s="125"/>
      <c r="BS31" s="98">
        <v>32848</v>
      </c>
      <c r="BT31" s="98">
        <v>14648</v>
      </c>
      <c r="BU31" s="72">
        <v>4315</v>
      </c>
      <c r="BV31" s="72">
        <v>51811</v>
      </c>
      <c r="BW31" s="98">
        <v>126</v>
      </c>
      <c r="BX31" s="98">
        <v>189</v>
      </c>
      <c r="BY31" s="72">
        <v>270</v>
      </c>
      <c r="BZ31" s="72">
        <v>878</v>
      </c>
      <c r="CA31" s="72">
        <v>1463</v>
      </c>
      <c r="CB31" s="98">
        <v>1</v>
      </c>
      <c r="CC31" s="98">
        <v>0</v>
      </c>
      <c r="CD31" s="72">
        <v>0</v>
      </c>
      <c r="CE31" s="72">
        <v>7</v>
      </c>
      <c r="CF31" s="96">
        <v>8</v>
      </c>
      <c r="CG31" s="131"/>
      <c r="CH31" s="130"/>
      <c r="CI31" s="125"/>
      <c r="CJ31" s="70" t="s">
        <v>59</v>
      </c>
      <c r="CK31" s="98">
        <v>20819</v>
      </c>
      <c r="CL31" s="98">
        <v>6612</v>
      </c>
      <c r="CM31" s="72">
        <v>1936</v>
      </c>
      <c r="CN31" s="72">
        <v>29367</v>
      </c>
      <c r="CO31" s="98">
        <v>0</v>
      </c>
      <c r="CP31" s="98">
        <v>0</v>
      </c>
      <c r="CQ31" s="72">
        <v>0</v>
      </c>
      <c r="CR31" s="72">
        <v>11</v>
      </c>
      <c r="CS31" s="72">
        <v>11</v>
      </c>
      <c r="CT31" s="130"/>
      <c r="CU31" s="125"/>
      <c r="CV31" s="77"/>
      <c r="CW31" s="70" t="s">
        <v>59</v>
      </c>
      <c r="CX31" s="78"/>
      <c r="CY31" s="53">
        <v>7</v>
      </c>
      <c r="CZ31" s="53">
        <v>5</v>
      </c>
      <c r="DA31" s="62">
        <v>2</v>
      </c>
      <c r="DB31" s="178">
        <v>1291</v>
      </c>
      <c r="DC31" s="179">
        <v>1738</v>
      </c>
      <c r="DD31" s="178">
        <v>606</v>
      </c>
      <c r="DE31" s="178">
        <v>1085</v>
      </c>
      <c r="DF31" s="178">
        <v>435</v>
      </c>
      <c r="DG31" s="179">
        <v>799</v>
      </c>
      <c r="DH31" s="178">
        <v>2332</v>
      </c>
      <c r="DI31" s="180">
        <v>3622</v>
      </c>
      <c r="DJ31" s="115"/>
      <c r="DK31" s="115"/>
      <c r="DL31" s="119" t="s">
        <v>59</v>
      </c>
      <c r="DM31" s="187">
        <v>24</v>
      </c>
      <c r="DN31" s="188">
        <v>31</v>
      </c>
      <c r="DO31" s="187">
        <v>21</v>
      </c>
      <c r="DP31" s="188">
        <v>28</v>
      </c>
      <c r="DQ31" s="187">
        <v>14</v>
      </c>
      <c r="DR31" s="189">
        <v>25</v>
      </c>
      <c r="DS31" s="188">
        <v>41</v>
      </c>
      <c r="DT31" s="187">
        <v>65</v>
      </c>
      <c r="DU31" s="189">
        <v>100</v>
      </c>
      <c r="DV31" s="188">
        <v>149</v>
      </c>
      <c r="DW31" s="138"/>
      <c r="DX31" s="138"/>
      <c r="DY31" s="140"/>
      <c r="DZ31" s="109">
        <v>1</v>
      </c>
      <c r="EA31" s="72">
        <v>1</v>
      </c>
      <c r="EB31" s="53">
        <v>0</v>
      </c>
      <c r="EC31" s="53">
        <v>0</v>
      </c>
      <c r="ED31" s="54">
        <v>0</v>
      </c>
      <c r="EE31" s="54">
        <v>0</v>
      </c>
      <c r="EF31" s="54">
        <v>2</v>
      </c>
      <c r="EG31" s="54">
        <v>2</v>
      </c>
      <c r="EH31" s="72">
        <v>3</v>
      </c>
      <c r="EI31" s="72">
        <v>3</v>
      </c>
      <c r="EJ31" s="77"/>
      <c r="EK31" s="70" t="s">
        <v>59</v>
      </c>
      <c r="EL31" s="78"/>
      <c r="EM31" s="98">
        <v>9733</v>
      </c>
      <c r="EN31" s="98">
        <v>4340</v>
      </c>
      <c r="EO31" s="72">
        <v>1278</v>
      </c>
      <c r="EP31" s="72">
        <v>15351</v>
      </c>
      <c r="EQ31" s="98">
        <v>37</v>
      </c>
      <c r="ER31" s="98">
        <v>56</v>
      </c>
      <c r="ES31" s="72">
        <v>80</v>
      </c>
      <c r="ET31" s="72">
        <v>260</v>
      </c>
      <c r="EU31" s="72">
        <v>433</v>
      </c>
      <c r="EV31" s="98">
        <v>0</v>
      </c>
      <c r="EW31" s="98">
        <v>0</v>
      </c>
      <c r="EX31" s="72">
        <v>0</v>
      </c>
      <c r="EY31" s="72">
        <v>2</v>
      </c>
      <c r="EZ31" s="72">
        <v>2</v>
      </c>
      <c r="FA31" s="115"/>
      <c r="FB31" s="115"/>
      <c r="FC31" s="98">
        <v>5205</v>
      </c>
      <c r="FD31" s="98">
        <v>1653</v>
      </c>
      <c r="FE31" s="72">
        <v>484</v>
      </c>
      <c r="FF31" s="72">
        <v>7342</v>
      </c>
      <c r="FG31" s="98">
        <v>0</v>
      </c>
      <c r="FH31" s="98">
        <v>0</v>
      </c>
      <c r="FI31" s="72">
        <v>0</v>
      </c>
      <c r="FJ31" s="72">
        <v>3</v>
      </c>
      <c r="FK31" s="72">
        <v>3</v>
      </c>
      <c r="FL31" s="115"/>
      <c r="FM31" s="115"/>
      <c r="FN31" s="77"/>
      <c r="FO31" s="144"/>
      <c r="FP31" s="70" t="s">
        <v>59</v>
      </c>
      <c r="FQ31" s="78"/>
      <c r="FR31" s="53">
        <v>7</v>
      </c>
      <c r="FS31" s="53">
        <v>5</v>
      </c>
      <c r="FT31" s="54">
        <v>2</v>
      </c>
      <c r="FU31" s="53">
        <v>523</v>
      </c>
      <c r="FV31" s="53">
        <v>582</v>
      </c>
      <c r="FW31" s="54">
        <v>265</v>
      </c>
      <c r="FX31" s="53">
        <v>314</v>
      </c>
      <c r="FY31" s="53">
        <v>169</v>
      </c>
      <c r="FZ31" s="54">
        <v>204</v>
      </c>
      <c r="GA31" s="72">
        <v>957</v>
      </c>
      <c r="GB31" s="72">
        <v>1100</v>
      </c>
      <c r="GC31" s="96"/>
      <c r="GD31" s="115"/>
      <c r="GE31" s="125"/>
      <c r="GF31" s="109">
        <v>0</v>
      </c>
      <c r="GG31" s="72">
        <v>0</v>
      </c>
      <c r="GH31" s="53">
        <v>0</v>
      </c>
      <c r="GI31" s="53">
        <v>0</v>
      </c>
      <c r="GJ31" s="54">
        <v>0</v>
      </c>
      <c r="GK31" s="54">
        <v>0</v>
      </c>
      <c r="GL31" s="54">
        <v>0</v>
      </c>
      <c r="GM31" s="54">
        <v>0</v>
      </c>
      <c r="GN31" s="72">
        <v>0</v>
      </c>
      <c r="GO31" s="72">
        <v>0</v>
      </c>
      <c r="GP31" s="96"/>
      <c r="GQ31" s="115"/>
      <c r="GR31" s="125"/>
      <c r="GS31" s="70" t="s">
        <v>59</v>
      </c>
      <c r="GT31" s="98">
        <v>4889</v>
      </c>
      <c r="GU31" s="98">
        <v>1884</v>
      </c>
      <c r="GV31" s="72">
        <v>490</v>
      </c>
      <c r="GW31" s="72">
        <v>7263</v>
      </c>
      <c r="GX31" s="98">
        <v>0</v>
      </c>
      <c r="GY31" s="98">
        <v>0</v>
      </c>
      <c r="GZ31" s="72">
        <v>0</v>
      </c>
      <c r="HA31" s="72">
        <v>0</v>
      </c>
      <c r="HB31" s="72">
        <v>0</v>
      </c>
      <c r="HC31" s="115"/>
      <c r="HD31" s="115"/>
      <c r="HE31" s="98">
        <v>0</v>
      </c>
      <c r="HF31" s="98">
        <v>0</v>
      </c>
      <c r="HG31" s="72">
        <v>0</v>
      </c>
      <c r="HH31" s="72">
        <v>0</v>
      </c>
      <c r="HI31" s="98">
        <v>0</v>
      </c>
      <c r="HJ31" s="98">
        <v>0</v>
      </c>
      <c r="HK31" s="72">
        <v>0</v>
      </c>
      <c r="HL31" s="72">
        <v>0</v>
      </c>
      <c r="HM31" s="72">
        <v>0</v>
      </c>
    </row>
    <row r="32" spans="1:221" ht="13.5" customHeight="1" x14ac:dyDescent="0.15">
      <c r="A32" s="17"/>
      <c r="B32" s="18" t="s">
        <v>60</v>
      </c>
      <c r="C32" s="19"/>
      <c r="D32" s="53">
        <v>187851</v>
      </c>
      <c r="E32" s="53">
        <v>12578</v>
      </c>
      <c r="F32" s="54">
        <v>70925</v>
      </c>
      <c r="G32" s="54">
        <v>48405</v>
      </c>
      <c r="H32" s="21">
        <v>319759</v>
      </c>
      <c r="I32" s="48">
        <v>61598</v>
      </c>
      <c r="J32" s="48">
        <v>0</v>
      </c>
      <c r="K32" s="41">
        <v>25146</v>
      </c>
      <c r="L32" s="41">
        <v>13389</v>
      </c>
      <c r="M32" s="21">
        <v>100133</v>
      </c>
      <c r="N32" s="115"/>
      <c r="O32" s="125"/>
      <c r="P32" s="53">
        <v>19969</v>
      </c>
      <c r="Q32" s="53">
        <v>619</v>
      </c>
      <c r="R32" s="54">
        <v>7542</v>
      </c>
      <c r="S32" s="54">
        <v>4509</v>
      </c>
      <c r="T32" s="21">
        <v>32639</v>
      </c>
      <c r="U32" s="53">
        <v>29</v>
      </c>
      <c r="V32" s="53">
        <v>14732</v>
      </c>
      <c r="W32" s="54">
        <v>25</v>
      </c>
      <c r="X32" s="54">
        <v>4318</v>
      </c>
      <c r="Y32" s="54">
        <v>14</v>
      </c>
      <c r="Z32" s="54">
        <v>2032</v>
      </c>
      <c r="AA32" s="115"/>
      <c r="AB32" s="125"/>
      <c r="AC32" s="17"/>
      <c r="AD32" s="18" t="s">
        <v>60</v>
      </c>
      <c r="AE32" s="19"/>
      <c r="AF32" s="53">
        <v>7</v>
      </c>
      <c r="AG32" s="53">
        <v>5</v>
      </c>
      <c r="AH32" s="54">
        <v>2</v>
      </c>
      <c r="AI32" s="54">
        <v>1403</v>
      </c>
      <c r="AJ32" s="72">
        <v>1798</v>
      </c>
      <c r="AK32" s="53">
        <v>617</v>
      </c>
      <c r="AL32" s="53">
        <v>1048</v>
      </c>
      <c r="AM32" s="54">
        <v>414</v>
      </c>
      <c r="AN32" s="54">
        <v>683</v>
      </c>
      <c r="AO32" s="72">
        <v>2434</v>
      </c>
      <c r="AP32" s="113">
        <v>3529</v>
      </c>
      <c r="AQ32" s="115"/>
      <c r="AR32" s="125"/>
      <c r="AS32" s="168">
        <v>31</v>
      </c>
      <c r="AT32" s="72">
        <v>40</v>
      </c>
      <c r="AU32" s="53">
        <v>17</v>
      </c>
      <c r="AV32" s="53">
        <v>24</v>
      </c>
      <c r="AW32" s="54">
        <v>15</v>
      </c>
      <c r="AX32" s="54">
        <v>26</v>
      </c>
      <c r="AY32" s="54">
        <v>23</v>
      </c>
      <c r="AZ32" s="54">
        <v>33</v>
      </c>
      <c r="BA32" s="72">
        <v>86</v>
      </c>
      <c r="BB32" s="96">
        <v>123</v>
      </c>
      <c r="BC32" s="131"/>
      <c r="BD32" s="115"/>
      <c r="BE32" s="125"/>
      <c r="BF32" s="18" t="s">
        <v>60</v>
      </c>
      <c r="BG32" s="54">
        <v>2</v>
      </c>
      <c r="BH32" s="72">
        <v>2</v>
      </c>
      <c r="BI32" s="53">
        <v>0</v>
      </c>
      <c r="BJ32" s="53">
        <v>0</v>
      </c>
      <c r="BK32" s="54">
        <v>3</v>
      </c>
      <c r="BL32" s="54">
        <v>3</v>
      </c>
      <c r="BM32" s="54">
        <v>2</v>
      </c>
      <c r="BN32" s="54">
        <v>2</v>
      </c>
      <c r="BO32" s="72">
        <v>7</v>
      </c>
      <c r="BP32" s="72">
        <v>7</v>
      </c>
      <c r="BQ32" s="115"/>
      <c r="BR32" s="125"/>
      <c r="BS32" s="98">
        <v>27689</v>
      </c>
      <c r="BT32" s="98">
        <v>11528</v>
      </c>
      <c r="BU32" s="72">
        <v>3005</v>
      </c>
      <c r="BV32" s="72">
        <v>42222</v>
      </c>
      <c r="BW32" s="98">
        <v>132</v>
      </c>
      <c r="BX32" s="98">
        <v>132</v>
      </c>
      <c r="BY32" s="72">
        <v>229</v>
      </c>
      <c r="BZ32" s="72">
        <v>363</v>
      </c>
      <c r="CA32" s="72">
        <v>856</v>
      </c>
      <c r="CB32" s="98">
        <v>3</v>
      </c>
      <c r="CC32" s="98">
        <v>0</v>
      </c>
      <c r="CD32" s="72">
        <v>9</v>
      </c>
      <c r="CE32" s="72">
        <v>11</v>
      </c>
      <c r="CF32" s="96">
        <v>23</v>
      </c>
      <c r="CG32" s="131"/>
      <c r="CH32" s="130"/>
      <c r="CI32" s="125"/>
      <c r="CJ32" s="70" t="s">
        <v>60</v>
      </c>
      <c r="CK32" s="98">
        <v>22380</v>
      </c>
      <c r="CL32" s="98">
        <v>6604</v>
      </c>
      <c r="CM32" s="72">
        <v>1747</v>
      </c>
      <c r="CN32" s="72">
        <v>30731</v>
      </c>
      <c r="CO32" s="98">
        <v>0</v>
      </c>
      <c r="CP32" s="98">
        <v>0</v>
      </c>
      <c r="CQ32" s="72">
        <v>0</v>
      </c>
      <c r="CR32" s="72">
        <v>33</v>
      </c>
      <c r="CS32" s="72">
        <v>33</v>
      </c>
      <c r="CT32" s="130"/>
      <c r="CU32" s="125"/>
      <c r="CV32" s="69"/>
      <c r="CW32" s="70" t="s">
        <v>60</v>
      </c>
      <c r="CX32" s="71"/>
      <c r="CY32" s="53">
        <v>7</v>
      </c>
      <c r="CZ32" s="53">
        <v>5</v>
      </c>
      <c r="DA32" s="62">
        <v>2</v>
      </c>
      <c r="DB32" s="178">
        <v>1403</v>
      </c>
      <c r="DC32" s="179">
        <v>1798</v>
      </c>
      <c r="DD32" s="178">
        <v>617</v>
      </c>
      <c r="DE32" s="178">
        <v>1048</v>
      </c>
      <c r="DF32" s="178">
        <v>414</v>
      </c>
      <c r="DG32" s="179">
        <v>683</v>
      </c>
      <c r="DH32" s="178">
        <v>2434</v>
      </c>
      <c r="DI32" s="180">
        <v>3529</v>
      </c>
      <c r="DJ32" s="115"/>
      <c r="DK32" s="115"/>
      <c r="DL32" s="119" t="s">
        <v>60</v>
      </c>
      <c r="DM32" s="187">
        <v>31</v>
      </c>
      <c r="DN32" s="188">
        <v>40</v>
      </c>
      <c r="DO32" s="187">
        <v>17</v>
      </c>
      <c r="DP32" s="188">
        <v>24</v>
      </c>
      <c r="DQ32" s="187">
        <v>15</v>
      </c>
      <c r="DR32" s="189">
        <v>26</v>
      </c>
      <c r="DS32" s="188">
        <v>23</v>
      </c>
      <c r="DT32" s="187">
        <v>33</v>
      </c>
      <c r="DU32" s="189">
        <v>86</v>
      </c>
      <c r="DV32" s="188">
        <v>123</v>
      </c>
      <c r="DW32" s="138"/>
      <c r="DX32" s="138"/>
      <c r="DY32" s="140"/>
      <c r="DZ32" s="109">
        <v>2</v>
      </c>
      <c r="EA32" s="72">
        <v>2</v>
      </c>
      <c r="EB32" s="53">
        <v>0</v>
      </c>
      <c r="EC32" s="53">
        <v>0</v>
      </c>
      <c r="ED32" s="54">
        <v>3</v>
      </c>
      <c r="EE32" s="54">
        <v>3</v>
      </c>
      <c r="EF32" s="54">
        <v>2</v>
      </c>
      <c r="EG32" s="54">
        <v>2</v>
      </c>
      <c r="EH32" s="72">
        <v>7</v>
      </c>
      <c r="EI32" s="72">
        <v>7</v>
      </c>
      <c r="EJ32" s="69"/>
      <c r="EK32" s="70" t="s">
        <v>60</v>
      </c>
      <c r="EL32" s="71"/>
      <c r="EM32" s="98">
        <v>9817</v>
      </c>
      <c r="EN32" s="98">
        <v>4087</v>
      </c>
      <c r="EO32" s="72">
        <v>1065</v>
      </c>
      <c r="EP32" s="72">
        <v>14969</v>
      </c>
      <c r="EQ32" s="98">
        <v>47</v>
      </c>
      <c r="ER32" s="98">
        <v>47</v>
      </c>
      <c r="ES32" s="72">
        <v>81</v>
      </c>
      <c r="ET32" s="72">
        <v>129</v>
      </c>
      <c r="EU32" s="72">
        <v>304</v>
      </c>
      <c r="EV32" s="98">
        <v>1</v>
      </c>
      <c r="EW32" s="98">
        <v>0</v>
      </c>
      <c r="EX32" s="72">
        <v>3</v>
      </c>
      <c r="EY32" s="72">
        <v>4</v>
      </c>
      <c r="EZ32" s="72">
        <v>8</v>
      </c>
      <c r="FA32" s="115"/>
      <c r="FB32" s="115"/>
      <c r="FC32" s="98">
        <v>6190</v>
      </c>
      <c r="FD32" s="98">
        <v>1827</v>
      </c>
      <c r="FE32" s="72">
        <v>483</v>
      </c>
      <c r="FF32" s="72">
        <v>8500</v>
      </c>
      <c r="FG32" s="98">
        <v>0</v>
      </c>
      <c r="FH32" s="98">
        <v>0</v>
      </c>
      <c r="FI32" s="72">
        <v>0</v>
      </c>
      <c r="FJ32" s="72">
        <v>11</v>
      </c>
      <c r="FK32" s="72">
        <v>11</v>
      </c>
      <c r="FL32" s="115"/>
      <c r="FM32" s="115"/>
      <c r="FN32" s="69"/>
      <c r="FO32" s="143"/>
      <c r="FP32" s="70" t="s">
        <v>60</v>
      </c>
      <c r="FQ32" s="71"/>
      <c r="FR32" s="53">
        <v>7</v>
      </c>
      <c r="FS32" s="53">
        <v>5</v>
      </c>
      <c r="FT32" s="54">
        <v>2</v>
      </c>
      <c r="FU32" s="53">
        <v>524</v>
      </c>
      <c r="FV32" s="53">
        <v>562</v>
      </c>
      <c r="FW32" s="54">
        <v>236</v>
      </c>
      <c r="FX32" s="53">
        <v>285</v>
      </c>
      <c r="FY32" s="53">
        <v>140</v>
      </c>
      <c r="FZ32" s="54">
        <v>167</v>
      </c>
      <c r="GA32" s="72">
        <v>900</v>
      </c>
      <c r="GB32" s="72">
        <v>1014</v>
      </c>
      <c r="GC32" s="96"/>
      <c r="GD32" s="115"/>
      <c r="GE32" s="125"/>
      <c r="GF32" s="109">
        <v>0</v>
      </c>
      <c r="GG32" s="72">
        <v>0</v>
      </c>
      <c r="GH32" s="53">
        <v>0</v>
      </c>
      <c r="GI32" s="53">
        <v>0</v>
      </c>
      <c r="GJ32" s="54">
        <v>0</v>
      </c>
      <c r="GK32" s="54">
        <v>0</v>
      </c>
      <c r="GL32" s="54">
        <v>0</v>
      </c>
      <c r="GM32" s="54">
        <v>0</v>
      </c>
      <c r="GN32" s="72">
        <v>0</v>
      </c>
      <c r="GO32" s="72">
        <v>0</v>
      </c>
      <c r="GP32" s="96"/>
      <c r="GQ32" s="115"/>
      <c r="GR32" s="125"/>
      <c r="GS32" s="70" t="s">
        <v>60</v>
      </c>
      <c r="GT32" s="98">
        <v>3108</v>
      </c>
      <c r="GU32" s="98">
        <v>1126</v>
      </c>
      <c r="GV32" s="72">
        <v>264</v>
      </c>
      <c r="GW32" s="72">
        <v>4498</v>
      </c>
      <c r="GX32" s="98">
        <v>0</v>
      </c>
      <c r="GY32" s="98">
        <v>0</v>
      </c>
      <c r="GZ32" s="72">
        <v>0</v>
      </c>
      <c r="HA32" s="72">
        <v>0</v>
      </c>
      <c r="HB32" s="72">
        <v>0</v>
      </c>
      <c r="HC32" s="115"/>
      <c r="HD32" s="115"/>
      <c r="HE32" s="98">
        <v>2054</v>
      </c>
      <c r="HF32" s="98">
        <v>661</v>
      </c>
      <c r="HG32" s="72">
        <v>157</v>
      </c>
      <c r="HH32" s="72">
        <v>2872</v>
      </c>
      <c r="HI32" s="98">
        <v>0</v>
      </c>
      <c r="HJ32" s="98">
        <v>0</v>
      </c>
      <c r="HK32" s="72">
        <v>0</v>
      </c>
      <c r="HL32" s="72">
        <v>0</v>
      </c>
      <c r="HM32" s="72">
        <v>0</v>
      </c>
    </row>
    <row r="33" spans="1:221" ht="13.5" customHeight="1" x14ac:dyDescent="0.15">
      <c r="A33" s="22"/>
      <c r="B33" s="23" t="s">
        <v>61</v>
      </c>
      <c r="C33" s="24"/>
      <c r="D33" s="57">
        <v>246719</v>
      </c>
      <c r="E33" s="57">
        <v>33378</v>
      </c>
      <c r="F33" s="58">
        <v>95954</v>
      </c>
      <c r="G33" s="58">
        <v>71409</v>
      </c>
      <c r="H33" s="25">
        <v>447460</v>
      </c>
      <c r="I33" s="50">
        <v>99893</v>
      </c>
      <c r="J33" s="50">
        <v>22083</v>
      </c>
      <c r="K33" s="43">
        <v>31185</v>
      </c>
      <c r="L33" s="43">
        <v>20181</v>
      </c>
      <c r="M33" s="25">
        <v>173342</v>
      </c>
      <c r="N33" s="115"/>
      <c r="O33" s="125"/>
      <c r="P33" s="57">
        <v>17251</v>
      </c>
      <c r="Q33" s="57">
        <v>0</v>
      </c>
      <c r="R33" s="58">
        <v>15548</v>
      </c>
      <c r="S33" s="58">
        <v>0</v>
      </c>
      <c r="T33" s="25">
        <v>32799</v>
      </c>
      <c r="U33" s="57">
        <v>30</v>
      </c>
      <c r="V33" s="57">
        <v>13066</v>
      </c>
      <c r="W33" s="58">
        <v>49</v>
      </c>
      <c r="X33" s="58">
        <v>7453</v>
      </c>
      <c r="Y33" s="58">
        <v>5</v>
      </c>
      <c r="Z33" s="58">
        <v>244</v>
      </c>
      <c r="AA33" s="115"/>
      <c r="AB33" s="125"/>
      <c r="AC33" s="22"/>
      <c r="AD33" s="23" t="s">
        <v>61</v>
      </c>
      <c r="AE33" s="24"/>
      <c r="AF33" s="57">
        <v>7</v>
      </c>
      <c r="AG33" s="57">
        <v>5</v>
      </c>
      <c r="AH33" s="58">
        <v>2</v>
      </c>
      <c r="AI33" s="58">
        <v>2400</v>
      </c>
      <c r="AJ33" s="73">
        <v>3057</v>
      </c>
      <c r="AK33" s="57">
        <v>971</v>
      </c>
      <c r="AL33" s="57">
        <v>1682</v>
      </c>
      <c r="AM33" s="58">
        <v>558</v>
      </c>
      <c r="AN33" s="58">
        <v>997</v>
      </c>
      <c r="AO33" s="73">
        <v>3929</v>
      </c>
      <c r="AP33" s="149">
        <v>5736</v>
      </c>
      <c r="AQ33" s="115"/>
      <c r="AR33" s="125"/>
      <c r="AS33" s="169">
        <v>41</v>
      </c>
      <c r="AT33" s="73">
        <v>58</v>
      </c>
      <c r="AU33" s="57">
        <v>41</v>
      </c>
      <c r="AV33" s="57">
        <v>53</v>
      </c>
      <c r="AW33" s="58">
        <v>29</v>
      </c>
      <c r="AX33" s="58">
        <v>40</v>
      </c>
      <c r="AY33" s="58">
        <v>27</v>
      </c>
      <c r="AZ33" s="58">
        <v>36</v>
      </c>
      <c r="BA33" s="73">
        <v>138</v>
      </c>
      <c r="BB33" s="171">
        <v>187</v>
      </c>
      <c r="BC33" s="131"/>
      <c r="BD33" s="115"/>
      <c r="BE33" s="125"/>
      <c r="BF33" s="23" t="s">
        <v>61</v>
      </c>
      <c r="BG33" s="58">
        <v>2</v>
      </c>
      <c r="BH33" s="73">
        <v>2</v>
      </c>
      <c r="BI33" s="57">
        <v>1</v>
      </c>
      <c r="BJ33" s="57">
        <v>1</v>
      </c>
      <c r="BK33" s="58">
        <v>1</v>
      </c>
      <c r="BL33" s="58">
        <v>1</v>
      </c>
      <c r="BM33" s="58">
        <v>0</v>
      </c>
      <c r="BN33" s="58">
        <v>0</v>
      </c>
      <c r="BO33" s="73">
        <v>4</v>
      </c>
      <c r="BP33" s="73">
        <v>4</v>
      </c>
      <c r="BQ33" s="115"/>
      <c r="BR33" s="125"/>
      <c r="BS33" s="100">
        <v>42798</v>
      </c>
      <c r="BT33" s="100">
        <v>16820</v>
      </c>
      <c r="BU33" s="101">
        <v>3988</v>
      </c>
      <c r="BV33" s="73">
        <v>63606</v>
      </c>
      <c r="BW33" s="100">
        <v>174</v>
      </c>
      <c r="BX33" s="100">
        <v>265</v>
      </c>
      <c r="BY33" s="101">
        <v>320</v>
      </c>
      <c r="BZ33" s="72">
        <v>360</v>
      </c>
      <c r="CA33" s="73">
        <v>1119</v>
      </c>
      <c r="CB33" s="100">
        <v>3</v>
      </c>
      <c r="CC33" s="100">
        <v>3</v>
      </c>
      <c r="CD33" s="101">
        <v>3</v>
      </c>
      <c r="CE33" s="72">
        <v>0</v>
      </c>
      <c r="CF33" s="171">
        <v>9</v>
      </c>
      <c r="CG33" s="131"/>
      <c r="CH33" s="130"/>
      <c r="CI33" s="125"/>
      <c r="CJ33" s="75" t="s">
        <v>61</v>
      </c>
      <c r="CK33" s="100">
        <v>37493</v>
      </c>
      <c r="CL33" s="100">
        <v>10534</v>
      </c>
      <c r="CM33" s="101">
        <v>2432</v>
      </c>
      <c r="CN33" s="73">
        <v>50459</v>
      </c>
      <c r="CO33" s="100">
        <v>0</v>
      </c>
      <c r="CP33" s="100">
        <v>6</v>
      </c>
      <c r="CQ33" s="101">
        <v>0</v>
      </c>
      <c r="CR33" s="72">
        <v>0</v>
      </c>
      <c r="CS33" s="73">
        <v>6</v>
      </c>
      <c r="CT33" s="130"/>
      <c r="CU33" s="125"/>
      <c r="CV33" s="74"/>
      <c r="CW33" s="75" t="s">
        <v>61</v>
      </c>
      <c r="CX33" s="76"/>
      <c r="CY33" s="57">
        <v>7</v>
      </c>
      <c r="CZ33" s="57">
        <v>5</v>
      </c>
      <c r="DA33" s="124">
        <v>2</v>
      </c>
      <c r="DB33" s="181">
        <v>2400</v>
      </c>
      <c r="DC33" s="182">
        <v>3057</v>
      </c>
      <c r="DD33" s="181">
        <v>971</v>
      </c>
      <c r="DE33" s="181">
        <v>1682</v>
      </c>
      <c r="DF33" s="181">
        <v>558</v>
      </c>
      <c r="DG33" s="182">
        <v>997</v>
      </c>
      <c r="DH33" s="181">
        <v>3929</v>
      </c>
      <c r="DI33" s="183">
        <v>5736</v>
      </c>
      <c r="DJ33" s="115"/>
      <c r="DK33" s="115"/>
      <c r="DL33" s="120" t="s">
        <v>61</v>
      </c>
      <c r="DM33" s="191">
        <v>41</v>
      </c>
      <c r="DN33" s="192">
        <v>58</v>
      </c>
      <c r="DO33" s="191">
        <v>41</v>
      </c>
      <c r="DP33" s="192">
        <v>53</v>
      </c>
      <c r="DQ33" s="191">
        <v>29</v>
      </c>
      <c r="DR33" s="193">
        <v>40</v>
      </c>
      <c r="DS33" s="192">
        <v>27</v>
      </c>
      <c r="DT33" s="191">
        <v>36</v>
      </c>
      <c r="DU33" s="193">
        <v>138</v>
      </c>
      <c r="DV33" s="192">
        <v>187</v>
      </c>
      <c r="DW33" s="138"/>
      <c r="DX33" s="138"/>
      <c r="DY33" s="140"/>
      <c r="DZ33" s="111">
        <v>2</v>
      </c>
      <c r="EA33" s="73">
        <v>2</v>
      </c>
      <c r="EB33" s="57">
        <v>1</v>
      </c>
      <c r="EC33" s="57">
        <v>1</v>
      </c>
      <c r="ED33" s="58">
        <v>1</v>
      </c>
      <c r="EE33" s="58">
        <v>1</v>
      </c>
      <c r="EF33" s="58">
        <v>0</v>
      </c>
      <c r="EG33" s="58">
        <v>0</v>
      </c>
      <c r="EH33" s="73">
        <v>4</v>
      </c>
      <c r="EI33" s="73">
        <v>4</v>
      </c>
      <c r="EJ33" s="74"/>
      <c r="EK33" s="75" t="s">
        <v>61</v>
      </c>
      <c r="EL33" s="76"/>
      <c r="EM33" s="100">
        <v>13909</v>
      </c>
      <c r="EN33" s="100">
        <v>5467</v>
      </c>
      <c r="EO33" s="101">
        <v>1296</v>
      </c>
      <c r="EP33" s="73">
        <v>20672</v>
      </c>
      <c r="EQ33" s="100">
        <v>57</v>
      </c>
      <c r="ER33" s="100">
        <v>86</v>
      </c>
      <c r="ES33" s="101">
        <v>104</v>
      </c>
      <c r="ET33" s="72">
        <v>117</v>
      </c>
      <c r="EU33" s="73">
        <v>364</v>
      </c>
      <c r="EV33" s="100">
        <v>1</v>
      </c>
      <c r="EW33" s="100">
        <v>1</v>
      </c>
      <c r="EX33" s="101">
        <v>1</v>
      </c>
      <c r="EY33" s="72">
        <v>0</v>
      </c>
      <c r="EZ33" s="73">
        <v>3</v>
      </c>
      <c r="FA33" s="115"/>
      <c r="FB33" s="115"/>
      <c r="FC33" s="100">
        <v>10596</v>
      </c>
      <c r="FD33" s="100">
        <v>2977</v>
      </c>
      <c r="FE33" s="101">
        <v>687</v>
      </c>
      <c r="FF33" s="73">
        <v>14260</v>
      </c>
      <c r="FG33" s="100">
        <v>0</v>
      </c>
      <c r="FH33" s="100">
        <v>2</v>
      </c>
      <c r="FI33" s="101">
        <v>0</v>
      </c>
      <c r="FJ33" s="72">
        <v>0</v>
      </c>
      <c r="FK33" s="73">
        <v>2</v>
      </c>
      <c r="FL33" s="115"/>
      <c r="FM33" s="115"/>
      <c r="FN33" s="69"/>
      <c r="FO33" s="143"/>
      <c r="FP33" s="75" t="s">
        <v>61</v>
      </c>
      <c r="FQ33" s="76"/>
      <c r="FR33" s="57">
        <v>7</v>
      </c>
      <c r="FS33" s="57">
        <v>5</v>
      </c>
      <c r="FT33" s="58">
        <v>2</v>
      </c>
      <c r="FU33" s="57">
        <v>907</v>
      </c>
      <c r="FV33" s="57">
        <v>982</v>
      </c>
      <c r="FW33" s="58">
        <v>371</v>
      </c>
      <c r="FX33" s="57">
        <v>444</v>
      </c>
      <c r="FY33" s="57">
        <v>202</v>
      </c>
      <c r="FZ33" s="58">
        <v>259</v>
      </c>
      <c r="GA33" s="73">
        <v>1480</v>
      </c>
      <c r="GB33" s="73">
        <v>1685</v>
      </c>
      <c r="GC33" s="96"/>
      <c r="GD33" s="115"/>
      <c r="GE33" s="125"/>
      <c r="GF33" s="111">
        <v>0</v>
      </c>
      <c r="GG33" s="73">
        <v>0</v>
      </c>
      <c r="GH33" s="57">
        <v>0</v>
      </c>
      <c r="GI33" s="57">
        <v>0</v>
      </c>
      <c r="GJ33" s="58">
        <v>0</v>
      </c>
      <c r="GK33" s="58">
        <v>0</v>
      </c>
      <c r="GL33" s="58">
        <v>0</v>
      </c>
      <c r="GM33" s="58">
        <v>0</v>
      </c>
      <c r="GN33" s="73">
        <v>0</v>
      </c>
      <c r="GO33" s="73">
        <v>0</v>
      </c>
      <c r="GP33" s="96"/>
      <c r="GQ33" s="115"/>
      <c r="GR33" s="125"/>
      <c r="GS33" s="75" t="s">
        <v>61</v>
      </c>
      <c r="GT33" s="100">
        <v>7218</v>
      </c>
      <c r="GU33" s="100">
        <v>2331</v>
      </c>
      <c r="GV33" s="101">
        <v>544</v>
      </c>
      <c r="GW33" s="73">
        <v>10093</v>
      </c>
      <c r="GX33" s="100">
        <v>0</v>
      </c>
      <c r="GY33" s="100">
        <v>0</v>
      </c>
      <c r="GZ33" s="101">
        <v>0</v>
      </c>
      <c r="HA33" s="72">
        <v>0</v>
      </c>
      <c r="HB33" s="73">
        <v>0</v>
      </c>
      <c r="HC33" s="115"/>
      <c r="HD33" s="115"/>
      <c r="HE33" s="100">
        <v>0</v>
      </c>
      <c r="HF33" s="100">
        <v>0</v>
      </c>
      <c r="HG33" s="101">
        <v>0</v>
      </c>
      <c r="HH33" s="73">
        <v>0</v>
      </c>
      <c r="HI33" s="100">
        <v>0</v>
      </c>
      <c r="HJ33" s="100">
        <v>0</v>
      </c>
      <c r="HK33" s="101">
        <v>0</v>
      </c>
      <c r="HL33" s="101">
        <v>0</v>
      </c>
      <c r="HM33" s="73">
        <v>0</v>
      </c>
    </row>
    <row r="34" spans="1:221" ht="13.5" customHeight="1" x14ac:dyDescent="0.15">
      <c r="A34" s="17"/>
      <c r="B34" s="18" t="s">
        <v>62</v>
      </c>
      <c r="C34" s="19"/>
      <c r="D34" s="53">
        <v>523787</v>
      </c>
      <c r="E34" s="53">
        <v>0</v>
      </c>
      <c r="F34" s="54">
        <v>215144</v>
      </c>
      <c r="G34" s="54">
        <v>115711</v>
      </c>
      <c r="H34" s="21">
        <v>854642</v>
      </c>
      <c r="I34" s="48">
        <v>177457</v>
      </c>
      <c r="J34" s="48">
        <v>0</v>
      </c>
      <c r="K34" s="41">
        <v>61470</v>
      </c>
      <c r="L34" s="41">
        <v>40054</v>
      </c>
      <c r="M34" s="21">
        <v>278981</v>
      </c>
      <c r="N34" s="115"/>
      <c r="O34" s="125"/>
      <c r="P34" s="53">
        <v>47010</v>
      </c>
      <c r="Q34" s="53">
        <v>0</v>
      </c>
      <c r="R34" s="54">
        <v>23496</v>
      </c>
      <c r="S34" s="54">
        <v>28596</v>
      </c>
      <c r="T34" s="21">
        <v>99102</v>
      </c>
      <c r="U34" s="53">
        <v>164</v>
      </c>
      <c r="V34" s="53">
        <v>62027</v>
      </c>
      <c r="W34" s="54">
        <v>158</v>
      </c>
      <c r="X34" s="54">
        <v>20083</v>
      </c>
      <c r="Y34" s="54">
        <v>61</v>
      </c>
      <c r="Z34" s="54">
        <v>5678</v>
      </c>
      <c r="AA34" s="115"/>
      <c r="AB34" s="125"/>
      <c r="AC34" s="17"/>
      <c r="AD34" s="18" t="s">
        <v>62</v>
      </c>
      <c r="AE34" s="19"/>
      <c r="AF34" s="53">
        <v>7</v>
      </c>
      <c r="AG34" s="53">
        <v>5</v>
      </c>
      <c r="AH34" s="54">
        <v>2</v>
      </c>
      <c r="AI34" s="54">
        <v>2146</v>
      </c>
      <c r="AJ34" s="72">
        <v>2860</v>
      </c>
      <c r="AK34" s="53">
        <v>1141</v>
      </c>
      <c r="AL34" s="53">
        <v>1980</v>
      </c>
      <c r="AM34" s="54">
        <v>782</v>
      </c>
      <c r="AN34" s="54">
        <v>1401</v>
      </c>
      <c r="AO34" s="72">
        <v>4069</v>
      </c>
      <c r="AP34" s="113">
        <v>6241</v>
      </c>
      <c r="AQ34" s="115"/>
      <c r="AR34" s="125"/>
      <c r="AS34" s="168">
        <v>66</v>
      </c>
      <c r="AT34" s="72">
        <v>87</v>
      </c>
      <c r="AU34" s="53">
        <v>41</v>
      </c>
      <c r="AV34" s="53">
        <v>61</v>
      </c>
      <c r="AW34" s="54">
        <v>25</v>
      </c>
      <c r="AX34" s="54">
        <v>38</v>
      </c>
      <c r="AY34" s="54">
        <v>90</v>
      </c>
      <c r="AZ34" s="54">
        <v>122</v>
      </c>
      <c r="BA34" s="72">
        <v>222</v>
      </c>
      <c r="BB34" s="96">
        <v>308</v>
      </c>
      <c r="BC34" s="131"/>
      <c r="BD34" s="115"/>
      <c r="BE34" s="125"/>
      <c r="BF34" s="18" t="s">
        <v>62</v>
      </c>
      <c r="BG34" s="54">
        <v>4</v>
      </c>
      <c r="BH34" s="72">
        <v>4</v>
      </c>
      <c r="BI34" s="53">
        <v>2</v>
      </c>
      <c r="BJ34" s="53">
        <v>2</v>
      </c>
      <c r="BK34" s="54">
        <v>2</v>
      </c>
      <c r="BL34" s="54">
        <v>2</v>
      </c>
      <c r="BM34" s="54">
        <v>4</v>
      </c>
      <c r="BN34" s="54">
        <v>4</v>
      </c>
      <c r="BO34" s="72">
        <v>12</v>
      </c>
      <c r="BP34" s="72">
        <v>12</v>
      </c>
      <c r="BQ34" s="115"/>
      <c r="BR34" s="125"/>
      <c r="BS34" s="98">
        <v>56056</v>
      </c>
      <c r="BT34" s="98">
        <v>27720</v>
      </c>
      <c r="BU34" s="72">
        <v>7846</v>
      </c>
      <c r="BV34" s="72">
        <v>91622</v>
      </c>
      <c r="BW34" s="98">
        <v>365</v>
      </c>
      <c r="BX34" s="98">
        <v>427</v>
      </c>
      <c r="BY34" s="72">
        <v>426</v>
      </c>
      <c r="BZ34" s="106">
        <v>1708</v>
      </c>
      <c r="CA34" s="72">
        <v>2926</v>
      </c>
      <c r="CB34" s="98">
        <v>6</v>
      </c>
      <c r="CC34" s="98">
        <v>6</v>
      </c>
      <c r="CD34" s="72">
        <v>11</v>
      </c>
      <c r="CE34" s="106">
        <v>21</v>
      </c>
      <c r="CF34" s="96">
        <v>44</v>
      </c>
      <c r="CG34" s="131"/>
      <c r="CH34" s="130"/>
      <c r="CI34" s="125"/>
      <c r="CJ34" s="70" t="s">
        <v>62</v>
      </c>
      <c r="CK34" s="98">
        <v>37501</v>
      </c>
      <c r="CL34" s="98">
        <v>13374</v>
      </c>
      <c r="CM34" s="72">
        <v>3721</v>
      </c>
      <c r="CN34" s="72">
        <v>54596</v>
      </c>
      <c r="CO34" s="98">
        <v>27</v>
      </c>
      <c r="CP34" s="98">
        <v>17</v>
      </c>
      <c r="CQ34" s="72">
        <v>57</v>
      </c>
      <c r="CR34" s="106">
        <v>59</v>
      </c>
      <c r="CS34" s="72">
        <v>160</v>
      </c>
      <c r="CT34" s="130"/>
      <c r="CU34" s="125"/>
      <c r="CV34" s="69"/>
      <c r="CW34" s="70" t="s">
        <v>62</v>
      </c>
      <c r="CX34" s="71"/>
      <c r="CY34" s="53">
        <v>7</v>
      </c>
      <c r="CZ34" s="53">
        <v>5</v>
      </c>
      <c r="DA34" s="62">
        <v>2</v>
      </c>
      <c r="DB34" s="178">
        <v>2146</v>
      </c>
      <c r="DC34" s="179">
        <v>2860</v>
      </c>
      <c r="DD34" s="178">
        <v>1141</v>
      </c>
      <c r="DE34" s="178">
        <v>1980</v>
      </c>
      <c r="DF34" s="178">
        <v>782</v>
      </c>
      <c r="DG34" s="179">
        <v>1401</v>
      </c>
      <c r="DH34" s="178">
        <v>4069</v>
      </c>
      <c r="DI34" s="180">
        <v>6241</v>
      </c>
      <c r="DJ34" s="115"/>
      <c r="DK34" s="115"/>
      <c r="DL34" s="119" t="s">
        <v>62</v>
      </c>
      <c r="DM34" s="187">
        <v>66</v>
      </c>
      <c r="DN34" s="188">
        <v>87</v>
      </c>
      <c r="DO34" s="187">
        <v>41</v>
      </c>
      <c r="DP34" s="188">
        <v>61</v>
      </c>
      <c r="DQ34" s="187">
        <v>25</v>
      </c>
      <c r="DR34" s="189">
        <v>38</v>
      </c>
      <c r="DS34" s="188">
        <v>90</v>
      </c>
      <c r="DT34" s="187">
        <v>122</v>
      </c>
      <c r="DU34" s="189">
        <v>222</v>
      </c>
      <c r="DV34" s="188">
        <v>308</v>
      </c>
      <c r="DW34" s="138"/>
      <c r="DX34" s="138"/>
      <c r="DY34" s="140"/>
      <c r="DZ34" s="109">
        <v>4</v>
      </c>
      <c r="EA34" s="72">
        <v>4</v>
      </c>
      <c r="EB34" s="53">
        <v>2</v>
      </c>
      <c r="EC34" s="53">
        <v>2</v>
      </c>
      <c r="ED34" s="54">
        <v>2</v>
      </c>
      <c r="EE34" s="54">
        <v>2</v>
      </c>
      <c r="EF34" s="54">
        <v>4</v>
      </c>
      <c r="EG34" s="54">
        <v>4</v>
      </c>
      <c r="EH34" s="72">
        <v>12</v>
      </c>
      <c r="EI34" s="72">
        <v>12</v>
      </c>
      <c r="EJ34" s="69"/>
      <c r="EK34" s="70" t="s">
        <v>62</v>
      </c>
      <c r="EL34" s="71"/>
      <c r="EM34" s="98">
        <v>16016</v>
      </c>
      <c r="EN34" s="98">
        <v>7920</v>
      </c>
      <c r="EO34" s="72">
        <v>2242</v>
      </c>
      <c r="EP34" s="72">
        <v>26178</v>
      </c>
      <c r="EQ34" s="98">
        <v>104</v>
      </c>
      <c r="ER34" s="98">
        <v>122</v>
      </c>
      <c r="ES34" s="72">
        <v>122</v>
      </c>
      <c r="ET34" s="72">
        <v>488</v>
      </c>
      <c r="EU34" s="72">
        <v>836</v>
      </c>
      <c r="EV34" s="98">
        <v>2</v>
      </c>
      <c r="EW34" s="98">
        <v>2</v>
      </c>
      <c r="EX34" s="72">
        <v>3</v>
      </c>
      <c r="EY34" s="106">
        <v>6</v>
      </c>
      <c r="EZ34" s="72">
        <v>13</v>
      </c>
      <c r="FA34" s="115"/>
      <c r="FB34" s="115"/>
      <c r="FC34" s="98">
        <v>12981</v>
      </c>
      <c r="FD34" s="98">
        <v>4629</v>
      </c>
      <c r="FE34" s="72">
        <v>1288</v>
      </c>
      <c r="FF34" s="72">
        <v>18898</v>
      </c>
      <c r="FG34" s="98">
        <v>9</v>
      </c>
      <c r="FH34" s="98">
        <v>6</v>
      </c>
      <c r="FI34" s="72">
        <v>19</v>
      </c>
      <c r="FJ34" s="106">
        <v>20</v>
      </c>
      <c r="FK34" s="72">
        <v>54</v>
      </c>
      <c r="FL34" s="115"/>
      <c r="FM34" s="115"/>
      <c r="FN34" s="69"/>
      <c r="FO34" s="143"/>
      <c r="FP34" s="70" t="s">
        <v>62</v>
      </c>
      <c r="FQ34" s="71"/>
      <c r="FR34" s="53">
        <v>7</v>
      </c>
      <c r="FS34" s="53">
        <v>5</v>
      </c>
      <c r="FT34" s="54">
        <v>2</v>
      </c>
      <c r="FU34" s="53">
        <v>862</v>
      </c>
      <c r="FV34" s="53">
        <v>939</v>
      </c>
      <c r="FW34" s="54">
        <v>460</v>
      </c>
      <c r="FX34" s="53">
        <v>543</v>
      </c>
      <c r="FY34" s="53">
        <v>271</v>
      </c>
      <c r="FZ34" s="54">
        <v>343</v>
      </c>
      <c r="GA34" s="72">
        <v>1593</v>
      </c>
      <c r="GB34" s="72">
        <v>1825</v>
      </c>
      <c r="GC34" s="96"/>
      <c r="GD34" s="115"/>
      <c r="GE34" s="125"/>
      <c r="GF34" s="109">
        <v>0</v>
      </c>
      <c r="GG34" s="72">
        <v>0</v>
      </c>
      <c r="GH34" s="53">
        <v>0</v>
      </c>
      <c r="GI34" s="53">
        <v>0</v>
      </c>
      <c r="GJ34" s="54">
        <v>0</v>
      </c>
      <c r="GK34" s="54">
        <v>0</v>
      </c>
      <c r="GL34" s="54">
        <v>0</v>
      </c>
      <c r="GM34" s="54">
        <v>0</v>
      </c>
      <c r="GN34" s="72">
        <v>0</v>
      </c>
      <c r="GO34" s="72">
        <v>0</v>
      </c>
      <c r="GP34" s="96"/>
      <c r="GQ34" s="115"/>
      <c r="GR34" s="125"/>
      <c r="GS34" s="70" t="s">
        <v>62</v>
      </c>
      <c r="GT34" s="98">
        <v>6573</v>
      </c>
      <c r="GU34" s="98">
        <v>2715</v>
      </c>
      <c r="GV34" s="72">
        <v>686</v>
      </c>
      <c r="GW34" s="72">
        <v>9974</v>
      </c>
      <c r="GX34" s="98">
        <v>0</v>
      </c>
      <c r="GY34" s="98">
        <v>0</v>
      </c>
      <c r="GZ34" s="72">
        <v>0</v>
      </c>
      <c r="HA34" s="106">
        <v>0</v>
      </c>
      <c r="HB34" s="72">
        <v>0</v>
      </c>
      <c r="HC34" s="115"/>
      <c r="HD34" s="115"/>
      <c r="HE34" s="98">
        <v>9051</v>
      </c>
      <c r="HF34" s="98">
        <v>3450</v>
      </c>
      <c r="HG34" s="72">
        <v>813</v>
      </c>
      <c r="HH34" s="72">
        <v>13314</v>
      </c>
      <c r="HI34" s="98">
        <v>0</v>
      </c>
      <c r="HJ34" s="98">
        <v>0</v>
      </c>
      <c r="HK34" s="72">
        <v>0</v>
      </c>
      <c r="HL34" s="72">
        <v>0</v>
      </c>
      <c r="HM34" s="72">
        <v>0</v>
      </c>
    </row>
    <row r="35" spans="1:221" ht="13.5" customHeight="1" x14ac:dyDescent="0.15">
      <c r="A35" s="17"/>
      <c r="B35" s="18" t="s">
        <v>63</v>
      </c>
      <c r="C35" s="19"/>
      <c r="D35" s="53">
        <v>363017</v>
      </c>
      <c r="E35" s="53">
        <v>0</v>
      </c>
      <c r="F35" s="54">
        <v>170824</v>
      </c>
      <c r="G35" s="54">
        <v>96345</v>
      </c>
      <c r="H35" s="21">
        <v>630186</v>
      </c>
      <c r="I35" s="48">
        <v>127439</v>
      </c>
      <c r="J35" s="48">
        <v>0</v>
      </c>
      <c r="K35" s="41">
        <v>58750</v>
      </c>
      <c r="L35" s="41">
        <v>33135</v>
      </c>
      <c r="M35" s="21">
        <v>219324</v>
      </c>
      <c r="N35" s="115"/>
      <c r="O35" s="125"/>
      <c r="P35" s="53">
        <v>44342</v>
      </c>
      <c r="Q35" s="53">
        <v>0</v>
      </c>
      <c r="R35" s="54">
        <v>19470</v>
      </c>
      <c r="S35" s="54">
        <v>12039</v>
      </c>
      <c r="T35" s="21">
        <v>75851</v>
      </c>
      <c r="U35" s="53">
        <v>106</v>
      </c>
      <c r="V35" s="53">
        <v>28186</v>
      </c>
      <c r="W35" s="54">
        <v>115</v>
      </c>
      <c r="X35" s="54">
        <v>10924</v>
      </c>
      <c r="Y35" s="54">
        <v>64</v>
      </c>
      <c r="Z35" s="54">
        <v>4642</v>
      </c>
      <c r="AA35" s="115"/>
      <c r="AB35" s="125"/>
      <c r="AC35" s="17"/>
      <c r="AD35" s="18" t="s">
        <v>63</v>
      </c>
      <c r="AE35" s="19"/>
      <c r="AF35" s="53">
        <v>7</v>
      </c>
      <c r="AG35" s="53">
        <v>5</v>
      </c>
      <c r="AH35" s="54">
        <v>2</v>
      </c>
      <c r="AI35" s="54">
        <v>1545</v>
      </c>
      <c r="AJ35" s="72">
        <v>2055</v>
      </c>
      <c r="AK35" s="53">
        <v>853</v>
      </c>
      <c r="AL35" s="53">
        <v>1462</v>
      </c>
      <c r="AM35" s="54">
        <v>616</v>
      </c>
      <c r="AN35" s="54">
        <v>1122</v>
      </c>
      <c r="AO35" s="72">
        <v>3014</v>
      </c>
      <c r="AP35" s="113">
        <v>4639</v>
      </c>
      <c r="AQ35" s="115"/>
      <c r="AR35" s="125"/>
      <c r="AS35" s="168">
        <v>33</v>
      </c>
      <c r="AT35" s="72">
        <v>49</v>
      </c>
      <c r="AU35" s="53">
        <v>21</v>
      </c>
      <c r="AV35" s="53">
        <v>31</v>
      </c>
      <c r="AW35" s="54">
        <v>27</v>
      </c>
      <c r="AX35" s="54">
        <v>36</v>
      </c>
      <c r="AY35" s="54">
        <v>54</v>
      </c>
      <c r="AZ35" s="54">
        <v>71</v>
      </c>
      <c r="BA35" s="72">
        <v>135</v>
      </c>
      <c r="BB35" s="96">
        <v>187</v>
      </c>
      <c r="BC35" s="131"/>
      <c r="BD35" s="115"/>
      <c r="BE35" s="125"/>
      <c r="BF35" s="18" t="s">
        <v>63</v>
      </c>
      <c r="BG35" s="54">
        <v>1</v>
      </c>
      <c r="BH35" s="72">
        <v>1</v>
      </c>
      <c r="BI35" s="53">
        <v>0</v>
      </c>
      <c r="BJ35" s="53">
        <v>0</v>
      </c>
      <c r="BK35" s="54">
        <v>1</v>
      </c>
      <c r="BL35" s="54">
        <v>1</v>
      </c>
      <c r="BM35" s="54">
        <v>5</v>
      </c>
      <c r="BN35" s="54">
        <v>5</v>
      </c>
      <c r="BO35" s="72">
        <v>7</v>
      </c>
      <c r="BP35" s="72">
        <v>7</v>
      </c>
      <c r="BQ35" s="115"/>
      <c r="BR35" s="125"/>
      <c r="BS35" s="98">
        <v>41735</v>
      </c>
      <c r="BT35" s="98">
        <v>21208</v>
      </c>
      <c r="BU35" s="72">
        <v>6511</v>
      </c>
      <c r="BV35" s="72">
        <v>69454</v>
      </c>
      <c r="BW35" s="98">
        <v>213</v>
      </c>
      <c r="BX35" s="98">
        <v>225</v>
      </c>
      <c r="BY35" s="72">
        <v>418</v>
      </c>
      <c r="BZ35" s="72">
        <v>1030</v>
      </c>
      <c r="CA35" s="72">
        <v>1886</v>
      </c>
      <c r="CB35" s="98">
        <v>1</v>
      </c>
      <c r="CC35" s="98">
        <v>0</v>
      </c>
      <c r="CD35" s="72">
        <v>4</v>
      </c>
      <c r="CE35" s="72">
        <v>24</v>
      </c>
      <c r="CF35" s="96">
        <v>29</v>
      </c>
      <c r="CG35" s="131"/>
      <c r="CH35" s="130"/>
      <c r="CI35" s="125"/>
      <c r="CJ35" s="70" t="s">
        <v>63</v>
      </c>
      <c r="CK35" s="98">
        <v>30234</v>
      </c>
      <c r="CL35" s="98">
        <v>11350</v>
      </c>
      <c r="CM35" s="72">
        <v>3260</v>
      </c>
      <c r="CN35" s="72">
        <v>44844</v>
      </c>
      <c r="CO35" s="98">
        <v>0</v>
      </c>
      <c r="CP35" s="98">
        <v>0</v>
      </c>
      <c r="CQ35" s="72">
        <v>0</v>
      </c>
      <c r="CR35" s="72">
        <v>4</v>
      </c>
      <c r="CS35" s="72">
        <v>4</v>
      </c>
      <c r="CT35" s="130"/>
      <c r="CU35" s="125"/>
      <c r="CV35" s="69"/>
      <c r="CW35" s="70" t="s">
        <v>63</v>
      </c>
      <c r="CX35" s="71"/>
      <c r="CY35" s="53">
        <v>7</v>
      </c>
      <c r="CZ35" s="53">
        <v>5</v>
      </c>
      <c r="DA35" s="62">
        <v>2</v>
      </c>
      <c r="DB35" s="178">
        <v>1545</v>
      </c>
      <c r="DC35" s="179">
        <v>2055</v>
      </c>
      <c r="DD35" s="178">
        <v>853</v>
      </c>
      <c r="DE35" s="178">
        <v>1462</v>
      </c>
      <c r="DF35" s="178">
        <v>616</v>
      </c>
      <c r="DG35" s="179">
        <v>1122</v>
      </c>
      <c r="DH35" s="178">
        <v>3014</v>
      </c>
      <c r="DI35" s="180">
        <v>4639</v>
      </c>
      <c r="DJ35" s="115"/>
      <c r="DK35" s="115"/>
      <c r="DL35" s="119" t="s">
        <v>63</v>
      </c>
      <c r="DM35" s="187">
        <v>33</v>
      </c>
      <c r="DN35" s="188">
        <v>49</v>
      </c>
      <c r="DO35" s="187">
        <v>21</v>
      </c>
      <c r="DP35" s="188">
        <v>31</v>
      </c>
      <c r="DQ35" s="187">
        <v>27</v>
      </c>
      <c r="DR35" s="189">
        <v>36</v>
      </c>
      <c r="DS35" s="188">
        <v>54</v>
      </c>
      <c r="DT35" s="187">
        <v>71</v>
      </c>
      <c r="DU35" s="189">
        <v>135</v>
      </c>
      <c r="DV35" s="188">
        <v>187</v>
      </c>
      <c r="DW35" s="138"/>
      <c r="DX35" s="138"/>
      <c r="DY35" s="140"/>
      <c r="DZ35" s="109">
        <v>1</v>
      </c>
      <c r="EA35" s="72">
        <v>1</v>
      </c>
      <c r="EB35" s="53">
        <v>0</v>
      </c>
      <c r="EC35" s="53">
        <v>0</v>
      </c>
      <c r="ED35" s="54">
        <v>1</v>
      </c>
      <c r="EE35" s="54">
        <v>1</v>
      </c>
      <c r="EF35" s="54">
        <v>5</v>
      </c>
      <c r="EG35" s="54">
        <v>5</v>
      </c>
      <c r="EH35" s="72">
        <v>7</v>
      </c>
      <c r="EI35" s="72">
        <v>7</v>
      </c>
      <c r="EJ35" s="69"/>
      <c r="EK35" s="70" t="s">
        <v>63</v>
      </c>
      <c r="EL35" s="71"/>
      <c r="EM35" s="98">
        <v>14354</v>
      </c>
      <c r="EN35" s="98">
        <v>7294</v>
      </c>
      <c r="EO35" s="72">
        <v>2240</v>
      </c>
      <c r="EP35" s="72">
        <v>23888</v>
      </c>
      <c r="EQ35" s="98">
        <v>73</v>
      </c>
      <c r="ER35" s="98">
        <v>77</v>
      </c>
      <c r="ES35" s="72">
        <v>144</v>
      </c>
      <c r="ET35" s="72">
        <v>354</v>
      </c>
      <c r="EU35" s="72">
        <v>648</v>
      </c>
      <c r="EV35" s="98">
        <v>0</v>
      </c>
      <c r="EW35" s="98">
        <v>0</v>
      </c>
      <c r="EX35" s="72">
        <v>1</v>
      </c>
      <c r="EY35" s="72">
        <v>8</v>
      </c>
      <c r="EZ35" s="72">
        <v>9</v>
      </c>
      <c r="FA35" s="115"/>
      <c r="FB35" s="115"/>
      <c r="FC35" s="98">
        <v>10400</v>
      </c>
      <c r="FD35" s="98">
        <v>3904</v>
      </c>
      <c r="FE35" s="72">
        <v>1122</v>
      </c>
      <c r="FF35" s="72">
        <v>15426</v>
      </c>
      <c r="FG35" s="98">
        <v>0</v>
      </c>
      <c r="FH35" s="98">
        <v>0</v>
      </c>
      <c r="FI35" s="72">
        <v>0</v>
      </c>
      <c r="FJ35" s="72">
        <v>1</v>
      </c>
      <c r="FK35" s="72">
        <v>1</v>
      </c>
      <c r="FL35" s="115"/>
      <c r="FM35" s="115"/>
      <c r="FN35" s="69"/>
      <c r="FO35" s="143"/>
      <c r="FP35" s="70" t="s">
        <v>63</v>
      </c>
      <c r="FQ35" s="71"/>
      <c r="FR35" s="53">
        <v>7</v>
      </c>
      <c r="FS35" s="53">
        <v>5</v>
      </c>
      <c r="FT35" s="54">
        <v>2</v>
      </c>
      <c r="FU35" s="53">
        <v>604</v>
      </c>
      <c r="FV35" s="53">
        <v>667</v>
      </c>
      <c r="FW35" s="54">
        <v>286</v>
      </c>
      <c r="FX35" s="53">
        <v>342</v>
      </c>
      <c r="FY35" s="53">
        <v>212</v>
      </c>
      <c r="FZ35" s="54">
        <v>265</v>
      </c>
      <c r="GA35" s="72">
        <v>1102</v>
      </c>
      <c r="GB35" s="72">
        <v>1274</v>
      </c>
      <c r="GC35" s="96"/>
      <c r="GD35" s="115"/>
      <c r="GE35" s="125"/>
      <c r="GF35" s="109">
        <v>0</v>
      </c>
      <c r="GG35" s="72">
        <v>0</v>
      </c>
      <c r="GH35" s="53">
        <v>0</v>
      </c>
      <c r="GI35" s="53">
        <v>0</v>
      </c>
      <c r="GJ35" s="54">
        <v>0</v>
      </c>
      <c r="GK35" s="54">
        <v>0</v>
      </c>
      <c r="GL35" s="54">
        <v>0</v>
      </c>
      <c r="GM35" s="54">
        <v>0</v>
      </c>
      <c r="GN35" s="72">
        <v>0</v>
      </c>
      <c r="GO35" s="72">
        <v>0</v>
      </c>
      <c r="GP35" s="96"/>
      <c r="GQ35" s="115"/>
      <c r="GR35" s="125"/>
      <c r="GS35" s="70" t="s">
        <v>63</v>
      </c>
      <c r="GT35" s="98">
        <v>4830</v>
      </c>
      <c r="GU35" s="98">
        <v>1769</v>
      </c>
      <c r="GV35" s="72">
        <v>548</v>
      </c>
      <c r="GW35" s="72">
        <v>7147</v>
      </c>
      <c r="GX35" s="98">
        <v>0</v>
      </c>
      <c r="GY35" s="98">
        <v>0</v>
      </c>
      <c r="GZ35" s="72">
        <v>0</v>
      </c>
      <c r="HA35" s="72">
        <v>0</v>
      </c>
      <c r="HB35" s="72">
        <v>0</v>
      </c>
      <c r="HC35" s="115"/>
      <c r="HD35" s="115"/>
      <c r="HE35" s="98">
        <v>3410</v>
      </c>
      <c r="HF35" s="98">
        <v>1153</v>
      </c>
      <c r="HG35" s="72">
        <v>342</v>
      </c>
      <c r="HH35" s="72">
        <v>4905</v>
      </c>
      <c r="HI35" s="98">
        <v>0</v>
      </c>
      <c r="HJ35" s="98">
        <v>0</v>
      </c>
      <c r="HK35" s="72">
        <v>0</v>
      </c>
      <c r="HL35" s="72">
        <v>0</v>
      </c>
      <c r="HM35" s="72">
        <v>0</v>
      </c>
    </row>
    <row r="36" spans="1:221" ht="13.5" customHeight="1" x14ac:dyDescent="0.15">
      <c r="A36" s="17"/>
      <c r="B36" s="18" t="s">
        <v>64</v>
      </c>
      <c r="C36" s="19"/>
      <c r="D36" s="53">
        <v>1004516</v>
      </c>
      <c r="E36" s="53">
        <v>0</v>
      </c>
      <c r="F36" s="54">
        <v>399415</v>
      </c>
      <c r="G36" s="54">
        <v>191894</v>
      </c>
      <c r="H36" s="21">
        <v>1595825</v>
      </c>
      <c r="I36" s="48">
        <v>306894</v>
      </c>
      <c r="J36" s="48">
        <v>0</v>
      </c>
      <c r="K36" s="41">
        <v>121280</v>
      </c>
      <c r="L36" s="41">
        <v>58036</v>
      </c>
      <c r="M36" s="21">
        <v>486210</v>
      </c>
      <c r="N36" s="115"/>
      <c r="O36" s="125"/>
      <c r="P36" s="53">
        <v>116747</v>
      </c>
      <c r="Q36" s="53">
        <v>0</v>
      </c>
      <c r="R36" s="54">
        <v>65711</v>
      </c>
      <c r="S36" s="54">
        <v>0</v>
      </c>
      <c r="T36" s="21">
        <v>182458</v>
      </c>
      <c r="U36" s="53">
        <v>266</v>
      </c>
      <c r="V36" s="53">
        <v>187793</v>
      </c>
      <c r="W36" s="54">
        <v>211</v>
      </c>
      <c r="X36" s="54">
        <v>50480</v>
      </c>
      <c r="Y36" s="54">
        <v>133</v>
      </c>
      <c r="Z36" s="54">
        <v>17489</v>
      </c>
      <c r="AA36" s="115"/>
      <c r="AB36" s="125"/>
      <c r="AC36" s="17"/>
      <c r="AD36" s="18" t="s">
        <v>64</v>
      </c>
      <c r="AE36" s="19"/>
      <c r="AF36" s="53">
        <v>7</v>
      </c>
      <c r="AG36" s="53">
        <v>5</v>
      </c>
      <c r="AH36" s="54">
        <v>2</v>
      </c>
      <c r="AI36" s="54">
        <v>4915</v>
      </c>
      <c r="AJ36" s="72">
        <v>6683</v>
      </c>
      <c r="AK36" s="53">
        <v>2278</v>
      </c>
      <c r="AL36" s="53">
        <v>4314</v>
      </c>
      <c r="AM36" s="54">
        <v>1778</v>
      </c>
      <c r="AN36" s="54">
        <v>3267</v>
      </c>
      <c r="AO36" s="72">
        <v>8971</v>
      </c>
      <c r="AP36" s="113">
        <v>14264</v>
      </c>
      <c r="AQ36" s="115"/>
      <c r="AR36" s="125"/>
      <c r="AS36" s="168">
        <v>187</v>
      </c>
      <c r="AT36" s="72">
        <v>247</v>
      </c>
      <c r="AU36" s="53">
        <v>115</v>
      </c>
      <c r="AV36" s="53">
        <v>167</v>
      </c>
      <c r="AW36" s="54">
        <v>83</v>
      </c>
      <c r="AX36" s="54">
        <v>117</v>
      </c>
      <c r="AY36" s="54">
        <v>252</v>
      </c>
      <c r="AZ36" s="54">
        <v>360</v>
      </c>
      <c r="BA36" s="72">
        <v>637</v>
      </c>
      <c r="BB36" s="96">
        <v>891</v>
      </c>
      <c r="BC36" s="131"/>
      <c r="BD36" s="115"/>
      <c r="BE36" s="125"/>
      <c r="BF36" s="18" t="s">
        <v>64</v>
      </c>
      <c r="BG36" s="54">
        <v>10</v>
      </c>
      <c r="BH36" s="72">
        <v>10</v>
      </c>
      <c r="BI36" s="53">
        <v>2</v>
      </c>
      <c r="BJ36" s="53">
        <v>2</v>
      </c>
      <c r="BK36" s="54">
        <v>3</v>
      </c>
      <c r="BL36" s="54">
        <v>3</v>
      </c>
      <c r="BM36" s="54">
        <v>17</v>
      </c>
      <c r="BN36" s="54">
        <v>17</v>
      </c>
      <c r="BO36" s="72">
        <v>32</v>
      </c>
      <c r="BP36" s="72">
        <v>32</v>
      </c>
      <c r="BQ36" s="115"/>
      <c r="BR36" s="125"/>
      <c r="BS36" s="98">
        <v>115549</v>
      </c>
      <c r="BT36" s="98">
        <v>53278</v>
      </c>
      <c r="BU36" s="72">
        <v>16139</v>
      </c>
      <c r="BV36" s="72">
        <v>184966</v>
      </c>
      <c r="BW36" s="98">
        <v>915</v>
      </c>
      <c r="BX36" s="98">
        <v>1031</v>
      </c>
      <c r="BY36" s="72">
        <v>1156</v>
      </c>
      <c r="BZ36" s="72">
        <v>4446</v>
      </c>
      <c r="CA36" s="72">
        <v>7548</v>
      </c>
      <c r="CB36" s="98">
        <v>14</v>
      </c>
      <c r="CC36" s="98">
        <v>6</v>
      </c>
      <c r="CD36" s="72">
        <v>11</v>
      </c>
      <c r="CE36" s="72">
        <v>74</v>
      </c>
      <c r="CF36" s="96">
        <v>105</v>
      </c>
      <c r="CG36" s="131"/>
      <c r="CH36" s="130"/>
      <c r="CI36" s="125"/>
      <c r="CJ36" s="70" t="s">
        <v>64</v>
      </c>
      <c r="CK36" s="98">
        <v>68224</v>
      </c>
      <c r="CL36" s="98">
        <v>21399</v>
      </c>
      <c r="CM36" s="72">
        <v>6646</v>
      </c>
      <c r="CN36" s="72">
        <v>96269</v>
      </c>
      <c r="CO36" s="98">
        <v>0</v>
      </c>
      <c r="CP36" s="98">
        <v>13</v>
      </c>
      <c r="CQ36" s="72">
        <v>2</v>
      </c>
      <c r="CR36" s="72">
        <v>102</v>
      </c>
      <c r="CS36" s="72">
        <v>117</v>
      </c>
      <c r="CT36" s="130"/>
      <c r="CU36" s="125"/>
      <c r="CV36" s="69"/>
      <c r="CW36" s="70" t="s">
        <v>64</v>
      </c>
      <c r="CX36" s="71"/>
      <c r="CY36" s="53">
        <v>7</v>
      </c>
      <c r="CZ36" s="53">
        <v>5</v>
      </c>
      <c r="DA36" s="62">
        <v>2</v>
      </c>
      <c r="DB36" s="178">
        <v>4915</v>
      </c>
      <c r="DC36" s="179">
        <v>6683</v>
      </c>
      <c r="DD36" s="178">
        <v>2278</v>
      </c>
      <c r="DE36" s="178">
        <v>4314</v>
      </c>
      <c r="DF36" s="178">
        <v>1778</v>
      </c>
      <c r="DG36" s="179">
        <v>3267</v>
      </c>
      <c r="DH36" s="178">
        <v>8971</v>
      </c>
      <c r="DI36" s="180">
        <v>14264</v>
      </c>
      <c r="DJ36" s="115"/>
      <c r="DK36" s="115"/>
      <c r="DL36" s="119" t="s">
        <v>64</v>
      </c>
      <c r="DM36" s="187">
        <v>187</v>
      </c>
      <c r="DN36" s="188">
        <v>247</v>
      </c>
      <c r="DO36" s="187">
        <v>115</v>
      </c>
      <c r="DP36" s="188">
        <v>167</v>
      </c>
      <c r="DQ36" s="187">
        <v>83</v>
      </c>
      <c r="DR36" s="189">
        <v>117</v>
      </c>
      <c r="DS36" s="188">
        <v>252</v>
      </c>
      <c r="DT36" s="187">
        <v>360</v>
      </c>
      <c r="DU36" s="189">
        <v>637</v>
      </c>
      <c r="DV36" s="188">
        <v>891</v>
      </c>
      <c r="DW36" s="138"/>
      <c r="DX36" s="138"/>
      <c r="DY36" s="140"/>
      <c r="DZ36" s="109">
        <v>10</v>
      </c>
      <c r="EA36" s="72">
        <v>10</v>
      </c>
      <c r="EB36" s="53">
        <v>2</v>
      </c>
      <c r="EC36" s="53">
        <v>2</v>
      </c>
      <c r="ED36" s="54">
        <v>3</v>
      </c>
      <c r="EE36" s="54">
        <v>3</v>
      </c>
      <c r="EF36" s="54">
        <v>17</v>
      </c>
      <c r="EG36" s="54">
        <v>17</v>
      </c>
      <c r="EH36" s="72">
        <v>32</v>
      </c>
      <c r="EI36" s="72">
        <v>32</v>
      </c>
      <c r="EJ36" s="69"/>
      <c r="EK36" s="70" t="s">
        <v>64</v>
      </c>
      <c r="EL36" s="71"/>
      <c r="EM36" s="98">
        <v>35085</v>
      </c>
      <c r="EN36" s="98">
        <v>16178</v>
      </c>
      <c r="EO36" s="72">
        <v>4901</v>
      </c>
      <c r="EP36" s="72">
        <v>56164</v>
      </c>
      <c r="EQ36" s="98">
        <v>278</v>
      </c>
      <c r="ER36" s="98">
        <v>313</v>
      </c>
      <c r="ES36" s="72">
        <v>351</v>
      </c>
      <c r="ET36" s="72">
        <v>1350</v>
      </c>
      <c r="EU36" s="72">
        <v>2292</v>
      </c>
      <c r="EV36" s="98">
        <v>4</v>
      </c>
      <c r="EW36" s="98">
        <v>2</v>
      </c>
      <c r="EX36" s="72">
        <v>3</v>
      </c>
      <c r="EY36" s="72">
        <v>23</v>
      </c>
      <c r="EZ36" s="72">
        <v>32</v>
      </c>
      <c r="FA36" s="115"/>
      <c r="FB36" s="115"/>
      <c r="FC36" s="98">
        <v>20634</v>
      </c>
      <c r="FD36" s="98">
        <v>6472</v>
      </c>
      <c r="FE36" s="72">
        <v>2010</v>
      </c>
      <c r="FF36" s="72">
        <v>29116</v>
      </c>
      <c r="FG36" s="98">
        <v>0</v>
      </c>
      <c r="FH36" s="98">
        <v>4</v>
      </c>
      <c r="FI36" s="72">
        <v>1</v>
      </c>
      <c r="FJ36" s="72">
        <v>30</v>
      </c>
      <c r="FK36" s="72">
        <v>35</v>
      </c>
      <c r="FL36" s="115"/>
      <c r="FM36" s="115"/>
      <c r="FN36" s="69"/>
      <c r="FO36" s="143"/>
      <c r="FP36" s="70" t="s">
        <v>64</v>
      </c>
      <c r="FQ36" s="71"/>
      <c r="FR36" s="53">
        <v>7</v>
      </c>
      <c r="FS36" s="53">
        <v>5</v>
      </c>
      <c r="FT36" s="54">
        <v>2</v>
      </c>
      <c r="FU36" s="53">
        <v>1971</v>
      </c>
      <c r="FV36" s="53">
        <v>2215</v>
      </c>
      <c r="FW36" s="54">
        <v>938</v>
      </c>
      <c r="FX36" s="53">
        <v>1181</v>
      </c>
      <c r="FY36" s="53">
        <v>632</v>
      </c>
      <c r="FZ36" s="54">
        <v>779</v>
      </c>
      <c r="GA36" s="72">
        <v>3541</v>
      </c>
      <c r="GB36" s="72">
        <v>4175</v>
      </c>
      <c r="GC36" s="96"/>
      <c r="GD36" s="115"/>
      <c r="GE36" s="125"/>
      <c r="GF36" s="109">
        <v>1</v>
      </c>
      <c r="GG36" s="72">
        <v>1</v>
      </c>
      <c r="GH36" s="53">
        <v>1</v>
      </c>
      <c r="GI36" s="53">
        <v>1</v>
      </c>
      <c r="GJ36" s="54">
        <v>1</v>
      </c>
      <c r="GK36" s="54">
        <v>1</v>
      </c>
      <c r="GL36" s="54">
        <v>5</v>
      </c>
      <c r="GM36" s="54">
        <v>5</v>
      </c>
      <c r="GN36" s="72">
        <v>8</v>
      </c>
      <c r="GO36" s="72">
        <v>8</v>
      </c>
      <c r="GP36" s="96"/>
      <c r="GQ36" s="115"/>
      <c r="GR36" s="125"/>
      <c r="GS36" s="70" t="s">
        <v>64</v>
      </c>
      <c r="GT36" s="98">
        <v>19691</v>
      </c>
      <c r="GU36" s="98">
        <v>7499</v>
      </c>
      <c r="GV36" s="72">
        <v>1979</v>
      </c>
      <c r="GW36" s="72">
        <v>29169</v>
      </c>
      <c r="GX36" s="98">
        <v>0</v>
      </c>
      <c r="GY36" s="98">
        <v>2</v>
      </c>
      <c r="GZ36" s="72">
        <v>3</v>
      </c>
      <c r="HA36" s="72">
        <v>10</v>
      </c>
      <c r="HB36" s="72">
        <v>15</v>
      </c>
      <c r="HC36" s="115"/>
      <c r="HD36" s="115"/>
      <c r="HE36" s="98">
        <v>0</v>
      </c>
      <c r="HF36" s="98">
        <v>0</v>
      </c>
      <c r="HG36" s="72">
        <v>0</v>
      </c>
      <c r="HH36" s="72">
        <v>0</v>
      </c>
      <c r="HI36" s="98">
        <v>0</v>
      </c>
      <c r="HJ36" s="98">
        <v>4</v>
      </c>
      <c r="HK36" s="72">
        <v>1</v>
      </c>
      <c r="HL36" s="72">
        <v>17</v>
      </c>
      <c r="HM36" s="72">
        <v>22</v>
      </c>
    </row>
    <row r="37" spans="1:221" ht="13.5" customHeight="1" x14ac:dyDescent="0.15">
      <c r="A37" s="17"/>
      <c r="B37" s="18" t="s">
        <v>101</v>
      </c>
      <c r="C37" s="19"/>
      <c r="D37" s="53">
        <v>370869</v>
      </c>
      <c r="E37" s="53">
        <v>0</v>
      </c>
      <c r="F37" s="54">
        <v>179041</v>
      </c>
      <c r="G37" s="54">
        <v>107516</v>
      </c>
      <c r="H37" s="21">
        <v>657426</v>
      </c>
      <c r="I37" s="48">
        <v>111740</v>
      </c>
      <c r="J37" s="48">
        <v>0</v>
      </c>
      <c r="K37" s="41">
        <v>57114</v>
      </c>
      <c r="L37" s="41">
        <v>34389</v>
      </c>
      <c r="M37" s="21">
        <v>203243</v>
      </c>
      <c r="N37" s="115"/>
      <c r="O37" s="125"/>
      <c r="P37" s="53">
        <v>40557</v>
      </c>
      <c r="Q37" s="53">
        <v>0</v>
      </c>
      <c r="R37" s="54">
        <v>42753</v>
      </c>
      <c r="S37" s="54">
        <v>0</v>
      </c>
      <c r="T37" s="21">
        <v>83310</v>
      </c>
      <c r="U37" s="53">
        <v>77</v>
      </c>
      <c r="V37" s="53">
        <v>59889</v>
      </c>
      <c r="W37" s="54">
        <v>62</v>
      </c>
      <c r="X37" s="54">
        <v>16025</v>
      </c>
      <c r="Y37" s="54">
        <v>38</v>
      </c>
      <c r="Z37" s="54">
        <v>6766</v>
      </c>
      <c r="AA37" s="115"/>
      <c r="AB37" s="125"/>
      <c r="AC37" s="17"/>
      <c r="AD37" s="18" t="s">
        <v>101</v>
      </c>
      <c r="AE37" s="19"/>
      <c r="AF37" s="53">
        <v>7</v>
      </c>
      <c r="AG37" s="53">
        <v>5</v>
      </c>
      <c r="AH37" s="54">
        <v>2</v>
      </c>
      <c r="AI37" s="54">
        <v>1820</v>
      </c>
      <c r="AJ37" s="72">
        <v>2592</v>
      </c>
      <c r="AK37" s="53">
        <v>925</v>
      </c>
      <c r="AL37" s="53">
        <v>1731</v>
      </c>
      <c r="AM37" s="54">
        <v>712</v>
      </c>
      <c r="AN37" s="54">
        <v>1323</v>
      </c>
      <c r="AO37" s="72">
        <v>3457</v>
      </c>
      <c r="AP37" s="113">
        <v>5646</v>
      </c>
      <c r="AQ37" s="115"/>
      <c r="AR37" s="125"/>
      <c r="AS37" s="168">
        <v>95</v>
      </c>
      <c r="AT37" s="72">
        <v>132</v>
      </c>
      <c r="AU37" s="53">
        <v>59</v>
      </c>
      <c r="AV37" s="53">
        <v>90</v>
      </c>
      <c r="AW37" s="54">
        <v>32</v>
      </c>
      <c r="AX37" s="54">
        <v>48</v>
      </c>
      <c r="AY37" s="54">
        <v>81</v>
      </c>
      <c r="AZ37" s="54">
        <v>112</v>
      </c>
      <c r="BA37" s="72">
        <v>267</v>
      </c>
      <c r="BB37" s="96">
        <v>382</v>
      </c>
      <c r="BC37" s="131"/>
      <c r="BD37" s="115"/>
      <c r="BE37" s="125"/>
      <c r="BF37" s="18" t="s">
        <v>101</v>
      </c>
      <c r="BG37" s="54">
        <v>6</v>
      </c>
      <c r="BH37" s="72">
        <v>6</v>
      </c>
      <c r="BI37" s="53">
        <v>0</v>
      </c>
      <c r="BJ37" s="53">
        <v>0</v>
      </c>
      <c r="BK37" s="54">
        <v>1</v>
      </c>
      <c r="BL37" s="54">
        <v>1</v>
      </c>
      <c r="BM37" s="54">
        <v>6</v>
      </c>
      <c r="BN37" s="54">
        <v>6</v>
      </c>
      <c r="BO37" s="72">
        <v>13</v>
      </c>
      <c r="BP37" s="72">
        <v>13</v>
      </c>
      <c r="BQ37" s="115"/>
      <c r="BR37" s="125"/>
      <c r="BS37" s="98">
        <v>50622</v>
      </c>
      <c r="BT37" s="98">
        <v>24147</v>
      </c>
      <c r="BU37" s="72">
        <v>7382</v>
      </c>
      <c r="BV37" s="72">
        <v>82151</v>
      </c>
      <c r="BW37" s="98">
        <v>552</v>
      </c>
      <c r="BX37" s="98">
        <v>628</v>
      </c>
      <c r="BY37" s="72">
        <v>536</v>
      </c>
      <c r="BZ37" s="72">
        <v>1562</v>
      </c>
      <c r="CA37" s="72">
        <v>3278</v>
      </c>
      <c r="CB37" s="98">
        <v>10</v>
      </c>
      <c r="CC37" s="98">
        <v>0</v>
      </c>
      <c r="CD37" s="72">
        <v>6</v>
      </c>
      <c r="CE37" s="72">
        <v>35</v>
      </c>
      <c r="CF37" s="96">
        <v>51</v>
      </c>
      <c r="CG37" s="131"/>
      <c r="CH37" s="130"/>
      <c r="CI37" s="125"/>
      <c r="CJ37" s="70" t="s">
        <v>101</v>
      </c>
      <c r="CK37" s="98">
        <v>33753</v>
      </c>
      <c r="CL37" s="98">
        <v>11744</v>
      </c>
      <c r="CM37" s="72">
        <v>3648</v>
      </c>
      <c r="CN37" s="72">
        <v>49145</v>
      </c>
      <c r="CO37" s="98">
        <v>0</v>
      </c>
      <c r="CP37" s="98">
        <v>0</v>
      </c>
      <c r="CQ37" s="72">
        <v>15</v>
      </c>
      <c r="CR37" s="72">
        <v>70</v>
      </c>
      <c r="CS37" s="72">
        <v>85</v>
      </c>
      <c r="CT37" s="130"/>
      <c r="CU37" s="125"/>
      <c r="CV37" s="69"/>
      <c r="CW37" s="70" t="s">
        <v>101</v>
      </c>
      <c r="CX37" s="71"/>
      <c r="CY37" s="53">
        <v>7</v>
      </c>
      <c r="CZ37" s="53">
        <v>5</v>
      </c>
      <c r="DA37" s="62">
        <v>2</v>
      </c>
      <c r="DB37" s="178">
        <v>1820</v>
      </c>
      <c r="DC37" s="179">
        <v>2592</v>
      </c>
      <c r="DD37" s="178">
        <v>925</v>
      </c>
      <c r="DE37" s="178">
        <v>1731</v>
      </c>
      <c r="DF37" s="178">
        <v>712</v>
      </c>
      <c r="DG37" s="179">
        <v>1323</v>
      </c>
      <c r="DH37" s="178">
        <v>3457</v>
      </c>
      <c r="DI37" s="180">
        <v>5646</v>
      </c>
      <c r="DJ37" s="115"/>
      <c r="DK37" s="115"/>
      <c r="DL37" s="119" t="s">
        <v>101</v>
      </c>
      <c r="DM37" s="187">
        <v>95</v>
      </c>
      <c r="DN37" s="188">
        <v>132</v>
      </c>
      <c r="DO37" s="187">
        <v>59</v>
      </c>
      <c r="DP37" s="188">
        <v>90</v>
      </c>
      <c r="DQ37" s="187">
        <v>32</v>
      </c>
      <c r="DR37" s="189">
        <v>48</v>
      </c>
      <c r="DS37" s="188">
        <v>81</v>
      </c>
      <c r="DT37" s="187">
        <v>112</v>
      </c>
      <c r="DU37" s="189">
        <v>267</v>
      </c>
      <c r="DV37" s="188">
        <v>382</v>
      </c>
      <c r="DW37" s="138"/>
      <c r="DX37" s="138"/>
      <c r="DY37" s="140"/>
      <c r="DZ37" s="109">
        <v>6</v>
      </c>
      <c r="EA37" s="72">
        <v>6</v>
      </c>
      <c r="EB37" s="53">
        <v>0</v>
      </c>
      <c r="EC37" s="53">
        <v>0</v>
      </c>
      <c r="ED37" s="54">
        <v>1</v>
      </c>
      <c r="EE37" s="54">
        <v>1</v>
      </c>
      <c r="EF37" s="54">
        <v>6</v>
      </c>
      <c r="EG37" s="54">
        <v>6</v>
      </c>
      <c r="EH37" s="72">
        <v>13</v>
      </c>
      <c r="EI37" s="72">
        <v>13</v>
      </c>
      <c r="EJ37" s="69"/>
      <c r="EK37" s="70" t="s">
        <v>101</v>
      </c>
      <c r="EL37" s="71"/>
      <c r="EM37" s="98">
        <v>16148</v>
      </c>
      <c r="EN37" s="98">
        <v>7703</v>
      </c>
      <c r="EO37" s="72">
        <v>2355</v>
      </c>
      <c r="EP37" s="72">
        <v>26206</v>
      </c>
      <c r="EQ37" s="98">
        <v>176</v>
      </c>
      <c r="ER37" s="98">
        <v>200</v>
      </c>
      <c r="ES37" s="72">
        <v>171</v>
      </c>
      <c r="ET37" s="72">
        <v>498</v>
      </c>
      <c r="EU37" s="72">
        <v>1045</v>
      </c>
      <c r="EV37" s="98">
        <v>3</v>
      </c>
      <c r="EW37" s="98">
        <v>0</v>
      </c>
      <c r="EX37" s="72">
        <v>2</v>
      </c>
      <c r="EY37" s="72">
        <v>11</v>
      </c>
      <c r="EZ37" s="72">
        <v>16</v>
      </c>
      <c r="FA37" s="115"/>
      <c r="FB37" s="115"/>
      <c r="FC37" s="98">
        <v>10796</v>
      </c>
      <c r="FD37" s="98">
        <v>3756</v>
      </c>
      <c r="FE37" s="72">
        <v>1167</v>
      </c>
      <c r="FF37" s="72">
        <v>15719</v>
      </c>
      <c r="FG37" s="98">
        <v>0</v>
      </c>
      <c r="FH37" s="98">
        <v>0</v>
      </c>
      <c r="FI37" s="72">
        <v>5</v>
      </c>
      <c r="FJ37" s="72">
        <v>21</v>
      </c>
      <c r="FK37" s="72">
        <v>26</v>
      </c>
      <c r="FL37" s="115"/>
      <c r="FM37" s="115"/>
      <c r="FN37" s="69"/>
      <c r="FO37" s="143"/>
      <c r="FP37" s="70" t="s">
        <v>101</v>
      </c>
      <c r="FQ37" s="71"/>
      <c r="FR37" s="53">
        <v>7</v>
      </c>
      <c r="FS37" s="53">
        <v>5</v>
      </c>
      <c r="FT37" s="54">
        <v>2</v>
      </c>
      <c r="FU37" s="53">
        <v>872</v>
      </c>
      <c r="FV37" s="53">
        <v>974</v>
      </c>
      <c r="FW37" s="54">
        <v>368</v>
      </c>
      <c r="FX37" s="53">
        <v>456</v>
      </c>
      <c r="FY37" s="53">
        <v>279</v>
      </c>
      <c r="FZ37" s="54">
        <v>362</v>
      </c>
      <c r="GA37" s="72">
        <v>1519</v>
      </c>
      <c r="GB37" s="72">
        <v>1792</v>
      </c>
      <c r="GC37" s="96"/>
      <c r="GD37" s="115"/>
      <c r="GE37" s="125"/>
      <c r="GF37" s="109">
        <v>0</v>
      </c>
      <c r="GG37" s="72">
        <v>0</v>
      </c>
      <c r="GH37" s="53">
        <v>0</v>
      </c>
      <c r="GI37" s="53">
        <v>0</v>
      </c>
      <c r="GJ37" s="54">
        <v>0</v>
      </c>
      <c r="GK37" s="54">
        <v>0</v>
      </c>
      <c r="GL37" s="54">
        <v>2</v>
      </c>
      <c r="GM37" s="54">
        <v>2</v>
      </c>
      <c r="GN37" s="72">
        <v>2</v>
      </c>
      <c r="GO37" s="72">
        <v>2</v>
      </c>
      <c r="GP37" s="96"/>
      <c r="GQ37" s="115"/>
      <c r="GR37" s="125"/>
      <c r="GS37" s="70" t="s">
        <v>101</v>
      </c>
      <c r="GT37" s="98">
        <v>12613</v>
      </c>
      <c r="GU37" s="98">
        <v>4218</v>
      </c>
      <c r="GV37" s="72">
        <v>1339</v>
      </c>
      <c r="GW37" s="72">
        <v>18170</v>
      </c>
      <c r="GX37" s="98">
        <v>0</v>
      </c>
      <c r="GY37" s="98">
        <v>0</v>
      </c>
      <c r="GZ37" s="72">
        <v>0</v>
      </c>
      <c r="HA37" s="72">
        <v>8</v>
      </c>
      <c r="HB37" s="72">
        <v>8</v>
      </c>
      <c r="HC37" s="115"/>
      <c r="HD37" s="115"/>
      <c r="HE37" s="98">
        <v>0</v>
      </c>
      <c r="HF37" s="98">
        <v>0</v>
      </c>
      <c r="HG37" s="72">
        <v>0</v>
      </c>
      <c r="HH37" s="72">
        <v>0</v>
      </c>
      <c r="HI37" s="98">
        <v>0</v>
      </c>
      <c r="HJ37" s="98">
        <v>0</v>
      </c>
      <c r="HK37" s="72">
        <v>0</v>
      </c>
      <c r="HL37" s="72">
        <v>5</v>
      </c>
      <c r="HM37" s="72">
        <v>5</v>
      </c>
    </row>
    <row r="38" spans="1:221" ht="13.5" customHeight="1" x14ac:dyDescent="0.15">
      <c r="A38" s="22"/>
      <c r="B38" s="23" t="s">
        <v>65</v>
      </c>
      <c r="C38" s="24"/>
      <c r="D38" s="55">
        <v>298211</v>
      </c>
      <c r="E38" s="55">
        <v>0</v>
      </c>
      <c r="F38" s="56">
        <v>119883</v>
      </c>
      <c r="G38" s="56">
        <v>75607</v>
      </c>
      <c r="H38" s="25">
        <v>493701</v>
      </c>
      <c r="I38" s="49">
        <v>84064</v>
      </c>
      <c r="J38" s="49">
        <v>0</v>
      </c>
      <c r="K38" s="42">
        <v>34252</v>
      </c>
      <c r="L38" s="42">
        <v>23464</v>
      </c>
      <c r="M38" s="25">
        <v>141780</v>
      </c>
      <c r="N38" s="115"/>
      <c r="O38" s="125"/>
      <c r="P38" s="55">
        <v>27049</v>
      </c>
      <c r="Q38" s="55">
        <v>0</v>
      </c>
      <c r="R38" s="56">
        <v>12240</v>
      </c>
      <c r="S38" s="56">
        <v>7325</v>
      </c>
      <c r="T38" s="25">
        <v>46614</v>
      </c>
      <c r="U38" s="55">
        <v>60</v>
      </c>
      <c r="V38" s="55">
        <v>34919</v>
      </c>
      <c r="W38" s="56">
        <v>36</v>
      </c>
      <c r="X38" s="56">
        <v>7872</v>
      </c>
      <c r="Y38" s="56">
        <v>13</v>
      </c>
      <c r="Z38" s="56">
        <v>965</v>
      </c>
      <c r="AA38" s="115"/>
      <c r="AB38" s="125"/>
      <c r="AC38" s="22"/>
      <c r="AD38" s="23" t="s">
        <v>65</v>
      </c>
      <c r="AE38" s="24"/>
      <c r="AF38" s="55">
        <v>7</v>
      </c>
      <c r="AG38" s="55">
        <v>5</v>
      </c>
      <c r="AH38" s="56">
        <v>2</v>
      </c>
      <c r="AI38" s="56">
        <v>1587</v>
      </c>
      <c r="AJ38" s="73">
        <v>2086</v>
      </c>
      <c r="AK38" s="55">
        <v>807</v>
      </c>
      <c r="AL38" s="55">
        <v>1380</v>
      </c>
      <c r="AM38" s="56">
        <v>483</v>
      </c>
      <c r="AN38" s="56">
        <v>863</v>
      </c>
      <c r="AO38" s="73">
        <v>2877</v>
      </c>
      <c r="AP38" s="149">
        <v>4329</v>
      </c>
      <c r="AQ38" s="115"/>
      <c r="AR38" s="125"/>
      <c r="AS38" s="141">
        <v>64</v>
      </c>
      <c r="AT38" s="73">
        <v>81</v>
      </c>
      <c r="AU38" s="55">
        <v>25</v>
      </c>
      <c r="AV38" s="55">
        <v>31</v>
      </c>
      <c r="AW38" s="56">
        <v>22</v>
      </c>
      <c r="AX38" s="56">
        <v>33</v>
      </c>
      <c r="AY38" s="56">
        <v>51</v>
      </c>
      <c r="AZ38" s="56">
        <v>67</v>
      </c>
      <c r="BA38" s="73">
        <v>162</v>
      </c>
      <c r="BB38" s="171">
        <v>212</v>
      </c>
      <c r="BC38" s="131"/>
      <c r="BD38" s="115"/>
      <c r="BE38" s="125"/>
      <c r="BF38" s="23" t="s">
        <v>65</v>
      </c>
      <c r="BG38" s="56">
        <v>4</v>
      </c>
      <c r="BH38" s="73">
        <v>4</v>
      </c>
      <c r="BI38" s="55">
        <v>0</v>
      </c>
      <c r="BJ38" s="55">
        <v>0</v>
      </c>
      <c r="BK38" s="56">
        <v>1</v>
      </c>
      <c r="BL38" s="56">
        <v>1</v>
      </c>
      <c r="BM38" s="56">
        <v>3</v>
      </c>
      <c r="BN38" s="56">
        <v>3</v>
      </c>
      <c r="BO38" s="73">
        <v>8</v>
      </c>
      <c r="BP38" s="73">
        <v>8</v>
      </c>
      <c r="BQ38" s="115"/>
      <c r="BR38" s="125"/>
      <c r="BS38" s="99">
        <v>40885</v>
      </c>
      <c r="BT38" s="99">
        <v>19320</v>
      </c>
      <c r="BU38" s="73">
        <v>4833</v>
      </c>
      <c r="BV38" s="73">
        <v>65038</v>
      </c>
      <c r="BW38" s="99">
        <v>340</v>
      </c>
      <c r="BX38" s="99">
        <v>217</v>
      </c>
      <c r="BY38" s="73">
        <v>370</v>
      </c>
      <c r="BZ38" s="73">
        <v>938</v>
      </c>
      <c r="CA38" s="73">
        <v>1865</v>
      </c>
      <c r="CB38" s="99">
        <v>7</v>
      </c>
      <c r="CC38" s="99">
        <v>0</v>
      </c>
      <c r="CD38" s="73">
        <v>4</v>
      </c>
      <c r="CE38" s="73">
        <v>18</v>
      </c>
      <c r="CF38" s="171">
        <v>29</v>
      </c>
      <c r="CG38" s="131"/>
      <c r="CH38" s="130"/>
      <c r="CI38" s="125"/>
      <c r="CJ38" s="75" t="s">
        <v>65</v>
      </c>
      <c r="CK38" s="99">
        <v>31155</v>
      </c>
      <c r="CL38" s="99">
        <v>10716</v>
      </c>
      <c r="CM38" s="73">
        <v>2582</v>
      </c>
      <c r="CN38" s="73">
        <v>44453</v>
      </c>
      <c r="CO38" s="99">
        <v>0</v>
      </c>
      <c r="CP38" s="99">
        <v>0</v>
      </c>
      <c r="CQ38" s="73">
        <v>13</v>
      </c>
      <c r="CR38" s="73">
        <v>25</v>
      </c>
      <c r="CS38" s="73">
        <v>38</v>
      </c>
      <c r="CT38" s="130"/>
      <c r="CU38" s="125"/>
      <c r="CV38" s="74"/>
      <c r="CW38" s="75" t="s">
        <v>65</v>
      </c>
      <c r="CX38" s="76"/>
      <c r="CY38" s="55">
        <v>7</v>
      </c>
      <c r="CZ38" s="55">
        <v>5</v>
      </c>
      <c r="DA38" s="123">
        <v>2</v>
      </c>
      <c r="DB38" s="181">
        <v>1587</v>
      </c>
      <c r="DC38" s="182">
        <v>2086</v>
      </c>
      <c r="DD38" s="181">
        <v>807</v>
      </c>
      <c r="DE38" s="181">
        <v>1380</v>
      </c>
      <c r="DF38" s="181">
        <v>483</v>
      </c>
      <c r="DG38" s="182">
        <v>863</v>
      </c>
      <c r="DH38" s="181">
        <v>2877</v>
      </c>
      <c r="DI38" s="183">
        <v>4329</v>
      </c>
      <c r="DJ38" s="115"/>
      <c r="DK38" s="115"/>
      <c r="DL38" s="120" t="s">
        <v>65</v>
      </c>
      <c r="DM38" s="191">
        <v>64</v>
      </c>
      <c r="DN38" s="192">
        <v>81</v>
      </c>
      <c r="DO38" s="191">
        <v>25</v>
      </c>
      <c r="DP38" s="192">
        <v>31</v>
      </c>
      <c r="DQ38" s="191">
        <v>22</v>
      </c>
      <c r="DR38" s="193">
        <v>33</v>
      </c>
      <c r="DS38" s="192">
        <v>51</v>
      </c>
      <c r="DT38" s="191">
        <v>67</v>
      </c>
      <c r="DU38" s="193">
        <v>162</v>
      </c>
      <c r="DV38" s="192">
        <v>212</v>
      </c>
      <c r="DW38" s="138"/>
      <c r="DX38" s="138"/>
      <c r="DY38" s="140"/>
      <c r="DZ38" s="110">
        <v>4</v>
      </c>
      <c r="EA38" s="73">
        <v>4</v>
      </c>
      <c r="EB38" s="55">
        <v>0</v>
      </c>
      <c r="EC38" s="55">
        <v>0</v>
      </c>
      <c r="ED38" s="56">
        <v>1</v>
      </c>
      <c r="EE38" s="56">
        <v>1</v>
      </c>
      <c r="EF38" s="56">
        <v>3</v>
      </c>
      <c r="EG38" s="56">
        <v>3</v>
      </c>
      <c r="EH38" s="73">
        <v>8</v>
      </c>
      <c r="EI38" s="73">
        <v>8</v>
      </c>
      <c r="EJ38" s="74"/>
      <c r="EK38" s="75" t="s">
        <v>65</v>
      </c>
      <c r="EL38" s="76"/>
      <c r="EM38" s="99">
        <v>11681</v>
      </c>
      <c r="EN38" s="99">
        <v>5520</v>
      </c>
      <c r="EO38" s="73">
        <v>1381</v>
      </c>
      <c r="EP38" s="73">
        <v>18582</v>
      </c>
      <c r="EQ38" s="99">
        <v>97</v>
      </c>
      <c r="ER38" s="99">
        <v>62</v>
      </c>
      <c r="ES38" s="73">
        <v>106</v>
      </c>
      <c r="ET38" s="73">
        <v>268</v>
      </c>
      <c r="EU38" s="73">
        <v>533</v>
      </c>
      <c r="EV38" s="99">
        <v>2</v>
      </c>
      <c r="EW38" s="99">
        <v>0</v>
      </c>
      <c r="EX38" s="73">
        <v>1</v>
      </c>
      <c r="EY38" s="73">
        <v>5</v>
      </c>
      <c r="EZ38" s="73">
        <v>8</v>
      </c>
      <c r="FA38" s="115"/>
      <c r="FB38" s="115"/>
      <c r="FC38" s="99">
        <v>9669</v>
      </c>
      <c r="FD38" s="99">
        <v>3326</v>
      </c>
      <c r="FE38" s="73">
        <v>801</v>
      </c>
      <c r="FF38" s="73">
        <v>13796</v>
      </c>
      <c r="FG38" s="99">
        <v>0</v>
      </c>
      <c r="FH38" s="99">
        <v>0</v>
      </c>
      <c r="FI38" s="73">
        <v>3</v>
      </c>
      <c r="FJ38" s="73">
        <v>7</v>
      </c>
      <c r="FK38" s="73">
        <v>10</v>
      </c>
      <c r="FL38" s="115"/>
      <c r="FM38" s="115"/>
      <c r="FN38" s="69"/>
      <c r="FO38" s="143"/>
      <c r="FP38" s="75" t="s">
        <v>65</v>
      </c>
      <c r="FQ38" s="76"/>
      <c r="FR38" s="55">
        <v>7</v>
      </c>
      <c r="FS38" s="55">
        <v>5</v>
      </c>
      <c r="FT38" s="56">
        <v>2</v>
      </c>
      <c r="FU38" s="55">
        <v>571</v>
      </c>
      <c r="FV38" s="55">
        <v>627</v>
      </c>
      <c r="FW38" s="56">
        <v>259</v>
      </c>
      <c r="FX38" s="55">
        <v>295</v>
      </c>
      <c r="FY38" s="55">
        <v>132</v>
      </c>
      <c r="FZ38" s="56">
        <v>152</v>
      </c>
      <c r="GA38" s="73">
        <v>962</v>
      </c>
      <c r="GB38" s="73">
        <v>1074</v>
      </c>
      <c r="GC38" s="96"/>
      <c r="GD38" s="115"/>
      <c r="GE38" s="125"/>
      <c r="GF38" s="110">
        <v>0</v>
      </c>
      <c r="GG38" s="73">
        <v>0</v>
      </c>
      <c r="GH38" s="55">
        <v>0</v>
      </c>
      <c r="GI38" s="55">
        <v>0</v>
      </c>
      <c r="GJ38" s="56">
        <v>0</v>
      </c>
      <c r="GK38" s="56">
        <v>0</v>
      </c>
      <c r="GL38" s="56">
        <v>1</v>
      </c>
      <c r="GM38" s="56">
        <v>1</v>
      </c>
      <c r="GN38" s="73">
        <v>1</v>
      </c>
      <c r="GO38" s="73">
        <v>1</v>
      </c>
      <c r="GP38" s="96"/>
      <c r="GQ38" s="115"/>
      <c r="GR38" s="125"/>
      <c r="GS38" s="75" t="s">
        <v>65</v>
      </c>
      <c r="GT38" s="99">
        <v>4389</v>
      </c>
      <c r="GU38" s="99">
        <v>1475</v>
      </c>
      <c r="GV38" s="73">
        <v>304</v>
      </c>
      <c r="GW38" s="73">
        <v>6168</v>
      </c>
      <c r="GX38" s="99">
        <v>0</v>
      </c>
      <c r="GY38" s="99">
        <v>0</v>
      </c>
      <c r="GZ38" s="73">
        <v>0</v>
      </c>
      <c r="HA38" s="73">
        <v>3</v>
      </c>
      <c r="HB38" s="73">
        <v>3</v>
      </c>
      <c r="HC38" s="115"/>
      <c r="HD38" s="115"/>
      <c r="HE38" s="99">
        <v>2797</v>
      </c>
      <c r="HF38" s="99">
        <v>907</v>
      </c>
      <c r="HG38" s="73">
        <v>185</v>
      </c>
      <c r="HH38" s="73">
        <v>3889</v>
      </c>
      <c r="HI38" s="99">
        <v>0</v>
      </c>
      <c r="HJ38" s="99">
        <v>0</v>
      </c>
      <c r="HK38" s="73">
        <v>0</v>
      </c>
      <c r="HL38" s="73">
        <v>6</v>
      </c>
      <c r="HM38" s="73">
        <v>6</v>
      </c>
    </row>
    <row r="39" spans="1:221" ht="13.5" customHeight="1" x14ac:dyDescent="0.15">
      <c r="A39" s="17"/>
      <c r="B39" s="18" t="s">
        <v>66</v>
      </c>
      <c r="C39" s="19"/>
      <c r="D39" s="53">
        <v>195146</v>
      </c>
      <c r="E39" s="53">
        <v>0</v>
      </c>
      <c r="F39" s="54">
        <v>88675</v>
      </c>
      <c r="G39" s="54">
        <v>60525</v>
      </c>
      <c r="H39" s="21">
        <v>344346</v>
      </c>
      <c r="I39" s="48">
        <v>62876</v>
      </c>
      <c r="J39" s="48">
        <v>0</v>
      </c>
      <c r="K39" s="41">
        <v>27869</v>
      </c>
      <c r="L39" s="41">
        <v>18965</v>
      </c>
      <c r="M39" s="21">
        <v>109710</v>
      </c>
      <c r="N39" s="115"/>
      <c r="O39" s="125"/>
      <c r="P39" s="53">
        <v>23126</v>
      </c>
      <c r="Q39" s="53">
        <v>0</v>
      </c>
      <c r="R39" s="54">
        <v>10956</v>
      </c>
      <c r="S39" s="54">
        <v>7331</v>
      </c>
      <c r="T39" s="21">
        <v>41413</v>
      </c>
      <c r="U39" s="53">
        <v>37</v>
      </c>
      <c r="V39" s="53">
        <v>15578</v>
      </c>
      <c r="W39" s="54">
        <v>36</v>
      </c>
      <c r="X39" s="54">
        <v>4550</v>
      </c>
      <c r="Y39" s="54">
        <v>21</v>
      </c>
      <c r="Z39" s="54">
        <v>2238</v>
      </c>
      <c r="AA39" s="115"/>
      <c r="AB39" s="125"/>
      <c r="AC39" s="17"/>
      <c r="AD39" s="18" t="s">
        <v>66</v>
      </c>
      <c r="AE39" s="19"/>
      <c r="AF39" s="53">
        <v>7</v>
      </c>
      <c r="AG39" s="53">
        <v>5</v>
      </c>
      <c r="AH39" s="54">
        <v>2</v>
      </c>
      <c r="AI39" s="54">
        <v>1059</v>
      </c>
      <c r="AJ39" s="72">
        <v>1355</v>
      </c>
      <c r="AK39" s="53">
        <v>563</v>
      </c>
      <c r="AL39" s="53">
        <v>938</v>
      </c>
      <c r="AM39" s="54">
        <v>368</v>
      </c>
      <c r="AN39" s="54">
        <v>633</v>
      </c>
      <c r="AO39" s="72">
        <v>1990</v>
      </c>
      <c r="AP39" s="113">
        <v>2926</v>
      </c>
      <c r="AQ39" s="115"/>
      <c r="AR39" s="125"/>
      <c r="AS39" s="168">
        <v>30</v>
      </c>
      <c r="AT39" s="72">
        <v>44</v>
      </c>
      <c r="AU39" s="53">
        <v>32</v>
      </c>
      <c r="AV39" s="53">
        <v>47</v>
      </c>
      <c r="AW39" s="54">
        <v>11</v>
      </c>
      <c r="AX39" s="54">
        <v>16</v>
      </c>
      <c r="AY39" s="54">
        <v>30</v>
      </c>
      <c r="AZ39" s="54">
        <v>43</v>
      </c>
      <c r="BA39" s="72">
        <v>103</v>
      </c>
      <c r="BB39" s="96">
        <v>150</v>
      </c>
      <c r="BC39" s="131"/>
      <c r="BD39" s="115"/>
      <c r="BE39" s="125"/>
      <c r="BF39" s="18" t="s">
        <v>66</v>
      </c>
      <c r="BG39" s="54">
        <v>2</v>
      </c>
      <c r="BH39" s="72">
        <v>2</v>
      </c>
      <c r="BI39" s="53">
        <v>1</v>
      </c>
      <c r="BJ39" s="53">
        <v>1</v>
      </c>
      <c r="BK39" s="54">
        <v>0</v>
      </c>
      <c r="BL39" s="54">
        <v>0</v>
      </c>
      <c r="BM39" s="54">
        <v>4</v>
      </c>
      <c r="BN39" s="54">
        <v>4</v>
      </c>
      <c r="BO39" s="72">
        <v>7</v>
      </c>
      <c r="BP39" s="72">
        <v>7</v>
      </c>
      <c r="BQ39" s="115"/>
      <c r="BR39" s="125"/>
      <c r="BS39" s="98">
        <v>26558</v>
      </c>
      <c r="BT39" s="98">
        <v>13132</v>
      </c>
      <c r="BU39" s="72">
        <v>3545</v>
      </c>
      <c r="BV39" s="72">
        <v>43235</v>
      </c>
      <c r="BW39" s="98">
        <v>185</v>
      </c>
      <c r="BX39" s="98">
        <v>329</v>
      </c>
      <c r="BY39" s="72">
        <v>179</v>
      </c>
      <c r="BZ39" s="72">
        <v>602</v>
      </c>
      <c r="CA39" s="72">
        <v>1295</v>
      </c>
      <c r="CB39" s="98">
        <v>3</v>
      </c>
      <c r="CC39" s="98">
        <v>2</v>
      </c>
      <c r="CD39" s="72">
        <v>0</v>
      </c>
      <c r="CE39" s="72">
        <v>14</v>
      </c>
      <c r="CF39" s="96">
        <v>19</v>
      </c>
      <c r="CG39" s="131"/>
      <c r="CH39" s="130"/>
      <c r="CI39" s="125"/>
      <c r="CJ39" s="70" t="s">
        <v>66</v>
      </c>
      <c r="CK39" s="98">
        <v>21504</v>
      </c>
      <c r="CL39" s="98">
        <v>7523</v>
      </c>
      <c r="CM39" s="72">
        <v>2016</v>
      </c>
      <c r="CN39" s="72">
        <v>31043</v>
      </c>
      <c r="CO39" s="98">
        <v>0</v>
      </c>
      <c r="CP39" s="98">
        <v>0</v>
      </c>
      <c r="CQ39" s="72">
        <v>0</v>
      </c>
      <c r="CR39" s="72">
        <v>9</v>
      </c>
      <c r="CS39" s="72">
        <v>9</v>
      </c>
      <c r="CT39" s="130"/>
      <c r="CU39" s="125"/>
      <c r="CV39" s="69"/>
      <c r="CW39" s="70" t="s">
        <v>66</v>
      </c>
      <c r="CX39" s="71"/>
      <c r="CY39" s="53">
        <v>7</v>
      </c>
      <c r="CZ39" s="53">
        <v>5</v>
      </c>
      <c r="DA39" s="62">
        <v>2</v>
      </c>
      <c r="DB39" s="178">
        <v>1059</v>
      </c>
      <c r="DC39" s="179">
        <v>1355</v>
      </c>
      <c r="DD39" s="178">
        <v>563</v>
      </c>
      <c r="DE39" s="178">
        <v>938</v>
      </c>
      <c r="DF39" s="178">
        <v>368</v>
      </c>
      <c r="DG39" s="179">
        <v>633</v>
      </c>
      <c r="DH39" s="178">
        <v>1990</v>
      </c>
      <c r="DI39" s="180">
        <v>2926</v>
      </c>
      <c r="DJ39" s="115"/>
      <c r="DK39" s="115"/>
      <c r="DL39" s="119" t="s">
        <v>66</v>
      </c>
      <c r="DM39" s="187">
        <v>30</v>
      </c>
      <c r="DN39" s="188">
        <v>44</v>
      </c>
      <c r="DO39" s="187">
        <v>32</v>
      </c>
      <c r="DP39" s="188">
        <v>47</v>
      </c>
      <c r="DQ39" s="187">
        <v>11</v>
      </c>
      <c r="DR39" s="189">
        <v>16</v>
      </c>
      <c r="DS39" s="188">
        <v>30</v>
      </c>
      <c r="DT39" s="187">
        <v>43</v>
      </c>
      <c r="DU39" s="189">
        <v>103</v>
      </c>
      <c r="DV39" s="194">
        <v>150</v>
      </c>
      <c r="DW39" s="136"/>
      <c r="DX39" s="136"/>
      <c r="DY39" s="140"/>
      <c r="DZ39" s="109">
        <v>2</v>
      </c>
      <c r="EA39" s="72">
        <v>2</v>
      </c>
      <c r="EB39" s="53">
        <v>1</v>
      </c>
      <c r="EC39" s="53">
        <v>1</v>
      </c>
      <c r="ED39" s="54">
        <v>0</v>
      </c>
      <c r="EE39" s="54">
        <v>0</v>
      </c>
      <c r="EF39" s="54">
        <v>4</v>
      </c>
      <c r="EG39" s="54">
        <v>4</v>
      </c>
      <c r="EH39" s="72">
        <v>7</v>
      </c>
      <c r="EI39" s="72">
        <v>7</v>
      </c>
      <c r="EJ39" s="69"/>
      <c r="EK39" s="70" t="s">
        <v>66</v>
      </c>
      <c r="EL39" s="71"/>
      <c r="EM39" s="98">
        <v>8347</v>
      </c>
      <c r="EN39" s="98">
        <v>4127</v>
      </c>
      <c r="EO39" s="72">
        <v>1114</v>
      </c>
      <c r="EP39" s="72">
        <v>13588</v>
      </c>
      <c r="EQ39" s="98">
        <v>58</v>
      </c>
      <c r="ER39" s="98">
        <v>103</v>
      </c>
      <c r="ES39" s="72">
        <v>56</v>
      </c>
      <c r="ET39" s="72">
        <v>190</v>
      </c>
      <c r="EU39" s="72">
        <v>407</v>
      </c>
      <c r="EV39" s="98">
        <v>1</v>
      </c>
      <c r="EW39" s="98">
        <v>1</v>
      </c>
      <c r="EX39" s="72">
        <v>0</v>
      </c>
      <c r="EY39" s="72">
        <v>4</v>
      </c>
      <c r="EZ39" s="72">
        <v>6</v>
      </c>
      <c r="FA39" s="115"/>
      <c r="FB39" s="115"/>
      <c r="FC39" s="98">
        <v>6738</v>
      </c>
      <c r="FD39" s="98">
        <v>2357</v>
      </c>
      <c r="FE39" s="72">
        <v>632</v>
      </c>
      <c r="FF39" s="72">
        <v>9727</v>
      </c>
      <c r="FG39" s="98">
        <v>0</v>
      </c>
      <c r="FH39" s="98">
        <v>0</v>
      </c>
      <c r="FI39" s="72">
        <v>0</v>
      </c>
      <c r="FJ39" s="72">
        <v>3</v>
      </c>
      <c r="FK39" s="72">
        <v>3</v>
      </c>
      <c r="FL39" s="115"/>
      <c r="FM39" s="115"/>
      <c r="FN39" s="69"/>
      <c r="FO39" s="143"/>
      <c r="FP39" s="70" t="s">
        <v>66</v>
      </c>
      <c r="FQ39" s="71"/>
      <c r="FR39" s="53">
        <v>7</v>
      </c>
      <c r="FS39" s="53">
        <v>5</v>
      </c>
      <c r="FT39" s="54">
        <v>2</v>
      </c>
      <c r="FU39" s="53">
        <v>449</v>
      </c>
      <c r="FV39" s="53">
        <v>487</v>
      </c>
      <c r="FW39" s="54">
        <v>187</v>
      </c>
      <c r="FX39" s="53">
        <v>222</v>
      </c>
      <c r="FY39" s="53">
        <v>125</v>
      </c>
      <c r="FZ39" s="54">
        <v>152</v>
      </c>
      <c r="GA39" s="72">
        <v>761</v>
      </c>
      <c r="GB39" s="72">
        <v>861</v>
      </c>
      <c r="GC39" s="96"/>
      <c r="GD39" s="115"/>
      <c r="GE39" s="125"/>
      <c r="GF39" s="109">
        <v>1</v>
      </c>
      <c r="GG39" s="72">
        <v>1</v>
      </c>
      <c r="GH39" s="53">
        <v>0</v>
      </c>
      <c r="GI39" s="53">
        <v>0</v>
      </c>
      <c r="GJ39" s="54">
        <v>0</v>
      </c>
      <c r="GK39" s="54">
        <v>0</v>
      </c>
      <c r="GL39" s="54">
        <v>0</v>
      </c>
      <c r="GM39" s="54">
        <v>0</v>
      </c>
      <c r="GN39" s="72">
        <v>1</v>
      </c>
      <c r="GO39" s="72">
        <v>1</v>
      </c>
      <c r="GP39" s="96"/>
      <c r="GQ39" s="115"/>
      <c r="GR39" s="125"/>
      <c r="GS39" s="70" t="s">
        <v>66</v>
      </c>
      <c r="GT39" s="98">
        <v>3613</v>
      </c>
      <c r="GU39" s="98">
        <v>1177</v>
      </c>
      <c r="GV39" s="72">
        <v>322</v>
      </c>
      <c r="GW39" s="72">
        <v>5112</v>
      </c>
      <c r="GX39" s="98">
        <v>1</v>
      </c>
      <c r="GY39" s="98">
        <v>0</v>
      </c>
      <c r="GZ39" s="72">
        <v>0</v>
      </c>
      <c r="HA39" s="72">
        <v>0</v>
      </c>
      <c r="HB39" s="72">
        <v>1</v>
      </c>
      <c r="HC39" s="115"/>
      <c r="HD39" s="115"/>
      <c r="HE39" s="98">
        <v>2608</v>
      </c>
      <c r="HF39" s="98">
        <v>776</v>
      </c>
      <c r="HG39" s="72">
        <v>208</v>
      </c>
      <c r="HH39" s="72">
        <v>3592</v>
      </c>
      <c r="HI39" s="98">
        <v>0</v>
      </c>
      <c r="HJ39" s="98">
        <v>0</v>
      </c>
      <c r="HK39" s="72">
        <v>0</v>
      </c>
      <c r="HL39" s="72">
        <v>0</v>
      </c>
      <c r="HM39" s="72">
        <v>0</v>
      </c>
    </row>
    <row r="40" spans="1:221" ht="13.5" customHeight="1" x14ac:dyDescent="0.15">
      <c r="A40" s="17"/>
      <c r="B40" s="18" t="s">
        <v>67</v>
      </c>
      <c r="C40" s="19"/>
      <c r="D40" s="53">
        <v>315101</v>
      </c>
      <c r="E40" s="53">
        <v>0</v>
      </c>
      <c r="F40" s="54">
        <v>119612</v>
      </c>
      <c r="G40" s="54">
        <v>84936</v>
      </c>
      <c r="H40" s="21">
        <v>519649</v>
      </c>
      <c r="I40" s="48">
        <v>111399</v>
      </c>
      <c r="J40" s="48">
        <v>0</v>
      </c>
      <c r="K40" s="41">
        <v>46805</v>
      </c>
      <c r="L40" s="41">
        <v>30449</v>
      </c>
      <c r="M40" s="21">
        <v>188653</v>
      </c>
      <c r="N40" s="115"/>
      <c r="O40" s="125"/>
      <c r="P40" s="53">
        <v>44473</v>
      </c>
      <c r="Q40" s="53">
        <v>0</v>
      </c>
      <c r="R40" s="54">
        <v>17789</v>
      </c>
      <c r="S40" s="54">
        <v>11820</v>
      </c>
      <c r="T40" s="21">
        <v>74082</v>
      </c>
      <c r="U40" s="53">
        <v>63</v>
      </c>
      <c r="V40" s="53">
        <v>39832</v>
      </c>
      <c r="W40" s="54">
        <v>77</v>
      </c>
      <c r="X40" s="54">
        <v>15219</v>
      </c>
      <c r="Y40" s="54">
        <v>55</v>
      </c>
      <c r="Z40" s="54">
        <v>7027</v>
      </c>
      <c r="AA40" s="115"/>
      <c r="AB40" s="125"/>
      <c r="AC40" s="17"/>
      <c r="AD40" s="18" t="s">
        <v>67</v>
      </c>
      <c r="AE40" s="19"/>
      <c r="AF40" s="53">
        <v>7</v>
      </c>
      <c r="AG40" s="53">
        <v>5</v>
      </c>
      <c r="AH40" s="54">
        <v>2</v>
      </c>
      <c r="AI40" s="54">
        <v>1745</v>
      </c>
      <c r="AJ40" s="72">
        <v>2348</v>
      </c>
      <c r="AK40" s="53">
        <v>807</v>
      </c>
      <c r="AL40" s="53">
        <v>1441</v>
      </c>
      <c r="AM40" s="54">
        <v>564</v>
      </c>
      <c r="AN40" s="54">
        <v>1010</v>
      </c>
      <c r="AO40" s="72">
        <v>3116</v>
      </c>
      <c r="AP40" s="113">
        <v>4799</v>
      </c>
      <c r="AQ40" s="115"/>
      <c r="AR40" s="125"/>
      <c r="AS40" s="168">
        <v>75</v>
      </c>
      <c r="AT40" s="72">
        <v>93</v>
      </c>
      <c r="AU40" s="53">
        <v>46</v>
      </c>
      <c r="AV40" s="53">
        <v>60</v>
      </c>
      <c r="AW40" s="54">
        <v>35</v>
      </c>
      <c r="AX40" s="54">
        <v>44</v>
      </c>
      <c r="AY40" s="54">
        <v>74</v>
      </c>
      <c r="AZ40" s="54">
        <v>102</v>
      </c>
      <c r="BA40" s="72">
        <v>230</v>
      </c>
      <c r="BB40" s="96">
        <v>299</v>
      </c>
      <c r="BC40" s="131"/>
      <c r="BD40" s="115"/>
      <c r="BE40" s="125"/>
      <c r="BF40" s="18" t="s">
        <v>67</v>
      </c>
      <c r="BG40" s="54">
        <v>4</v>
      </c>
      <c r="BH40" s="72">
        <v>4</v>
      </c>
      <c r="BI40" s="53">
        <v>1</v>
      </c>
      <c r="BJ40" s="53">
        <v>1</v>
      </c>
      <c r="BK40" s="54">
        <v>1</v>
      </c>
      <c r="BL40" s="54">
        <v>1</v>
      </c>
      <c r="BM40" s="54">
        <v>2</v>
      </c>
      <c r="BN40" s="54">
        <v>2</v>
      </c>
      <c r="BO40" s="72">
        <v>8</v>
      </c>
      <c r="BP40" s="72">
        <v>8</v>
      </c>
      <c r="BQ40" s="115"/>
      <c r="BR40" s="125"/>
      <c r="BS40" s="98">
        <v>37802</v>
      </c>
      <c r="BT40" s="98">
        <v>16572</v>
      </c>
      <c r="BU40" s="72">
        <v>4646</v>
      </c>
      <c r="BV40" s="72">
        <v>59020</v>
      </c>
      <c r="BW40" s="98">
        <v>321</v>
      </c>
      <c r="BX40" s="98">
        <v>345</v>
      </c>
      <c r="BY40" s="72">
        <v>405</v>
      </c>
      <c r="BZ40" s="72">
        <v>1173</v>
      </c>
      <c r="CA40" s="72">
        <v>2244</v>
      </c>
      <c r="CB40" s="98">
        <v>5</v>
      </c>
      <c r="CC40" s="98">
        <v>3</v>
      </c>
      <c r="CD40" s="72">
        <v>2</v>
      </c>
      <c r="CE40" s="72">
        <v>9</v>
      </c>
      <c r="CF40" s="96">
        <v>19</v>
      </c>
      <c r="CG40" s="131"/>
      <c r="CH40" s="130"/>
      <c r="CI40" s="125"/>
      <c r="CJ40" s="70" t="s">
        <v>67</v>
      </c>
      <c r="CK40" s="98">
        <v>31386</v>
      </c>
      <c r="CL40" s="98">
        <v>9749</v>
      </c>
      <c r="CM40" s="72">
        <v>2732</v>
      </c>
      <c r="CN40" s="72">
        <v>43867</v>
      </c>
      <c r="CO40" s="98">
        <v>0</v>
      </c>
      <c r="CP40" s="98">
        <v>0</v>
      </c>
      <c r="CQ40" s="72">
        <v>0</v>
      </c>
      <c r="CR40" s="72">
        <v>0</v>
      </c>
      <c r="CS40" s="72">
        <v>0</v>
      </c>
      <c r="CT40" s="130"/>
      <c r="CU40" s="125"/>
      <c r="CV40" s="69"/>
      <c r="CW40" s="70" t="s">
        <v>67</v>
      </c>
      <c r="CX40" s="71"/>
      <c r="CY40" s="53">
        <v>7</v>
      </c>
      <c r="CZ40" s="53">
        <v>5</v>
      </c>
      <c r="DA40" s="62">
        <v>2</v>
      </c>
      <c r="DB40" s="178">
        <v>1745</v>
      </c>
      <c r="DC40" s="179">
        <v>2348</v>
      </c>
      <c r="DD40" s="178">
        <v>807</v>
      </c>
      <c r="DE40" s="178">
        <v>1441</v>
      </c>
      <c r="DF40" s="178">
        <v>564</v>
      </c>
      <c r="DG40" s="179">
        <v>1010</v>
      </c>
      <c r="DH40" s="178">
        <v>3116</v>
      </c>
      <c r="DI40" s="180">
        <v>4799</v>
      </c>
      <c r="DJ40" s="115"/>
      <c r="DK40" s="115"/>
      <c r="DL40" s="119" t="s">
        <v>67</v>
      </c>
      <c r="DM40" s="187">
        <v>75</v>
      </c>
      <c r="DN40" s="188">
        <v>93</v>
      </c>
      <c r="DO40" s="187">
        <v>46</v>
      </c>
      <c r="DP40" s="188">
        <v>60</v>
      </c>
      <c r="DQ40" s="187">
        <v>35</v>
      </c>
      <c r="DR40" s="189">
        <v>44</v>
      </c>
      <c r="DS40" s="188">
        <v>74</v>
      </c>
      <c r="DT40" s="187">
        <v>102</v>
      </c>
      <c r="DU40" s="189">
        <v>230</v>
      </c>
      <c r="DV40" s="189">
        <v>299</v>
      </c>
      <c r="DW40" s="136"/>
      <c r="DX40" s="136"/>
      <c r="DY40" s="140"/>
      <c r="DZ40" s="109">
        <v>4</v>
      </c>
      <c r="EA40" s="72">
        <v>4</v>
      </c>
      <c r="EB40" s="53">
        <v>1</v>
      </c>
      <c r="EC40" s="53">
        <v>1</v>
      </c>
      <c r="ED40" s="54">
        <v>1</v>
      </c>
      <c r="EE40" s="54">
        <v>1</v>
      </c>
      <c r="EF40" s="54">
        <v>2</v>
      </c>
      <c r="EG40" s="54">
        <v>2</v>
      </c>
      <c r="EH40" s="72">
        <v>8</v>
      </c>
      <c r="EI40" s="72">
        <v>8</v>
      </c>
      <c r="EJ40" s="69"/>
      <c r="EK40" s="70" t="s">
        <v>67</v>
      </c>
      <c r="EL40" s="71"/>
      <c r="EM40" s="98">
        <v>14792</v>
      </c>
      <c r="EN40" s="98">
        <v>6485</v>
      </c>
      <c r="EO40" s="72">
        <v>1818</v>
      </c>
      <c r="EP40" s="72">
        <v>23095</v>
      </c>
      <c r="EQ40" s="98">
        <v>126</v>
      </c>
      <c r="ER40" s="98">
        <v>135</v>
      </c>
      <c r="ES40" s="72">
        <v>158</v>
      </c>
      <c r="ET40" s="72">
        <v>459</v>
      </c>
      <c r="EU40" s="72">
        <v>878</v>
      </c>
      <c r="EV40" s="98">
        <v>2</v>
      </c>
      <c r="EW40" s="98">
        <v>1</v>
      </c>
      <c r="EX40" s="72">
        <v>1</v>
      </c>
      <c r="EY40" s="72">
        <v>4</v>
      </c>
      <c r="EZ40" s="72">
        <v>8</v>
      </c>
      <c r="FA40" s="115"/>
      <c r="FB40" s="115"/>
      <c r="FC40" s="98">
        <v>11252</v>
      </c>
      <c r="FD40" s="98">
        <v>3495</v>
      </c>
      <c r="FE40" s="72">
        <v>979</v>
      </c>
      <c r="FF40" s="72">
        <v>15726</v>
      </c>
      <c r="FG40" s="98">
        <v>0</v>
      </c>
      <c r="FH40" s="98">
        <v>0</v>
      </c>
      <c r="FI40" s="72">
        <v>0</v>
      </c>
      <c r="FJ40" s="72">
        <v>0</v>
      </c>
      <c r="FK40" s="72">
        <v>0</v>
      </c>
      <c r="FL40" s="115"/>
      <c r="FM40" s="115"/>
      <c r="FN40" s="69"/>
      <c r="FO40" s="143"/>
      <c r="FP40" s="70" t="s">
        <v>67</v>
      </c>
      <c r="FQ40" s="71"/>
      <c r="FR40" s="53">
        <v>7</v>
      </c>
      <c r="FS40" s="53">
        <v>5</v>
      </c>
      <c r="FT40" s="54">
        <v>2</v>
      </c>
      <c r="FU40" s="53">
        <v>799</v>
      </c>
      <c r="FV40" s="53">
        <v>870</v>
      </c>
      <c r="FW40" s="54">
        <v>340</v>
      </c>
      <c r="FX40" s="53">
        <v>421</v>
      </c>
      <c r="FY40" s="53">
        <v>216</v>
      </c>
      <c r="FZ40" s="54">
        <v>268</v>
      </c>
      <c r="GA40" s="72">
        <v>1355</v>
      </c>
      <c r="GB40" s="72">
        <v>1559</v>
      </c>
      <c r="GC40" s="96"/>
      <c r="GD40" s="115"/>
      <c r="GE40" s="125"/>
      <c r="GF40" s="109">
        <v>1</v>
      </c>
      <c r="GG40" s="72">
        <v>1</v>
      </c>
      <c r="GH40" s="53">
        <v>0</v>
      </c>
      <c r="GI40" s="53">
        <v>0</v>
      </c>
      <c r="GJ40" s="54">
        <v>0</v>
      </c>
      <c r="GK40" s="54">
        <v>0</v>
      </c>
      <c r="GL40" s="54">
        <v>0</v>
      </c>
      <c r="GM40" s="54">
        <v>0</v>
      </c>
      <c r="GN40" s="72">
        <v>1</v>
      </c>
      <c r="GO40" s="72">
        <v>1</v>
      </c>
      <c r="GP40" s="96"/>
      <c r="GQ40" s="115"/>
      <c r="GR40" s="125"/>
      <c r="GS40" s="70" t="s">
        <v>67</v>
      </c>
      <c r="GT40" s="98">
        <v>6090</v>
      </c>
      <c r="GU40" s="98">
        <v>2105</v>
      </c>
      <c r="GV40" s="72">
        <v>536</v>
      </c>
      <c r="GW40" s="72">
        <v>8731</v>
      </c>
      <c r="GX40" s="98">
        <v>1</v>
      </c>
      <c r="GY40" s="98">
        <v>0</v>
      </c>
      <c r="GZ40" s="72">
        <v>0</v>
      </c>
      <c r="HA40" s="72">
        <v>0</v>
      </c>
      <c r="HB40" s="72">
        <v>1</v>
      </c>
      <c r="HC40" s="115"/>
      <c r="HD40" s="115"/>
      <c r="HE40" s="98">
        <v>4474</v>
      </c>
      <c r="HF40" s="98">
        <v>1360</v>
      </c>
      <c r="HG40" s="72">
        <v>346</v>
      </c>
      <c r="HH40" s="72">
        <v>6180</v>
      </c>
      <c r="HI40" s="98">
        <v>0</v>
      </c>
      <c r="HJ40" s="98">
        <v>0</v>
      </c>
      <c r="HK40" s="72">
        <v>0</v>
      </c>
      <c r="HL40" s="72">
        <v>0</v>
      </c>
      <c r="HM40" s="72">
        <v>0</v>
      </c>
    </row>
    <row r="41" spans="1:221" ht="13.5" customHeight="1" x14ac:dyDescent="0.15">
      <c r="A41" s="17"/>
      <c r="B41" s="18" t="s">
        <v>68</v>
      </c>
      <c r="C41" s="19"/>
      <c r="D41" s="53">
        <v>218050</v>
      </c>
      <c r="E41" s="53">
        <v>0</v>
      </c>
      <c r="F41" s="54">
        <v>89009</v>
      </c>
      <c r="G41" s="54">
        <v>55879</v>
      </c>
      <c r="H41" s="21">
        <v>362938</v>
      </c>
      <c r="I41" s="48">
        <v>63822</v>
      </c>
      <c r="J41" s="48">
        <v>0</v>
      </c>
      <c r="K41" s="41">
        <v>23076</v>
      </c>
      <c r="L41" s="41">
        <v>15965</v>
      </c>
      <c r="M41" s="21">
        <v>102863</v>
      </c>
      <c r="N41" s="115"/>
      <c r="O41" s="125"/>
      <c r="P41" s="53">
        <v>23792</v>
      </c>
      <c r="Q41" s="53">
        <v>0</v>
      </c>
      <c r="R41" s="54">
        <v>8464</v>
      </c>
      <c r="S41" s="54">
        <v>6243</v>
      </c>
      <c r="T41" s="21">
        <v>38499</v>
      </c>
      <c r="U41" s="53">
        <v>53</v>
      </c>
      <c r="V41" s="53">
        <v>38092</v>
      </c>
      <c r="W41" s="54">
        <v>37</v>
      </c>
      <c r="X41" s="54">
        <v>9300</v>
      </c>
      <c r="Y41" s="54">
        <v>22</v>
      </c>
      <c r="Z41" s="54">
        <v>2562</v>
      </c>
      <c r="AA41" s="115"/>
      <c r="AB41" s="125"/>
      <c r="AC41" s="17"/>
      <c r="AD41" s="18" t="s">
        <v>68</v>
      </c>
      <c r="AE41" s="19"/>
      <c r="AF41" s="53">
        <v>7</v>
      </c>
      <c r="AG41" s="53">
        <v>5</v>
      </c>
      <c r="AH41" s="54">
        <v>2</v>
      </c>
      <c r="AI41" s="54">
        <v>1041</v>
      </c>
      <c r="AJ41" s="72">
        <v>1419</v>
      </c>
      <c r="AK41" s="53">
        <v>533</v>
      </c>
      <c r="AL41" s="53">
        <v>953</v>
      </c>
      <c r="AM41" s="54">
        <v>350</v>
      </c>
      <c r="AN41" s="54">
        <v>677</v>
      </c>
      <c r="AO41" s="72">
        <v>1924</v>
      </c>
      <c r="AP41" s="113">
        <v>3049</v>
      </c>
      <c r="AQ41" s="115"/>
      <c r="AR41" s="125"/>
      <c r="AS41" s="168">
        <v>33</v>
      </c>
      <c r="AT41" s="72">
        <v>42</v>
      </c>
      <c r="AU41" s="53">
        <v>24</v>
      </c>
      <c r="AV41" s="53">
        <v>31</v>
      </c>
      <c r="AW41" s="54">
        <v>16</v>
      </c>
      <c r="AX41" s="54">
        <v>25</v>
      </c>
      <c r="AY41" s="54">
        <v>40</v>
      </c>
      <c r="AZ41" s="54">
        <v>49</v>
      </c>
      <c r="BA41" s="72">
        <v>113</v>
      </c>
      <c r="BB41" s="96">
        <v>147</v>
      </c>
      <c r="BC41" s="131"/>
      <c r="BD41" s="115"/>
      <c r="BE41" s="125"/>
      <c r="BF41" s="18" t="s">
        <v>68</v>
      </c>
      <c r="BG41" s="54">
        <v>2</v>
      </c>
      <c r="BH41" s="72">
        <v>2</v>
      </c>
      <c r="BI41" s="53">
        <v>1</v>
      </c>
      <c r="BJ41" s="53">
        <v>1</v>
      </c>
      <c r="BK41" s="54">
        <v>0</v>
      </c>
      <c r="BL41" s="54">
        <v>0</v>
      </c>
      <c r="BM41" s="54">
        <v>2</v>
      </c>
      <c r="BN41" s="54">
        <v>2</v>
      </c>
      <c r="BO41" s="72">
        <v>5</v>
      </c>
      <c r="BP41" s="72">
        <v>5</v>
      </c>
      <c r="BQ41" s="115"/>
      <c r="BR41" s="125"/>
      <c r="BS41" s="98">
        <v>26818</v>
      </c>
      <c r="BT41" s="98">
        <v>12866</v>
      </c>
      <c r="BU41" s="72">
        <v>3656</v>
      </c>
      <c r="BV41" s="72">
        <v>43340</v>
      </c>
      <c r="BW41" s="98">
        <v>170</v>
      </c>
      <c r="BX41" s="98">
        <v>209</v>
      </c>
      <c r="BY41" s="72">
        <v>270</v>
      </c>
      <c r="BZ41" s="72">
        <v>662</v>
      </c>
      <c r="CA41" s="72">
        <v>1311</v>
      </c>
      <c r="CB41" s="98">
        <v>4</v>
      </c>
      <c r="CC41" s="98">
        <v>1</v>
      </c>
      <c r="CD41" s="72">
        <v>0</v>
      </c>
      <c r="CE41" s="72">
        <v>11</v>
      </c>
      <c r="CF41" s="96">
        <v>16</v>
      </c>
      <c r="CG41" s="131"/>
      <c r="CH41" s="130"/>
      <c r="CI41" s="125"/>
      <c r="CJ41" s="70" t="s">
        <v>68</v>
      </c>
      <c r="CK41" s="98">
        <v>19713</v>
      </c>
      <c r="CL41" s="98">
        <v>6615</v>
      </c>
      <c r="CM41" s="72">
        <v>1800</v>
      </c>
      <c r="CN41" s="72">
        <v>28128</v>
      </c>
      <c r="CO41" s="98">
        <v>3</v>
      </c>
      <c r="CP41" s="98">
        <v>1</v>
      </c>
      <c r="CQ41" s="72">
        <v>0</v>
      </c>
      <c r="CR41" s="72">
        <v>2</v>
      </c>
      <c r="CS41" s="72">
        <v>6</v>
      </c>
      <c r="CT41" s="130"/>
      <c r="CU41" s="125"/>
      <c r="CV41" s="69"/>
      <c r="CW41" s="70" t="s">
        <v>68</v>
      </c>
      <c r="CX41" s="71"/>
      <c r="CY41" s="53">
        <v>7</v>
      </c>
      <c r="CZ41" s="53">
        <v>5</v>
      </c>
      <c r="DA41" s="62">
        <v>2</v>
      </c>
      <c r="DB41" s="178">
        <v>1041</v>
      </c>
      <c r="DC41" s="179">
        <v>1419</v>
      </c>
      <c r="DD41" s="178">
        <v>533</v>
      </c>
      <c r="DE41" s="178">
        <v>953</v>
      </c>
      <c r="DF41" s="178">
        <v>350</v>
      </c>
      <c r="DG41" s="179">
        <v>677</v>
      </c>
      <c r="DH41" s="178">
        <v>1924</v>
      </c>
      <c r="DI41" s="180">
        <v>3049</v>
      </c>
      <c r="DJ41" s="115"/>
      <c r="DK41" s="125"/>
      <c r="DL41" s="119" t="s">
        <v>68</v>
      </c>
      <c r="DM41" s="187">
        <v>33</v>
      </c>
      <c r="DN41" s="188">
        <v>42</v>
      </c>
      <c r="DO41" s="187">
        <v>24</v>
      </c>
      <c r="DP41" s="188">
        <v>31</v>
      </c>
      <c r="DQ41" s="187">
        <v>16</v>
      </c>
      <c r="DR41" s="189">
        <v>25</v>
      </c>
      <c r="DS41" s="188">
        <v>40</v>
      </c>
      <c r="DT41" s="187">
        <v>49</v>
      </c>
      <c r="DU41" s="189">
        <v>113</v>
      </c>
      <c r="DV41" s="189">
        <v>147</v>
      </c>
      <c r="DW41" s="136"/>
      <c r="DX41" s="136"/>
      <c r="DY41" s="140"/>
      <c r="DZ41" s="109">
        <v>2</v>
      </c>
      <c r="EA41" s="72">
        <v>2</v>
      </c>
      <c r="EB41" s="53">
        <v>1</v>
      </c>
      <c r="EC41" s="53">
        <v>1</v>
      </c>
      <c r="ED41" s="54">
        <v>0</v>
      </c>
      <c r="EE41" s="54">
        <v>0</v>
      </c>
      <c r="EF41" s="54">
        <v>2</v>
      </c>
      <c r="EG41" s="54">
        <v>2</v>
      </c>
      <c r="EH41" s="72">
        <v>5</v>
      </c>
      <c r="EI41" s="72">
        <v>5</v>
      </c>
      <c r="EJ41" s="69"/>
      <c r="EK41" s="70" t="s">
        <v>68</v>
      </c>
      <c r="EL41" s="71"/>
      <c r="EM41" s="98">
        <v>6952</v>
      </c>
      <c r="EN41" s="98">
        <v>3336</v>
      </c>
      <c r="EO41" s="72">
        <v>948</v>
      </c>
      <c r="EP41" s="72">
        <v>11236</v>
      </c>
      <c r="EQ41" s="98">
        <v>44</v>
      </c>
      <c r="ER41" s="98">
        <v>54</v>
      </c>
      <c r="ES41" s="72">
        <v>70</v>
      </c>
      <c r="ET41" s="72">
        <v>172</v>
      </c>
      <c r="EU41" s="72">
        <v>340</v>
      </c>
      <c r="EV41" s="98">
        <v>1</v>
      </c>
      <c r="EW41" s="98">
        <v>1</v>
      </c>
      <c r="EX41" s="72">
        <v>0</v>
      </c>
      <c r="EY41" s="72">
        <v>3</v>
      </c>
      <c r="EZ41" s="72">
        <v>5</v>
      </c>
      <c r="FA41" s="115"/>
      <c r="FB41" s="125"/>
      <c r="FC41" s="98">
        <v>5633</v>
      </c>
      <c r="FD41" s="98">
        <v>1890</v>
      </c>
      <c r="FE41" s="72">
        <v>514</v>
      </c>
      <c r="FF41" s="72">
        <v>8037</v>
      </c>
      <c r="FG41" s="98">
        <v>1</v>
      </c>
      <c r="FH41" s="98">
        <v>1</v>
      </c>
      <c r="FI41" s="72">
        <v>0</v>
      </c>
      <c r="FJ41" s="72">
        <v>2</v>
      </c>
      <c r="FK41" s="72">
        <v>4</v>
      </c>
      <c r="FL41" s="115"/>
      <c r="FM41" s="125"/>
      <c r="FN41" s="69"/>
      <c r="FO41" s="143"/>
      <c r="FP41" s="70" t="s">
        <v>68</v>
      </c>
      <c r="FQ41" s="71"/>
      <c r="FR41" s="53">
        <v>7</v>
      </c>
      <c r="FS41" s="53">
        <v>5</v>
      </c>
      <c r="FT41" s="54">
        <v>2</v>
      </c>
      <c r="FU41" s="53">
        <v>439</v>
      </c>
      <c r="FV41" s="53">
        <v>485</v>
      </c>
      <c r="FW41" s="54">
        <v>185</v>
      </c>
      <c r="FX41" s="53">
        <v>221</v>
      </c>
      <c r="FY41" s="53">
        <v>142</v>
      </c>
      <c r="FZ41" s="54">
        <v>180</v>
      </c>
      <c r="GA41" s="72">
        <v>766</v>
      </c>
      <c r="GB41" s="72">
        <v>886</v>
      </c>
      <c r="GC41" s="96"/>
      <c r="GD41" s="115"/>
      <c r="GE41" s="125"/>
      <c r="GF41" s="109">
        <v>0</v>
      </c>
      <c r="GG41" s="72">
        <v>0</v>
      </c>
      <c r="GH41" s="53">
        <v>0</v>
      </c>
      <c r="GI41" s="53">
        <v>0</v>
      </c>
      <c r="GJ41" s="54">
        <v>0</v>
      </c>
      <c r="GK41" s="54">
        <v>0</v>
      </c>
      <c r="GL41" s="54">
        <v>0</v>
      </c>
      <c r="GM41" s="54">
        <v>0</v>
      </c>
      <c r="GN41" s="72">
        <v>0</v>
      </c>
      <c r="GO41" s="72">
        <v>0</v>
      </c>
      <c r="GP41" s="96"/>
      <c r="GQ41" s="115"/>
      <c r="GR41" s="125"/>
      <c r="GS41" s="70" t="s">
        <v>68</v>
      </c>
      <c r="GT41" s="98">
        <v>2716</v>
      </c>
      <c r="GU41" s="98">
        <v>884</v>
      </c>
      <c r="GV41" s="72">
        <v>288</v>
      </c>
      <c r="GW41" s="72">
        <v>3888</v>
      </c>
      <c r="GX41" s="98">
        <v>0</v>
      </c>
      <c r="GY41" s="98">
        <v>0</v>
      </c>
      <c r="GZ41" s="72">
        <v>0</v>
      </c>
      <c r="HA41" s="72">
        <v>0</v>
      </c>
      <c r="HB41" s="72">
        <v>0</v>
      </c>
      <c r="HC41" s="115"/>
      <c r="HD41" s="125"/>
      <c r="HE41" s="98">
        <v>2150</v>
      </c>
      <c r="HF41" s="98">
        <v>648</v>
      </c>
      <c r="HG41" s="72">
        <v>199</v>
      </c>
      <c r="HH41" s="72">
        <v>2997</v>
      </c>
      <c r="HI41" s="98">
        <v>0</v>
      </c>
      <c r="HJ41" s="98">
        <v>0</v>
      </c>
      <c r="HK41" s="72">
        <v>0</v>
      </c>
      <c r="HL41" s="72">
        <v>0</v>
      </c>
      <c r="HM41" s="72">
        <v>0</v>
      </c>
    </row>
    <row r="42" spans="1:221" ht="13.5" customHeight="1" x14ac:dyDescent="0.15">
      <c r="A42" s="17"/>
      <c r="B42" s="18" t="s">
        <v>69</v>
      </c>
      <c r="C42" s="19"/>
      <c r="D42" s="53">
        <v>223423</v>
      </c>
      <c r="E42" s="53">
        <v>0</v>
      </c>
      <c r="F42" s="54">
        <v>89775</v>
      </c>
      <c r="G42" s="54">
        <v>58707</v>
      </c>
      <c r="H42" s="21">
        <v>371905</v>
      </c>
      <c r="I42" s="48">
        <v>71480</v>
      </c>
      <c r="J42" s="48">
        <v>0</v>
      </c>
      <c r="K42" s="41">
        <v>28856</v>
      </c>
      <c r="L42" s="41">
        <v>17612</v>
      </c>
      <c r="M42" s="21">
        <v>117948</v>
      </c>
      <c r="N42" s="115"/>
      <c r="O42" s="125"/>
      <c r="P42" s="53">
        <v>21058</v>
      </c>
      <c r="Q42" s="53">
        <v>0</v>
      </c>
      <c r="R42" s="54">
        <v>9104</v>
      </c>
      <c r="S42" s="54">
        <v>6194</v>
      </c>
      <c r="T42" s="21">
        <v>36356</v>
      </c>
      <c r="U42" s="53">
        <v>61</v>
      </c>
      <c r="V42" s="53">
        <v>47253</v>
      </c>
      <c r="W42" s="54">
        <v>53</v>
      </c>
      <c r="X42" s="54">
        <v>14117</v>
      </c>
      <c r="Y42" s="54">
        <v>26</v>
      </c>
      <c r="Z42" s="54">
        <v>4314</v>
      </c>
      <c r="AA42" s="115"/>
      <c r="AB42" s="125"/>
      <c r="AC42" s="17"/>
      <c r="AD42" s="18" t="s">
        <v>69</v>
      </c>
      <c r="AE42" s="19"/>
      <c r="AF42" s="53">
        <v>7</v>
      </c>
      <c r="AG42" s="53">
        <v>5</v>
      </c>
      <c r="AH42" s="54">
        <v>2</v>
      </c>
      <c r="AI42" s="54">
        <v>760</v>
      </c>
      <c r="AJ42" s="72">
        <v>1047</v>
      </c>
      <c r="AK42" s="53">
        <v>410</v>
      </c>
      <c r="AL42" s="53">
        <v>711</v>
      </c>
      <c r="AM42" s="54">
        <v>321</v>
      </c>
      <c r="AN42" s="54">
        <v>580</v>
      </c>
      <c r="AO42" s="72">
        <v>1491</v>
      </c>
      <c r="AP42" s="113">
        <v>2338</v>
      </c>
      <c r="AQ42" s="115"/>
      <c r="AR42" s="125"/>
      <c r="AS42" s="168">
        <v>21</v>
      </c>
      <c r="AT42" s="72">
        <v>26</v>
      </c>
      <c r="AU42" s="53">
        <v>20</v>
      </c>
      <c r="AV42" s="53">
        <v>33</v>
      </c>
      <c r="AW42" s="54">
        <v>17</v>
      </c>
      <c r="AX42" s="54">
        <v>22</v>
      </c>
      <c r="AY42" s="54">
        <v>43</v>
      </c>
      <c r="AZ42" s="54">
        <v>58</v>
      </c>
      <c r="BA42" s="72">
        <v>101</v>
      </c>
      <c r="BB42" s="96">
        <v>139</v>
      </c>
      <c r="BC42" s="131"/>
      <c r="BD42" s="115"/>
      <c r="BE42" s="125"/>
      <c r="BF42" s="18" t="s">
        <v>69</v>
      </c>
      <c r="BG42" s="54">
        <v>0</v>
      </c>
      <c r="BH42" s="72">
        <v>0</v>
      </c>
      <c r="BI42" s="53">
        <v>1</v>
      </c>
      <c r="BJ42" s="53">
        <v>1</v>
      </c>
      <c r="BK42" s="54">
        <v>0</v>
      </c>
      <c r="BL42" s="54">
        <v>0</v>
      </c>
      <c r="BM42" s="54">
        <v>2</v>
      </c>
      <c r="BN42" s="54">
        <v>2</v>
      </c>
      <c r="BO42" s="72">
        <v>3</v>
      </c>
      <c r="BP42" s="72">
        <v>3</v>
      </c>
      <c r="BQ42" s="115"/>
      <c r="BR42" s="125"/>
      <c r="BS42" s="98">
        <v>20521</v>
      </c>
      <c r="BT42" s="98">
        <v>9954</v>
      </c>
      <c r="BU42" s="72">
        <v>3248</v>
      </c>
      <c r="BV42" s="72">
        <v>33723</v>
      </c>
      <c r="BW42" s="98">
        <v>109</v>
      </c>
      <c r="BX42" s="98">
        <v>231</v>
      </c>
      <c r="BY42" s="72">
        <v>246</v>
      </c>
      <c r="BZ42" s="72">
        <v>813</v>
      </c>
      <c r="CA42" s="72">
        <v>1399</v>
      </c>
      <c r="CB42" s="98">
        <v>0</v>
      </c>
      <c r="CC42" s="98">
        <v>2</v>
      </c>
      <c r="CD42" s="72">
        <v>0</v>
      </c>
      <c r="CE42" s="72">
        <v>10</v>
      </c>
      <c r="CF42" s="96">
        <v>12</v>
      </c>
      <c r="CG42" s="174"/>
      <c r="CH42" s="130"/>
      <c r="CI42" s="125"/>
      <c r="CJ42" s="70" t="s">
        <v>69</v>
      </c>
      <c r="CK42" s="98">
        <v>15640</v>
      </c>
      <c r="CL42" s="98">
        <v>5606</v>
      </c>
      <c r="CM42" s="72">
        <v>1745</v>
      </c>
      <c r="CN42" s="72">
        <v>22991</v>
      </c>
      <c r="CO42" s="98">
        <v>0</v>
      </c>
      <c r="CP42" s="98">
        <v>5</v>
      </c>
      <c r="CQ42" s="72">
        <v>0</v>
      </c>
      <c r="CR42" s="72">
        <v>7</v>
      </c>
      <c r="CS42" s="72">
        <v>12</v>
      </c>
      <c r="CT42" s="130"/>
      <c r="CU42" s="125"/>
      <c r="CV42" s="69"/>
      <c r="CW42" s="70" t="s">
        <v>69</v>
      </c>
      <c r="CX42" s="71"/>
      <c r="CY42" s="53">
        <v>7</v>
      </c>
      <c r="CZ42" s="53">
        <v>5</v>
      </c>
      <c r="DA42" s="62">
        <v>2</v>
      </c>
      <c r="DB42" s="178">
        <v>760</v>
      </c>
      <c r="DC42" s="179">
        <v>1047</v>
      </c>
      <c r="DD42" s="178">
        <v>410</v>
      </c>
      <c r="DE42" s="178">
        <v>711</v>
      </c>
      <c r="DF42" s="178">
        <v>321</v>
      </c>
      <c r="DG42" s="179">
        <v>580</v>
      </c>
      <c r="DH42" s="178">
        <v>1491</v>
      </c>
      <c r="DI42" s="180">
        <v>2338</v>
      </c>
      <c r="DJ42" s="115"/>
      <c r="DK42" s="125"/>
      <c r="DL42" s="119" t="s">
        <v>69</v>
      </c>
      <c r="DM42" s="187">
        <v>21</v>
      </c>
      <c r="DN42" s="188">
        <v>26</v>
      </c>
      <c r="DO42" s="187">
        <v>20</v>
      </c>
      <c r="DP42" s="188">
        <v>33</v>
      </c>
      <c r="DQ42" s="187">
        <v>17</v>
      </c>
      <c r="DR42" s="189">
        <v>22</v>
      </c>
      <c r="DS42" s="188">
        <v>43</v>
      </c>
      <c r="DT42" s="187">
        <v>58</v>
      </c>
      <c r="DU42" s="189">
        <v>101</v>
      </c>
      <c r="DV42" s="189">
        <v>139</v>
      </c>
      <c r="DW42" s="136"/>
      <c r="DX42" s="136"/>
      <c r="DY42" s="140"/>
      <c r="DZ42" s="109">
        <v>0</v>
      </c>
      <c r="EA42" s="72">
        <v>0</v>
      </c>
      <c r="EB42" s="53">
        <v>1</v>
      </c>
      <c r="EC42" s="53">
        <v>1</v>
      </c>
      <c r="ED42" s="54">
        <v>0</v>
      </c>
      <c r="EE42" s="54">
        <v>0</v>
      </c>
      <c r="EF42" s="54">
        <v>2</v>
      </c>
      <c r="EG42" s="54">
        <v>2</v>
      </c>
      <c r="EH42" s="72">
        <v>3</v>
      </c>
      <c r="EI42" s="72">
        <v>3</v>
      </c>
      <c r="EJ42" s="69"/>
      <c r="EK42" s="70" t="s">
        <v>69</v>
      </c>
      <c r="EL42" s="71"/>
      <c r="EM42" s="98">
        <v>6596</v>
      </c>
      <c r="EN42" s="98">
        <v>3200</v>
      </c>
      <c r="EO42" s="72">
        <v>1044</v>
      </c>
      <c r="EP42" s="72">
        <v>10840</v>
      </c>
      <c r="EQ42" s="98">
        <v>35</v>
      </c>
      <c r="ER42" s="98">
        <v>74</v>
      </c>
      <c r="ES42" s="72">
        <v>79</v>
      </c>
      <c r="ET42" s="72">
        <v>262</v>
      </c>
      <c r="EU42" s="72">
        <v>450</v>
      </c>
      <c r="EV42" s="98">
        <v>0</v>
      </c>
      <c r="EW42" s="98">
        <v>1</v>
      </c>
      <c r="EX42" s="72">
        <v>0</v>
      </c>
      <c r="EY42" s="72">
        <v>3</v>
      </c>
      <c r="EZ42" s="72">
        <v>4</v>
      </c>
      <c r="FA42" s="115"/>
      <c r="FB42" s="125"/>
      <c r="FC42" s="98">
        <v>4692</v>
      </c>
      <c r="FD42" s="98">
        <v>1682</v>
      </c>
      <c r="FE42" s="72">
        <v>523</v>
      </c>
      <c r="FF42" s="72">
        <v>6897</v>
      </c>
      <c r="FG42" s="98">
        <v>0</v>
      </c>
      <c r="FH42" s="98">
        <v>2</v>
      </c>
      <c r="FI42" s="72">
        <v>0</v>
      </c>
      <c r="FJ42" s="72">
        <v>2</v>
      </c>
      <c r="FK42" s="72">
        <v>4</v>
      </c>
      <c r="FL42" s="115"/>
      <c r="FM42" s="125"/>
      <c r="FN42" s="69"/>
      <c r="FO42" s="143"/>
      <c r="FP42" s="70" t="s">
        <v>69</v>
      </c>
      <c r="FQ42" s="71"/>
      <c r="FR42" s="53">
        <v>7</v>
      </c>
      <c r="FS42" s="53">
        <v>5</v>
      </c>
      <c r="FT42" s="54">
        <v>2</v>
      </c>
      <c r="FU42" s="53">
        <v>348</v>
      </c>
      <c r="FV42" s="53">
        <v>389</v>
      </c>
      <c r="FW42" s="54">
        <v>142</v>
      </c>
      <c r="FX42" s="53">
        <v>173</v>
      </c>
      <c r="FY42" s="53">
        <v>91</v>
      </c>
      <c r="FZ42" s="54">
        <v>114</v>
      </c>
      <c r="GA42" s="72">
        <v>581</v>
      </c>
      <c r="GB42" s="72">
        <v>676</v>
      </c>
      <c r="GC42" s="96"/>
      <c r="GD42" s="115"/>
      <c r="GE42" s="125"/>
      <c r="GF42" s="109">
        <v>0</v>
      </c>
      <c r="GG42" s="72">
        <v>0</v>
      </c>
      <c r="GH42" s="53">
        <v>0</v>
      </c>
      <c r="GI42" s="53">
        <v>0</v>
      </c>
      <c r="GJ42" s="54">
        <v>0</v>
      </c>
      <c r="GK42" s="54">
        <v>0</v>
      </c>
      <c r="GL42" s="54">
        <v>0</v>
      </c>
      <c r="GM42" s="54">
        <v>0</v>
      </c>
      <c r="GN42" s="72">
        <v>0</v>
      </c>
      <c r="GO42" s="72">
        <v>0</v>
      </c>
      <c r="GP42" s="96"/>
      <c r="GQ42" s="115"/>
      <c r="GR42" s="125"/>
      <c r="GS42" s="70" t="s">
        <v>69</v>
      </c>
      <c r="GT42" s="98">
        <v>2723</v>
      </c>
      <c r="GU42" s="98">
        <v>865</v>
      </c>
      <c r="GV42" s="72">
        <v>228</v>
      </c>
      <c r="GW42" s="72">
        <v>3816</v>
      </c>
      <c r="GX42" s="98">
        <v>0</v>
      </c>
      <c r="GY42" s="98">
        <v>0</v>
      </c>
      <c r="GZ42" s="72">
        <v>0</v>
      </c>
      <c r="HA42" s="72">
        <v>0</v>
      </c>
      <c r="HB42" s="72">
        <v>0</v>
      </c>
      <c r="HC42" s="115"/>
      <c r="HD42" s="125"/>
      <c r="HE42" s="98">
        <v>1948</v>
      </c>
      <c r="HF42" s="98">
        <v>568</v>
      </c>
      <c r="HG42" s="72">
        <v>146</v>
      </c>
      <c r="HH42" s="72">
        <v>2662</v>
      </c>
      <c r="HI42" s="98">
        <v>0</v>
      </c>
      <c r="HJ42" s="98">
        <v>0</v>
      </c>
      <c r="HK42" s="72">
        <v>0</v>
      </c>
      <c r="HL42" s="72">
        <v>0</v>
      </c>
      <c r="HM42" s="72">
        <v>0</v>
      </c>
    </row>
    <row r="43" spans="1:221" ht="13.5" customHeight="1" x14ac:dyDescent="0.15">
      <c r="A43" s="22"/>
      <c r="B43" s="23" t="s">
        <v>70</v>
      </c>
      <c r="C43" s="24"/>
      <c r="D43" s="55">
        <v>75716</v>
      </c>
      <c r="E43" s="55">
        <v>0</v>
      </c>
      <c r="F43" s="56">
        <v>35523</v>
      </c>
      <c r="G43" s="56">
        <v>0</v>
      </c>
      <c r="H43" s="25">
        <v>111239</v>
      </c>
      <c r="I43" s="49">
        <v>21794</v>
      </c>
      <c r="J43" s="49">
        <v>0</v>
      </c>
      <c r="K43" s="42">
        <v>11164</v>
      </c>
      <c r="L43" s="42">
        <v>0</v>
      </c>
      <c r="M43" s="25">
        <v>32958</v>
      </c>
      <c r="N43" s="115"/>
      <c r="O43" s="125"/>
      <c r="P43" s="55">
        <v>5352</v>
      </c>
      <c r="Q43" s="55">
        <v>0</v>
      </c>
      <c r="R43" s="56">
        <v>4098</v>
      </c>
      <c r="S43" s="56">
        <v>0</v>
      </c>
      <c r="T43" s="25">
        <v>9450</v>
      </c>
      <c r="U43" s="55">
        <v>12</v>
      </c>
      <c r="V43" s="55">
        <v>32243</v>
      </c>
      <c r="W43" s="56">
        <v>12</v>
      </c>
      <c r="X43" s="56">
        <v>8703</v>
      </c>
      <c r="Y43" s="56">
        <v>1</v>
      </c>
      <c r="Z43" s="56">
        <v>25</v>
      </c>
      <c r="AA43" s="115"/>
      <c r="AB43" s="125"/>
      <c r="AC43" s="22"/>
      <c r="AD43" s="23" t="s">
        <v>70</v>
      </c>
      <c r="AE43" s="24"/>
      <c r="AF43" s="55">
        <v>7</v>
      </c>
      <c r="AG43" s="55">
        <v>5</v>
      </c>
      <c r="AH43" s="56">
        <v>2</v>
      </c>
      <c r="AI43" s="56">
        <v>254</v>
      </c>
      <c r="AJ43" s="73">
        <v>355</v>
      </c>
      <c r="AK43" s="55">
        <v>146</v>
      </c>
      <c r="AL43" s="55">
        <v>257</v>
      </c>
      <c r="AM43" s="56">
        <v>102</v>
      </c>
      <c r="AN43" s="56">
        <v>187</v>
      </c>
      <c r="AO43" s="73">
        <v>502</v>
      </c>
      <c r="AP43" s="149">
        <v>799</v>
      </c>
      <c r="AQ43" s="115"/>
      <c r="AR43" s="125"/>
      <c r="AS43" s="141">
        <v>14</v>
      </c>
      <c r="AT43" s="73">
        <v>17</v>
      </c>
      <c r="AU43" s="55">
        <v>12</v>
      </c>
      <c r="AV43" s="55">
        <v>20</v>
      </c>
      <c r="AW43" s="56">
        <v>5</v>
      </c>
      <c r="AX43" s="56">
        <v>7</v>
      </c>
      <c r="AY43" s="56">
        <v>13</v>
      </c>
      <c r="AZ43" s="56">
        <v>20</v>
      </c>
      <c r="BA43" s="73">
        <v>44</v>
      </c>
      <c r="BB43" s="171">
        <v>64</v>
      </c>
      <c r="BC43" s="131"/>
      <c r="BD43" s="115"/>
      <c r="BE43" s="125"/>
      <c r="BF43" s="23" t="s">
        <v>70</v>
      </c>
      <c r="BG43" s="56">
        <v>0</v>
      </c>
      <c r="BH43" s="73">
        <v>0</v>
      </c>
      <c r="BI43" s="55">
        <v>0</v>
      </c>
      <c r="BJ43" s="55">
        <v>0</v>
      </c>
      <c r="BK43" s="56">
        <v>1</v>
      </c>
      <c r="BL43" s="56">
        <v>1</v>
      </c>
      <c r="BM43" s="56">
        <v>1</v>
      </c>
      <c r="BN43" s="56">
        <v>1</v>
      </c>
      <c r="BO43" s="73">
        <v>2</v>
      </c>
      <c r="BP43" s="73">
        <v>2</v>
      </c>
      <c r="BQ43" s="115"/>
      <c r="BR43" s="125"/>
      <c r="BS43" s="99">
        <v>8698</v>
      </c>
      <c r="BT43" s="99">
        <v>4498</v>
      </c>
      <c r="BU43" s="73">
        <v>1309</v>
      </c>
      <c r="BV43" s="73">
        <v>14505</v>
      </c>
      <c r="BW43" s="99">
        <v>89</v>
      </c>
      <c r="BX43" s="99">
        <v>175</v>
      </c>
      <c r="BY43" s="73">
        <v>98</v>
      </c>
      <c r="BZ43" s="73">
        <v>350</v>
      </c>
      <c r="CA43" s="73">
        <v>712</v>
      </c>
      <c r="CB43" s="99">
        <v>0</v>
      </c>
      <c r="CC43" s="99">
        <v>0</v>
      </c>
      <c r="CD43" s="73">
        <v>2</v>
      </c>
      <c r="CE43" s="73">
        <v>9</v>
      </c>
      <c r="CF43" s="171">
        <v>11</v>
      </c>
      <c r="CG43" s="131"/>
      <c r="CH43" s="130"/>
      <c r="CI43" s="125"/>
      <c r="CJ43" s="75" t="s">
        <v>70</v>
      </c>
      <c r="CK43" s="99">
        <v>0</v>
      </c>
      <c r="CL43" s="99">
        <v>0</v>
      </c>
      <c r="CM43" s="73">
        <v>0</v>
      </c>
      <c r="CN43" s="73">
        <v>0</v>
      </c>
      <c r="CO43" s="99">
        <v>0</v>
      </c>
      <c r="CP43" s="99">
        <v>0</v>
      </c>
      <c r="CQ43" s="73">
        <v>4</v>
      </c>
      <c r="CR43" s="73">
        <v>0</v>
      </c>
      <c r="CS43" s="73">
        <v>4</v>
      </c>
      <c r="CT43" s="130"/>
      <c r="CU43" s="125"/>
      <c r="CV43" s="74"/>
      <c r="CW43" s="75" t="s">
        <v>70</v>
      </c>
      <c r="CX43" s="76"/>
      <c r="CY43" s="55">
        <v>7</v>
      </c>
      <c r="CZ43" s="55">
        <v>5</v>
      </c>
      <c r="DA43" s="123">
        <v>2</v>
      </c>
      <c r="DB43" s="181">
        <v>254</v>
      </c>
      <c r="DC43" s="182">
        <v>355</v>
      </c>
      <c r="DD43" s="181">
        <v>146</v>
      </c>
      <c r="DE43" s="181">
        <v>257</v>
      </c>
      <c r="DF43" s="181">
        <v>102</v>
      </c>
      <c r="DG43" s="182">
        <v>187</v>
      </c>
      <c r="DH43" s="181">
        <v>502</v>
      </c>
      <c r="DI43" s="183">
        <v>799</v>
      </c>
      <c r="DJ43" s="115"/>
      <c r="DK43" s="125"/>
      <c r="DL43" s="135" t="s">
        <v>70</v>
      </c>
      <c r="DM43" s="191">
        <v>14</v>
      </c>
      <c r="DN43" s="192">
        <v>17</v>
      </c>
      <c r="DO43" s="191">
        <v>12</v>
      </c>
      <c r="DP43" s="192">
        <v>20</v>
      </c>
      <c r="DQ43" s="191">
        <v>5</v>
      </c>
      <c r="DR43" s="193">
        <v>7</v>
      </c>
      <c r="DS43" s="192">
        <v>13</v>
      </c>
      <c r="DT43" s="191">
        <v>20</v>
      </c>
      <c r="DU43" s="193">
        <v>44</v>
      </c>
      <c r="DV43" s="193">
        <v>64</v>
      </c>
      <c r="DW43" s="136"/>
      <c r="DX43" s="136"/>
      <c r="DY43" s="140"/>
      <c r="DZ43" s="110">
        <v>0</v>
      </c>
      <c r="EA43" s="73">
        <v>0</v>
      </c>
      <c r="EB43" s="55">
        <v>0</v>
      </c>
      <c r="EC43" s="55">
        <v>0</v>
      </c>
      <c r="ED43" s="56">
        <v>1</v>
      </c>
      <c r="EE43" s="56">
        <v>1</v>
      </c>
      <c r="EF43" s="56">
        <v>1</v>
      </c>
      <c r="EG43" s="56">
        <v>1</v>
      </c>
      <c r="EH43" s="73">
        <v>2</v>
      </c>
      <c r="EI43" s="73">
        <v>2</v>
      </c>
      <c r="EJ43" s="74"/>
      <c r="EK43" s="75" t="s">
        <v>70</v>
      </c>
      <c r="EL43" s="76"/>
      <c r="EM43" s="99">
        <v>2734</v>
      </c>
      <c r="EN43" s="99">
        <v>1414</v>
      </c>
      <c r="EO43" s="73">
        <v>411</v>
      </c>
      <c r="EP43" s="73">
        <v>4559</v>
      </c>
      <c r="EQ43" s="99">
        <v>28</v>
      </c>
      <c r="ER43" s="99">
        <v>55</v>
      </c>
      <c r="ES43" s="73">
        <v>31</v>
      </c>
      <c r="ET43" s="73">
        <v>110</v>
      </c>
      <c r="EU43" s="73">
        <v>224</v>
      </c>
      <c r="EV43" s="99">
        <v>0</v>
      </c>
      <c r="EW43" s="99">
        <v>0</v>
      </c>
      <c r="EX43" s="73">
        <v>1</v>
      </c>
      <c r="EY43" s="73">
        <v>3</v>
      </c>
      <c r="EZ43" s="73">
        <v>4</v>
      </c>
      <c r="FA43" s="115"/>
      <c r="FB43" s="125"/>
      <c r="FC43" s="99">
        <v>0</v>
      </c>
      <c r="FD43" s="99">
        <v>0</v>
      </c>
      <c r="FE43" s="73">
        <v>0</v>
      </c>
      <c r="FF43" s="73">
        <v>0</v>
      </c>
      <c r="FG43" s="99">
        <v>0</v>
      </c>
      <c r="FH43" s="99">
        <v>0</v>
      </c>
      <c r="FI43" s="73">
        <v>1</v>
      </c>
      <c r="FJ43" s="73">
        <v>0</v>
      </c>
      <c r="FK43" s="73">
        <v>1</v>
      </c>
      <c r="FL43" s="115"/>
      <c r="FM43" s="125"/>
      <c r="FN43" s="69"/>
      <c r="FO43" s="143"/>
      <c r="FP43" s="75" t="s">
        <v>70</v>
      </c>
      <c r="FQ43" s="76"/>
      <c r="FR43" s="55">
        <v>7</v>
      </c>
      <c r="FS43" s="55">
        <v>5</v>
      </c>
      <c r="FT43" s="56">
        <v>2</v>
      </c>
      <c r="FU43" s="55">
        <v>98</v>
      </c>
      <c r="FV43" s="55">
        <v>109</v>
      </c>
      <c r="FW43" s="56">
        <v>50</v>
      </c>
      <c r="FX43" s="55">
        <v>65</v>
      </c>
      <c r="FY43" s="55">
        <v>38</v>
      </c>
      <c r="FZ43" s="56">
        <v>50</v>
      </c>
      <c r="GA43" s="73">
        <v>186</v>
      </c>
      <c r="GB43" s="73">
        <v>224</v>
      </c>
      <c r="GC43" s="96"/>
      <c r="GD43" s="115"/>
      <c r="GE43" s="125"/>
      <c r="GF43" s="110">
        <v>0</v>
      </c>
      <c r="GG43" s="73">
        <v>0</v>
      </c>
      <c r="GH43" s="55">
        <v>0</v>
      </c>
      <c r="GI43" s="55">
        <v>0</v>
      </c>
      <c r="GJ43" s="56">
        <v>0</v>
      </c>
      <c r="GK43" s="56">
        <v>0</v>
      </c>
      <c r="GL43" s="56">
        <v>0</v>
      </c>
      <c r="GM43" s="56">
        <v>0</v>
      </c>
      <c r="GN43" s="73">
        <v>0</v>
      </c>
      <c r="GO43" s="73">
        <v>0</v>
      </c>
      <c r="GP43" s="96"/>
      <c r="GQ43" s="115"/>
      <c r="GR43" s="125"/>
      <c r="GS43" s="75" t="s">
        <v>70</v>
      </c>
      <c r="GT43" s="99">
        <v>992</v>
      </c>
      <c r="GU43" s="99">
        <v>423</v>
      </c>
      <c r="GV43" s="73">
        <v>130</v>
      </c>
      <c r="GW43" s="73">
        <v>1545</v>
      </c>
      <c r="GX43" s="99">
        <v>0</v>
      </c>
      <c r="GY43" s="99">
        <v>0</v>
      </c>
      <c r="GZ43" s="73">
        <v>0</v>
      </c>
      <c r="HA43" s="73">
        <v>0</v>
      </c>
      <c r="HB43" s="73">
        <v>0</v>
      </c>
      <c r="HC43" s="115"/>
      <c r="HD43" s="125"/>
      <c r="HE43" s="99">
        <v>0</v>
      </c>
      <c r="HF43" s="99">
        <v>0</v>
      </c>
      <c r="HG43" s="73">
        <v>0</v>
      </c>
      <c r="HH43" s="73">
        <v>0</v>
      </c>
      <c r="HI43" s="99">
        <v>0</v>
      </c>
      <c r="HJ43" s="99">
        <v>0</v>
      </c>
      <c r="HK43" s="73">
        <v>0</v>
      </c>
      <c r="HL43" s="73">
        <v>0</v>
      </c>
      <c r="HM43" s="73">
        <v>0</v>
      </c>
    </row>
    <row r="44" spans="1:221" ht="13.5" customHeight="1" x14ac:dyDescent="0.15">
      <c r="A44" s="17"/>
      <c r="B44" s="18" t="s">
        <v>71</v>
      </c>
      <c r="C44" s="19"/>
      <c r="D44" s="53">
        <v>329899</v>
      </c>
      <c r="E44" s="53">
        <v>0</v>
      </c>
      <c r="F44" s="54">
        <v>124045</v>
      </c>
      <c r="G44" s="54">
        <v>82405</v>
      </c>
      <c r="H44" s="21">
        <v>536349</v>
      </c>
      <c r="I44" s="48">
        <v>109262</v>
      </c>
      <c r="J44" s="48">
        <v>0</v>
      </c>
      <c r="K44" s="41">
        <v>44302</v>
      </c>
      <c r="L44" s="41">
        <v>28415</v>
      </c>
      <c r="M44" s="21">
        <v>181979</v>
      </c>
      <c r="N44" s="115"/>
      <c r="O44" s="125"/>
      <c r="P44" s="53">
        <v>39211</v>
      </c>
      <c r="Q44" s="53">
        <v>0</v>
      </c>
      <c r="R44" s="54">
        <v>16878</v>
      </c>
      <c r="S44" s="54">
        <v>10468</v>
      </c>
      <c r="T44" s="21">
        <v>66557</v>
      </c>
      <c r="U44" s="53">
        <v>115</v>
      </c>
      <c r="V44" s="53">
        <v>129944</v>
      </c>
      <c r="W44" s="54">
        <v>113</v>
      </c>
      <c r="X44" s="54">
        <v>42508</v>
      </c>
      <c r="Y44" s="54">
        <v>54</v>
      </c>
      <c r="Z44" s="54">
        <v>23252</v>
      </c>
      <c r="AA44" s="115"/>
      <c r="AB44" s="125"/>
      <c r="AC44" s="17"/>
      <c r="AD44" s="18" t="s">
        <v>71</v>
      </c>
      <c r="AE44" s="19"/>
      <c r="AF44" s="53">
        <v>7</v>
      </c>
      <c r="AG44" s="53">
        <v>5</v>
      </c>
      <c r="AH44" s="54">
        <v>2</v>
      </c>
      <c r="AI44" s="54">
        <v>1325</v>
      </c>
      <c r="AJ44" s="72">
        <v>1740</v>
      </c>
      <c r="AK44" s="53">
        <v>633</v>
      </c>
      <c r="AL44" s="53">
        <v>1156</v>
      </c>
      <c r="AM44" s="54">
        <v>394</v>
      </c>
      <c r="AN44" s="54">
        <v>734</v>
      </c>
      <c r="AO44" s="72">
        <v>2352</v>
      </c>
      <c r="AP44" s="113">
        <v>3630</v>
      </c>
      <c r="AQ44" s="115"/>
      <c r="AR44" s="125"/>
      <c r="AS44" s="168">
        <v>48</v>
      </c>
      <c r="AT44" s="72">
        <v>59</v>
      </c>
      <c r="AU44" s="53">
        <v>36</v>
      </c>
      <c r="AV44" s="53">
        <v>53</v>
      </c>
      <c r="AW44" s="54">
        <v>26</v>
      </c>
      <c r="AX44" s="54">
        <v>33</v>
      </c>
      <c r="AY44" s="54">
        <v>51</v>
      </c>
      <c r="AZ44" s="54">
        <v>66</v>
      </c>
      <c r="BA44" s="72">
        <v>161</v>
      </c>
      <c r="BB44" s="96">
        <v>211</v>
      </c>
      <c r="BC44" s="131"/>
      <c r="BD44" s="115"/>
      <c r="BE44" s="125"/>
      <c r="BF44" s="18" t="s">
        <v>71</v>
      </c>
      <c r="BG44" s="54">
        <v>3</v>
      </c>
      <c r="BH44" s="72">
        <v>3</v>
      </c>
      <c r="BI44" s="53">
        <v>2</v>
      </c>
      <c r="BJ44" s="53">
        <v>2</v>
      </c>
      <c r="BK44" s="54">
        <v>0</v>
      </c>
      <c r="BL44" s="54">
        <v>0</v>
      </c>
      <c r="BM44" s="54">
        <v>3</v>
      </c>
      <c r="BN44" s="54">
        <v>3</v>
      </c>
      <c r="BO44" s="72">
        <v>8</v>
      </c>
      <c r="BP44" s="72">
        <v>8</v>
      </c>
      <c r="BQ44" s="115"/>
      <c r="BR44" s="125"/>
      <c r="BS44" s="98">
        <v>34104</v>
      </c>
      <c r="BT44" s="98">
        <v>16184</v>
      </c>
      <c r="BU44" s="72">
        <v>4110</v>
      </c>
      <c r="BV44" s="72">
        <v>54398</v>
      </c>
      <c r="BW44" s="98">
        <v>248</v>
      </c>
      <c r="BX44" s="98">
        <v>371</v>
      </c>
      <c r="BY44" s="72">
        <v>370</v>
      </c>
      <c r="BZ44" s="72">
        <v>924</v>
      </c>
      <c r="CA44" s="72">
        <v>1913</v>
      </c>
      <c r="CB44" s="98">
        <v>5</v>
      </c>
      <c r="CC44" s="98">
        <v>6</v>
      </c>
      <c r="CD44" s="72">
        <v>0</v>
      </c>
      <c r="CE44" s="72">
        <v>16</v>
      </c>
      <c r="CF44" s="96">
        <v>27</v>
      </c>
      <c r="CG44" s="131"/>
      <c r="CH44" s="115"/>
      <c r="CI44" s="125"/>
      <c r="CJ44" s="70" t="s">
        <v>71</v>
      </c>
      <c r="CK44" s="98">
        <v>26395</v>
      </c>
      <c r="CL44" s="98">
        <v>8584</v>
      </c>
      <c r="CM44" s="72">
        <v>2166</v>
      </c>
      <c r="CN44" s="72">
        <v>37145</v>
      </c>
      <c r="CO44" s="98">
        <v>0</v>
      </c>
      <c r="CP44" s="98">
        <v>0</v>
      </c>
      <c r="CQ44" s="72">
        <v>0</v>
      </c>
      <c r="CR44" s="72">
        <v>63</v>
      </c>
      <c r="CS44" s="72">
        <v>63</v>
      </c>
      <c r="CT44" s="115"/>
      <c r="CU44" s="125"/>
      <c r="CV44" s="69"/>
      <c r="CW44" s="70" t="s">
        <v>71</v>
      </c>
      <c r="CX44" s="71"/>
      <c r="CY44" s="53">
        <v>7</v>
      </c>
      <c r="CZ44" s="53">
        <v>5</v>
      </c>
      <c r="DA44" s="62">
        <v>2</v>
      </c>
      <c r="DB44" s="178">
        <v>1325</v>
      </c>
      <c r="DC44" s="179">
        <v>1740</v>
      </c>
      <c r="DD44" s="178">
        <v>633</v>
      </c>
      <c r="DE44" s="178">
        <v>1156</v>
      </c>
      <c r="DF44" s="178">
        <v>394</v>
      </c>
      <c r="DG44" s="179">
        <v>734</v>
      </c>
      <c r="DH44" s="178">
        <v>2352</v>
      </c>
      <c r="DI44" s="180">
        <v>3630</v>
      </c>
      <c r="DJ44" s="115"/>
      <c r="DK44" s="125"/>
      <c r="DL44" s="119" t="s">
        <v>71</v>
      </c>
      <c r="DM44" s="187">
        <v>48</v>
      </c>
      <c r="DN44" s="188">
        <v>59</v>
      </c>
      <c r="DO44" s="187">
        <v>36</v>
      </c>
      <c r="DP44" s="188">
        <v>53</v>
      </c>
      <c r="DQ44" s="187">
        <v>26</v>
      </c>
      <c r="DR44" s="189">
        <v>33</v>
      </c>
      <c r="DS44" s="188">
        <v>51</v>
      </c>
      <c r="DT44" s="187">
        <v>66</v>
      </c>
      <c r="DU44" s="195">
        <v>161</v>
      </c>
      <c r="DV44" s="189">
        <v>211</v>
      </c>
      <c r="DW44" s="136"/>
      <c r="DX44" s="136"/>
      <c r="DY44" s="140"/>
      <c r="DZ44" s="109">
        <v>3</v>
      </c>
      <c r="EA44" s="72">
        <v>3</v>
      </c>
      <c r="EB44" s="53">
        <v>2</v>
      </c>
      <c r="EC44" s="53">
        <v>2</v>
      </c>
      <c r="ED44" s="54">
        <v>0</v>
      </c>
      <c r="EE44" s="54">
        <v>0</v>
      </c>
      <c r="EF44" s="54">
        <v>3</v>
      </c>
      <c r="EG44" s="54">
        <v>3</v>
      </c>
      <c r="EH44" s="72">
        <v>8</v>
      </c>
      <c r="EI44" s="72">
        <v>8</v>
      </c>
      <c r="EJ44" s="69"/>
      <c r="EK44" s="70" t="s">
        <v>71</v>
      </c>
      <c r="EL44" s="71"/>
      <c r="EM44" s="98">
        <v>12180</v>
      </c>
      <c r="EN44" s="98">
        <v>5780</v>
      </c>
      <c r="EO44" s="72">
        <v>1468</v>
      </c>
      <c r="EP44" s="72">
        <v>19428</v>
      </c>
      <c r="EQ44" s="98">
        <v>89</v>
      </c>
      <c r="ER44" s="98">
        <v>133</v>
      </c>
      <c r="ES44" s="72">
        <v>132</v>
      </c>
      <c r="ET44" s="72">
        <v>330</v>
      </c>
      <c r="EU44" s="72">
        <v>684</v>
      </c>
      <c r="EV44" s="98">
        <v>2</v>
      </c>
      <c r="EW44" s="98">
        <v>2</v>
      </c>
      <c r="EX44" s="72">
        <v>0</v>
      </c>
      <c r="EY44" s="72">
        <v>6</v>
      </c>
      <c r="EZ44" s="72">
        <v>10</v>
      </c>
      <c r="FA44" s="115"/>
      <c r="FB44" s="125"/>
      <c r="FC44" s="98">
        <v>9102</v>
      </c>
      <c r="FD44" s="98">
        <v>2960</v>
      </c>
      <c r="FE44" s="72">
        <v>747</v>
      </c>
      <c r="FF44" s="72">
        <v>12809</v>
      </c>
      <c r="FG44" s="98">
        <v>0</v>
      </c>
      <c r="FH44" s="98">
        <v>0</v>
      </c>
      <c r="FI44" s="72">
        <v>0</v>
      </c>
      <c r="FJ44" s="72">
        <v>21</v>
      </c>
      <c r="FK44" s="72">
        <v>21</v>
      </c>
      <c r="FL44" s="115"/>
      <c r="FM44" s="125"/>
      <c r="FN44" s="69"/>
      <c r="FO44" s="143"/>
      <c r="FP44" s="70" t="s">
        <v>71</v>
      </c>
      <c r="FQ44" s="71"/>
      <c r="FR44" s="53">
        <v>7</v>
      </c>
      <c r="FS44" s="53">
        <v>5</v>
      </c>
      <c r="FT44" s="54">
        <v>2</v>
      </c>
      <c r="FU44" s="53">
        <v>594</v>
      </c>
      <c r="FV44" s="53">
        <v>651</v>
      </c>
      <c r="FW44" s="54">
        <v>263</v>
      </c>
      <c r="FX44" s="53">
        <v>319</v>
      </c>
      <c r="FY44" s="53">
        <v>171</v>
      </c>
      <c r="FZ44" s="54">
        <v>207</v>
      </c>
      <c r="GA44" s="72">
        <v>1028</v>
      </c>
      <c r="GB44" s="72">
        <v>1177</v>
      </c>
      <c r="GC44" s="96"/>
      <c r="GD44" s="115"/>
      <c r="GE44" s="125"/>
      <c r="GF44" s="109">
        <v>1</v>
      </c>
      <c r="GG44" s="72">
        <v>1</v>
      </c>
      <c r="GH44" s="53">
        <v>0</v>
      </c>
      <c r="GI44" s="53">
        <v>0</v>
      </c>
      <c r="GJ44" s="54">
        <v>0</v>
      </c>
      <c r="GK44" s="54">
        <v>0</v>
      </c>
      <c r="GL44" s="54">
        <v>0</v>
      </c>
      <c r="GM44" s="54">
        <v>0</v>
      </c>
      <c r="GN44" s="72">
        <v>1</v>
      </c>
      <c r="GO44" s="72">
        <v>1</v>
      </c>
      <c r="GP44" s="96"/>
      <c r="GQ44" s="115"/>
      <c r="GR44" s="125"/>
      <c r="GS44" s="70" t="s">
        <v>71</v>
      </c>
      <c r="GT44" s="98">
        <v>5013</v>
      </c>
      <c r="GU44" s="98">
        <v>1755</v>
      </c>
      <c r="GV44" s="72">
        <v>455</v>
      </c>
      <c r="GW44" s="72">
        <v>7223</v>
      </c>
      <c r="GX44" s="98">
        <v>0</v>
      </c>
      <c r="GY44" s="98">
        <v>0</v>
      </c>
      <c r="GZ44" s="72">
        <v>0</v>
      </c>
      <c r="HA44" s="72">
        <v>0</v>
      </c>
      <c r="HB44" s="72">
        <v>0</v>
      </c>
      <c r="HC44" s="115"/>
      <c r="HD44" s="125"/>
      <c r="HE44" s="98">
        <v>3326</v>
      </c>
      <c r="HF44" s="98">
        <v>1052</v>
      </c>
      <c r="HG44" s="72">
        <v>274</v>
      </c>
      <c r="HH44" s="72">
        <v>4652</v>
      </c>
      <c r="HI44" s="98">
        <v>0</v>
      </c>
      <c r="HJ44" s="98">
        <v>0</v>
      </c>
      <c r="HK44" s="72">
        <v>0</v>
      </c>
      <c r="HL44" s="72">
        <v>0</v>
      </c>
      <c r="HM44" s="72">
        <v>0</v>
      </c>
    </row>
    <row r="45" spans="1:221" ht="13.5" customHeight="1" x14ac:dyDescent="0.15">
      <c r="A45" s="17"/>
      <c r="B45" s="18" t="s">
        <v>72</v>
      </c>
      <c r="C45" s="19"/>
      <c r="D45" s="53">
        <v>90138</v>
      </c>
      <c r="E45" s="53">
        <v>0</v>
      </c>
      <c r="F45" s="54">
        <v>34074</v>
      </c>
      <c r="G45" s="54">
        <v>23933</v>
      </c>
      <c r="H45" s="21">
        <v>148145</v>
      </c>
      <c r="I45" s="48">
        <v>25214</v>
      </c>
      <c r="J45" s="48">
        <v>0</v>
      </c>
      <c r="K45" s="41">
        <v>9541</v>
      </c>
      <c r="L45" s="41">
        <v>6764</v>
      </c>
      <c r="M45" s="21">
        <v>41519</v>
      </c>
      <c r="N45" s="115"/>
      <c r="O45" s="125"/>
      <c r="P45" s="53">
        <v>3978</v>
      </c>
      <c r="Q45" s="53">
        <v>0</v>
      </c>
      <c r="R45" s="54">
        <v>3093</v>
      </c>
      <c r="S45" s="54">
        <v>1868</v>
      </c>
      <c r="T45" s="21">
        <v>8939</v>
      </c>
      <c r="U45" s="53">
        <v>12</v>
      </c>
      <c r="V45" s="53">
        <v>3191</v>
      </c>
      <c r="W45" s="54">
        <v>6</v>
      </c>
      <c r="X45" s="54">
        <v>574</v>
      </c>
      <c r="Y45" s="54">
        <v>1</v>
      </c>
      <c r="Z45" s="54">
        <v>1</v>
      </c>
      <c r="AA45" s="115"/>
      <c r="AB45" s="125"/>
      <c r="AC45" s="17"/>
      <c r="AD45" s="18" t="s">
        <v>72</v>
      </c>
      <c r="AE45" s="19"/>
      <c r="AF45" s="53">
        <v>7</v>
      </c>
      <c r="AG45" s="53">
        <v>5</v>
      </c>
      <c r="AH45" s="54">
        <v>2</v>
      </c>
      <c r="AI45" s="54">
        <v>566</v>
      </c>
      <c r="AJ45" s="72">
        <v>727</v>
      </c>
      <c r="AK45" s="53">
        <v>269</v>
      </c>
      <c r="AL45" s="53">
        <v>496</v>
      </c>
      <c r="AM45" s="54">
        <v>202</v>
      </c>
      <c r="AN45" s="54">
        <v>362</v>
      </c>
      <c r="AO45" s="72">
        <v>1037</v>
      </c>
      <c r="AP45" s="113">
        <v>1585</v>
      </c>
      <c r="AQ45" s="115"/>
      <c r="AR45" s="125"/>
      <c r="AS45" s="168">
        <v>18</v>
      </c>
      <c r="AT45" s="72">
        <v>25</v>
      </c>
      <c r="AU45" s="53">
        <v>16</v>
      </c>
      <c r="AV45" s="53">
        <v>25</v>
      </c>
      <c r="AW45" s="54">
        <v>5</v>
      </c>
      <c r="AX45" s="54">
        <v>5</v>
      </c>
      <c r="AY45" s="54">
        <v>12</v>
      </c>
      <c r="AZ45" s="54">
        <v>16</v>
      </c>
      <c r="BA45" s="72">
        <v>51</v>
      </c>
      <c r="BB45" s="96">
        <v>71</v>
      </c>
      <c r="BC45" s="174"/>
      <c r="BD45" s="115"/>
      <c r="BE45" s="125"/>
      <c r="BF45" s="18" t="s">
        <v>72</v>
      </c>
      <c r="BG45" s="54">
        <v>0</v>
      </c>
      <c r="BH45" s="72">
        <v>0</v>
      </c>
      <c r="BI45" s="53">
        <v>2</v>
      </c>
      <c r="BJ45" s="53">
        <v>2</v>
      </c>
      <c r="BK45" s="54">
        <v>0</v>
      </c>
      <c r="BL45" s="54">
        <v>0</v>
      </c>
      <c r="BM45" s="54">
        <v>2</v>
      </c>
      <c r="BN45" s="54">
        <v>2</v>
      </c>
      <c r="BO45" s="72">
        <v>4</v>
      </c>
      <c r="BP45" s="72">
        <v>4</v>
      </c>
      <c r="BQ45" s="115"/>
      <c r="BR45" s="125"/>
      <c r="BS45" s="98">
        <v>10178</v>
      </c>
      <c r="BT45" s="98">
        <v>4960</v>
      </c>
      <c r="BU45" s="72">
        <v>1448</v>
      </c>
      <c r="BV45" s="72">
        <v>16586</v>
      </c>
      <c r="BW45" s="98">
        <v>75</v>
      </c>
      <c r="BX45" s="98">
        <v>125</v>
      </c>
      <c r="BY45" s="72">
        <v>40</v>
      </c>
      <c r="BZ45" s="72">
        <v>160</v>
      </c>
      <c r="CA45" s="72">
        <v>400</v>
      </c>
      <c r="CB45" s="98">
        <v>0</v>
      </c>
      <c r="CC45" s="98">
        <v>4</v>
      </c>
      <c r="CD45" s="72">
        <v>0</v>
      </c>
      <c r="CE45" s="72">
        <v>8</v>
      </c>
      <c r="CF45" s="96">
        <v>12</v>
      </c>
      <c r="CG45" s="131"/>
      <c r="CH45" s="115"/>
      <c r="CI45" s="125"/>
      <c r="CJ45" s="70" t="s">
        <v>72</v>
      </c>
      <c r="CK45" s="98">
        <v>8831</v>
      </c>
      <c r="CL45" s="98">
        <v>2818</v>
      </c>
      <c r="CM45" s="72">
        <v>868</v>
      </c>
      <c r="CN45" s="72">
        <v>12517</v>
      </c>
      <c r="CO45" s="98">
        <v>0</v>
      </c>
      <c r="CP45" s="98">
        <v>5</v>
      </c>
      <c r="CQ45" s="72">
        <v>0</v>
      </c>
      <c r="CR45" s="72">
        <v>39</v>
      </c>
      <c r="CS45" s="72">
        <v>44</v>
      </c>
      <c r="CT45" s="115"/>
      <c r="CU45" s="125"/>
      <c r="CV45" s="69"/>
      <c r="CW45" s="70" t="s">
        <v>72</v>
      </c>
      <c r="CX45" s="71"/>
      <c r="CY45" s="53">
        <v>7</v>
      </c>
      <c r="CZ45" s="53">
        <v>5</v>
      </c>
      <c r="DA45" s="62">
        <v>2</v>
      </c>
      <c r="DB45" s="178">
        <v>566</v>
      </c>
      <c r="DC45" s="179">
        <v>727</v>
      </c>
      <c r="DD45" s="178">
        <v>269</v>
      </c>
      <c r="DE45" s="178">
        <v>496</v>
      </c>
      <c r="DF45" s="178">
        <v>202</v>
      </c>
      <c r="DG45" s="179">
        <v>362</v>
      </c>
      <c r="DH45" s="178">
        <v>1037</v>
      </c>
      <c r="DI45" s="180">
        <v>1585</v>
      </c>
      <c r="DJ45" s="115"/>
      <c r="DK45" s="125"/>
      <c r="DL45" s="119" t="s">
        <v>72</v>
      </c>
      <c r="DM45" s="187">
        <v>18</v>
      </c>
      <c r="DN45" s="188">
        <v>25</v>
      </c>
      <c r="DO45" s="187">
        <v>16</v>
      </c>
      <c r="DP45" s="188">
        <v>25</v>
      </c>
      <c r="DQ45" s="187">
        <v>5</v>
      </c>
      <c r="DR45" s="189">
        <v>5</v>
      </c>
      <c r="DS45" s="188">
        <v>12</v>
      </c>
      <c r="DT45" s="187">
        <v>16</v>
      </c>
      <c r="DU45" s="189">
        <v>51</v>
      </c>
      <c r="DV45" s="189">
        <v>71</v>
      </c>
      <c r="DW45" s="136"/>
      <c r="DX45" s="136"/>
      <c r="DY45" s="140"/>
      <c r="DZ45" s="109">
        <v>0</v>
      </c>
      <c r="EA45" s="72">
        <v>0</v>
      </c>
      <c r="EB45" s="53">
        <v>2</v>
      </c>
      <c r="EC45" s="53">
        <v>2</v>
      </c>
      <c r="ED45" s="54">
        <v>0</v>
      </c>
      <c r="EE45" s="54">
        <v>0</v>
      </c>
      <c r="EF45" s="54">
        <v>2</v>
      </c>
      <c r="EG45" s="54">
        <v>2</v>
      </c>
      <c r="EH45" s="72">
        <v>4</v>
      </c>
      <c r="EI45" s="72">
        <v>4</v>
      </c>
      <c r="EJ45" s="69"/>
      <c r="EK45" s="70" t="s">
        <v>72</v>
      </c>
      <c r="EL45" s="71"/>
      <c r="EM45" s="98">
        <v>2850</v>
      </c>
      <c r="EN45" s="98">
        <v>1389</v>
      </c>
      <c r="EO45" s="72">
        <v>405</v>
      </c>
      <c r="EP45" s="72">
        <v>4644</v>
      </c>
      <c r="EQ45" s="98">
        <v>21</v>
      </c>
      <c r="ER45" s="98">
        <v>35</v>
      </c>
      <c r="ES45" s="72">
        <v>11</v>
      </c>
      <c r="ET45" s="72">
        <v>45</v>
      </c>
      <c r="EU45" s="72">
        <v>112</v>
      </c>
      <c r="EV45" s="98">
        <v>0</v>
      </c>
      <c r="EW45" s="98">
        <v>1</v>
      </c>
      <c r="EX45" s="72">
        <v>0</v>
      </c>
      <c r="EY45" s="72">
        <v>2</v>
      </c>
      <c r="EZ45" s="72">
        <v>3</v>
      </c>
      <c r="FA45" s="115"/>
      <c r="FB45" s="125"/>
      <c r="FC45" s="98">
        <v>2496</v>
      </c>
      <c r="FD45" s="98">
        <v>796</v>
      </c>
      <c r="FE45" s="72">
        <v>245</v>
      </c>
      <c r="FF45" s="72">
        <v>3537</v>
      </c>
      <c r="FG45" s="98">
        <v>0</v>
      </c>
      <c r="FH45" s="98">
        <v>1</v>
      </c>
      <c r="FI45" s="72">
        <v>0</v>
      </c>
      <c r="FJ45" s="72">
        <v>11</v>
      </c>
      <c r="FK45" s="72">
        <v>12</v>
      </c>
      <c r="FL45" s="115"/>
      <c r="FM45" s="125"/>
      <c r="FN45" s="69"/>
      <c r="FO45" s="143"/>
      <c r="FP45" s="70" t="s">
        <v>72</v>
      </c>
      <c r="FQ45" s="71"/>
      <c r="FR45" s="53">
        <v>7</v>
      </c>
      <c r="FS45" s="53">
        <v>5</v>
      </c>
      <c r="FT45" s="54">
        <v>2</v>
      </c>
      <c r="FU45" s="53">
        <v>237</v>
      </c>
      <c r="FV45" s="53">
        <v>254</v>
      </c>
      <c r="FW45" s="54">
        <v>112</v>
      </c>
      <c r="FX45" s="53">
        <v>140</v>
      </c>
      <c r="FY45" s="53">
        <v>71</v>
      </c>
      <c r="FZ45" s="54">
        <v>84</v>
      </c>
      <c r="GA45" s="72">
        <v>420</v>
      </c>
      <c r="GB45" s="72">
        <v>478</v>
      </c>
      <c r="GC45" s="96"/>
      <c r="GD45" s="115"/>
      <c r="GE45" s="125"/>
      <c r="GF45" s="109">
        <v>0</v>
      </c>
      <c r="GG45" s="72">
        <v>0</v>
      </c>
      <c r="GH45" s="53">
        <v>0</v>
      </c>
      <c r="GI45" s="53">
        <v>0</v>
      </c>
      <c r="GJ45" s="54">
        <v>0</v>
      </c>
      <c r="GK45" s="54">
        <v>0</v>
      </c>
      <c r="GL45" s="54">
        <v>0</v>
      </c>
      <c r="GM45" s="54">
        <v>0</v>
      </c>
      <c r="GN45" s="72">
        <v>0</v>
      </c>
      <c r="GO45" s="72">
        <v>0</v>
      </c>
      <c r="GP45" s="96"/>
      <c r="GQ45" s="115"/>
      <c r="GR45" s="125"/>
      <c r="GS45" s="70" t="s">
        <v>72</v>
      </c>
      <c r="GT45" s="98">
        <v>978</v>
      </c>
      <c r="GU45" s="98">
        <v>385</v>
      </c>
      <c r="GV45" s="72">
        <v>92</v>
      </c>
      <c r="GW45" s="72">
        <v>1455</v>
      </c>
      <c r="GX45" s="98">
        <v>0</v>
      </c>
      <c r="GY45" s="98">
        <v>0</v>
      </c>
      <c r="GZ45" s="72">
        <v>0</v>
      </c>
      <c r="HA45" s="72">
        <v>0</v>
      </c>
      <c r="HB45" s="72">
        <v>0</v>
      </c>
      <c r="HC45" s="115"/>
      <c r="HD45" s="125"/>
      <c r="HE45" s="98">
        <v>664</v>
      </c>
      <c r="HF45" s="98">
        <v>224</v>
      </c>
      <c r="HG45" s="72">
        <v>57</v>
      </c>
      <c r="HH45" s="72">
        <v>945</v>
      </c>
      <c r="HI45" s="98">
        <v>0</v>
      </c>
      <c r="HJ45" s="98">
        <v>0</v>
      </c>
      <c r="HK45" s="72">
        <v>0</v>
      </c>
      <c r="HL45" s="72">
        <v>0</v>
      </c>
      <c r="HM45" s="72">
        <v>0</v>
      </c>
    </row>
    <row r="46" spans="1:221" ht="13.5" customHeight="1" x14ac:dyDescent="0.15">
      <c r="A46" s="17"/>
      <c r="B46" s="18" t="s">
        <v>73</v>
      </c>
      <c r="C46" s="19"/>
      <c r="D46" s="53">
        <v>202097</v>
      </c>
      <c r="E46" s="53">
        <v>0</v>
      </c>
      <c r="F46" s="54">
        <v>76551</v>
      </c>
      <c r="G46" s="54">
        <v>63708</v>
      </c>
      <c r="H46" s="21">
        <v>342356</v>
      </c>
      <c r="I46" s="48">
        <v>57270</v>
      </c>
      <c r="J46" s="48">
        <v>0</v>
      </c>
      <c r="K46" s="41">
        <v>21872</v>
      </c>
      <c r="L46" s="41">
        <v>24325</v>
      </c>
      <c r="M46" s="21">
        <v>103467</v>
      </c>
      <c r="N46" s="115"/>
      <c r="O46" s="125"/>
      <c r="P46" s="53">
        <v>15538</v>
      </c>
      <c r="Q46" s="53">
        <v>0</v>
      </c>
      <c r="R46" s="54">
        <v>9577</v>
      </c>
      <c r="S46" s="54">
        <v>7654</v>
      </c>
      <c r="T46" s="21">
        <v>32769</v>
      </c>
      <c r="U46" s="53">
        <v>32</v>
      </c>
      <c r="V46" s="53">
        <v>10019</v>
      </c>
      <c r="W46" s="54">
        <v>24</v>
      </c>
      <c r="X46" s="54">
        <v>1799</v>
      </c>
      <c r="Y46" s="54">
        <v>11</v>
      </c>
      <c r="Z46" s="54">
        <v>889</v>
      </c>
      <c r="AA46" s="115"/>
      <c r="AB46" s="125"/>
      <c r="AC46" s="17"/>
      <c r="AD46" s="18" t="s">
        <v>73</v>
      </c>
      <c r="AE46" s="19"/>
      <c r="AF46" s="53">
        <v>7</v>
      </c>
      <c r="AG46" s="53">
        <v>5</v>
      </c>
      <c r="AH46" s="54">
        <v>2</v>
      </c>
      <c r="AI46" s="54">
        <v>1322</v>
      </c>
      <c r="AJ46" s="72">
        <v>1744</v>
      </c>
      <c r="AK46" s="53">
        <v>633</v>
      </c>
      <c r="AL46" s="53">
        <v>1072</v>
      </c>
      <c r="AM46" s="54">
        <v>412</v>
      </c>
      <c r="AN46" s="54">
        <v>720</v>
      </c>
      <c r="AO46" s="72">
        <v>2367</v>
      </c>
      <c r="AP46" s="113">
        <v>3536</v>
      </c>
      <c r="AQ46" s="115"/>
      <c r="AR46" s="125"/>
      <c r="AS46" s="54">
        <v>47</v>
      </c>
      <c r="AT46" s="72">
        <v>62</v>
      </c>
      <c r="AU46" s="53">
        <v>23</v>
      </c>
      <c r="AV46" s="53">
        <v>37</v>
      </c>
      <c r="AW46" s="54">
        <v>19</v>
      </c>
      <c r="AX46" s="54">
        <v>30</v>
      </c>
      <c r="AY46" s="54">
        <v>38</v>
      </c>
      <c r="AZ46" s="54">
        <v>53</v>
      </c>
      <c r="BA46" s="72">
        <v>127</v>
      </c>
      <c r="BB46" s="113">
        <v>182</v>
      </c>
      <c r="BC46" s="148"/>
      <c r="BD46" s="115"/>
      <c r="BE46" s="125"/>
      <c r="BF46" s="18" t="s">
        <v>73</v>
      </c>
      <c r="BG46" s="54">
        <v>5</v>
      </c>
      <c r="BH46" s="72">
        <v>5</v>
      </c>
      <c r="BI46" s="53">
        <v>0</v>
      </c>
      <c r="BJ46" s="53">
        <v>0</v>
      </c>
      <c r="BK46" s="54">
        <v>1</v>
      </c>
      <c r="BL46" s="54">
        <v>1</v>
      </c>
      <c r="BM46" s="54">
        <v>2</v>
      </c>
      <c r="BN46" s="54">
        <v>2</v>
      </c>
      <c r="BO46" s="72">
        <v>8</v>
      </c>
      <c r="BP46" s="72">
        <v>8</v>
      </c>
      <c r="BQ46" s="115"/>
      <c r="BR46" s="125"/>
      <c r="BS46" s="98">
        <v>25637</v>
      </c>
      <c r="BT46" s="98">
        <v>11256</v>
      </c>
      <c r="BU46" s="72">
        <v>3024</v>
      </c>
      <c r="BV46" s="72">
        <v>39917</v>
      </c>
      <c r="BW46" s="98">
        <v>195</v>
      </c>
      <c r="BX46" s="98">
        <v>194</v>
      </c>
      <c r="BY46" s="72">
        <v>252</v>
      </c>
      <c r="BZ46" s="72">
        <v>557</v>
      </c>
      <c r="CA46" s="72">
        <v>1198</v>
      </c>
      <c r="CB46" s="98">
        <v>6</v>
      </c>
      <c r="CC46" s="98">
        <v>0</v>
      </c>
      <c r="CD46" s="72">
        <v>1</v>
      </c>
      <c r="CE46" s="72">
        <v>4</v>
      </c>
      <c r="CF46" s="96">
        <v>11</v>
      </c>
      <c r="CG46" s="131"/>
      <c r="CH46" s="115"/>
      <c r="CI46" s="125"/>
      <c r="CJ46" s="70" t="s">
        <v>73</v>
      </c>
      <c r="CK46" s="98">
        <v>24804</v>
      </c>
      <c r="CL46" s="98">
        <v>8033</v>
      </c>
      <c r="CM46" s="72">
        <v>2127</v>
      </c>
      <c r="CN46" s="72">
        <v>34964</v>
      </c>
      <c r="CO46" s="98">
        <v>0</v>
      </c>
      <c r="CP46" s="98">
        <v>0</v>
      </c>
      <c r="CQ46" s="72">
        <v>0</v>
      </c>
      <c r="CR46" s="72">
        <v>2</v>
      </c>
      <c r="CS46" s="72">
        <v>2</v>
      </c>
      <c r="CT46" s="115"/>
      <c r="CU46" s="125"/>
      <c r="CV46" s="69"/>
      <c r="CW46" s="70" t="s">
        <v>73</v>
      </c>
      <c r="CX46" s="71"/>
      <c r="CY46" s="53">
        <v>7</v>
      </c>
      <c r="CZ46" s="53">
        <v>5</v>
      </c>
      <c r="DA46" s="62">
        <v>2</v>
      </c>
      <c r="DB46" s="178">
        <v>1322</v>
      </c>
      <c r="DC46" s="179">
        <v>1744</v>
      </c>
      <c r="DD46" s="178">
        <v>633</v>
      </c>
      <c r="DE46" s="178">
        <v>1072</v>
      </c>
      <c r="DF46" s="178">
        <v>412</v>
      </c>
      <c r="DG46" s="179">
        <v>720</v>
      </c>
      <c r="DH46" s="178">
        <v>2367</v>
      </c>
      <c r="DI46" s="180">
        <v>3536</v>
      </c>
      <c r="DJ46" s="115"/>
      <c r="DK46" s="125"/>
      <c r="DL46" s="119" t="s">
        <v>73</v>
      </c>
      <c r="DM46" s="187">
        <v>47</v>
      </c>
      <c r="DN46" s="188">
        <v>62</v>
      </c>
      <c r="DO46" s="187">
        <v>23</v>
      </c>
      <c r="DP46" s="188">
        <v>37</v>
      </c>
      <c r="DQ46" s="187">
        <v>19</v>
      </c>
      <c r="DR46" s="189">
        <v>30</v>
      </c>
      <c r="DS46" s="188">
        <v>38</v>
      </c>
      <c r="DT46" s="187">
        <v>53</v>
      </c>
      <c r="DU46" s="189">
        <v>127</v>
      </c>
      <c r="DV46" s="189">
        <v>182</v>
      </c>
      <c r="DW46" s="136"/>
      <c r="DX46" s="136"/>
      <c r="DY46" s="140"/>
      <c r="DZ46" s="109">
        <v>5</v>
      </c>
      <c r="EA46" s="72">
        <v>5</v>
      </c>
      <c r="EB46" s="53">
        <v>0</v>
      </c>
      <c r="EC46" s="53">
        <v>0</v>
      </c>
      <c r="ED46" s="54">
        <v>1</v>
      </c>
      <c r="EE46" s="54">
        <v>1</v>
      </c>
      <c r="EF46" s="54">
        <v>2</v>
      </c>
      <c r="EG46" s="54">
        <v>2</v>
      </c>
      <c r="EH46" s="72">
        <v>8</v>
      </c>
      <c r="EI46" s="72">
        <v>8</v>
      </c>
      <c r="EJ46" s="69"/>
      <c r="EK46" s="70" t="s">
        <v>73</v>
      </c>
      <c r="EL46" s="71"/>
      <c r="EM46" s="98">
        <v>7325</v>
      </c>
      <c r="EN46" s="98">
        <v>3216</v>
      </c>
      <c r="EO46" s="72">
        <v>864</v>
      </c>
      <c r="EP46" s="72">
        <v>11405</v>
      </c>
      <c r="EQ46" s="98">
        <v>56</v>
      </c>
      <c r="ER46" s="98">
        <v>56</v>
      </c>
      <c r="ES46" s="72">
        <v>72</v>
      </c>
      <c r="ET46" s="72">
        <v>159</v>
      </c>
      <c r="EU46" s="72">
        <v>343</v>
      </c>
      <c r="EV46" s="98">
        <v>2</v>
      </c>
      <c r="EW46" s="98">
        <v>0</v>
      </c>
      <c r="EX46" s="72">
        <v>0</v>
      </c>
      <c r="EY46" s="72">
        <v>1</v>
      </c>
      <c r="EZ46" s="72">
        <v>3</v>
      </c>
      <c r="FA46" s="115"/>
      <c r="FB46" s="125"/>
      <c r="FC46" s="98">
        <v>9470</v>
      </c>
      <c r="FD46" s="98">
        <v>3067</v>
      </c>
      <c r="FE46" s="72">
        <v>812</v>
      </c>
      <c r="FF46" s="72">
        <v>13349</v>
      </c>
      <c r="FG46" s="98">
        <v>0</v>
      </c>
      <c r="FH46" s="98">
        <v>0</v>
      </c>
      <c r="FI46" s="72">
        <v>0</v>
      </c>
      <c r="FJ46" s="72">
        <v>0</v>
      </c>
      <c r="FK46" s="72">
        <v>0</v>
      </c>
      <c r="FL46" s="115"/>
      <c r="FM46" s="125"/>
      <c r="FN46" s="69"/>
      <c r="FO46" s="143"/>
      <c r="FP46" s="70" t="s">
        <v>73</v>
      </c>
      <c r="FQ46" s="71"/>
      <c r="FR46" s="53">
        <v>7</v>
      </c>
      <c r="FS46" s="53">
        <v>5</v>
      </c>
      <c r="FT46" s="54">
        <v>2</v>
      </c>
      <c r="FU46" s="53">
        <v>521</v>
      </c>
      <c r="FV46" s="53">
        <v>561</v>
      </c>
      <c r="FW46" s="54">
        <v>215</v>
      </c>
      <c r="FX46" s="53">
        <v>250</v>
      </c>
      <c r="FY46" s="53">
        <v>160</v>
      </c>
      <c r="FZ46" s="54">
        <v>193</v>
      </c>
      <c r="GA46" s="72">
        <v>896</v>
      </c>
      <c r="GB46" s="72">
        <v>1004</v>
      </c>
      <c r="GC46" s="96"/>
      <c r="GD46" s="115"/>
      <c r="GE46" s="125"/>
      <c r="GF46" s="109">
        <v>0</v>
      </c>
      <c r="GG46" s="72">
        <v>0</v>
      </c>
      <c r="GH46" s="53">
        <v>0</v>
      </c>
      <c r="GI46" s="53">
        <v>0</v>
      </c>
      <c r="GJ46" s="54">
        <v>0</v>
      </c>
      <c r="GK46" s="54">
        <v>0</v>
      </c>
      <c r="GL46" s="54">
        <v>0</v>
      </c>
      <c r="GM46" s="54">
        <v>0</v>
      </c>
      <c r="GN46" s="72">
        <v>0</v>
      </c>
      <c r="GO46" s="72">
        <v>0</v>
      </c>
      <c r="GP46" s="96"/>
      <c r="GQ46" s="115"/>
      <c r="GR46" s="125"/>
      <c r="GS46" s="70" t="s">
        <v>73</v>
      </c>
      <c r="GT46" s="98">
        <v>3338</v>
      </c>
      <c r="GU46" s="98">
        <v>1063</v>
      </c>
      <c r="GV46" s="72">
        <v>328</v>
      </c>
      <c r="GW46" s="72">
        <v>4729</v>
      </c>
      <c r="GX46" s="98">
        <v>0</v>
      </c>
      <c r="GY46" s="98">
        <v>0</v>
      </c>
      <c r="GZ46" s="72">
        <v>0</v>
      </c>
      <c r="HA46" s="72">
        <v>0</v>
      </c>
      <c r="HB46" s="72">
        <v>0</v>
      </c>
      <c r="HC46" s="115"/>
      <c r="HD46" s="125"/>
      <c r="HE46" s="98">
        <v>2918</v>
      </c>
      <c r="HF46" s="98">
        <v>860</v>
      </c>
      <c r="HG46" s="72">
        <v>256</v>
      </c>
      <c r="HH46" s="72">
        <v>4034</v>
      </c>
      <c r="HI46" s="98">
        <v>0</v>
      </c>
      <c r="HJ46" s="98">
        <v>0</v>
      </c>
      <c r="HK46" s="72">
        <v>0</v>
      </c>
      <c r="HL46" s="72">
        <v>0</v>
      </c>
      <c r="HM46" s="72">
        <v>0</v>
      </c>
    </row>
    <row r="47" spans="1:221" ht="13.5" customHeight="1" x14ac:dyDescent="0.15">
      <c r="A47" s="17"/>
      <c r="B47" s="18" t="s">
        <v>74</v>
      </c>
      <c r="C47" s="19"/>
      <c r="D47" s="53">
        <v>184753</v>
      </c>
      <c r="E47" s="53">
        <v>0</v>
      </c>
      <c r="F47" s="54">
        <v>90964</v>
      </c>
      <c r="G47" s="54">
        <v>65488</v>
      </c>
      <c r="H47" s="21">
        <v>341205</v>
      </c>
      <c r="I47" s="48">
        <v>68150</v>
      </c>
      <c r="J47" s="48">
        <v>0</v>
      </c>
      <c r="K47" s="41">
        <v>32058</v>
      </c>
      <c r="L47" s="41">
        <v>23586</v>
      </c>
      <c r="M47" s="21">
        <v>123794</v>
      </c>
      <c r="N47" s="115"/>
      <c r="O47" s="125"/>
      <c r="P47" s="53">
        <v>20512</v>
      </c>
      <c r="Q47" s="53">
        <v>0</v>
      </c>
      <c r="R47" s="54">
        <v>10065</v>
      </c>
      <c r="S47" s="54">
        <v>6920</v>
      </c>
      <c r="T47" s="21">
        <v>37497</v>
      </c>
      <c r="U47" s="53">
        <v>19</v>
      </c>
      <c r="V47" s="53">
        <v>11324</v>
      </c>
      <c r="W47" s="54">
        <v>20</v>
      </c>
      <c r="X47" s="54">
        <v>4588</v>
      </c>
      <c r="Y47" s="54">
        <v>10</v>
      </c>
      <c r="Z47" s="54">
        <v>1106</v>
      </c>
      <c r="AA47" s="115"/>
      <c r="AB47" s="125"/>
      <c r="AC47" s="17"/>
      <c r="AD47" s="18" t="s">
        <v>74</v>
      </c>
      <c r="AE47" s="19"/>
      <c r="AF47" s="53">
        <v>7</v>
      </c>
      <c r="AG47" s="53">
        <v>5</v>
      </c>
      <c r="AH47" s="54">
        <v>2</v>
      </c>
      <c r="AI47" s="54">
        <v>1131</v>
      </c>
      <c r="AJ47" s="72">
        <v>1472</v>
      </c>
      <c r="AK47" s="53">
        <v>678</v>
      </c>
      <c r="AL47" s="53">
        <v>1146</v>
      </c>
      <c r="AM47" s="54">
        <v>470</v>
      </c>
      <c r="AN47" s="54">
        <v>800</v>
      </c>
      <c r="AO47" s="72">
        <v>2279</v>
      </c>
      <c r="AP47" s="72">
        <v>3418</v>
      </c>
      <c r="AQ47" s="115"/>
      <c r="AR47" s="125"/>
      <c r="AS47" s="54">
        <v>26</v>
      </c>
      <c r="AT47" s="72">
        <v>38</v>
      </c>
      <c r="AU47" s="53">
        <v>23</v>
      </c>
      <c r="AV47" s="53">
        <v>35</v>
      </c>
      <c r="AW47" s="54">
        <v>15</v>
      </c>
      <c r="AX47" s="54">
        <v>25</v>
      </c>
      <c r="AY47" s="54">
        <v>30</v>
      </c>
      <c r="AZ47" s="54">
        <v>39</v>
      </c>
      <c r="BA47" s="72">
        <v>94</v>
      </c>
      <c r="BB47" s="113">
        <v>137</v>
      </c>
      <c r="BC47" s="148"/>
      <c r="BD47" s="115"/>
      <c r="BE47" s="125"/>
      <c r="BF47" s="18" t="s">
        <v>74</v>
      </c>
      <c r="BG47" s="54">
        <v>3</v>
      </c>
      <c r="BH47" s="72">
        <v>3</v>
      </c>
      <c r="BI47" s="53">
        <v>1</v>
      </c>
      <c r="BJ47" s="53">
        <v>1</v>
      </c>
      <c r="BK47" s="54">
        <v>2</v>
      </c>
      <c r="BL47" s="54">
        <v>2</v>
      </c>
      <c r="BM47" s="54">
        <v>2</v>
      </c>
      <c r="BN47" s="54">
        <v>2</v>
      </c>
      <c r="BO47" s="72">
        <v>8</v>
      </c>
      <c r="BP47" s="72">
        <v>8</v>
      </c>
      <c r="BQ47" s="115"/>
      <c r="BR47" s="125"/>
      <c r="BS47" s="98">
        <v>23390</v>
      </c>
      <c r="BT47" s="98">
        <v>13007</v>
      </c>
      <c r="BU47" s="72">
        <v>3632</v>
      </c>
      <c r="BV47" s="72">
        <v>40029</v>
      </c>
      <c r="BW47" s="98">
        <v>129</v>
      </c>
      <c r="BX47" s="98">
        <v>199</v>
      </c>
      <c r="BY47" s="72">
        <v>227</v>
      </c>
      <c r="BZ47" s="72">
        <v>443</v>
      </c>
      <c r="CA47" s="72">
        <v>998</v>
      </c>
      <c r="CB47" s="98">
        <v>4</v>
      </c>
      <c r="CC47" s="98">
        <v>2</v>
      </c>
      <c r="CD47" s="72">
        <v>6</v>
      </c>
      <c r="CE47" s="72">
        <v>4</v>
      </c>
      <c r="CF47" s="96">
        <v>16</v>
      </c>
      <c r="CG47" s="131"/>
      <c r="CH47" s="115"/>
      <c r="CI47" s="125"/>
      <c r="CJ47" s="70" t="s">
        <v>74</v>
      </c>
      <c r="CK47" s="98">
        <v>20207</v>
      </c>
      <c r="CL47" s="98">
        <v>8071</v>
      </c>
      <c r="CM47" s="72">
        <v>2205</v>
      </c>
      <c r="CN47" s="72">
        <v>30483</v>
      </c>
      <c r="CO47" s="98">
        <v>0</v>
      </c>
      <c r="CP47" s="98">
        <v>0</v>
      </c>
      <c r="CQ47" s="72">
        <v>0</v>
      </c>
      <c r="CR47" s="72">
        <v>4</v>
      </c>
      <c r="CS47" s="72">
        <v>4</v>
      </c>
      <c r="CT47" s="115"/>
      <c r="CU47" s="125"/>
      <c r="CV47" s="69"/>
      <c r="CW47" s="70" t="s">
        <v>74</v>
      </c>
      <c r="CX47" s="71"/>
      <c r="CY47" s="53">
        <v>7</v>
      </c>
      <c r="CZ47" s="53">
        <v>5</v>
      </c>
      <c r="DA47" s="62">
        <v>2</v>
      </c>
      <c r="DB47" s="178">
        <v>1131</v>
      </c>
      <c r="DC47" s="179">
        <v>1472</v>
      </c>
      <c r="DD47" s="178">
        <v>678</v>
      </c>
      <c r="DE47" s="178">
        <v>1146</v>
      </c>
      <c r="DF47" s="178">
        <v>470</v>
      </c>
      <c r="DG47" s="179">
        <v>800</v>
      </c>
      <c r="DH47" s="178">
        <v>2279</v>
      </c>
      <c r="DI47" s="180">
        <v>3418</v>
      </c>
      <c r="DJ47" s="115"/>
      <c r="DK47" s="125"/>
      <c r="DL47" s="119" t="s">
        <v>74</v>
      </c>
      <c r="DM47" s="187">
        <v>26</v>
      </c>
      <c r="DN47" s="188">
        <v>38</v>
      </c>
      <c r="DO47" s="187">
        <v>23</v>
      </c>
      <c r="DP47" s="188">
        <v>35</v>
      </c>
      <c r="DQ47" s="187">
        <v>15</v>
      </c>
      <c r="DR47" s="189">
        <v>25</v>
      </c>
      <c r="DS47" s="188">
        <v>30</v>
      </c>
      <c r="DT47" s="187">
        <v>39</v>
      </c>
      <c r="DU47" s="189">
        <v>94</v>
      </c>
      <c r="DV47" s="189">
        <v>137</v>
      </c>
      <c r="DW47" s="136"/>
      <c r="DX47" s="136"/>
      <c r="DY47" s="140"/>
      <c r="DZ47" s="109">
        <v>3</v>
      </c>
      <c r="EA47" s="72">
        <v>3</v>
      </c>
      <c r="EB47" s="53">
        <v>1</v>
      </c>
      <c r="EC47" s="53">
        <v>1</v>
      </c>
      <c r="ED47" s="54">
        <v>2</v>
      </c>
      <c r="EE47" s="54">
        <v>2</v>
      </c>
      <c r="EF47" s="54">
        <v>2</v>
      </c>
      <c r="EG47" s="54">
        <v>2</v>
      </c>
      <c r="EH47" s="72">
        <v>8</v>
      </c>
      <c r="EI47" s="72">
        <v>8</v>
      </c>
      <c r="EJ47" s="69"/>
      <c r="EK47" s="70" t="s">
        <v>74</v>
      </c>
      <c r="EL47" s="71"/>
      <c r="EM47" s="98">
        <v>8243</v>
      </c>
      <c r="EN47" s="98">
        <v>4584</v>
      </c>
      <c r="EO47" s="72">
        <v>1280</v>
      </c>
      <c r="EP47" s="72">
        <v>14107</v>
      </c>
      <c r="EQ47" s="98">
        <v>46</v>
      </c>
      <c r="ER47" s="98">
        <v>70</v>
      </c>
      <c r="ES47" s="72">
        <v>80</v>
      </c>
      <c r="ET47" s="72">
        <v>156</v>
      </c>
      <c r="EU47" s="72">
        <v>352</v>
      </c>
      <c r="EV47" s="98">
        <v>1</v>
      </c>
      <c r="EW47" s="98">
        <v>1</v>
      </c>
      <c r="EX47" s="72">
        <v>2</v>
      </c>
      <c r="EY47" s="72">
        <v>1</v>
      </c>
      <c r="EZ47" s="72">
        <v>5</v>
      </c>
      <c r="FA47" s="115"/>
      <c r="FB47" s="125"/>
      <c r="FC47" s="98">
        <v>7277</v>
      </c>
      <c r="FD47" s="98">
        <v>2907</v>
      </c>
      <c r="FE47" s="72">
        <v>794</v>
      </c>
      <c r="FF47" s="72">
        <v>10978</v>
      </c>
      <c r="FG47" s="98">
        <v>0</v>
      </c>
      <c r="FH47" s="98">
        <v>0</v>
      </c>
      <c r="FI47" s="72">
        <v>0</v>
      </c>
      <c r="FJ47" s="72">
        <v>1</v>
      </c>
      <c r="FK47" s="72">
        <v>1</v>
      </c>
      <c r="FL47" s="115"/>
      <c r="FM47" s="125"/>
      <c r="FN47" s="69"/>
      <c r="FO47" s="143"/>
      <c r="FP47" s="70" t="s">
        <v>74</v>
      </c>
      <c r="FQ47" s="71"/>
      <c r="FR47" s="53">
        <v>7</v>
      </c>
      <c r="FS47" s="53">
        <v>5</v>
      </c>
      <c r="FT47" s="54">
        <v>2</v>
      </c>
      <c r="FU47" s="53">
        <v>493</v>
      </c>
      <c r="FV47" s="53">
        <v>544</v>
      </c>
      <c r="FW47" s="54">
        <v>242</v>
      </c>
      <c r="FX47" s="53">
        <v>283</v>
      </c>
      <c r="FY47" s="53">
        <v>142</v>
      </c>
      <c r="FZ47" s="54">
        <v>169</v>
      </c>
      <c r="GA47" s="72">
        <v>877</v>
      </c>
      <c r="GB47" s="72">
        <v>996</v>
      </c>
      <c r="GC47" s="96"/>
      <c r="GD47" s="115"/>
      <c r="GE47" s="125"/>
      <c r="GF47" s="109">
        <v>0</v>
      </c>
      <c r="GG47" s="72">
        <v>0</v>
      </c>
      <c r="GH47" s="53">
        <v>0</v>
      </c>
      <c r="GI47" s="53">
        <v>0</v>
      </c>
      <c r="GJ47" s="54">
        <v>0</v>
      </c>
      <c r="GK47" s="54">
        <v>0</v>
      </c>
      <c r="GL47" s="54">
        <v>0</v>
      </c>
      <c r="GM47" s="54">
        <v>0</v>
      </c>
      <c r="GN47" s="72">
        <v>0</v>
      </c>
      <c r="GO47" s="72">
        <v>0</v>
      </c>
      <c r="GP47" s="96"/>
      <c r="GQ47" s="115"/>
      <c r="GR47" s="125"/>
      <c r="GS47" s="70" t="s">
        <v>74</v>
      </c>
      <c r="GT47" s="98">
        <v>3313</v>
      </c>
      <c r="GU47" s="98">
        <v>1231</v>
      </c>
      <c r="GV47" s="72">
        <v>294</v>
      </c>
      <c r="GW47" s="72">
        <v>4838</v>
      </c>
      <c r="GX47" s="98">
        <v>0</v>
      </c>
      <c r="GY47" s="98">
        <v>0</v>
      </c>
      <c r="GZ47" s="72">
        <v>0</v>
      </c>
      <c r="HA47" s="72">
        <v>0</v>
      </c>
      <c r="HB47" s="72">
        <v>0</v>
      </c>
      <c r="HC47" s="115"/>
      <c r="HD47" s="125"/>
      <c r="HE47" s="98">
        <v>2416</v>
      </c>
      <c r="HF47" s="98">
        <v>847</v>
      </c>
      <c r="HG47" s="72">
        <v>199</v>
      </c>
      <c r="HH47" s="72">
        <v>3462</v>
      </c>
      <c r="HI47" s="98">
        <v>0</v>
      </c>
      <c r="HJ47" s="98">
        <v>0</v>
      </c>
      <c r="HK47" s="72">
        <v>0</v>
      </c>
      <c r="HL47" s="72">
        <v>0</v>
      </c>
      <c r="HM47" s="72">
        <v>0</v>
      </c>
    </row>
    <row r="48" spans="1:221" ht="13.5" customHeight="1" x14ac:dyDescent="0.15">
      <c r="A48" s="22"/>
      <c r="B48" s="23" t="s">
        <v>75</v>
      </c>
      <c r="C48" s="24"/>
      <c r="D48" s="55">
        <v>150571</v>
      </c>
      <c r="E48" s="55">
        <v>0</v>
      </c>
      <c r="F48" s="56">
        <v>62419</v>
      </c>
      <c r="G48" s="56">
        <v>38865</v>
      </c>
      <c r="H48" s="25">
        <v>251855</v>
      </c>
      <c r="I48" s="49">
        <v>47047</v>
      </c>
      <c r="J48" s="49">
        <v>0</v>
      </c>
      <c r="K48" s="42">
        <v>21326</v>
      </c>
      <c r="L48" s="42">
        <v>13477</v>
      </c>
      <c r="M48" s="25">
        <v>81850</v>
      </c>
      <c r="N48" s="115"/>
      <c r="O48" s="125"/>
      <c r="P48" s="55">
        <v>14003</v>
      </c>
      <c r="Q48" s="55">
        <v>0</v>
      </c>
      <c r="R48" s="56">
        <v>7558</v>
      </c>
      <c r="S48" s="56">
        <v>4432</v>
      </c>
      <c r="T48" s="25">
        <v>25993</v>
      </c>
      <c r="U48" s="55">
        <v>24</v>
      </c>
      <c r="V48" s="55">
        <v>8829</v>
      </c>
      <c r="W48" s="56">
        <v>21</v>
      </c>
      <c r="X48" s="56">
        <v>2387</v>
      </c>
      <c r="Y48" s="56">
        <v>10</v>
      </c>
      <c r="Z48" s="56">
        <v>638</v>
      </c>
      <c r="AA48" s="115"/>
      <c r="AB48" s="125"/>
      <c r="AC48" s="22"/>
      <c r="AD48" s="23" t="s">
        <v>75</v>
      </c>
      <c r="AE48" s="24"/>
      <c r="AF48" s="55">
        <v>7</v>
      </c>
      <c r="AG48" s="55">
        <v>5</v>
      </c>
      <c r="AH48" s="56">
        <v>2</v>
      </c>
      <c r="AI48" s="56">
        <v>697</v>
      </c>
      <c r="AJ48" s="73">
        <v>883</v>
      </c>
      <c r="AK48" s="55">
        <v>395</v>
      </c>
      <c r="AL48" s="55">
        <v>714</v>
      </c>
      <c r="AM48" s="56">
        <v>381</v>
      </c>
      <c r="AN48" s="56">
        <v>652</v>
      </c>
      <c r="AO48" s="73">
        <v>1473</v>
      </c>
      <c r="AP48" s="73">
        <v>2249</v>
      </c>
      <c r="AQ48" s="115"/>
      <c r="AR48" s="125"/>
      <c r="AS48" s="56">
        <v>24</v>
      </c>
      <c r="AT48" s="73">
        <v>29</v>
      </c>
      <c r="AU48" s="55">
        <v>18</v>
      </c>
      <c r="AV48" s="55">
        <v>28</v>
      </c>
      <c r="AW48" s="56">
        <v>5</v>
      </c>
      <c r="AX48" s="56">
        <v>8</v>
      </c>
      <c r="AY48" s="56">
        <v>24</v>
      </c>
      <c r="AZ48" s="56">
        <v>31</v>
      </c>
      <c r="BA48" s="73">
        <v>71</v>
      </c>
      <c r="BB48" s="149">
        <v>96</v>
      </c>
      <c r="BC48" s="148"/>
      <c r="BD48" s="115"/>
      <c r="BE48" s="125"/>
      <c r="BF48" s="23" t="s">
        <v>75</v>
      </c>
      <c r="BG48" s="56">
        <v>0</v>
      </c>
      <c r="BH48" s="73">
        <v>0</v>
      </c>
      <c r="BI48" s="55">
        <v>1</v>
      </c>
      <c r="BJ48" s="55">
        <v>1</v>
      </c>
      <c r="BK48" s="56">
        <v>0</v>
      </c>
      <c r="BL48" s="56">
        <v>0</v>
      </c>
      <c r="BM48" s="56">
        <v>3</v>
      </c>
      <c r="BN48" s="56">
        <v>3</v>
      </c>
      <c r="BO48" s="73">
        <v>4</v>
      </c>
      <c r="BP48" s="73">
        <v>4</v>
      </c>
      <c r="BQ48" s="115"/>
      <c r="BR48" s="125"/>
      <c r="BS48" s="99">
        <v>14834</v>
      </c>
      <c r="BT48" s="99">
        <v>8568</v>
      </c>
      <c r="BU48" s="73">
        <v>3130</v>
      </c>
      <c r="BV48" s="73">
        <v>26532</v>
      </c>
      <c r="BW48" s="99">
        <v>104</v>
      </c>
      <c r="BX48" s="99">
        <v>168</v>
      </c>
      <c r="BY48" s="73">
        <v>77</v>
      </c>
      <c r="BZ48" s="73">
        <v>372</v>
      </c>
      <c r="CA48" s="73">
        <v>721</v>
      </c>
      <c r="CB48" s="99">
        <v>0</v>
      </c>
      <c r="CC48" s="99">
        <v>2</v>
      </c>
      <c r="CD48" s="73">
        <v>0</v>
      </c>
      <c r="CE48" s="73">
        <v>14</v>
      </c>
      <c r="CF48" s="171">
        <v>16</v>
      </c>
      <c r="CG48" s="131"/>
      <c r="CH48" s="115"/>
      <c r="CI48" s="125"/>
      <c r="CJ48" s="75" t="s">
        <v>75</v>
      </c>
      <c r="CK48" s="99">
        <v>11692</v>
      </c>
      <c r="CL48" s="99">
        <v>4334</v>
      </c>
      <c r="CM48" s="73">
        <v>1690</v>
      </c>
      <c r="CN48" s="73">
        <v>17716</v>
      </c>
      <c r="CO48" s="99">
        <v>0</v>
      </c>
      <c r="CP48" s="99">
        <v>0</v>
      </c>
      <c r="CQ48" s="73">
        <v>0</v>
      </c>
      <c r="CR48" s="73">
        <v>0</v>
      </c>
      <c r="CS48" s="73">
        <v>0</v>
      </c>
      <c r="CT48" s="115"/>
      <c r="CU48" s="125"/>
      <c r="CV48" s="74"/>
      <c r="CW48" s="75" t="s">
        <v>75</v>
      </c>
      <c r="CX48" s="76"/>
      <c r="CY48" s="55">
        <v>7</v>
      </c>
      <c r="CZ48" s="55">
        <v>5</v>
      </c>
      <c r="DA48" s="123">
        <v>2</v>
      </c>
      <c r="DB48" s="181">
        <v>697</v>
      </c>
      <c r="DC48" s="182">
        <v>883</v>
      </c>
      <c r="DD48" s="181">
        <v>395</v>
      </c>
      <c r="DE48" s="181">
        <v>714</v>
      </c>
      <c r="DF48" s="181">
        <v>381</v>
      </c>
      <c r="DG48" s="182">
        <v>652</v>
      </c>
      <c r="DH48" s="181">
        <v>1473</v>
      </c>
      <c r="DI48" s="183">
        <v>2249</v>
      </c>
      <c r="DJ48" s="115"/>
      <c r="DK48" s="125"/>
      <c r="DL48" s="135" t="s">
        <v>75</v>
      </c>
      <c r="DM48" s="191">
        <v>24</v>
      </c>
      <c r="DN48" s="192">
        <v>29</v>
      </c>
      <c r="DO48" s="191">
        <v>18</v>
      </c>
      <c r="DP48" s="192">
        <v>28</v>
      </c>
      <c r="DQ48" s="191">
        <v>5</v>
      </c>
      <c r="DR48" s="193">
        <v>8</v>
      </c>
      <c r="DS48" s="192">
        <v>24</v>
      </c>
      <c r="DT48" s="191">
        <v>31</v>
      </c>
      <c r="DU48" s="193">
        <v>71</v>
      </c>
      <c r="DV48" s="193">
        <v>96</v>
      </c>
      <c r="DW48" s="136"/>
      <c r="DX48" s="136"/>
      <c r="DY48" s="140"/>
      <c r="DZ48" s="110">
        <v>0</v>
      </c>
      <c r="EA48" s="73">
        <v>0</v>
      </c>
      <c r="EB48" s="55">
        <v>1</v>
      </c>
      <c r="EC48" s="55">
        <v>1</v>
      </c>
      <c r="ED48" s="56">
        <v>0</v>
      </c>
      <c r="EE48" s="56">
        <v>0</v>
      </c>
      <c r="EF48" s="56">
        <v>3</v>
      </c>
      <c r="EG48" s="56">
        <v>3</v>
      </c>
      <c r="EH48" s="73">
        <v>4</v>
      </c>
      <c r="EI48" s="73">
        <v>4</v>
      </c>
      <c r="EJ48" s="74"/>
      <c r="EK48" s="75" t="s">
        <v>75</v>
      </c>
      <c r="EL48" s="76"/>
      <c r="EM48" s="99">
        <v>5068</v>
      </c>
      <c r="EN48" s="99">
        <v>2927</v>
      </c>
      <c r="EO48" s="73">
        <v>1069</v>
      </c>
      <c r="EP48" s="73">
        <v>9064</v>
      </c>
      <c r="EQ48" s="99">
        <v>36</v>
      </c>
      <c r="ER48" s="99">
        <v>57</v>
      </c>
      <c r="ES48" s="73">
        <v>26</v>
      </c>
      <c r="ET48" s="73">
        <v>127</v>
      </c>
      <c r="EU48" s="73">
        <v>246</v>
      </c>
      <c r="EV48" s="99">
        <v>0</v>
      </c>
      <c r="EW48" s="99">
        <v>1</v>
      </c>
      <c r="EX48" s="73">
        <v>0</v>
      </c>
      <c r="EY48" s="73">
        <v>5</v>
      </c>
      <c r="EZ48" s="73">
        <v>6</v>
      </c>
      <c r="FA48" s="115"/>
      <c r="FB48" s="125"/>
      <c r="FC48" s="99">
        <v>4054</v>
      </c>
      <c r="FD48" s="99">
        <v>1503</v>
      </c>
      <c r="FE48" s="73">
        <v>586</v>
      </c>
      <c r="FF48" s="73">
        <v>6143</v>
      </c>
      <c r="FG48" s="99">
        <v>0</v>
      </c>
      <c r="FH48" s="99">
        <v>0</v>
      </c>
      <c r="FI48" s="73">
        <v>0</v>
      </c>
      <c r="FJ48" s="73">
        <v>0</v>
      </c>
      <c r="FK48" s="73">
        <v>0</v>
      </c>
      <c r="FL48" s="115"/>
      <c r="FM48" s="125"/>
      <c r="FN48" s="69"/>
      <c r="FO48" s="143"/>
      <c r="FP48" s="75" t="s">
        <v>75</v>
      </c>
      <c r="FQ48" s="76"/>
      <c r="FR48" s="55">
        <v>7</v>
      </c>
      <c r="FS48" s="55">
        <v>5</v>
      </c>
      <c r="FT48" s="56">
        <v>2</v>
      </c>
      <c r="FU48" s="55">
        <v>278</v>
      </c>
      <c r="FV48" s="55">
        <v>304</v>
      </c>
      <c r="FW48" s="56">
        <v>143</v>
      </c>
      <c r="FX48" s="55">
        <v>168</v>
      </c>
      <c r="FY48" s="55">
        <v>143</v>
      </c>
      <c r="FZ48" s="56">
        <v>182</v>
      </c>
      <c r="GA48" s="73">
        <v>564</v>
      </c>
      <c r="GB48" s="73">
        <v>654</v>
      </c>
      <c r="GC48" s="96"/>
      <c r="GD48" s="115"/>
      <c r="GE48" s="125"/>
      <c r="GF48" s="110">
        <v>0</v>
      </c>
      <c r="GG48" s="73">
        <v>0</v>
      </c>
      <c r="GH48" s="55">
        <v>0</v>
      </c>
      <c r="GI48" s="55">
        <v>0</v>
      </c>
      <c r="GJ48" s="56">
        <v>0</v>
      </c>
      <c r="GK48" s="56">
        <v>0</v>
      </c>
      <c r="GL48" s="56">
        <v>0</v>
      </c>
      <c r="GM48" s="56">
        <v>0</v>
      </c>
      <c r="GN48" s="73">
        <v>0</v>
      </c>
      <c r="GO48" s="73">
        <v>0</v>
      </c>
      <c r="GP48" s="96"/>
      <c r="GQ48" s="115"/>
      <c r="GR48" s="125"/>
      <c r="GS48" s="75" t="s">
        <v>75</v>
      </c>
      <c r="GT48" s="99">
        <v>2128</v>
      </c>
      <c r="GU48" s="99">
        <v>840</v>
      </c>
      <c r="GV48" s="73">
        <v>364</v>
      </c>
      <c r="GW48" s="73">
        <v>3332</v>
      </c>
      <c r="GX48" s="99">
        <v>0</v>
      </c>
      <c r="GY48" s="99">
        <v>0</v>
      </c>
      <c r="GZ48" s="73">
        <v>0</v>
      </c>
      <c r="HA48" s="73">
        <v>0</v>
      </c>
      <c r="HB48" s="73">
        <v>0</v>
      </c>
      <c r="HC48" s="115"/>
      <c r="HD48" s="125"/>
      <c r="HE48" s="99">
        <v>1343</v>
      </c>
      <c r="HF48" s="99">
        <v>493</v>
      </c>
      <c r="HG48" s="73">
        <v>197</v>
      </c>
      <c r="HH48" s="73">
        <v>2033</v>
      </c>
      <c r="HI48" s="99">
        <v>0</v>
      </c>
      <c r="HJ48" s="99">
        <v>0</v>
      </c>
      <c r="HK48" s="73">
        <v>0</v>
      </c>
      <c r="HL48" s="73">
        <v>0</v>
      </c>
      <c r="HM48" s="73">
        <v>0</v>
      </c>
    </row>
    <row r="49" spans="1:221" ht="13.5" customHeight="1" x14ac:dyDescent="0.15">
      <c r="A49" s="17"/>
      <c r="B49" s="18" t="s">
        <v>76</v>
      </c>
      <c r="C49" s="19"/>
      <c r="D49" s="53">
        <v>56338</v>
      </c>
      <c r="E49" s="53">
        <v>0</v>
      </c>
      <c r="F49" s="54">
        <v>24693</v>
      </c>
      <c r="G49" s="54">
        <v>15405</v>
      </c>
      <c r="H49" s="21">
        <v>96436</v>
      </c>
      <c r="I49" s="48">
        <v>19171</v>
      </c>
      <c r="J49" s="48">
        <v>0</v>
      </c>
      <c r="K49" s="41">
        <v>8688</v>
      </c>
      <c r="L49" s="41">
        <v>3697</v>
      </c>
      <c r="M49" s="21">
        <v>31556</v>
      </c>
      <c r="N49" s="115"/>
      <c r="O49" s="125"/>
      <c r="P49" s="53">
        <v>5896</v>
      </c>
      <c r="Q49" s="53">
        <v>0</v>
      </c>
      <c r="R49" s="54">
        <v>2372</v>
      </c>
      <c r="S49" s="54">
        <v>1417</v>
      </c>
      <c r="T49" s="21">
        <v>9685</v>
      </c>
      <c r="U49" s="53">
        <v>9</v>
      </c>
      <c r="V49" s="53">
        <v>3500</v>
      </c>
      <c r="W49" s="54">
        <v>9</v>
      </c>
      <c r="X49" s="54">
        <v>1186</v>
      </c>
      <c r="Y49" s="54">
        <v>6</v>
      </c>
      <c r="Z49" s="54">
        <v>514</v>
      </c>
      <c r="AA49" s="115"/>
      <c r="AB49" s="125"/>
      <c r="AC49" s="17"/>
      <c r="AD49" s="18" t="s">
        <v>76</v>
      </c>
      <c r="AE49" s="19"/>
      <c r="AF49" s="53">
        <v>7</v>
      </c>
      <c r="AG49" s="53">
        <v>5</v>
      </c>
      <c r="AH49" s="54">
        <v>2</v>
      </c>
      <c r="AI49" s="54">
        <v>389</v>
      </c>
      <c r="AJ49" s="72">
        <v>484</v>
      </c>
      <c r="AK49" s="53">
        <v>180</v>
      </c>
      <c r="AL49" s="53">
        <v>284</v>
      </c>
      <c r="AM49" s="54">
        <v>112</v>
      </c>
      <c r="AN49" s="54">
        <v>181</v>
      </c>
      <c r="AO49" s="72">
        <v>681</v>
      </c>
      <c r="AP49" s="72">
        <v>949</v>
      </c>
      <c r="AQ49" s="115"/>
      <c r="AR49" s="125"/>
      <c r="AS49" s="54">
        <v>5</v>
      </c>
      <c r="AT49" s="72">
        <v>6</v>
      </c>
      <c r="AU49" s="53">
        <v>2</v>
      </c>
      <c r="AV49" s="53">
        <v>2</v>
      </c>
      <c r="AW49" s="54">
        <v>4</v>
      </c>
      <c r="AX49" s="54">
        <v>7</v>
      </c>
      <c r="AY49" s="54">
        <v>6</v>
      </c>
      <c r="AZ49" s="54">
        <v>10</v>
      </c>
      <c r="BA49" s="72">
        <v>17</v>
      </c>
      <c r="BB49" s="113">
        <v>25</v>
      </c>
      <c r="BC49" s="148"/>
      <c r="BD49" s="115"/>
      <c r="BE49" s="125"/>
      <c r="BF49" s="18" t="s">
        <v>76</v>
      </c>
      <c r="BG49" s="54">
        <v>2</v>
      </c>
      <c r="BH49" s="72">
        <v>2</v>
      </c>
      <c r="BI49" s="53">
        <v>0</v>
      </c>
      <c r="BJ49" s="53">
        <v>0</v>
      </c>
      <c r="BK49" s="54">
        <v>1</v>
      </c>
      <c r="BL49" s="54">
        <v>1</v>
      </c>
      <c r="BM49" s="54">
        <v>0</v>
      </c>
      <c r="BN49" s="54">
        <v>0</v>
      </c>
      <c r="BO49" s="72">
        <v>3</v>
      </c>
      <c r="BP49" s="72">
        <v>3</v>
      </c>
      <c r="BQ49" s="115"/>
      <c r="BR49" s="125"/>
      <c r="BS49" s="98">
        <v>9148</v>
      </c>
      <c r="BT49" s="98">
        <v>3834</v>
      </c>
      <c r="BU49" s="72">
        <v>977</v>
      </c>
      <c r="BV49" s="72">
        <v>13959</v>
      </c>
      <c r="BW49" s="98">
        <v>24</v>
      </c>
      <c r="BX49" s="98">
        <v>14</v>
      </c>
      <c r="BY49" s="72">
        <v>76</v>
      </c>
      <c r="BZ49" s="72">
        <v>135</v>
      </c>
      <c r="CA49" s="72">
        <v>249</v>
      </c>
      <c r="CB49" s="98">
        <v>3</v>
      </c>
      <c r="CC49" s="98">
        <v>0</v>
      </c>
      <c r="CD49" s="72">
        <v>4</v>
      </c>
      <c r="CE49" s="72">
        <v>0</v>
      </c>
      <c r="CF49" s="96">
        <v>7</v>
      </c>
      <c r="CG49" s="131"/>
      <c r="CH49" s="115"/>
      <c r="CI49" s="125"/>
      <c r="CJ49" s="70" t="s">
        <v>76</v>
      </c>
      <c r="CK49" s="98">
        <v>6558</v>
      </c>
      <c r="CL49" s="98">
        <v>2028</v>
      </c>
      <c r="CM49" s="72">
        <v>521</v>
      </c>
      <c r="CN49" s="72">
        <v>9107</v>
      </c>
      <c r="CO49" s="98">
        <v>0</v>
      </c>
      <c r="CP49" s="98">
        <v>0</v>
      </c>
      <c r="CQ49" s="72">
        <v>0</v>
      </c>
      <c r="CR49" s="72">
        <v>0</v>
      </c>
      <c r="CS49" s="72">
        <v>0</v>
      </c>
      <c r="CT49" s="115"/>
      <c r="CU49" s="125"/>
      <c r="CV49" s="69"/>
      <c r="CW49" s="70" t="s">
        <v>76</v>
      </c>
      <c r="CX49" s="71"/>
      <c r="CY49" s="53">
        <v>7</v>
      </c>
      <c r="CZ49" s="53">
        <v>5</v>
      </c>
      <c r="DA49" s="62">
        <v>2</v>
      </c>
      <c r="DB49" s="178">
        <v>389</v>
      </c>
      <c r="DC49" s="179">
        <v>484</v>
      </c>
      <c r="DD49" s="178">
        <v>180</v>
      </c>
      <c r="DE49" s="178">
        <v>284</v>
      </c>
      <c r="DF49" s="178">
        <v>112</v>
      </c>
      <c r="DG49" s="179">
        <v>181</v>
      </c>
      <c r="DH49" s="178">
        <v>681</v>
      </c>
      <c r="DI49" s="180">
        <v>949</v>
      </c>
      <c r="DJ49" s="115"/>
      <c r="DK49" s="125"/>
      <c r="DL49" s="119" t="s">
        <v>76</v>
      </c>
      <c r="DM49" s="187">
        <v>5</v>
      </c>
      <c r="DN49" s="188">
        <v>6</v>
      </c>
      <c r="DO49" s="187">
        <v>2</v>
      </c>
      <c r="DP49" s="188">
        <v>2</v>
      </c>
      <c r="DQ49" s="187">
        <v>4</v>
      </c>
      <c r="DR49" s="189">
        <v>7</v>
      </c>
      <c r="DS49" s="188">
        <v>6</v>
      </c>
      <c r="DT49" s="187">
        <v>10</v>
      </c>
      <c r="DU49" s="189">
        <v>17</v>
      </c>
      <c r="DV49" s="189">
        <v>25</v>
      </c>
      <c r="DW49" s="136"/>
      <c r="DX49" s="136"/>
      <c r="DY49" s="140"/>
      <c r="DZ49" s="109">
        <v>2</v>
      </c>
      <c r="EA49" s="72">
        <v>2</v>
      </c>
      <c r="EB49" s="53">
        <v>0</v>
      </c>
      <c r="EC49" s="53">
        <v>0</v>
      </c>
      <c r="ED49" s="54">
        <v>1</v>
      </c>
      <c r="EE49" s="54">
        <v>1</v>
      </c>
      <c r="EF49" s="54">
        <v>0</v>
      </c>
      <c r="EG49" s="54">
        <v>0</v>
      </c>
      <c r="EH49" s="72">
        <v>3</v>
      </c>
      <c r="EI49" s="72">
        <v>3</v>
      </c>
      <c r="EJ49" s="69"/>
      <c r="EK49" s="70" t="s">
        <v>76</v>
      </c>
      <c r="EL49" s="71"/>
      <c r="EM49" s="98">
        <v>3219</v>
      </c>
      <c r="EN49" s="98">
        <v>1349</v>
      </c>
      <c r="EO49" s="72">
        <v>344</v>
      </c>
      <c r="EP49" s="72">
        <v>4912</v>
      </c>
      <c r="EQ49" s="98">
        <v>9</v>
      </c>
      <c r="ER49" s="98">
        <v>5</v>
      </c>
      <c r="ES49" s="72">
        <v>27</v>
      </c>
      <c r="ET49" s="72">
        <v>48</v>
      </c>
      <c r="EU49" s="72">
        <v>89</v>
      </c>
      <c r="EV49" s="98">
        <v>1</v>
      </c>
      <c r="EW49" s="98">
        <v>0</v>
      </c>
      <c r="EX49" s="72">
        <v>1</v>
      </c>
      <c r="EY49" s="72">
        <v>0</v>
      </c>
      <c r="EZ49" s="72">
        <v>2</v>
      </c>
      <c r="FA49" s="115"/>
      <c r="FB49" s="125"/>
      <c r="FC49" s="98">
        <v>1574</v>
      </c>
      <c r="FD49" s="98">
        <v>487</v>
      </c>
      <c r="FE49" s="72">
        <v>125</v>
      </c>
      <c r="FF49" s="72">
        <v>2186</v>
      </c>
      <c r="FG49" s="98">
        <v>0</v>
      </c>
      <c r="FH49" s="98">
        <v>0</v>
      </c>
      <c r="FI49" s="72">
        <v>0</v>
      </c>
      <c r="FJ49" s="72">
        <v>0</v>
      </c>
      <c r="FK49" s="72">
        <v>0</v>
      </c>
      <c r="FL49" s="115"/>
      <c r="FM49" s="125"/>
      <c r="FN49" s="69"/>
      <c r="FO49" s="143"/>
      <c r="FP49" s="70" t="s">
        <v>76</v>
      </c>
      <c r="FQ49" s="71"/>
      <c r="FR49" s="53">
        <v>7</v>
      </c>
      <c r="FS49" s="53">
        <v>5</v>
      </c>
      <c r="FT49" s="54">
        <v>2</v>
      </c>
      <c r="FU49" s="53">
        <v>144</v>
      </c>
      <c r="FV49" s="53">
        <v>155</v>
      </c>
      <c r="FW49" s="54">
        <v>47</v>
      </c>
      <c r="FX49" s="53">
        <v>55</v>
      </c>
      <c r="FY49" s="53">
        <v>48</v>
      </c>
      <c r="FZ49" s="54">
        <v>56</v>
      </c>
      <c r="GA49" s="72">
        <v>239</v>
      </c>
      <c r="GB49" s="72">
        <v>266</v>
      </c>
      <c r="GC49" s="96"/>
      <c r="GD49" s="115"/>
      <c r="GE49" s="125"/>
      <c r="GF49" s="109">
        <v>0</v>
      </c>
      <c r="GG49" s="72">
        <v>0</v>
      </c>
      <c r="GH49" s="53">
        <v>0</v>
      </c>
      <c r="GI49" s="53">
        <v>0</v>
      </c>
      <c r="GJ49" s="54">
        <v>0</v>
      </c>
      <c r="GK49" s="54">
        <v>0</v>
      </c>
      <c r="GL49" s="54">
        <v>0</v>
      </c>
      <c r="GM49" s="54">
        <v>0</v>
      </c>
      <c r="GN49" s="72">
        <v>0</v>
      </c>
      <c r="GO49" s="72">
        <v>0</v>
      </c>
      <c r="GP49" s="96"/>
      <c r="GQ49" s="115"/>
      <c r="GR49" s="125"/>
      <c r="GS49" s="70" t="s">
        <v>76</v>
      </c>
      <c r="GT49" s="98">
        <v>901</v>
      </c>
      <c r="GU49" s="98">
        <v>228</v>
      </c>
      <c r="GV49" s="72">
        <v>93</v>
      </c>
      <c r="GW49" s="72">
        <v>1222</v>
      </c>
      <c r="GX49" s="98">
        <v>0</v>
      </c>
      <c r="GY49" s="98">
        <v>0</v>
      </c>
      <c r="GZ49" s="72">
        <v>0</v>
      </c>
      <c r="HA49" s="72">
        <v>0</v>
      </c>
      <c r="HB49" s="72">
        <v>0</v>
      </c>
      <c r="HC49" s="115"/>
      <c r="HD49" s="125"/>
      <c r="HE49" s="98">
        <v>564</v>
      </c>
      <c r="HF49" s="98">
        <v>132</v>
      </c>
      <c r="HG49" s="72">
        <v>54</v>
      </c>
      <c r="HH49" s="72">
        <v>750</v>
      </c>
      <c r="HI49" s="98">
        <v>0</v>
      </c>
      <c r="HJ49" s="98">
        <v>0</v>
      </c>
      <c r="HK49" s="72">
        <v>0</v>
      </c>
      <c r="HL49" s="72">
        <v>0</v>
      </c>
      <c r="HM49" s="72">
        <v>0</v>
      </c>
    </row>
    <row r="50" spans="1:221" ht="13.5" customHeight="1" x14ac:dyDescent="0.15">
      <c r="A50" s="17"/>
      <c r="B50" s="18" t="s">
        <v>77</v>
      </c>
      <c r="C50" s="19"/>
      <c r="D50" s="53">
        <v>103027</v>
      </c>
      <c r="E50" s="53">
        <v>0</v>
      </c>
      <c r="F50" s="54">
        <v>44053</v>
      </c>
      <c r="G50" s="54">
        <v>29946</v>
      </c>
      <c r="H50" s="21">
        <v>177026</v>
      </c>
      <c r="I50" s="48">
        <v>37592</v>
      </c>
      <c r="J50" s="48">
        <v>0</v>
      </c>
      <c r="K50" s="41">
        <v>15943</v>
      </c>
      <c r="L50" s="41">
        <v>11149</v>
      </c>
      <c r="M50" s="21">
        <v>64684</v>
      </c>
      <c r="N50" s="115"/>
      <c r="O50" s="125"/>
      <c r="P50" s="53">
        <v>10151</v>
      </c>
      <c r="Q50" s="53">
        <v>0</v>
      </c>
      <c r="R50" s="54">
        <v>4167</v>
      </c>
      <c r="S50" s="54">
        <v>2724</v>
      </c>
      <c r="T50" s="21">
        <v>17042</v>
      </c>
      <c r="U50" s="53">
        <v>8</v>
      </c>
      <c r="V50" s="53">
        <v>2450</v>
      </c>
      <c r="W50" s="54">
        <v>10</v>
      </c>
      <c r="X50" s="54">
        <v>1058</v>
      </c>
      <c r="Y50" s="54">
        <v>4</v>
      </c>
      <c r="Z50" s="54">
        <v>271</v>
      </c>
      <c r="AA50" s="115"/>
      <c r="AB50" s="125"/>
      <c r="AC50" s="17"/>
      <c r="AD50" s="18" t="s">
        <v>77</v>
      </c>
      <c r="AE50" s="19"/>
      <c r="AF50" s="53">
        <v>7</v>
      </c>
      <c r="AG50" s="53">
        <v>5</v>
      </c>
      <c r="AH50" s="54">
        <v>2</v>
      </c>
      <c r="AI50" s="54">
        <v>763</v>
      </c>
      <c r="AJ50" s="72">
        <v>985</v>
      </c>
      <c r="AK50" s="53">
        <v>413</v>
      </c>
      <c r="AL50" s="53">
        <v>717</v>
      </c>
      <c r="AM50" s="54">
        <v>257</v>
      </c>
      <c r="AN50" s="54">
        <v>424</v>
      </c>
      <c r="AO50" s="72">
        <v>1433</v>
      </c>
      <c r="AP50" s="72">
        <v>2126</v>
      </c>
      <c r="AQ50" s="115"/>
      <c r="AR50" s="125"/>
      <c r="AS50" s="54">
        <v>19</v>
      </c>
      <c r="AT50" s="72">
        <v>23</v>
      </c>
      <c r="AU50" s="53">
        <v>17</v>
      </c>
      <c r="AV50" s="53">
        <v>26</v>
      </c>
      <c r="AW50" s="54">
        <v>5</v>
      </c>
      <c r="AX50" s="54">
        <v>8</v>
      </c>
      <c r="AY50" s="54">
        <v>9</v>
      </c>
      <c r="AZ50" s="54">
        <v>15</v>
      </c>
      <c r="BA50" s="72">
        <v>50</v>
      </c>
      <c r="BB50" s="113">
        <v>72</v>
      </c>
      <c r="BC50" s="148"/>
      <c r="BD50" s="115"/>
      <c r="BE50" s="125"/>
      <c r="BF50" s="18" t="s">
        <v>77</v>
      </c>
      <c r="BG50" s="54">
        <v>0</v>
      </c>
      <c r="BH50" s="72">
        <v>0</v>
      </c>
      <c r="BI50" s="53">
        <v>1</v>
      </c>
      <c r="BJ50" s="53">
        <v>1</v>
      </c>
      <c r="BK50" s="54">
        <v>1</v>
      </c>
      <c r="BL50" s="54">
        <v>1</v>
      </c>
      <c r="BM50" s="54">
        <v>3</v>
      </c>
      <c r="BN50" s="54">
        <v>3</v>
      </c>
      <c r="BO50" s="72">
        <v>5</v>
      </c>
      <c r="BP50" s="72">
        <v>5</v>
      </c>
      <c r="BQ50" s="115"/>
      <c r="BR50" s="125"/>
      <c r="BS50" s="98">
        <v>14479</v>
      </c>
      <c r="BT50" s="98">
        <v>7529</v>
      </c>
      <c r="BU50" s="72">
        <v>1781</v>
      </c>
      <c r="BV50" s="72">
        <v>23789</v>
      </c>
      <c r="BW50" s="98">
        <v>72</v>
      </c>
      <c r="BX50" s="98">
        <v>137</v>
      </c>
      <c r="BY50" s="72">
        <v>67</v>
      </c>
      <c r="BZ50" s="72">
        <v>158</v>
      </c>
      <c r="CA50" s="72">
        <v>434</v>
      </c>
      <c r="CB50" s="98">
        <v>0</v>
      </c>
      <c r="CC50" s="98">
        <v>2</v>
      </c>
      <c r="CD50" s="72">
        <v>3</v>
      </c>
      <c r="CE50" s="72">
        <v>12</v>
      </c>
      <c r="CF50" s="96">
        <v>17</v>
      </c>
      <c r="CG50" s="131"/>
      <c r="CH50" s="115"/>
      <c r="CI50" s="125"/>
      <c r="CJ50" s="70" t="s">
        <v>77</v>
      </c>
      <c r="CK50" s="98">
        <v>11821</v>
      </c>
      <c r="CL50" s="98">
        <v>4314</v>
      </c>
      <c r="CM50" s="72">
        <v>1061</v>
      </c>
      <c r="CN50" s="72">
        <v>17196</v>
      </c>
      <c r="CO50" s="98">
        <v>0</v>
      </c>
      <c r="CP50" s="98">
        <v>0</v>
      </c>
      <c r="CQ50" s="72">
        <v>0</v>
      </c>
      <c r="CR50" s="72">
        <v>4</v>
      </c>
      <c r="CS50" s="72">
        <v>4</v>
      </c>
      <c r="CT50" s="115"/>
      <c r="CU50" s="125"/>
      <c r="CV50" s="69"/>
      <c r="CW50" s="70" t="s">
        <v>77</v>
      </c>
      <c r="CX50" s="71"/>
      <c r="CY50" s="53">
        <v>7</v>
      </c>
      <c r="CZ50" s="53">
        <v>5</v>
      </c>
      <c r="DA50" s="62">
        <v>2</v>
      </c>
      <c r="DB50" s="178">
        <v>763</v>
      </c>
      <c r="DC50" s="179">
        <v>985</v>
      </c>
      <c r="DD50" s="178">
        <v>413</v>
      </c>
      <c r="DE50" s="178">
        <v>717</v>
      </c>
      <c r="DF50" s="178">
        <v>257</v>
      </c>
      <c r="DG50" s="179">
        <v>424</v>
      </c>
      <c r="DH50" s="178">
        <v>1433</v>
      </c>
      <c r="DI50" s="180">
        <v>2126</v>
      </c>
      <c r="DJ50" s="115"/>
      <c r="DK50" s="125"/>
      <c r="DL50" s="119" t="s">
        <v>77</v>
      </c>
      <c r="DM50" s="187">
        <v>19</v>
      </c>
      <c r="DN50" s="188">
        <v>23</v>
      </c>
      <c r="DO50" s="187">
        <v>17</v>
      </c>
      <c r="DP50" s="188">
        <v>26</v>
      </c>
      <c r="DQ50" s="187">
        <v>5</v>
      </c>
      <c r="DR50" s="189">
        <v>8</v>
      </c>
      <c r="DS50" s="188">
        <v>9</v>
      </c>
      <c r="DT50" s="187">
        <v>15</v>
      </c>
      <c r="DU50" s="189">
        <v>50</v>
      </c>
      <c r="DV50" s="189">
        <v>72</v>
      </c>
      <c r="DW50" s="136"/>
      <c r="DX50" s="136"/>
      <c r="DY50" s="140"/>
      <c r="DZ50" s="109">
        <v>0</v>
      </c>
      <c r="EA50" s="72">
        <v>0</v>
      </c>
      <c r="EB50" s="53">
        <v>1</v>
      </c>
      <c r="EC50" s="53">
        <v>1</v>
      </c>
      <c r="ED50" s="54">
        <v>1</v>
      </c>
      <c r="EE50" s="54">
        <v>1</v>
      </c>
      <c r="EF50" s="54">
        <v>3</v>
      </c>
      <c r="EG50" s="54">
        <v>3</v>
      </c>
      <c r="EH50" s="72">
        <v>5</v>
      </c>
      <c r="EI50" s="72">
        <v>5</v>
      </c>
      <c r="EJ50" s="69"/>
      <c r="EK50" s="70" t="s">
        <v>77</v>
      </c>
      <c r="EL50" s="71"/>
      <c r="EM50" s="98">
        <v>5240</v>
      </c>
      <c r="EN50" s="98">
        <v>2725</v>
      </c>
      <c r="EO50" s="72">
        <v>644</v>
      </c>
      <c r="EP50" s="72">
        <v>8609</v>
      </c>
      <c r="EQ50" s="98">
        <v>26</v>
      </c>
      <c r="ER50" s="98">
        <v>49</v>
      </c>
      <c r="ES50" s="72">
        <v>24</v>
      </c>
      <c r="ET50" s="72">
        <v>58</v>
      </c>
      <c r="EU50" s="72">
        <v>157</v>
      </c>
      <c r="EV50" s="98">
        <v>0</v>
      </c>
      <c r="EW50" s="98">
        <v>1</v>
      </c>
      <c r="EX50" s="72">
        <v>1</v>
      </c>
      <c r="EY50" s="72">
        <v>4</v>
      </c>
      <c r="EZ50" s="72">
        <v>6</v>
      </c>
      <c r="FA50" s="115"/>
      <c r="FB50" s="125"/>
      <c r="FC50" s="98">
        <v>4401</v>
      </c>
      <c r="FD50" s="98">
        <v>1606</v>
      </c>
      <c r="FE50" s="72">
        <v>395</v>
      </c>
      <c r="FF50" s="72">
        <v>6402</v>
      </c>
      <c r="FG50" s="98">
        <v>0</v>
      </c>
      <c r="FH50" s="98">
        <v>0</v>
      </c>
      <c r="FI50" s="72">
        <v>0</v>
      </c>
      <c r="FJ50" s="72">
        <v>2</v>
      </c>
      <c r="FK50" s="72">
        <v>2</v>
      </c>
      <c r="FL50" s="115"/>
      <c r="FM50" s="125"/>
      <c r="FN50" s="69"/>
      <c r="FO50" s="143"/>
      <c r="FP50" s="70" t="s">
        <v>77</v>
      </c>
      <c r="FQ50" s="71"/>
      <c r="FR50" s="53">
        <v>7</v>
      </c>
      <c r="FS50" s="53">
        <v>5</v>
      </c>
      <c r="FT50" s="54">
        <v>2</v>
      </c>
      <c r="FU50" s="53">
        <v>283</v>
      </c>
      <c r="FV50" s="53">
        <v>308</v>
      </c>
      <c r="FW50" s="54">
        <v>135</v>
      </c>
      <c r="FX50" s="53">
        <v>148</v>
      </c>
      <c r="FY50" s="53">
        <v>75</v>
      </c>
      <c r="FZ50" s="54">
        <v>94</v>
      </c>
      <c r="GA50" s="72">
        <v>493</v>
      </c>
      <c r="GB50" s="72">
        <v>550</v>
      </c>
      <c r="GC50" s="96"/>
      <c r="GD50" s="115"/>
      <c r="GE50" s="125"/>
      <c r="GF50" s="109">
        <v>0</v>
      </c>
      <c r="GG50" s="72">
        <v>0</v>
      </c>
      <c r="GH50" s="53">
        <v>0</v>
      </c>
      <c r="GI50" s="53">
        <v>0</v>
      </c>
      <c r="GJ50" s="54">
        <v>0</v>
      </c>
      <c r="GK50" s="54">
        <v>0</v>
      </c>
      <c r="GL50" s="54">
        <v>1</v>
      </c>
      <c r="GM50" s="54">
        <v>1</v>
      </c>
      <c r="GN50" s="72">
        <v>1</v>
      </c>
      <c r="GO50" s="72">
        <v>1</v>
      </c>
      <c r="GP50" s="96"/>
      <c r="GQ50" s="115"/>
      <c r="GR50" s="125"/>
      <c r="GS50" s="70" t="s">
        <v>77</v>
      </c>
      <c r="GT50" s="98">
        <v>1509</v>
      </c>
      <c r="GU50" s="98">
        <v>518</v>
      </c>
      <c r="GV50" s="72">
        <v>132</v>
      </c>
      <c r="GW50" s="72">
        <v>2159</v>
      </c>
      <c r="GX50" s="98">
        <v>0</v>
      </c>
      <c r="GY50" s="98">
        <v>0</v>
      </c>
      <c r="GZ50" s="72">
        <v>0</v>
      </c>
      <c r="HA50" s="72">
        <v>2</v>
      </c>
      <c r="HB50" s="72">
        <v>2</v>
      </c>
      <c r="HC50" s="115"/>
      <c r="HD50" s="125"/>
      <c r="HE50" s="98">
        <v>1069</v>
      </c>
      <c r="HF50" s="98">
        <v>365</v>
      </c>
      <c r="HG50" s="72">
        <v>81</v>
      </c>
      <c r="HH50" s="72">
        <v>1515</v>
      </c>
      <c r="HI50" s="98">
        <v>0</v>
      </c>
      <c r="HJ50" s="98">
        <v>0</v>
      </c>
      <c r="HK50" s="72">
        <v>0</v>
      </c>
      <c r="HL50" s="72">
        <v>0</v>
      </c>
      <c r="HM50" s="72">
        <v>0</v>
      </c>
    </row>
    <row r="51" spans="1:221" ht="13.5" customHeight="1" x14ac:dyDescent="0.15">
      <c r="A51" s="17"/>
      <c r="B51" s="18" t="s">
        <v>78</v>
      </c>
      <c r="C51" s="19"/>
      <c r="D51" s="53">
        <v>82133</v>
      </c>
      <c r="E51" s="53">
        <v>0</v>
      </c>
      <c r="F51" s="54">
        <v>42699</v>
      </c>
      <c r="G51" s="54">
        <v>27390</v>
      </c>
      <c r="H51" s="21">
        <v>152222</v>
      </c>
      <c r="I51" s="48">
        <v>39384</v>
      </c>
      <c r="J51" s="48">
        <v>0</v>
      </c>
      <c r="K51" s="41">
        <v>10248</v>
      </c>
      <c r="L51" s="41">
        <v>5478</v>
      </c>
      <c r="M51" s="21">
        <v>55110</v>
      </c>
      <c r="N51" s="115"/>
      <c r="O51" s="125"/>
      <c r="P51" s="53">
        <v>4033</v>
      </c>
      <c r="Q51" s="53">
        <v>0</v>
      </c>
      <c r="R51" s="54">
        <v>3301</v>
      </c>
      <c r="S51" s="54">
        <v>1563</v>
      </c>
      <c r="T51" s="21">
        <v>8897</v>
      </c>
      <c r="U51" s="53">
        <v>5</v>
      </c>
      <c r="V51" s="53">
        <v>1367</v>
      </c>
      <c r="W51" s="54">
        <v>13</v>
      </c>
      <c r="X51" s="54">
        <v>1295</v>
      </c>
      <c r="Y51" s="54">
        <v>0</v>
      </c>
      <c r="Z51" s="54">
        <v>0</v>
      </c>
      <c r="AA51" s="115"/>
      <c r="AB51" s="125"/>
      <c r="AC51" s="17"/>
      <c r="AD51" s="18" t="s">
        <v>78</v>
      </c>
      <c r="AE51" s="19"/>
      <c r="AF51" s="53">
        <v>7</v>
      </c>
      <c r="AG51" s="53">
        <v>5</v>
      </c>
      <c r="AH51" s="54">
        <v>2</v>
      </c>
      <c r="AI51" s="54">
        <v>692</v>
      </c>
      <c r="AJ51" s="72">
        <v>916</v>
      </c>
      <c r="AK51" s="53">
        <v>337</v>
      </c>
      <c r="AL51" s="53">
        <v>567</v>
      </c>
      <c r="AM51" s="54">
        <v>241</v>
      </c>
      <c r="AN51" s="54">
        <v>433</v>
      </c>
      <c r="AO51" s="72">
        <v>1270</v>
      </c>
      <c r="AP51" s="72">
        <v>1916</v>
      </c>
      <c r="AQ51" s="115"/>
      <c r="AR51" s="125"/>
      <c r="AS51" s="54">
        <v>21</v>
      </c>
      <c r="AT51" s="72">
        <v>27</v>
      </c>
      <c r="AU51" s="53">
        <v>16</v>
      </c>
      <c r="AV51" s="53">
        <v>21</v>
      </c>
      <c r="AW51" s="54">
        <v>10</v>
      </c>
      <c r="AX51" s="54">
        <v>13</v>
      </c>
      <c r="AY51" s="54">
        <v>11</v>
      </c>
      <c r="AZ51" s="54">
        <v>15</v>
      </c>
      <c r="BA51" s="72">
        <v>58</v>
      </c>
      <c r="BB51" s="113">
        <v>76</v>
      </c>
      <c r="BC51" s="148"/>
      <c r="BD51" s="115"/>
      <c r="BE51" s="125"/>
      <c r="BF51" s="18" t="s">
        <v>78</v>
      </c>
      <c r="BG51" s="54">
        <v>2</v>
      </c>
      <c r="BH51" s="72">
        <v>2</v>
      </c>
      <c r="BI51" s="53">
        <v>4</v>
      </c>
      <c r="BJ51" s="53">
        <v>4</v>
      </c>
      <c r="BK51" s="54">
        <v>1</v>
      </c>
      <c r="BL51" s="54">
        <v>1</v>
      </c>
      <c r="BM51" s="54">
        <v>0</v>
      </c>
      <c r="BN51" s="54">
        <v>0</v>
      </c>
      <c r="BO51" s="72">
        <v>7</v>
      </c>
      <c r="BP51" s="72">
        <v>7</v>
      </c>
      <c r="BQ51" s="115"/>
      <c r="BR51" s="125"/>
      <c r="BS51" s="98">
        <v>16030</v>
      </c>
      <c r="BT51" s="98">
        <v>7088</v>
      </c>
      <c r="BU51" s="72">
        <v>2165</v>
      </c>
      <c r="BV51" s="72">
        <v>25283</v>
      </c>
      <c r="BW51" s="98">
        <v>101</v>
      </c>
      <c r="BX51" s="98">
        <v>131</v>
      </c>
      <c r="BY51" s="72">
        <v>130</v>
      </c>
      <c r="BZ51" s="72">
        <v>188</v>
      </c>
      <c r="CA51" s="72">
        <v>550</v>
      </c>
      <c r="CB51" s="98">
        <v>4</v>
      </c>
      <c r="CC51" s="98">
        <v>7</v>
      </c>
      <c r="CD51" s="72">
        <v>5</v>
      </c>
      <c r="CE51" s="72">
        <v>0</v>
      </c>
      <c r="CF51" s="96">
        <v>16</v>
      </c>
      <c r="CG51" s="131"/>
      <c r="CH51" s="115"/>
      <c r="CI51" s="125"/>
      <c r="CJ51" s="70" t="s">
        <v>78</v>
      </c>
      <c r="CK51" s="98">
        <v>11769</v>
      </c>
      <c r="CL51" s="98">
        <v>3931</v>
      </c>
      <c r="CM51" s="72">
        <v>1126</v>
      </c>
      <c r="CN51" s="72">
        <v>16826</v>
      </c>
      <c r="CO51" s="98">
        <v>0</v>
      </c>
      <c r="CP51" s="98">
        <v>13</v>
      </c>
      <c r="CQ51" s="72">
        <v>0</v>
      </c>
      <c r="CR51" s="72">
        <v>0</v>
      </c>
      <c r="CS51" s="72">
        <v>13</v>
      </c>
      <c r="CT51" s="115"/>
      <c r="CU51" s="125"/>
      <c r="CV51" s="69"/>
      <c r="CW51" s="70" t="s">
        <v>78</v>
      </c>
      <c r="CX51" s="71"/>
      <c r="CY51" s="53">
        <v>7</v>
      </c>
      <c r="CZ51" s="53">
        <v>5</v>
      </c>
      <c r="DA51" s="62">
        <v>2</v>
      </c>
      <c r="DB51" s="178">
        <v>692</v>
      </c>
      <c r="DC51" s="179">
        <v>916</v>
      </c>
      <c r="DD51" s="178">
        <v>337</v>
      </c>
      <c r="DE51" s="178">
        <v>567</v>
      </c>
      <c r="DF51" s="178">
        <v>241</v>
      </c>
      <c r="DG51" s="179">
        <v>433</v>
      </c>
      <c r="DH51" s="178">
        <v>1270</v>
      </c>
      <c r="DI51" s="180">
        <v>1916</v>
      </c>
      <c r="DJ51" s="115"/>
      <c r="DK51" s="125"/>
      <c r="DL51" s="119" t="s">
        <v>78</v>
      </c>
      <c r="DM51" s="187">
        <v>21</v>
      </c>
      <c r="DN51" s="188">
        <v>27</v>
      </c>
      <c r="DO51" s="187">
        <v>16</v>
      </c>
      <c r="DP51" s="188">
        <v>21</v>
      </c>
      <c r="DQ51" s="187">
        <v>10</v>
      </c>
      <c r="DR51" s="189">
        <v>13</v>
      </c>
      <c r="DS51" s="188">
        <v>11</v>
      </c>
      <c r="DT51" s="187">
        <v>15</v>
      </c>
      <c r="DU51" s="189">
        <v>58</v>
      </c>
      <c r="DV51" s="189">
        <v>76</v>
      </c>
      <c r="DW51" s="136"/>
      <c r="DX51" s="136"/>
      <c r="DY51" s="140"/>
      <c r="DZ51" s="109">
        <v>2</v>
      </c>
      <c r="EA51" s="72">
        <v>2</v>
      </c>
      <c r="EB51" s="53">
        <v>4</v>
      </c>
      <c r="EC51" s="53">
        <v>4</v>
      </c>
      <c r="ED51" s="54">
        <v>1</v>
      </c>
      <c r="EE51" s="54">
        <v>1</v>
      </c>
      <c r="EF51" s="54">
        <v>0</v>
      </c>
      <c r="EG51" s="54">
        <v>0</v>
      </c>
      <c r="EH51" s="72">
        <v>7</v>
      </c>
      <c r="EI51" s="72">
        <v>7</v>
      </c>
      <c r="EJ51" s="69"/>
      <c r="EK51" s="70" t="s">
        <v>78</v>
      </c>
      <c r="EL51" s="71"/>
      <c r="EM51" s="98">
        <v>3847</v>
      </c>
      <c r="EN51" s="98">
        <v>1701</v>
      </c>
      <c r="EO51" s="72">
        <v>520</v>
      </c>
      <c r="EP51" s="72">
        <v>6068</v>
      </c>
      <c r="EQ51" s="98">
        <v>24</v>
      </c>
      <c r="ER51" s="98">
        <v>32</v>
      </c>
      <c r="ES51" s="72">
        <v>31</v>
      </c>
      <c r="ET51" s="72">
        <v>45</v>
      </c>
      <c r="EU51" s="72">
        <v>132</v>
      </c>
      <c r="EV51" s="98">
        <v>1</v>
      </c>
      <c r="EW51" s="98">
        <v>2</v>
      </c>
      <c r="EX51" s="72">
        <v>1</v>
      </c>
      <c r="EY51" s="72">
        <v>0</v>
      </c>
      <c r="EZ51" s="72">
        <v>4</v>
      </c>
      <c r="FA51" s="115"/>
      <c r="FB51" s="125"/>
      <c r="FC51" s="98">
        <v>2354</v>
      </c>
      <c r="FD51" s="98">
        <v>786</v>
      </c>
      <c r="FE51" s="72">
        <v>225</v>
      </c>
      <c r="FF51" s="72">
        <v>3365</v>
      </c>
      <c r="FG51" s="98">
        <v>0</v>
      </c>
      <c r="FH51" s="98">
        <v>6</v>
      </c>
      <c r="FI51" s="72">
        <v>0</v>
      </c>
      <c r="FJ51" s="72">
        <v>0</v>
      </c>
      <c r="FK51" s="72">
        <v>6</v>
      </c>
      <c r="FL51" s="115"/>
      <c r="FM51" s="125"/>
      <c r="FN51" s="69"/>
      <c r="FO51" s="143"/>
      <c r="FP51" s="70" t="s">
        <v>78</v>
      </c>
      <c r="FQ51" s="71"/>
      <c r="FR51" s="53">
        <v>7</v>
      </c>
      <c r="FS51" s="53">
        <v>5</v>
      </c>
      <c r="FT51" s="54">
        <v>2</v>
      </c>
      <c r="FU51" s="53">
        <v>237</v>
      </c>
      <c r="FV51" s="53">
        <v>262</v>
      </c>
      <c r="FW51" s="54">
        <v>111</v>
      </c>
      <c r="FX51" s="53">
        <v>133</v>
      </c>
      <c r="FY51" s="53">
        <v>86</v>
      </c>
      <c r="FZ51" s="54">
        <v>110</v>
      </c>
      <c r="GA51" s="72">
        <v>434</v>
      </c>
      <c r="GB51" s="72">
        <v>505</v>
      </c>
      <c r="GC51" s="96"/>
      <c r="GD51" s="115"/>
      <c r="GE51" s="125"/>
      <c r="GF51" s="109">
        <v>0</v>
      </c>
      <c r="GG51" s="72">
        <v>0</v>
      </c>
      <c r="GH51" s="53">
        <v>0</v>
      </c>
      <c r="GI51" s="53">
        <v>0</v>
      </c>
      <c r="GJ51" s="54">
        <v>0</v>
      </c>
      <c r="GK51" s="54">
        <v>0</v>
      </c>
      <c r="GL51" s="54">
        <v>0</v>
      </c>
      <c r="GM51" s="54">
        <v>0</v>
      </c>
      <c r="GN51" s="72">
        <v>0</v>
      </c>
      <c r="GO51" s="72">
        <v>0</v>
      </c>
      <c r="GP51" s="96"/>
      <c r="GQ51" s="115"/>
      <c r="GR51" s="125"/>
      <c r="GS51" s="70" t="s">
        <v>78</v>
      </c>
      <c r="GT51" s="98">
        <v>1210</v>
      </c>
      <c r="GU51" s="98">
        <v>439</v>
      </c>
      <c r="GV51" s="72">
        <v>145</v>
      </c>
      <c r="GW51" s="72">
        <v>1794</v>
      </c>
      <c r="GX51" s="98">
        <v>0</v>
      </c>
      <c r="GY51" s="98">
        <v>0</v>
      </c>
      <c r="GZ51" s="72">
        <v>0</v>
      </c>
      <c r="HA51" s="72">
        <v>0</v>
      </c>
      <c r="HB51" s="72">
        <v>0</v>
      </c>
      <c r="HC51" s="115"/>
      <c r="HD51" s="125"/>
      <c r="HE51" s="98">
        <v>614</v>
      </c>
      <c r="HF51" s="98">
        <v>205</v>
      </c>
      <c r="HG51" s="72">
        <v>64</v>
      </c>
      <c r="HH51" s="72">
        <v>883</v>
      </c>
      <c r="HI51" s="98">
        <v>0</v>
      </c>
      <c r="HJ51" s="98">
        <v>0</v>
      </c>
      <c r="HK51" s="72">
        <v>0</v>
      </c>
      <c r="HL51" s="72">
        <v>0</v>
      </c>
      <c r="HM51" s="72">
        <v>0</v>
      </c>
    </row>
    <row r="52" spans="1:221" ht="13.5" customHeight="1" x14ac:dyDescent="0.15">
      <c r="A52" s="17"/>
      <c r="B52" s="18" t="s">
        <v>79</v>
      </c>
      <c r="C52" s="19"/>
      <c r="D52" s="53">
        <v>275006</v>
      </c>
      <c r="E52" s="53">
        <v>0</v>
      </c>
      <c r="F52" s="54">
        <v>112608</v>
      </c>
      <c r="G52" s="54">
        <v>65156</v>
      </c>
      <c r="H52" s="21">
        <v>452770</v>
      </c>
      <c r="I52" s="48">
        <v>93066</v>
      </c>
      <c r="J52" s="48">
        <v>0</v>
      </c>
      <c r="K52" s="41">
        <v>33365</v>
      </c>
      <c r="L52" s="41">
        <v>21719</v>
      </c>
      <c r="M52" s="21">
        <v>148150</v>
      </c>
      <c r="N52" s="115"/>
      <c r="O52" s="125"/>
      <c r="P52" s="53">
        <v>28432</v>
      </c>
      <c r="Q52" s="53">
        <v>0</v>
      </c>
      <c r="R52" s="54">
        <v>11580</v>
      </c>
      <c r="S52" s="54">
        <v>4216</v>
      </c>
      <c r="T52" s="21">
        <v>44228</v>
      </c>
      <c r="U52" s="53">
        <v>66</v>
      </c>
      <c r="V52" s="53">
        <v>23137</v>
      </c>
      <c r="W52" s="54">
        <v>63</v>
      </c>
      <c r="X52" s="54">
        <v>7556</v>
      </c>
      <c r="Y52" s="54">
        <v>23</v>
      </c>
      <c r="Z52" s="54">
        <v>2056</v>
      </c>
      <c r="AA52" s="115"/>
      <c r="AB52" s="125"/>
      <c r="AC52" s="17"/>
      <c r="AD52" s="18" t="s">
        <v>79</v>
      </c>
      <c r="AE52" s="19"/>
      <c r="AF52" s="53">
        <v>7</v>
      </c>
      <c r="AG52" s="53">
        <v>5</v>
      </c>
      <c r="AH52" s="54">
        <v>2</v>
      </c>
      <c r="AI52" s="54">
        <v>1000</v>
      </c>
      <c r="AJ52" s="72">
        <v>1353</v>
      </c>
      <c r="AK52" s="53">
        <v>609</v>
      </c>
      <c r="AL52" s="53">
        <v>1063</v>
      </c>
      <c r="AM52" s="54">
        <v>423</v>
      </c>
      <c r="AN52" s="54">
        <v>786</v>
      </c>
      <c r="AO52" s="72">
        <v>2032</v>
      </c>
      <c r="AP52" s="72">
        <v>3202</v>
      </c>
      <c r="AQ52" s="115"/>
      <c r="AR52" s="125"/>
      <c r="AS52" s="54">
        <v>34</v>
      </c>
      <c r="AT52" s="72">
        <v>50</v>
      </c>
      <c r="AU52" s="53">
        <v>25</v>
      </c>
      <c r="AV52" s="53">
        <v>39</v>
      </c>
      <c r="AW52" s="54">
        <v>21</v>
      </c>
      <c r="AX52" s="54">
        <v>31</v>
      </c>
      <c r="AY52" s="54">
        <v>48</v>
      </c>
      <c r="AZ52" s="54">
        <v>76</v>
      </c>
      <c r="BA52" s="72">
        <v>128</v>
      </c>
      <c r="BB52" s="113">
        <v>196</v>
      </c>
      <c r="BC52" s="148"/>
      <c r="BD52" s="115"/>
      <c r="BE52" s="125"/>
      <c r="BF52" s="18" t="s">
        <v>79</v>
      </c>
      <c r="BG52" s="54">
        <v>3</v>
      </c>
      <c r="BH52" s="72">
        <v>3</v>
      </c>
      <c r="BI52" s="53">
        <v>1</v>
      </c>
      <c r="BJ52" s="53">
        <v>1</v>
      </c>
      <c r="BK52" s="54">
        <v>2</v>
      </c>
      <c r="BL52" s="54">
        <v>2</v>
      </c>
      <c r="BM52" s="54">
        <v>7</v>
      </c>
      <c r="BN52" s="54">
        <v>7</v>
      </c>
      <c r="BO52" s="72">
        <v>13</v>
      </c>
      <c r="BP52" s="72">
        <v>13</v>
      </c>
      <c r="BQ52" s="115"/>
      <c r="BR52" s="125"/>
      <c r="BS52" s="98">
        <v>25572</v>
      </c>
      <c r="BT52" s="98">
        <v>14351</v>
      </c>
      <c r="BU52" s="72">
        <v>4244</v>
      </c>
      <c r="BV52" s="72">
        <v>44167</v>
      </c>
      <c r="BW52" s="98">
        <v>203</v>
      </c>
      <c r="BX52" s="98">
        <v>263</v>
      </c>
      <c r="BY52" s="72">
        <v>335</v>
      </c>
      <c r="BZ52" s="72">
        <v>1026</v>
      </c>
      <c r="CA52" s="72">
        <v>1827</v>
      </c>
      <c r="CB52" s="98">
        <v>4</v>
      </c>
      <c r="CC52" s="98">
        <v>3</v>
      </c>
      <c r="CD52" s="72">
        <v>7</v>
      </c>
      <c r="CE52" s="72">
        <v>36</v>
      </c>
      <c r="CF52" s="72">
        <v>50</v>
      </c>
      <c r="CG52" s="96"/>
      <c r="CH52" s="115"/>
      <c r="CI52" s="125"/>
      <c r="CJ52" s="70" t="s">
        <v>79</v>
      </c>
      <c r="CK52" s="98">
        <v>17931</v>
      </c>
      <c r="CL52" s="98">
        <v>7327</v>
      </c>
      <c r="CM52" s="72">
        <v>2080</v>
      </c>
      <c r="CN52" s="72">
        <v>27338</v>
      </c>
      <c r="CO52" s="98">
        <v>0</v>
      </c>
      <c r="CP52" s="98">
        <v>0</v>
      </c>
      <c r="CQ52" s="72">
        <v>18</v>
      </c>
      <c r="CR52" s="72">
        <v>59</v>
      </c>
      <c r="CS52" s="72">
        <v>77</v>
      </c>
      <c r="CT52" s="115"/>
      <c r="CU52" s="125"/>
      <c r="CV52" s="69"/>
      <c r="CW52" s="70" t="s">
        <v>79</v>
      </c>
      <c r="CX52" s="71"/>
      <c r="CY52" s="53">
        <v>7</v>
      </c>
      <c r="CZ52" s="53">
        <v>5</v>
      </c>
      <c r="DA52" s="62">
        <v>2</v>
      </c>
      <c r="DB52" s="178">
        <v>1000</v>
      </c>
      <c r="DC52" s="179">
        <v>1353</v>
      </c>
      <c r="DD52" s="178">
        <v>609</v>
      </c>
      <c r="DE52" s="178">
        <v>1063</v>
      </c>
      <c r="DF52" s="178">
        <v>423</v>
      </c>
      <c r="DG52" s="179">
        <v>786</v>
      </c>
      <c r="DH52" s="178">
        <v>2032</v>
      </c>
      <c r="DI52" s="180">
        <v>3202</v>
      </c>
      <c r="DJ52" s="115"/>
      <c r="DK52" s="125"/>
      <c r="DL52" s="119" t="s">
        <v>79</v>
      </c>
      <c r="DM52" s="187">
        <v>34</v>
      </c>
      <c r="DN52" s="188">
        <v>50</v>
      </c>
      <c r="DO52" s="187">
        <v>25</v>
      </c>
      <c r="DP52" s="188">
        <v>39</v>
      </c>
      <c r="DQ52" s="187">
        <v>21</v>
      </c>
      <c r="DR52" s="189">
        <v>31</v>
      </c>
      <c r="DS52" s="188">
        <v>48</v>
      </c>
      <c r="DT52" s="187">
        <v>76</v>
      </c>
      <c r="DU52" s="189">
        <v>128</v>
      </c>
      <c r="DV52" s="189">
        <v>196</v>
      </c>
      <c r="DW52" s="136"/>
      <c r="DX52" s="136"/>
      <c r="DY52" s="140"/>
      <c r="DZ52" s="109">
        <v>3</v>
      </c>
      <c r="EA52" s="72">
        <v>3</v>
      </c>
      <c r="EB52" s="53">
        <v>1</v>
      </c>
      <c r="EC52" s="53">
        <v>1</v>
      </c>
      <c r="ED52" s="54">
        <v>2</v>
      </c>
      <c r="EE52" s="54">
        <v>2</v>
      </c>
      <c r="EF52" s="54">
        <v>7</v>
      </c>
      <c r="EG52" s="54">
        <v>7</v>
      </c>
      <c r="EH52" s="72">
        <v>13</v>
      </c>
      <c r="EI52" s="72">
        <v>13</v>
      </c>
      <c r="EJ52" s="69"/>
      <c r="EK52" s="70" t="s">
        <v>79</v>
      </c>
      <c r="EL52" s="71"/>
      <c r="EM52" s="98">
        <v>7577</v>
      </c>
      <c r="EN52" s="98">
        <v>4252</v>
      </c>
      <c r="EO52" s="72">
        <v>1258</v>
      </c>
      <c r="EP52" s="72">
        <v>13087</v>
      </c>
      <c r="EQ52" s="98">
        <v>60</v>
      </c>
      <c r="ER52" s="98">
        <v>78</v>
      </c>
      <c r="ES52" s="72">
        <v>99</v>
      </c>
      <c r="ET52" s="72">
        <v>304</v>
      </c>
      <c r="EU52" s="72">
        <v>541</v>
      </c>
      <c r="EV52" s="98">
        <v>1</v>
      </c>
      <c r="EW52" s="98">
        <v>1</v>
      </c>
      <c r="EX52" s="72">
        <v>2</v>
      </c>
      <c r="EY52" s="72">
        <v>11</v>
      </c>
      <c r="EZ52" s="72">
        <v>15</v>
      </c>
      <c r="FA52" s="115"/>
      <c r="FB52" s="125"/>
      <c r="FC52" s="98">
        <v>5977</v>
      </c>
      <c r="FD52" s="98">
        <v>2442</v>
      </c>
      <c r="FE52" s="72">
        <v>693</v>
      </c>
      <c r="FF52" s="72">
        <v>9112</v>
      </c>
      <c r="FG52" s="98">
        <v>0</v>
      </c>
      <c r="FH52" s="98">
        <v>0</v>
      </c>
      <c r="FI52" s="72">
        <v>6</v>
      </c>
      <c r="FJ52" s="72">
        <v>20</v>
      </c>
      <c r="FK52" s="72">
        <v>26</v>
      </c>
      <c r="FL52" s="115"/>
      <c r="FM52" s="125"/>
      <c r="FN52" s="69"/>
      <c r="FO52" s="143"/>
      <c r="FP52" s="70" t="s">
        <v>79</v>
      </c>
      <c r="FQ52" s="71"/>
      <c r="FR52" s="53">
        <v>7</v>
      </c>
      <c r="FS52" s="53">
        <v>5</v>
      </c>
      <c r="FT52" s="54">
        <v>2</v>
      </c>
      <c r="FU52" s="53">
        <v>392</v>
      </c>
      <c r="FV52" s="53">
        <v>432</v>
      </c>
      <c r="FW52" s="54">
        <v>230</v>
      </c>
      <c r="FX52" s="53">
        <v>271</v>
      </c>
      <c r="FY52" s="53">
        <v>148</v>
      </c>
      <c r="FZ52" s="54">
        <v>192</v>
      </c>
      <c r="GA52" s="72">
        <v>770</v>
      </c>
      <c r="GB52" s="72">
        <v>895</v>
      </c>
      <c r="GC52" s="96"/>
      <c r="GD52" s="115"/>
      <c r="GE52" s="125"/>
      <c r="GF52" s="109">
        <v>0</v>
      </c>
      <c r="GG52" s="72">
        <v>0</v>
      </c>
      <c r="GH52" s="53">
        <v>0</v>
      </c>
      <c r="GI52" s="53">
        <v>0</v>
      </c>
      <c r="GJ52" s="54">
        <v>0</v>
      </c>
      <c r="GK52" s="54">
        <v>0</v>
      </c>
      <c r="GL52" s="54">
        <v>0</v>
      </c>
      <c r="GM52" s="54">
        <v>0</v>
      </c>
      <c r="GN52" s="72">
        <v>0</v>
      </c>
      <c r="GO52" s="72">
        <v>0</v>
      </c>
      <c r="GP52" s="96"/>
      <c r="GQ52" s="115"/>
      <c r="GR52" s="125"/>
      <c r="GS52" s="70" t="s">
        <v>79</v>
      </c>
      <c r="GT52" s="98">
        <v>2722</v>
      </c>
      <c r="GU52" s="98">
        <v>1220</v>
      </c>
      <c r="GV52" s="72">
        <v>346</v>
      </c>
      <c r="GW52" s="72">
        <v>4288</v>
      </c>
      <c r="GX52" s="98">
        <v>0</v>
      </c>
      <c r="GY52" s="98">
        <v>0</v>
      </c>
      <c r="GZ52" s="72">
        <v>0</v>
      </c>
      <c r="HA52" s="72">
        <v>0</v>
      </c>
      <c r="HB52" s="72">
        <v>0</v>
      </c>
      <c r="HC52" s="115"/>
      <c r="HD52" s="125"/>
      <c r="HE52" s="98">
        <v>1098</v>
      </c>
      <c r="HF52" s="98">
        <v>460</v>
      </c>
      <c r="HG52" s="72">
        <v>118</v>
      </c>
      <c r="HH52" s="72">
        <v>1676</v>
      </c>
      <c r="HI52" s="98">
        <v>0</v>
      </c>
      <c r="HJ52" s="98">
        <v>0</v>
      </c>
      <c r="HK52" s="72">
        <v>0</v>
      </c>
      <c r="HL52" s="72">
        <v>0</v>
      </c>
      <c r="HM52" s="72">
        <v>0</v>
      </c>
    </row>
    <row r="53" spans="1:221" ht="13.5" customHeight="1" x14ac:dyDescent="0.15">
      <c r="A53" s="17"/>
      <c r="B53" s="23" t="s">
        <v>80</v>
      </c>
      <c r="C53" s="19"/>
      <c r="D53" s="55">
        <v>20416</v>
      </c>
      <c r="E53" s="55">
        <v>0</v>
      </c>
      <c r="F53" s="56">
        <v>7352</v>
      </c>
      <c r="G53" s="56">
        <v>3969</v>
      </c>
      <c r="H53" s="25">
        <v>31737</v>
      </c>
      <c r="I53" s="49">
        <v>5711</v>
      </c>
      <c r="J53" s="49">
        <v>0</v>
      </c>
      <c r="K53" s="42">
        <v>2038</v>
      </c>
      <c r="L53" s="42">
        <v>1105</v>
      </c>
      <c r="M53" s="25">
        <v>8854</v>
      </c>
      <c r="N53" s="115"/>
      <c r="O53" s="125"/>
      <c r="P53" s="55">
        <v>1763</v>
      </c>
      <c r="Q53" s="55">
        <v>0</v>
      </c>
      <c r="R53" s="56">
        <v>1038</v>
      </c>
      <c r="S53" s="56">
        <v>203</v>
      </c>
      <c r="T53" s="25">
        <v>3004</v>
      </c>
      <c r="U53" s="55">
        <v>4</v>
      </c>
      <c r="V53" s="55">
        <v>2941</v>
      </c>
      <c r="W53" s="56">
        <v>3</v>
      </c>
      <c r="X53" s="56">
        <v>659</v>
      </c>
      <c r="Y53" s="56">
        <v>3</v>
      </c>
      <c r="Z53" s="56">
        <v>584</v>
      </c>
      <c r="AA53" s="115"/>
      <c r="AB53" s="125"/>
      <c r="AC53" s="17"/>
      <c r="AD53" s="23" t="s">
        <v>80</v>
      </c>
      <c r="AE53" s="19"/>
      <c r="AF53" s="55">
        <v>7</v>
      </c>
      <c r="AG53" s="55">
        <v>5</v>
      </c>
      <c r="AH53" s="56">
        <v>2</v>
      </c>
      <c r="AI53" s="56">
        <v>114</v>
      </c>
      <c r="AJ53" s="73">
        <v>168</v>
      </c>
      <c r="AK53" s="55">
        <v>48</v>
      </c>
      <c r="AL53" s="55">
        <v>83</v>
      </c>
      <c r="AM53" s="56">
        <v>30</v>
      </c>
      <c r="AN53" s="56">
        <v>63</v>
      </c>
      <c r="AO53" s="73">
        <v>192</v>
      </c>
      <c r="AP53" s="73">
        <v>314</v>
      </c>
      <c r="AQ53" s="115"/>
      <c r="AR53" s="125"/>
      <c r="AS53" s="56">
        <v>5</v>
      </c>
      <c r="AT53" s="73">
        <v>10</v>
      </c>
      <c r="AU53" s="55">
        <v>1</v>
      </c>
      <c r="AV53" s="55">
        <v>3</v>
      </c>
      <c r="AW53" s="56">
        <v>2</v>
      </c>
      <c r="AX53" s="56">
        <v>5</v>
      </c>
      <c r="AY53" s="56">
        <v>3</v>
      </c>
      <c r="AZ53" s="56">
        <v>4</v>
      </c>
      <c r="BA53" s="73">
        <v>11</v>
      </c>
      <c r="BB53" s="149">
        <v>22</v>
      </c>
      <c r="BC53" s="148"/>
      <c r="BD53" s="115"/>
      <c r="BE53" s="125"/>
      <c r="BF53" s="23" t="s">
        <v>80</v>
      </c>
      <c r="BG53" s="56">
        <v>0</v>
      </c>
      <c r="BH53" s="73">
        <v>0</v>
      </c>
      <c r="BI53" s="55">
        <v>0</v>
      </c>
      <c r="BJ53" s="55">
        <v>0</v>
      </c>
      <c r="BK53" s="56">
        <v>0</v>
      </c>
      <c r="BL53" s="56">
        <v>0</v>
      </c>
      <c r="BM53" s="56">
        <v>0</v>
      </c>
      <c r="BN53" s="56">
        <v>0</v>
      </c>
      <c r="BO53" s="73">
        <v>0</v>
      </c>
      <c r="BP53" s="73">
        <v>0</v>
      </c>
      <c r="BQ53" s="115"/>
      <c r="BR53" s="125"/>
      <c r="BS53" s="99">
        <v>2376</v>
      </c>
      <c r="BT53" s="99">
        <v>838</v>
      </c>
      <c r="BU53" s="73">
        <v>255</v>
      </c>
      <c r="BV53" s="73">
        <v>3469</v>
      </c>
      <c r="BW53" s="99">
        <v>30</v>
      </c>
      <c r="BX53" s="99">
        <v>15</v>
      </c>
      <c r="BY53" s="73">
        <v>40</v>
      </c>
      <c r="BZ53" s="73">
        <v>40</v>
      </c>
      <c r="CA53" s="73">
        <v>125</v>
      </c>
      <c r="CB53" s="99">
        <v>0</v>
      </c>
      <c r="CC53" s="99">
        <v>0</v>
      </c>
      <c r="CD53" s="73">
        <v>0</v>
      </c>
      <c r="CE53" s="73">
        <v>0</v>
      </c>
      <c r="CF53" s="73">
        <v>0</v>
      </c>
      <c r="CG53" s="96"/>
      <c r="CH53" s="115"/>
      <c r="CI53" s="125"/>
      <c r="CJ53" s="75" t="s">
        <v>80</v>
      </c>
      <c r="CK53" s="99">
        <v>1636</v>
      </c>
      <c r="CL53" s="99">
        <v>451</v>
      </c>
      <c r="CM53" s="73">
        <v>124</v>
      </c>
      <c r="CN53" s="73">
        <v>2211</v>
      </c>
      <c r="CO53" s="99">
        <v>0</v>
      </c>
      <c r="CP53" s="99">
        <v>0</v>
      </c>
      <c r="CQ53" s="73">
        <v>0</v>
      </c>
      <c r="CR53" s="73">
        <v>0</v>
      </c>
      <c r="CS53" s="73">
        <v>0</v>
      </c>
      <c r="CT53" s="115"/>
      <c r="CU53" s="125"/>
      <c r="CV53" s="69"/>
      <c r="CW53" s="75" t="s">
        <v>80</v>
      </c>
      <c r="CX53" s="71"/>
      <c r="CY53" s="55">
        <v>7</v>
      </c>
      <c r="CZ53" s="55">
        <v>5</v>
      </c>
      <c r="DA53" s="123">
        <v>2</v>
      </c>
      <c r="DB53" s="181">
        <v>114</v>
      </c>
      <c r="DC53" s="182">
        <v>168</v>
      </c>
      <c r="DD53" s="181">
        <v>48</v>
      </c>
      <c r="DE53" s="181">
        <v>83</v>
      </c>
      <c r="DF53" s="181">
        <v>30</v>
      </c>
      <c r="DG53" s="182">
        <v>63</v>
      </c>
      <c r="DH53" s="181">
        <v>192</v>
      </c>
      <c r="DI53" s="183">
        <v>314</v>
      </c>
      <c r="DJ53" s="115"/>
      <c r="DK53" s="125"/>
      <c r="DL53" s="135" t="s">
        <v>80</v>
      </c>
      <c r="DM53" s="191">
        <v>5</v>
      </c>
      <c r="DN53" s="192">
        <v>10</v>
      </c>
      <c r="DO53" s="191">
        <v>1</v>
      </c>
      <c r="DP53" s="192">
        <v>3</v>
      </c>
      <c r="DQ53" s="191">
        <v>2</v>
      </c>
      <c r="DR53" s="193">
        <v>5</v>
      </c>
      <c r="DS53" s="192">
        <v>3</v>
      </c>
      <c r="DT53" s="191">
        <v>4</v>
      </c>
      <c r="DU53" s="193">
        <v>11</v>
      </c>
      <c r="DV53" s="193">
        <v>22</v>
      </c>
      <c r="DW53" s="136"/>
      <c r="DX53" s="136"/>
      <c r="DY53" s="140"/>
      <c r="DZ53" s="110">
        <v>0</v>
      </c>
      <c r="EA53" s="73">
        <v>0</v>
      </c>
      <c r="EB53" s="55">
        <v>0</v>
      </c>
      <c r="EC53" s="55">
        <v>0</v>
      </c>
      <c r="ED53" s="56">
        <v>0</v>
      </c>
      <c r="EE53" s="56">
        <v>0</v>
      </c>
      <c r="EF53" s="56">
        <v>0</v>
      </c>
      <c r="EG53" s="56">
        <v>0</v>
      </c>
      <c r="EH53" s="73">
        <v>0</v>
      </c>
      <c r="EI53" s="73">
        <v>0</v>
      </c>
      <c r="EJ53" s="69"/>
      <c r="EK53" s="75" t="s">
        <v>80</v>
      </c>
      <c r="EL53" s="71"/>
      <c r="EM53" s="99">
        <v>659</v>
      </c>
      <c r="EN53" s="99">
        <v>232</v>
      </c>
      <c r="EO53" s="73">
        <v>71</v>
      </c>
      <c r="EP53" s="73">
        <v>962</v>
      </c>
      <c r="EQ53" s="99">
        <v>8</v>
      </c>
      <c r="ER53" s="99">
        <v>4</v>
      </c>
      <c r="ES53" s="73">
        <v>11</v>
      </c>
      <c r="ET53" s="73">
        <v>11</v>
      </c>
      <c r="EU53" s="73">
        <v>34</v>
      </c>
      <c r="EV53" s="99">
        <v>0</v>
      </c>
      <c r="EW53" s="99">
        <v>0</v>
      </c>
      <c r="EX53" s="73">
        <v>0</v>
      </c>
      <c r="EY53" s="73">
        <v>0</v>
      </c>
      <c r="EZ53" s="73">
        <v>0</v>
      </c>
      <c r="FA53" s="115"/>
      <c r="FB53" s="125"/>
      <c r="FC53" s="99">
        <v>455</v>
      </c>
      <c r="FD53" s="99">
        <v>125</v>
      </c>
      <c r="FE53" s="73">
        <v>35</v>
      </c>
      <c r="FF53" s="73">
        <v>615</v>
      </c>
      <c r="FG53" s="99">
        <v>0</v>
      </c>
      <c r="FH53" s="99">
        <v>0</v>
      </c>
      <c r="FI53" s="73">
        <v>0</v>
      </c>
      <c r="FJ53" s="73">
        <v>0</v>
      </c>
      <c r="FK53" s="73">
        <v>0</v>
      </c>
      <c r="FL53" s="115"/>
      <c r="FM53" s="125"/>
      <c r="FN53" s="69"/>
      <c r="FO53" s="143"/>
      <c r="FP53" s="75" t="s">
        <v>80</v>
      </c>
      <c r="FQ53" s="71"/>
      <c r="FR53" s="55">
        <v>7</v>
      </c>
      <c r="FS53" s="55">
        <v>5</v>
      </c>
      <c r="FT53" s="56">
        <v>2</v>
      </c>
      <c r="FU53" s="55">
        <v>37</v>
      </c>
      <c r="FV53" s="55">
        <v>43</v>
      </c>
      <c r="FW53" s="56">
        <v>15</v>
      </c>
      <c r="FX53" s="55">
        <v>17</v>
      </c>
      <c r="FY53" s="55">
        <v>13</v>
      </c>
      <c r="FZ53" s="56">
        <v>18</v>
      </c>
      <c r="GA53" s="73">
        <v>65</v>
      </c>
      <c r="GB53" s="73">
        <v>78</v>
      </c>
      <c r="GC53" s="96"/>
      <c r="GD53" s="115"/>
      <c r="GE53" s="125"/>
      <c r="GF53" s="110">
        <v>0</v>
      </c>
      <c r="GG53" s="73">
        <v>0</v>
      </c>
      <c r="GH53" s="55">
        <v>0</v>
      </c>
      <c r="GI53" s="55">
        <v>0</v>
      </c>
      <c r="GJ53" s="56">
        <v>0</v>
      </c>
      <c r="GK53" s="56">
        <v>0</v>
      </c>
      <c r="GL53" s="56">
        <v>0</v>
      </c>
      <c r="GM53" s="56">
        <v>0</v>
      </c>
      <c r="GN53" s="73">
        <v>0</v>
      </c>
      <c r="GO53" s="73">
        <v>0</v>
      </c>
      <c r="GP53" s="96"/>
      <c r="GQ53" s="115"/>
      <c r="GR53" s="125"/>
      <c r="GS53" s="75" t="s">
        <v>80</v>
      </c>
      <c r="GT53" s="99">
        <v>301</v>
      </c>
      <c r="GU53" s="99">
        <v>85</v>
      </c>
      <c r="GV53" s="73">
        <v>36</v>
      </c>
      <c r="GW53" s="73">
        <v>422</v>
      </c>
      <c r="GX53" s="99">
        <v>0</v>
      </c>
      <c r="GY53" s="99">
        <v>0</v>
      </c>
      <c r="GZ53" s="73">
        <v>0</v>
      </c>
      <c r="HA53" s="73">
        <v>0</v>
      </c>
      <c r="HB53" s="73">
        <v>0</v>
      </c>
      <c r="HC53" s="115"/>
      <c r="HD53" s="125"/>
      <c r="HE53" s="99">
        <v>67</v>
      </c>
      <c r="HF53" s="99">
        <v>20</v>
      </c>
      <c r="HG53" s="73">
        <v>7</v>
      </c>
      <c r="HH53" s="73">
        <v>94</v>
      </c>
      <c r="HI53" s="99">
        <v>0</v>
      </c>
      <c r="HJ53" s="99">
        <v>0</v>
      </c>
      <c r="HK53" s="73">
        <v>0</v>
      </c>
      <c r="HL53" s="73">
        <v>0</v>
      </c>
      <c r="HM53" s="73">
        <v>0</v>
      </c>
    </row>
    <row r="54" spans="1:221" ht="13.5" customHeight="1" x14ac:dyDescent="0.15">
      <c r="A54" s="17"/>
      <c r="B54" s="18" t="s">
        <v>81</v>
      </c>
      <c r="C54" s="19"/>
      <c r="D54" s="53">
        <v>145953</v>
      </c>
      <c r="E54" s="53">
        <v>0</v>
      </c>
      <c r="F54" s="54">
        <v>55454</v>
      </c>
      <c r="G54" s="54">
        <v>32427</v>
      </c>
      <c r="H54" s="21">
        <v>233834</v>
      </c>
      <c r="I54" s="48">
        <v>39156</v>
      </c>
      <c r="J54" s="48">
        <v>0</v>
      </c>
      <c r="K54" s="41">
        <v>15527</v>
      </c>
      <c r="L54" s="41">
        <v>9080</v>
      </c>
      <c r="M54" s="21">
        <v>63763</v>
      </c>
      <c r="N54" s="115"/>
      <c r="O54" s="125"/>
      <c r="P54" s="53">
        <v>11987</v>
      </c>
      <c r="Q54" s="53">
        <v>0</v>
      </c>
      <c r="R54" s="54">
        <v>9247</v>
      </c>
      <c r="S54" s="54">
        <v>0</v>
      </c>
      <c r="T54" s="21">
        <v>21234</v>
      </c>
      <c r="U54" s="53">
        <v>37</v>
      </c>
      <c r="V54" s="53">
        <v>20902</v>
      </c>
      <c r="W54" s="54">
        <v>23</v>
      </c>
      <c r="X54" s="54">
        <v>4029</v>
      </c>
      <c r="Y54" s="54">
        <v>8</v>
      </c>
      <c r="Z54" s="54">
        <v>771</v>
      </c>
      <c r="AA54" s="115"/>
      <c r="AB54" s="125"/>
      <c r="AC54" s="17"/>
      <c r="AD54" s="18" t="s">
        <v>81</v>
      </c>
      <c r="AE54" s="19"/>
      <c r="AF54" s="53">
        <v>7</v>
      </c>
      <c r="AG54" s="53">
        <v>5</v>
      </c>
      <c r="AH54" s="54">
        <v>2</v>
      </c>
      <c r="AI54" s="54">
        <v>586</v>
      </c>
      <c r="AJ54" s="72">
        <v>833</v>
      </c>
      <c r="AK54" s="53">
        <v>289</v>
      </c>
      <c r="AL54" s="53">
        <v>497</v>
      </c>
      <c r="AM54" s="54">
        <v>240</v>
      </c>
      <c r="AN54" s="54">
        <v>443</v>
      </c>
      <c r="AO54" s="72">
        <v>1115</v>
      </c>
      <c r="AP54" s="72">
        <v>1773</v>
      </c>
      <c r="AQ54" s="115"/>
      <c r="AR54" s="125"/>
      <c r="AS54" s="54">
        <v>26</v>
      </c>
      <c r="AT54" s="72">
        <v>36</v>
      </c>
      <c r="AU54" s="53">
        <v>11</v>
      </c>
      <c r="AV54" s="53">
        <v>18</v>
      </c>
      <c r="AW54" s="54">
        <v>13</v>
      </c>
      <c r="AX54" s="54">
        <v>16</v>
      </c>
      <c r="AY54" s="54">
        <v>31</v>
      </c>
      <c r="AZ54" s="54">
        <v>44</v>
      </c>
      <c r="BA54" s="72">
        <v>81</v>
      </c>
      <c r="BB54" s="113">
        <v>114</v>
      </c>
      <c r="BC54" s="148"/>
      <c r="BD54" s="115"/>
      <c r="BE54" s="125"/>
      <c r="BF54" s="18" t="s">
        <v>81</v>
      </c>
      <c r="BG54" s="54">
        <v>0</v>
      </c>
      <c r="BH54" s="72">
        <v>0</v>
      </c>
      <c r="BI54" s="53">
        <v>1</v>
      </c>
      <c r="BJ54" s="53">
        <v>1</v>
      </c>
      <c r="BK54" s="54">
        <v>0</v>
      </c>
      <c r="BL54" s="54">
        <v>0</v>
      </c>
      <c r="BM54" s="54">
        <v>2</v>
      </c>
      <c r="BN54" s="54">
        <v>2</v>
      </c>
      <c r="BO54" s="72">
        <v>3</v>
      </c>
      <c r="BP54" s="72">
        <v>3</v>
      </c>
      <c r="BQ54" s="115"/>
      <c r="BR54" s="125"/>
      <c r="BS54" s="98">
        <v>14578</v>
      </c>
      <c r="BT54" s="98">
        <v>6213</v>
      </c>
      <c r="BU54" s="72">
        <v>2215</v>
      </c>
      <c r="BV54" s="72">
        <v>23006</v>
      </c>
      <c r="BW54" s="98">
        <v>135</v>
      </c>
      <c r="BX54" s="98">
        <v>113</v>
      </c>
      <c r="BY54" s="72">
        <v>160</v>
      </c>
      <c r="BZ54" s="72">
        <v>550</v>
      </c>
      <c r="CA54" s="72">
        <v>958</v>
      </c>
      <c r="CB54" s="98">
        <v>0</v>
      </c>
      <c r="CC54" s="98">
        <v>2</v>
      </c>
      <c r="CD54" s="72">
        <v>0</v>
      </c>
      <c r="CE54" s="72">
        <v>13</v>
      </c>
      <c r="CF54" s="72">
        <v>15</v>
      </c>
      <c r="CG54" s="96"/>
      <c r="CH54" s="115"/>
      <c r="CI54" s="125"/>
      <c r="CJ54" s="70" t="s">
        <v>81</v>
      </c>
      <c r="CK54" s="98">
        <v>9997</v>
      </c>
      <c r="CL54" s="98">
        <v>3350</v>
      </c>
      <c r="CM54" s="72">
        <v>1126</v>
      </c>
      <c r="CN54" s="72">
        <v>14473</v>
      </c>
      <c r="CO54" s="98">
        <v>0</v>
      </c>
      <c r="CP54" s="98">
        <v>0</v>
      </c>
      <c r="CQ54" s="72">
        <v>0</v>
      </c>
      <c r="CR54" s="72">
        <v>49</v>
      </c>
      <c r="CS54" s="72">
        <v>49</v>
      </c>
      <c r="CT54" s="115"/>
      <c r="CU54" s="125"/>
      <c r="CV54" s="69"/>
      <c r="CW54" s="70" t="s">
        <v>81</v>
      </c>
      <c r="CX54" s="71"/>
      <c r="CY54" s="53">
        <v>7</v>
      </c>
      <c r="CZ54" s="53">
        <v>5</v>
      </c>
      <c r="DA54" s="62">
        <v>2</v>
      </c>
      <c r="DB54" s="178">
        <v>586</v>
      </c>
      <c r="DC54" s="179">
        <v>833</v>
      </c>
      <c r="DD54" s="178">
        <v>289</v>
      </c>
      <c r="DE54" s="178">
        <v>497</v>
      </c>
      <c r="DF54" s="178">
        <v>240</v>
      </c>
      <c r="DG54" s="179">
        <v>443</v>
      </c>
      <c r="DH54" s="178">
        <v>1115</v>
      </c>
      <c r="DI54" s="180">
        <v>1773</v>
      </c>
      <c r="DJ54" s="115"/>
      <c r="DK54" s="125"/>
      <c r="DL54" s="119" t="s">
        <v>81</v>
      </c>
      <c r="DM54" s="187">
        <v>26</v>
      </c>
      <c r="DN54" s="188">
        <v>36</v>
      </c>
      <c r="DO54" s="187">
        <v>11</v>
      </c>
      <c r="DP54" s="188">
        <v>18</v>
      </c>
      <c r="DQ54" s="187">
        <v>13</v>
      </c>
      <c r="DR54" s="189">
        <v>16</v>
      </c>
      <c r="DS54" s="188">
        <v>31</v>
      </c>
      <c r="DT54" s="187">
        <v>44</v>
      </c>
      <c r="DU54" s="189">
        <v>81</v>
      </c>
      <c r="DV54" s="189">
        <v>114</v>
      </c>
      <c r="DW54" s="136"/>
      <c r="DX54" s="136"/>
      <c r="DY54" s="140"/>
      <c r="DZ54" s="109">
        <v>0</v>
      </c>
      <c r="EA54" s="72">
        <v>0</v>
      </c>
      <c r="EB54" s="53">
        <v>1</v>
      </c>
      <c r="EC54" s="53">
        <v>1</v>
      </c>
      <c r="ED54" s="54">
        <v>0</v>
      </c>
      <c r="EE54" s="54">
        <v>0</v>
      </c>
      <c r="EF54" s="54">
        <v>2</v>
      </c>
      <c r="EG54" s="54">
        <v>2</v>
      </c>
      <c r="EH54" s="72">
        <v>3</v>
      </c>
      <c r="EI54" s="72">
        <v>3</v>
      </c>
      <c r="EJ54" s="69"/>
      <c r="EK54" s="70" t="s">
        <v>81</v>
      </c>
      <c r="EL54" s="71"/>
      <c r="EM54" s="98">
        <v>4082</v>
      </c>
      <c r="EN54" s="98">
        <v>1740</v>
      </c>
      <c r="EO54" s="72">
        <v>620</v>
      </c>
      <c r="EP54" s="72">
        <v>6442</v>
      </c>
      <c r="EQ54" s="98">
        <v>38</v>
      </c>
      <c r="ER54" s="98">
        <v>32</v>
      </c>
      <c r="ES54" s="72">
        <v>45</v>
      </c>
      <c r="ET54" s="72">
        <v>154</v>
      </c>
      <c r="EU54" s="72">
        <v>269</v>
      </c>
      <c r="EV54" s="98">
        <v>0</v>
      </c>
      <c r="EW54" s="98">
        <v>1</v>
      </c>
      <c r="EX54" s="72">
        <v>0</v>
      </c>
      <c r="EY54" s="72">
        <v>4</v>
      </c>
      <c r="EZ54" s="72">
        <v>5</v>
      </c>
      <c r="FA54" s="115"/>
      <c r="FB54" s="125"/>
      <c r="FC54" s="98">
        <v>2799</v>
      </c>
      <c r="FD54" s="98">
        <v>938</v>
      </c>
      <c r="FE54" s="72">
        <v>315</v>
      </c>
      <c r="FF54" s="72">
        <v>4052</v>
      </c>
      <c r="FG54" s="98">
        <v>0</v>
      </c>
      <c r="FH54" s="98">
        <v>0</v>
      </c>
      <c r="FI54" s="72">
        <v>0</v>
      </c>
      <c r="FJ54" s="72">
        <v>13</v>
      </c>
      <c r="FK54" s="72">
        <v>13</v>
      </c>
      <c r="FL54" s="115"/>
      <c r="FM54" s="125"/>
      <c r="FN54" s="69"/>
      <c r="FO54" s="143"/>
      <c r="FP54" s="70" t="s">
        <v>81</v>
      </c>
      <c r="FQ54" s="71"/>
      <c r="FR54" s="53">
        <v>7</v>
      </c>
      <c r="FS54" s="53">
        <v>5</v>
      </c>
      <c r="FT54" s="54">
        <v>2</v>
      </c>
      <c r="FU54" s="53">
        <v>205</v>
      </c>
      <c r="FV54" s="53">
        <v>232</v>
      </c>
      <c r="FW54" s="54">
        <v>93</v>
      </c>
      <c r="FX54" s="53">
        <v>111</v>
      </c>
      <c r="FY54" s="53">
        <v>93</v>
      </c>
      <c r="FZ54" s="54">
        <v>118</v>
      </c>
      <c r="GA54" s="72">
        <v>391</v>
      </c>
      <c r="GB54" s="72">
        <v>461</v>
      </c>
      <c r="GC54" s="96"/>
      <c r="GD54" s="115"/>
      <c r="GE54" s="125"/>
      <c r="GF54" s="109">
        <v>0</v>
      </c>
      <c r="GG54" s="72">
        <v>0</v>
      </c>
      <c r="GH54" s="53">
        <v>0</v>
      </c>
      <c r="GI54" s="53">
        <v>0</v>
      </c>
      <c r="GJ54" s="54">
        <v>0</v>
      </c>
      <c r="GK54" s="54">
        <v>0</v>
      </c>
      <c r="GL54" s="54">
        <v>0</v>
      </c>
      <c r="GM54" s="54">
        <v>0</v>
      </c>
      <c r="GN54" s="72">
        <v>0</v>
      </c>
      <c r="GO54" s="72">
        <v>0</v>
      </c>
      <c r="GP54" s="96"/>
      <c r="GQ54" s="115"/>
      <c r="GR54" s="125"/>
      <c r="GS54" s="70" t="s">
        <v>81</v>
      </c>
      <c r="GT54" s="98">
        <v>2274</v>
      </c>
      <c r="GU54" s="98">
        <v>777</v>
      </c>
      <c r="GV54" s="72">
        <v>330</v>
      </c>
      <c r="GW54" s="72">
        <v>3381</v>
      </c>
      <c r="GX54" s="98">
        <v>0</v>
      </c>
      <c r="GY54" s="98">
        <v>0</v>
      </c>
      <c r="GZ54" s="72">
        <v>0</v>
      </c>
      <c r="HA54" s="72">
        <v>0</v>
      </c>
      <c r="HB54" s="72">
        <v>0</v>
      </c>
      <c r="HC54" s="115"/>
      <c r="HD54" s="125"/>
      <c r="HE54" s="98">
        <v>0</v>
      </c>
      <c r="HF54" s="98">
        <v>0</v>
      </c>
      <c r="HG54" s="72">
        <v>0</v>
      </c>
      <c r="HH54" s="72">
        <v>0</v>
      </c>
      <c r="HI54" s="98">
        <v>0</v>
      </c>
      <c r="HJ54" s="98">
        <v>0</v>
      </c>
      <c r="HK54" s="72">
        <v>0</v>
      </c>
      <c r="HL54" s="72">
        <v>0</v>
      </c>
      <c r="HM54" s="72">
        <v>0</v>
      </c>
    </row>
    <row r="55" spans="1:221" ht="13.5" customHeight="1" x14ac:dyDescent="0.15">
      <c r="A55" s="17"/>
      <c r="B55" s="18" t="s">
        <v>82</v>
      </c>
      <c r="C55" s="19"/>
      <c r="D55" s="53">
        <v>132799</v>
      </c>
      <c r="E55" s="53">
        <v>6666</v>
      </c>
      <c r="F55" s="54">
        <v>54545</v>
      </c>
      <c r="G55" s="54">
        <v>27283</v>
      </c>
      <c r="H55" s="21">
        <v>221293</v>
      </c>
      <c r="I55" s="48">
        <v>38553</v>
      </c>
      <c r="J55" s="48">
        <v>0</v>
      </c>
      <c r="K55" s="41">
        <v>14141</v>
      </c>
      <c r="L55" s="41">
        <v>6821</v>
      </c>
      <c r="M55" s="21">
        <v>59515</v>
      </c>
      <c r="N55" s="115"/>
      <c r="O55" s="125"/>
      <c r="P55" s="53">
        <v>13622</v>
      </c>
      <c r="Q55" s="53">
        <v>0</v>
      </c>
      <c r="R55" s="54">
        <v>5737</v>
      </c>
      <c r="S55" s="54">
        <v>2570</v>
      </c>
      <c r="T55" s="21">
        <v>21929</v>
      </c>
      <c r="U55" s="53">
        <v>32</v>
      </c>
      <c r="V55" s="53">
        <v>10024</v>
      </c>
      <c r="W55" s="54">
        <v>17</v>
      </c>
      <c r="X55" s="54">
        <v>1677</v>
      </c>
      <c r="Y55" s="54">
        <v>12</v>
      </c>
      <c r="Z55" s="54">
        <v>899</v>
      </c>
      <c r="AA55" s="115"/>
      <c r="AB55" s="125"/>
      <c r="AC55" s="17"/>
      <c r="AD55" s="18" t="s">
        <v>82</v>
      </c>
      <c r="AE55" s="19"/>
      <c r="AF55" s="53">
        <v>7</v>
      </c>
      <c r="AG55" s="53">
        <v>5</v>
      </c>
      <c r="AH55" s="54">
        <v>2</v>
      </c>
      <c r="AI55" s="54">
        <v>449</v>
      </c>
      <c r="AJ55" s="72">
        <v>620</v>
      </c>
      <c r="AK55" s="53">
        <v>285</v>
      </c>
      <c r="AL55" s="53">
        <v>487</v>
      </c>
      <c r="AM55" s="54">
        <v>194</v>
      </c>
      <c r="AN55" s="54">
        <v>385</v>
      </c>
      <c r="AO55" s="72">
        <v>928</v>
      </c>
      <c r="AP55" s="72">
        <v>1492</v>
      </c>
      <c r="AQ55" s="115"/>
      <c r="AR55" s="125"/>
      <c r="AS55" s="54">
        <v>12</v>
      </c>
      <c r="AT55" s="72">
        <v>16</v>
      </c>
      <c r="AU55" s="53">
        <v>7</v>
      </c>
      <c r="AV55" s="53">
        <v>12</v>
      </c>
      <c r="AW55" s="54">
        <v>4</v>
      </c>
      <c r="AX55" s="54">
        <v>6</v>
      </c>
      <c r="AY55" s="54">
        <v>29</v>
      </c>
      <c r="AZ55" s="54">
        <v>39</v>
      </c>
      <c r="BA55" s="72">
        <v>52</v>
      </c>
      <c r="BB55" s="113">
        <v>73</v>
      </c>
      <c r="BC55" s="148"/>
      <c r="BD55" s="115"/>
      <c r="BE55" s="125"/>
      <c r="BF55" s="18" t="s">
        <v>82</v>
      </c>
      <c r="BG55" s="54">
        <v>0</v>
      </c>
      <c r="BH55" s="72">
        <v>0</v>
      </c>
      <c r="BI55" s="53">
        <v>0</v>
      </c>
      <c r="BJ55" s="53">
        <v>0</v>
      </c>
      <c r="BK55" s="54">
        <v>0</v>
      </c>
      <c r="BL55" s="54">
        <v>0</v>
      </c>
      <c r="BM55" s="54">
        <v>0</v>
      </c>
      <c r="BN55" s="54">
        <v>0</v>
      </c>
      <c r="BO55" s="72">
        <v>0</v>
      </c>
      <c r="BP55" s="72">
        <v>0</v>
      </c>
      <c r="BQ55" s="115"/>
      <c r="BR55" s="125"/>
      <c r="BS55" s="98">
        <v>11718</v>
      </c>
      <c r="BT55" s="98">
        <v>6575</v>
      </c>
      <c r="BU55" s="72">
        <v>2079</v>
      </c>
      <c r="BV55" s="72">
        <v>20372</v>
      </c>
      <c r="BW55" s="98">
        <v>65</v>
      </c>
      <c r="BX55" s="98">
        <v>81</v>
      </c>
      <c r="BY55" s="72">
        <v>65</v>
      </c>
      <c r="BZ55" s="72">
        <v>526</v>
      </c>
      <c r="CA55" s="72">
        <v>737</v>
      </c>
      <c r="CB55" s="98">
        <v>0</v>
      </c>
      <c r="CC55" s="98">
        <v>0</v>
      </c>
      <c r="CD55" s="72">
        <v>0</v>
      </c>
      <c r="CE55" s="72">
        <v>0</v>
      </c>
      <c r="CF55" s="72">
        <v>0</v>
      </c>
      <c r="CG55" s="96"/>
      <c r="CH55" s="115"/>
      <c r="CI55" s="125"/>
      <c r="CJ55" s="70" t="s">
        <v>82</v>
      </c>
      <c r="CK55" s="98">
        <v>7085</v>
      </c>
      <c r="CL55" s="98">
        <v>3168</v>
      </c>
      <c r="CM55" s="72">
        <v>864</v>
      </c>
      <c r="CN55" s="72">
        <v>11117</v>
      </c>
      <c r="CO55" s="98">
        <v>0</v>
      </c>
      <c r="CP55" s="98">
        <v>0</v>
      </c>
      <c r="CQ55" s="72">
        <v>0</v>
      </c>
      <c r="CR55" s="72">
        <v>0</v>
      </c>
      <c r="CS55" s="72">
        <v>0</v>
      </c>
      <c r="CT55" s="115"/>
      <c r="CU55" s="125"/>
      <c r="CV55" s="69"/>
      <c r="CW55" s="70" t="s">
        <v>82</v>
      </c>
      <c r="CX55" s="71"/>
      <c r="CY55" s="53">
        <v>7</v>
      </c>
      <c r="CZ55" s="53">
        <v>5</v>
      </c>
      <c r="DA55" s="62">
        <v>2</v>
      </c>
      <c r="DB55" s="178">
        <v>449</v>
      </c>
      <c r="DC55" s="179">
        <v>620</v>
      </c>
      <c r="DD55" s="178">
        <v>285</v>
      </c>
      <c r="DE55" s="178">
        <v>487</v>
      </c>
      <c r="DF55" s="178">
        <v>194</v>
      </c>
      <c r="DG55" s="179">
        <v>385</v>
      </c>
      <c r="DH55" s="178">
        <v>928</v>
      </c>
      <c r="DI55" s="180">
        <v>1492</v>
      </c>
      <c r="DJ55" s="115"/>
      <c r="DK55" s="125"/>
      <c r="DL55" s="119" t="s">
        <v>82</v>
      </c>
      <c r="DM55" s="187">
        <v>12</v>
      </c>
      <c r="DN55" s="188">
        <v>16</v>
      </c>
      <c r="DO55" s="187">
        <v>7</v>
      </c>
      <c r="DP55" s="188">
        <v>12</v>
      </c>
      <c r="DQ55" s="187">
        <v>4</v>
      </c>
      <c r="DR55" s="189">
        <v>6</v>
      </c>
      <c r="DS55" s="188">
        <v>29</v>
      </c>
      <c r="DT55" s="187">
        <v>39</v>
      </c>
      <c r="DU55" s="189">
        <v>52</v>
      </c>
      <c r="DV55" s="189">
        <v>73</v>
      </c>
      <c r="DW55" s="136"/>
      <c r="DX55" s="136"/>
      <c r="DY55" s="140"/>
      <c r="DZ55" s="109">
        <v>0</v>
      </c>
      <c r="EA55" s="72">
        <v>0</v>
      </c>
      <c r="EB55" s="53">
        <v>0</v>
      </c>
      <c r="EC55" s="53">
        <v>0</v>
      </c>
      <c r="ED55" s="54">
        <v>0</v>
      </c>
      <c r="EE55" s="54">
        <v>0</v>
      </c>
      <c r="EF55" s="54">
        <v>0</v>
      </c>
      <c r="EG55" s="54">
        <v>0</v>
      </c>
      <c r="EH55" s="72">
        <v>0</v>
      </c>
      <c r="EI55" s="72">
        <v>0</v>
      </c>
      <c r="EJ55" s="69"/>
      <c r="EK55" s="70" t="s">
        <v>82</v>
      </c>
      <c r="EL55" s="71"/>
      <c r="EM55" s="98">
        <v>3038</v>
      </c>
      <c r="EN55" s="98">
        <v>1705</v>
      </c>
      <c r="EO55" s="72">
        <v>539</v>
      </c>
      <c r="EP55" s="72">
        <v>5282</v>
      </c>
      <c r="EQ55" s="98">
        <v>17</v>
      </c>
      <c r="ER55" s="98">
        <v>21</v>
      </c>
      <c r="ES55" s="72">
        <v>17</v>
      </c>
      <c r="ET55" s="72">
        <v>136</v>
      </c>
      <c r="EU55" s="72">
        <v>191</v>
      </c>
      <c r="EV55" s="98">
        <v>0</v>
      </c>
      <c r="EW55" s="98">
        <v>0</v>
      </c>
      <c r="EX55" s="72">
        <v>0</v>
      </c>
      <c r="EY55" s="72">
        <v>0</v>
      </c>
      <c r="EZ55" s="72">
        <v>0</v>
      </c>
      <c r="FA55" s="115"/>
      <c r="FB55" s="125"/>
      <c r="FC55" s="98">
        <v>1771</v>
      </c>
      <c r="FD55" s="98">
        <v>792</v>
      </c>
      <c r="FE55" s="72">
        <v>216</v>
      </c>
      <c r="FF55" s="72">
        <v>2779</v>
      </c>
      <c r="FG55" s="98">
        <v>0</v>
      </c>
      <c r="FH55" s="98">
        <v>0</v>
      </c>
      <c r="FI55" s="72">
        <v>0</v>
      </c>
      <c r="FJ55" s="72">
        <v>0</v>
      </c>
      <c r="FK55" s="72">
        <v>0</v>
      </c>
      <c r="FL55" s="115"/>
      <c r="FM55" s="125"/>
      <c r="FN55" s="69"/>
      <c r="FO55" s="143"/>
      <c r="FP55" s="70" t="s">
        <v>82</v>
      </c>
      <c r="FQ55" s="71"/>
      <c r="FR55" s="53">
        <v>7</v>
      </c>
      <c r="FS55" s="53">
        <v>5</v>
      </c>
      <c r="FT55" s="54">
        <v>2</v>
      </c>
      <c r="FU55" s="53">
        <v>208</v>
      </c>
      <c r="FV55" s="53">
        <v>233</v>
      </c>
      <c r="FW55" s="54">
        <v>118</v>
      </c>
      <c r="FX55" s="53">
        <v>139</v>
      </c>
      <c r="FY55" s="53">
        <v>77</v>
      </c>
      <c r="FZ55" s="54">
        <v>100</v>
      </c>
      <c r="GA55" s="72">
        <v>403</v>
      </c>
      <c r="GB55" s="72">
        <v>472</v>
      </c>
      <c r="GC55" s="96"/>
      <c r="GD55" s="115"/>
      <c r="GE55" s="125"/>
      <c r="GF55" s="109">
        <v>0</v>
      </c>
      <c r="GG55" s="72">
        <v>0</v>
      </c>
      <c r="GH55" s="53">
        <v>0</v>
      </c>
      <c r="GI55" s="53">
        <v>0</v>
      </c>
      <c r="GJ55" s="54">
        <v>0</v>
      </c>
      <c r="GK55" s="54">
        <v>0</v>
      </c>
      <c r="GL55" s="54">
        <v>0</v>
      </c>
      <c r="GM55" s="54">
        <v>0</v>
      </c>
      <c r="GN55" s="72">
        <v>0</v>
      </c>
      <c r="GO55" s="72">
        <v>0</v>
      </c>
      <c r="GP55" s="96"/>
      <c r="GQ55" s="115"/>
      <c r="GR55" s="125"/>
      <c r="GS55" s="70" t="s">
        <v>82</v>
      </c>
      <c r="GT55" s="98">
        <v>1467</v>
      </c>
      <c r="GU55" s="98">
        <v>626</v>
      </c>
      <c r="GV55" s="72">
        <v>180</v>
      </c>
      <c r="GW55" s="72">
        <v>2273</v>
      </c>
      <c r="GX55" s="98">
        <v>0</v>
      </c>
      <c r="GY55" s="98">
        <v>0</v>
      </c>
      <c r="GZ55" s="72">
        <v>0</v>
      </c>
      <c r="HA55" s="72">
        <v>0</v>
      </c>
      <c r="HB55" s="72">
        <v>0</v>
      </c>
      <c r="HC55" s="115"/>
      <c r="HD55" s="125"/>
      <c r="HE55" s="98">
        <v>728</v>
      </c>
      <c r="HF55" s="98">
        <v>295</v>
      </c>
      <c r="HG55" s="72">
        <v>77</v>
      </c>
      <c r="HH55" s="72">
        <v>1100</v>
      </c>
      <c r="HI55" s="98">
        <v>0</v>
      </c>
      <c r="HJ55" s="98">
        <v>0</v>
      </c>
      <c r="HK55" s="72">
        <v>0</v>
      </c>
      <c r="HL55" s="72">
        <v>0</v>
      </c>
      <c r="HM55" s="72">
        <v>0</v>
      </c>
    </row>
    <row r="56" spans="1:221" ht="13.5" customHeight="1" x14ac:dyDescent="0.15">
      <c r="A56" s="17"/>
      <c r="B56" s="18" t="s">
        <v>83</v>
      </c>
      <c r="C56" s="19"/>
      <c r="D56" s="53">
        <v>189934</v>
      </c>
      <c r="E56" s="53">
        <v>14447</v>
      </c>
      <c r="F56" s="54">
        <v>76482</v>
      </c>
      <c r="G56" s="54">
        <v>47951</v>
      </c>
      <c r="H56" s="21">
        <v>328814</v>
      </c>
      <c r="I56" s="48">
        <v>68209</v>
      </c>
      <c r="J56" s="48">
        <v>0</v>
      </c>
      <c r="K56" s="41">
        <v>24078</v>
      </c>
      <c r="L56" s="41">
        <v>15117</v>
      </c>
      <c r="M56" s="21">
        <v>107404</v>
      </c>
      <c r="N56" s="115"/>
      <c r="O56" s="125"/>
      <c r="P56" s="53">
        <v>26503</v>
      </c>
      <c r="Q56" s="53">
        <v>0</v>
      </c>
      <c r="R56" s="54">
        <v>9783</v>
      </c>
      <c r="S56" s="54">
        <v>5570</v>
      </c>
      <c r="T56" s="21">
        <v>41856</v>
      </c>
      <c r="U56" s="53">
        <v>89</v>
      </c>
      <c r="V56" s="53">
        <v>36815</v>
      </c>
      <c r="W56" s="54">
        <v>88</v>
      </c>
      <c r="X56" s="54">
        <v>13315</v>
      </c>
      <c r="Y56" s="54">
        <v>48</v>
      </c>
      <c r="Z56" s="54">
        <v>4300</v>
      </c>
      <c r="AA56" s="115"/>
      <c r="AB56" s="125"/>
      <c r="AC56" s="17"/>
      <c r="AD56" s="18" t="s">
        <v>83</v>
      </c>
      <c r="AE56" s="19"/>
      <c r="AF56" s="53">
        <v>7</v>
      </c>
      <c r="AG56" s="53">
        <v>5</v>
      </c>
      <c r="AH56" s="54">
        <v>2</v>
      </c>
      <c r="AI56" s="54">
        <v>704</v>
      </c>
      <c r="AJ56" s="72">
        <v>931</v>
      </c>
      <c r="AK56" s="53">
        <v>367</v>
      </c>
      <c r="AL56" s="53">
        <v>628</v>
      </c>
      <c r="AM56" s="54">
        <v>289</v>
      </c>
      <c r="AN56" s="54">
        <v>568</v>
      </c>
      <c r="AO56" s="72">
        <v>1360</v>
      </c>
      <c r="AP56" s="72">
        <v>2127</v>
      </c>
      <c r="AQ56" s="115"/>
      <c r="AR56" s="125"/>
      <c r="AS56" s="54">
        <v>20</v>
      </c>
      <c r="AT56" s="72">
        <v>27</v>
      </c>
      <c r="AU56" s="53">
        <v>15</v>
      </c>
      <c r="AV56" s="53">
        <v>19</v>
      </c>
      <c r="AW56" s="54">
        <v>19</v>
      </c>
      <c r="AX56" s="54">
        <v>26</v>
      </c>
      <c r="AY56" s="54">
        <v>41</v>
      </c>
      <c r="AZ56" s="54">
        <v>55</v>
      </c>
      <c r="BA56" s="72">
        <v>95</v>
      </c>
      <c r="BB56" s="113">
        <v>127</v>
      </c>
      <c r="BC56" s="148"/>
      <c r="BD56" s="115"/>
      <c r="BE56" s="125"/>
      <c r="BF56" s="18" t="s">
        <v>83</v>
      </c>
      <c r="BG56" s="54">
        <v>1</v>
      </c>
      <c r="BH56" s="72">
        <v>1</v>
      </c>
      <c r="BI56" s="53">
        <v>0</v>
      </c>
      <c r="BJ56" s="53">
        <v>0</v>
      </c>
      <c r="BK56" s="54">
        <v>0</v>
      </c>
      <c r="BL56" s="54">
        <v>0</v>
      </c>
      <c r="BM56" s="54">
        <v>3</v>
      </c>
      <c r="BN56" s="54">
        <v>3</v>
      </c>
      <c r="BO56" s="72">
        <v>4</v>
      </c>
      <c r="BP56" s="72">
        <v>4</v>
      </c>
      <c r="BQ56" s="115"/>
      <c r="BR56" s="125"/>
      <c r="BS56" s="98">
        <v>17596</v>
      </c>
      <c r="BT56" s="98">
        <v>8478</v>
      </c>
      <c r="BU56" s="72">
        <v>3062</v>
      </c>
      <c r="BV56" s="72">
        <v>29136</v>
      </c>
      <c r="BW56" s="98">
        <v>109</v>
      </c>
      <c r="BX56" s="98">
        <v>128</v>
      </c>
      <c r="BY56" s="72">
        <v>281</v>
      </c>
      <c r="BZ56" s="72">
        <v>743</v>
      </c>
      <c r="CA56" s="72">
        <v>1261</v>
      </c>
      <c r="CB56" s="98">
        <v>2</v>
      </c>
      <c r="CC56" s="98">
        <v>0</v>
      </c>
      <c r="CD56" s="72">
        <v>0</v>
      </c>
      <c r="CE56" s="72">
        <v>11</v>
      </c>
      <c r="CF56" s="72">
        <v>13</v>
      </c>
      <c r="CG56" s="96"/>
      <c r="CH56" s="115"/>
      <c r="CI56" s="125"/>
      <c r="CJ56" s="70" t="s">
        <v>83</v>
      </c>
      <c r="CK56" s="98">
        <v>14119</v>
      </c>
      <c r="CL56" s="98">
        <v>5111</v>
      </c>
      <c r="CM56" s="72">
        <v>1618</v>
      </c>
      <c r="CN56" s="72">
        <v>20848</v>
      </c>
      <c r="CO56" s="98">
        <v>0</v>
      </c>
      <c r="CP56" s="98">
        <v>0</v>
      </c>
      <c r="CQ56" s="72">
        <v>0</v>
      </c>
      <c r="CR56" s="72">
        <v>25</v>
      </c>
      <c r="CS56" s="72">
        <v>25</v>
      </c>
      <c r="CT56" s="115"/>
      <c r="CU56" s="125"/>
      <c r="CV56" s="69"/>
      <c r="CW56" s="70" t="s">
        <v>83</v>
      </c>
      <c r="CX56" s="71"/>
      <c r="CY56" s="53">
        <v>7</v>
      </c>
      <c r="CZ56" s="53">
        <v>5</v>
      </c>
      <c r="DA56" s="62">
        <v>2</v>
      </c>
      <c r="DB56" s="178">
        <v>704</v>
      </c>
      <c r="DC56" s="179">
        <v>931</v>
      </c>
      <c r="DD56" s="178">
        <v>367</v>
      </c>
      <c r="DE56" s="178">
        <v>628</v>
      </c>
      <c r="DF56" s="178">
        <v>289</v>
      </c>
      <c r="DG56" s="179">
        <v>568</v>
      </c>
      <c r="DH56" s="178">
        <v>1360</v>
      </c>
      <c r="DI56" s="180">
        <v>2127</v>
      </c>
      <c r="DJ56" s="115"/>
      <c r="DK56" s="125"/>
      <c r="DL56" s="119" t="s">
        <v>83</v>
      </c>
      <c r="DM56" s="187">
        <v>20</v>
      </c>
      <c r="DN56" s="188">
        <v>27</v>
      </c>
      <c r="DO56" s="187">
        <v>15</v>
      </c>
      <c r="DP56" s="188">
        <v>19</v>
      </c>
      <c r="DQ56" s="187">
        <v>19</v>
      </c>
      <c r="DR56" s="189">
        <v>26</v>
      </c>
      <c r="DS56" s="188">
        <v>41</v>
      </c>
      <c r="DT56" s="187">
        <v>55</v>
      </c>
      <c r="DU56" s="189">
        <v>95</v>
      </c>
      <c r="DV56" s="189">
        <v>127</v>
      </c>
      <c r="DW56" s="136"/>
      <c r="DX56" s="136"/>
      <c r="DY56" s="140"/>
      <c r="DZ56" s="109">
        <v>1</v>
      </c>
      <c r="EA56" s="72">
        <v>1</v>
      </c>
      <c r="EB56" s="53">
        <v>0</v>
      </c>
      <c r="EC56" s="53">
        <v>0</v>
      </c>
      <c r="ED56" s="54">
        <v>0</v>
      </c>
      <c r="EE56" s="54">
        <v>0</v>
      </c>
      <c r="EF56" s="54">
        <v>3</v>
      </c>
      <c r="EG56" s="54">
        <v>3</v>
      </c>
      <c r="EH56" s="72">
        <v>4</v>
      </c>
      <c r="EI56" s="72">
        <v>4</v>
      </c>
      <c r="EJ56" s="69"/>
      <c r="EK56" s="70" t="s">
        <v>83</v>
      </c>
      <c r="EL56" s="71"/>
      <c r="EM56" s="98">
        <v>5539</v>
      </c>
      <c r="EN56" s="98">
        <v>2669</v>
      </c>
      <c r="EO56" s="72">
        <v>964</v>
      </c>
      <c r="EP56" s="72">
        <v>9172</v>
      </c>
      <c r="EQ56" s="98">
        <v>34</v>
      </c>
      <c r="ER56" s="98">
        <v>40</v>
      </c>
      <c r="ES56" s="72">
        <v>88</v>
      </c>
      <c r="ET56" s="72">
        <v>234</v>
      </c>
      <c r="EU56" s="72">
        <v>396</v>
      </c>
      <c r="EV56" s="98">
        <v>1</v>
      </c>
      <c r="EW56" s="98">
        <v>0</v>
      </c>
      <c r="EX56" s="72">
        <v>0</v>
      </c>
      <c r="EY56" s="72">
        <v>4</v>
      </c>
      <c r="EZ56" s="72">
        <v>5</v>
      </c>
      <c r="FA56" s="115"/>
      <c r="FB56" s="125"/>
      <c r="FC56" s="98">
        <v>4451</v>
      </c>
      <c r="FD56" s="98">
        <v>1611</v>
      </c>
      <c r="FE56" s="72">
        <v>510</v>
      </c>
      <c r="FF56" s="72">
        <v>6572</v>
      </c>
      <c r="FG56" s="98">
        <v>0</v>
      </c>
      <c r="FH56" s="98">
        <v>0</v>
      </c>
      <c r="FI56" s="72">
        <v>0</v>
      </c>
      <c r="FJ56" s="72">
        <v>9</v>
      </c>
      <c r="FK56" s="72">
        <v>9</v>
      </c>
      <c r="FL56" s="115"/>
      <c r="FM56" s="125"/>
      <c r="FN56" s="69"/>
      <c r="FO56" s="143"/>
      <c r="FP56" s="70" t="s">
        <v>83</v>
      </c>
      <c r="FQ56" s="71"/>
      <c r="FR56" s="53">
        <v>7</v>
      </c>
      <c r="FS56" s="53">
        <v>5</v>
      </c>
      <c r="FT56" s="54">
        <v>2</v>
      </c>
      <c r="FU56" s="53">
        <v>276</v>
      </c>
      <c r="FV56" s="53">
        <v>312</v>
      </c>
      <c r="FW56" s="54">
        <v>128</v>
      </c>
      <c r="FX56" s="53">
        <v>157</v>
      </c>
      <c r="FY56" s="53">
        <v>106</v>
      </c>
      <c r="FZ56" s="54">
        <v>130</v>
      </c>
      <c r="GA56" s="72">
        <v>510</v>
      </c>
      <c r="GB56" s="72">
        <v>599</v>
      </c>
      <c r="GC56" s="96"/>
      <c r="GD56" s="115"/>
      <c r="GE56" s="125"/>
      <c r="GF56" s="109">
        <v>0</v>
      </c>
      <c r="GG56" s="72">
        <v>0</v>
      </c>
      <c r="GH56" s="53">
        <v>0</v>
      </c>
      <c r="GI56" s="53">
        <v>0</v>
      </c>
      <c r="GJ56" s="54">
        <v>0</v>
      </c>
      <c r="GK56" s="54">
        <v>0</v>
      </c>
      <c r="GL56" s="54">
        <v>0</v>
      </c>
      <c r="GM56" s="54">
        <v>0</v>
      </c>
      <c r="GN56" s="72">
        <v>0</v>
      </c>
      <c r="GO56" s="72">
        <v>0</v>
      </c>
      <c r="GP56" s="96"/>
      <c r="GQ56" s="115"/>
      <c r="GR56" s="125"/>
      <c r="GS56" s="70" t="s">
        <v>83</v>
      </c>
      <c r="GT56" s="98">
        <v>2228</v>
      </c>
      <c r="GU56" s="98">
        <v>801</v>
      </c>
      <c r="GV56" s="72">
        <v>265</v>
      </c>
      <c r="GW56" s="72">
        <v>3294</v>
      </c>
      <c r="GX56" s="98">
        <v>0</v>
      </c>
      <c r="GY56" s="98">
        <v>0</v>
      </c>
      <c r="GZ56" s="72">
        <v>0</v>
      </c>
      <c r="HA56" s="72">
        <v>0</v>
      </c>
      <c r="HB56" s="72">
        <v>0</v>
      </c>
      <c r="HC56" s="115"/>
      <c r="HD56" s="125"/>
      <c r="HE56" s="98">
        <v>1449</v>
      </c>
      <c r="HF56" s="98">
        <v>480</v>
      </c>
      <c r="HG56" s="72">
        <v>159</v>
      </c>
      <c r="HH56" s="72">
        <v>2088</v>
      </c>
      <c r="HI56" s="98">
        <v>0</v>
      </c>
      <c r="HJ56" s="98">
        <v>0</v>
      </c>
      <c r="HK56" s="72">
        <v>0</v>
      </c>
      <c r="HL56" s="72">
        <v>0</v>
      </c>
      <c r="HM56" s="72">
        <v>0</v>
      </c>
    </row>
    <row r="57" spans="1:221" ht="13.5" customHeight="1" x14ac:dyDescent="0.15">
      <c r="A57" s="17"/>
      <c r="B57" s="18" t="s">
        <v>84</v>
      </c>
      <c r="C57" s="19"/>
      <c r="D57" s="53">
        <v>63185</v>
      </c>
      <c r="E57" s="53">
        <v>0</v>
      </c>
      <c r="F57" s="54">
        <v>34452</v>
      </c>
      <c r="G57" s="54">
        <v>23780</v>
      </c>
      <c r="H57" s="21">
        <v>121417</v>
      </c>
      <c r="I57" s="48">
        <v>18519</v>
      </c>
      <c r="J57" s="48">
        <v>0</v>
      </c>
      <c r="K57" s="41">
        <v>10374</v>
      </c>
      <c r="L57" s="41">
        <v>7167</v>
      </c>
      <c r="M57" s="21">
        <v>36060</v>
      </c>
      <c r="N57" s="115"/>
      <c r="O57" s="125"/>
      <c r="P57" s="53">
        <v>5336</v>
      </c>
      <c r="Q57" s="53">
        <v>0</v>
      </c>
      <c r="R57" s="54">
        <v>3368</v>
      </c>
      <c r="S57" s="54">
        <v>2116</v>
      </c>
      <c r="T57" s="21">
        <v>10820</v>
      </c>
      <c r="U57" s="53">
        <v>5</v>
      </c>
      <c r="V57" s="53">
        <v>2065</v>
      </c>
      <c r="W57" s="54">
        <v>5</v>
      </c>
      <c r="X57" s="54">
        <v>449</v>
      </c>
      <c r="Y57" s="54">
        <v>5</v>
      </c>
      <c r="Z57" s="54">
        <v>340</v>
      </c>
      <c r="AA57" s="115"/>
      <c r="AB57" s="125"/>
      <c r="AC57" s="17"/>
      <c r="AD57" s="18" t="s">
        <v>84</v>
      </c>
      <c r="AE57" s="19"/>
      <c r="AF57" s="53">
        <v>7</v>
      </c>
      <c r="AG57" s="53">
        <v>5</v>
      </c>
      <c r="AH57" s="54">
        <v>2</v>
      </c>
      <c r="AI57" s="54">
        <v>594</v>
      </c>
      <c r="AJ57" s="72">
        <v>810</v>
      </c>
      <c r="AK57" s="53">
        <v>269</v>
      </c>
      <c r="AL57" s="53">
        <v>472</v>
      </c>
      <c r="AM57" s="54">
        <v>159</v>
      </c>
      <c r="AN57" s="54">
        <v>261</v>
      </c>
      <c r="AO57" s="72">
        <v>1022</v>
      </c>
      <c r="AP57" s="72">
        <v>1543</v>
      </c>
      <c r="AQ57" s="115"/>
      <c r="AR57" s="125"/>
      <c r="AS57" s="54">
        <v>24</v>
      </c>
      <c r="AT57" s="72">
        <v>32</v>
      </c>
      <c r="AU57" s="53">
        <v>16</v>
      </c>
      <c r="AV57" s="53">
        <v>26</v>
      </c>
      <c r="AW57" s="54">
        <v>6</v>
      </c>
      <c r="AX57" s="54">
        <v>9</v>
      </c>
      <c r="AY57" s="54">
        <v>7</v>
      </c>
      <c r="AZ57" s="54">
        <v>8</v>
      </c>
      <c r="BA57" s="72">
        <v>53</v>
      </c>
      <c r="BB57" s="113">
        <v>75</v>
      </c>
      <c r="BC57" s="148"/>
      <c r="BD57" s="115"/>
      <c r="BE57" s="125"/>
      <c r="BF57" s="18" t="s">
        <v>84</v>
      </c>
      <c r="BG57" s="54">
        <v>0</v>
      </c>
      <c r="BH57" s="72">
        <v>0</v>
      </c>
      <c r="BI57" s="53">
        <v>1</v>
      </c>
      <c r="BJ57" s="53">
        <v>1</v>
      </c>
      <c r="BK57" s="54">
        <v>0</v>
      </c>
      <c r="BL57" s="54">
        <v>0</v>
      </c>
      <c r="BM57" s="54">
        <v>1</v>
      </c>
      <c r="BN57" s="54">
        <v>1</v>
      </c>
      <c r="BO57" s="72">
        <v>2</v>
      </c>
      <c r="BP57" s="72">
        <v>2</v>
      </c>
      <c r="BQ57" s="115"/>
      <c r="BR57" s="125"/>
      <c r="BS57" s="98">
        <v>15252</v>
      </c>
      <c r="BT57" s="98">
        <v>6348</v>
      </c>
      <c r="BU57" s="72">
        <v>1404</v>
      </c>
      <c r="BV57" s="72">
        <v>23004</v>
      </c>
      <c r="BW57" s="98">
        <v>129</v>
      </c>
      <c r="BX57" s="98">
        <v>175</v>
      </c>
      <c r="BY57" s="72">
        <v>97</v>
      </c>
      <c r="BZ57" s="72">
        <v>108</v>
      </c>
      <c r="CA57" s="72">
        <v>509</v>
      </c>
      <c r="CB57" s="98">
        <v>0</v>
      </c>
      <c r="CC57" s="98">
        <v>2</v>
      </c>
      <c r="CD57" s="72">
        <v>0</v>
      </c>
      <c r="CE57" s="72">
        <v>2</v>
      </c>
      <c r="CF57" s="72">
        <v>4</v>
      </c>
      <c r="CG57" s="96"/>
      <c r="CH57" s="115"/>
      <c r="CI57" s="125"/>
      <c r="CJ57" s="70" t="s">
        <v>84</v>
      </c>
      <c r="CK57" s="98">
        <v>11809</v>
      </c>
      <c r="CL57" s="98">
        <v>3551</v>
      </c>
      <c r="CM57" s="72">
        <v>841</v>
      </c>
      <c r="CN57" s="72">
        <v>16201</v>
      </c>
      <c r="CO57" s="98">
        <v>0</v>
      </c>
      <c r="CP57" s="98">
        <v>4</v>
      </c>
      <c r="CQ57" s="72">
        <v>0</v>
      </c>
      <c r="CR57" s="72">
        <v>0</v>
      </c>
      <c r="CS57" s="72">
        <v>4</v>
      </c>
      <c r="CT57" s="115"/>
      <c r="CU57" s="125"/>
      <c r="CV57" s="69"/>
      <c r="CW57" s="70" t="s">
        <v>84</v>
      </c>
      <c r="CX57" s="71"/>
      <c r="CY57" s="53">
        <v>7</v>
      </c>
      <c r="CZ57" s="53">
        <v>5</v>
      </c>
      <c r="DA57" s="62">
        <v>2</v>
      </c>
      <c r="DB57" s="178">
        <v>594</v>
      </c>
      <c r="DC57" s="179">
        <v>810</v>
      </c>
      <c r="DD57" s="178">
        <v>269</v>
      </c>
      <c r="DE57" s="178">
        <v>472</v>
      </c>
      <c r="DF57" s="178">
        <v>159</v>
      </c>
      <c r="DG57" s="179">
        <v>261</v>
      </c>
      <c r="DH57" s="178">
        <v>1022</v>
      </c>
      <c r="DI57" s="180">
        <v>1543</v>
      </c>
      <c r="DJ57" s="115"/>
      <c r="DK57" s="125"/>
      <c r="DL57" s="119" t="s">
        <v>84</v>
      </c>
      <c r="DM57" s="187">
        <v>24</v>
      </c>
      <c r="DN57" s="188">
        <v>32</v>
      </c>
      <c r="DO57" s="187">
        <v>16</v>
      </c>
      <c r="DP57" s="188">
        <v>26</v>
      </c>
      <c r="DQ57" s="187">
        <v>6</v>
      </c>
      <c r="DR57" s="189">
        <v>9</v>
      </c>
      <c r="DS57" s="188">
        <v>7</v>
      </c>
      <c r="DT57" s="187">
        <v>8</v>
      </c>
      <c r="DU57" s="189">
        <v>53</v>
      </c>
      <c r="DV57" s="189">
        <v>75</v>
      </c>
      <c r="DW57" s="136"/>
      <c r="DX57" s="136"/>
      <c r="DY57" s="140"/>
      <c r="DZ57" s="109">
        <v>0</v>
      </c>
      <c r="EA57" s="72">
        <v>0</v>
      </c>
      <c r="EB57" s="53">
        <v>1</v>
      </c>
      <c r="EC57" s="53">
        <v>1</v>
      </c>
      <c r="ED57" s="54">
        <v>0</v>
      </c>
      <c r="EE57" s="54">
        <v>0</v>
      </c>
      <c r="EF57" s="54">
        <v>1</v>
      </c>
      <c r="EG57" s="54">
        <v>1</v>
      </c>
      <c r="EH57" s="72">
        <v>2</v>
      </c>
      <c r="EI57" s="72">
        <v>2</v>
      </c>
      <c r="EJ57" s="69"/>
      <c r="EK57" s="70" t="s">
        <v>84</v>
      </c>
      <c r="EL57" s="71"/>
      <c r="EM57" s="98">
        <v>4593</v>
      </c>
      <c r="EN57" s="98">
        <v>1912</v>
      </c>
      <c r="EO57" s="72">
        <v>423</v>
      </c>
      <c r="EP57" s="72">
        <v>6928</v>
      </c>
      <c r="EQ57" s="98">
        <v>39</v>
      </c>
      <c r="ER57" s="98">
        <v>53</v>
      </c>
      <c r="ES57" s="72">
        <v>29</v>
      </c>
      <c r="ET57" s="72">
        <v>32</v>
      </c>
      <c r="EU57" s="72">
        <v>153</v>
      </c>
      <c r="EV57" s="98">
        <v>0</v>
      </c>
      <c r="EW57" s="98">
        <v>1</v>
      </c>
      <c r="EX57" s="72">
        <v>0</v>
      </c>
      <c r="EY57" s="72">
        <v>1</v>
      </c>
      <c r="EZ57" s="72">
        <v>2</v>
      </c>
      <c r="FA57" s="115"/>
      <c r="FB57" s="125"/>
      <c r="FC57" s="98">
        <v>3559</v>
      </c>
      <c r="FD57" s="98">
        <v>1070</v>
      </c>
      <c r="FE57" s="72">
        <v>253</v>
      </c>
      <c r="FF57" s="72">
        <v>4882</v>
      </c>
      <c r="FG57" s="98">
        <v>0</v>
      </c>
      <c r="FH57" s="98">
        <v>1</v>
      </c>
      <c r="FI57" s="72">
        <v>0</v>
      </c>
      <c r="FJ57" s="72">
        <v>0</v>
      </c>
      <c r="FK57" s="72">
        <v>1</v>
      </c>
      <c r="FL57" s="115"/>
      <c r="FM57" s="125"/>
      <c r="FN57" s="69"/>
      <c r="FO57" s="143"/>
      <c r="FP57" s="70" t="s">
        <v>84</v>
      </c>
      <c r="FQ57" s="71"/>
      <c r="FR57" s="53">
        <v>7</v>
      </c>
      <c r="FS57" s="53">
        <v>5</v>
      </c>
      <c r="FT57" s="54">
        <v>2</v>
      </c>
      <c r="FU57" s="53">
        <v>221</v>
      </c>
      <c r="FV57" s="53">
        <v>238</v>
      </c>
      <c r="FW57" s="54">
        <v>81</v>
      </c>
      <c r="FX57" s="53">
        <v>91</v>
      </c>
      <c r="FY57" s="53">
        <v>51</v>
      </c>
      <c r="FZ57" s="54">
        <v>58</v>
      </c>
      <c r="GA57" s="72">
        <v>353</v>
      </c>
      <c r="GB57" s="72">
        <v>387</v>
      </c>
      <c r="GC57" s="96"/>
      <c r="GD57" s="115"/>
      <c r="GE57" s="125"/>
      <c r="GF57" s="109">
        <v>0</v>
      </c>
      <c r="GG57" s="72">
        <v>0</v>
      </c>
      <c r="GH57" s="53">
        <v>0</v>
      </c>
      <c r="GI57" s="53">
        <v>0</v>
      </c>
      <c r="GJ57" s="54">
        <v>0</v>
      </c>
      <c r="GK57" s="54">
        <v>0</v>
      </c>
      <c r="GL57" s="54">
        <v>0</v>
      </c>
      <c r="GM57" s="54">
        <v>0</v>
      </c>
      <c r="GN57" s="72">
        <v>0</v>
      </c>
      <c r="GO57" s="72">
        <v>0</v>
      </c>
      <c r="GP57" s="96"/>
      <c r="GQ57" s="115"/>
      <c r="GR57" s="125"/>
      <c r="GS57" s="70" t="s">
        <v>84</v>
      </c>
      <c r="GT57" s="98">
        <v>1566</v>
      </c>
      <c r="GU57" s="98">
        <v>428</v>
      </c>
      <c r="GV57" s="72">
        <v>109</v>
      </c>
      <c r="GW57" s="72">
        <v>2103</v>
      </c>
      <c r="GX57" s="98">
        <v>0</v>
      </c>
      <c r="GY57" s="98">
        <v>0</v>
      </c>
      <c r="GZ57" s="72">
        <v>0</v>
      </c>
      <c r="HA57" s="72">
        <v>0</v>
      </c>
      <c r="HB57" s="72">
        <v>0</v>
      </c>
      <c r="HC57" s="115"/>
      <c r="HD57" s="125"/>
      <c r="HE57" s="98">
        <v>1067</v>
      </c>
      <c r="HF57" s="98">
        <v>279</v>
      </c>
      <c r="HG57" s="72">
        <v>70</v>
      </c>
      <c r="HH57" s="72">
        <v>1416</v>
      </c>
      <c r="HI57" s="98">
        <v>0</v>
      </c>
      <c r="HJ57" s="98">
        <v>0</v>
      </c>
      <c r="HK57" s="72">
        <v>0</v>
      </c>
      <c r="HL57" s="72">
        <v>0</v>
      </c>
      <c r="HM57" s="72">
        <v>0</v>
      </c>
    </row>
    <row r="58" spans="1:221" ht="13.5" customHeight="1" x14ac:dyDescent="0.15">
      <c r="A58" s="22"/>
      <c r="B58" s="23" t="s">
        <v>85</v>
      </c>
      <c r="C58" s="24"/>
      <c r="D58" s="57">
        <v>49320</v>
      </c>
      <c r="E58" s="57">
        <v>0</v>
      </c>
      <c r="F58" s="58">
        <v>24352</v>
      </c>
      <c r="G58" s="58">
        <v>18800</v>
      </c>
      <c r="H58" s="25">
        <v>92472</v>
      </c>
      <c r="I58" s="50">
        <v>16008</v>
      </c>
      <c r="J58" s="50">
        <v>0</v>
      </c>
      <c r="K58" s="43">
        <v>10184</v>
      </c>
      <c r="L58" s="43">
        <v>6552</v>
      </c>
      <c r="M58" s="25">
        <v>32744</v>
      </c>
      <c r="N58" s="115"/>
      <c r="O58" s="125"/>
      <c r="P58" s="57">
        <v>5595</v>
      </c>
      <c r="Q58" s="57">
        <v>0</v>
      </c>
      <c r="R58" s="58">
        <v>3121</v>
      </c>
      <c r="S58" s="58">
        <v>2122</v>
      </c>
      <c r="T58" s="25">
        <v>10838</v>
      </c>
      <c r="U58" s="57">
        <v>1</v>
      </c>
      <c r="V58" s="57">
        <v>753</v>
      </c>
      <c r="W58" s="58">
        <v>1</v>
      </c>
      <c r="X58" s="58">
        <v>237</v>
      </c>
      <c r="Y58" s="58">
        <v>1</v>
      </c>
      <c r="Z58" s="58">
        <v>267</v>
      </c>
      <c r="AA58" s="115"/>
      <c r="AB58" s="125"/>
      <c r="AC58" s="22"/>
      <c r="AD58" s="23" t="s">
        <v>85</v>
      </c>
      <c r="AE58" s="24"/>
      <c r="AF58" s="57">
        <v>7</v>
      </c>
      <c r="AG58" s="57">
        <v>5</v>
      </c>
      <c r="AH58" s="58">
        <v>2</v>
      </c>
      <c r="AI58" s="58">
        <v>599</v>
      </c>
      <c r="AJ58" s="73">
        <v>759</v>
      </c>
      <c r="AK58" s="57">
        <v>241</v>
      </c>
      <c r="AL58" s="57">
        <v>421</v>
      </c>
      <c r="AM58" s="58">
        <v>137</v>
      </c>
      <c r="AN58" s="58">
        <v>237</v>
      </c>
      <c r="AO58" s="73">
        <v>977</v>
      </c>
      <c r="AP58" s="73">
        <v>1417</v>
      </c>
      <c r="AQ58" s="115"/>
      <c r="AR58" s="125"/>
      <c r="AS58" s="58">
        <v>13</v>
      </c>
      <c r="AT58" s="73">
        <v>17</v>
      </c>
      <c r="AU58" s="57">
        <v>14</v>
      </c>
      <c r="AV58" s="57">
        <v>20</v>
      </c>
      <c r="AW58" s="58">
        <v>6</v>
      </c>
      <c r="AX58" s="58">
        <v>8</v>
      </c>
      <c r="AY58" s="58">
        <v>5</v>
      </c>
      <c r="AZ58" s="58">
        <v>6</v>
      </c>
      <c r="BA58" s="73">
        <v>38</v>
      </c>
      <c r="BB58" s="149">
        <v>51</v>
      </c>
      <c r="BC58" s="148"/>
      <c r="BD58" s="115"/>
      <c r="BE58" s="125"/>
      <c r="BF58" s="23" t="s">
        <v>85</v>
      </c>
      <c r="BG58" s="58">
        <v>0</v>
      </c>
      <c r="BH58" s="73">
        <v>0</v>
      </c>
      <c r="BI58" s="57">
        <v>1</v>
      </c>
      <c r="BJ58" s="57">
        <v>1</v>
      </c>
      <c r="BK58" s="58">
        <v>0</v>
      </c>
      <c r="BL58" s="58">
        <v>0</v>
      </c>
      <c r="BM58" s="58">
        <v>0</v>
      </c>
      <c r="BN58" s="58">
        <v>0</v>
      </c>
      <c r="BO58" s="73">
        <v>1</v>
      </c>
      <c r="BP58" s="73">
        <v>1</v>
      </c>
      <c r="BQ58" s="115"/>
      <c r="BR58" s="125"/>
      <c r="BS58" s="100">
        <v>11689</v>
      </c>
      <c r="BT58" s="100">
        <v>4631</v>
      </c>
      <c r="BU58" s="101">
        <v>1043</v>
      </c>
      <c r="BV58" s="73">
        <v>17363</v>
      </c>
      <c r="BW58" s="100">
        <v>56</v>
      </c>
      <c r="BX58" s="100">
        <v>110</v>
      </c>
      <c r="BY58" s="101">
        <v>70</v>
      </c>
      <c r="BZ58" s="72">
        <v>66</v>
      </c>
      <c r="CA58" s="73">
        <v>302</v>
      </c>
      <c r="CB58" s="100">
        <v>0</v>
      </c>
      <c r="CC58" s="100">
        <v>3</v>
      </c>
      <c r="CD58" s="101">
        <v>0</v>
      </c>
      <c r="CE58" s="72">
        <v>0</v>
      </c>
      <c r="CF58" s="73">
        <v>3</v>
      </c>
      <c r="CG58" s="96"/>
      <c r="CH58" s="115"/>
      <c r="CI58" s="125"/>
      <c r="CJ58" s="75" t="s">
        <v>85</v>
      </c>
      <c r="CK58" s="100">
        <v>10608</v>
      </c>
      <c r="CL58" s="100">
        <v>2927</v>
      </c>
      <c r="CM58" s="101">
        <v>659</v>
      </c>
      <c r="CN58" s="73">
        <v>14194</v>
      </c>
      <c r="CO58" s="100">
        <v>0</v>
      </c>
      <c r="CP58" s="100">
        <v>0</v>
      </c>
      <c r="CQ58" s="101">
        <v>0</v>
      </c>
      <c r="CR58" s="72">
        <v>0</v>
      </c>
      <c r="CS58" s="73">
        <v>0</v>
      </c>
      <c r="CT58" s="115"/>
      <c r="CU58" s="125"/>
      <c r="CV58" s="74"/>
      <c r="CW58" s="75" t="s">
        <v>85</v>
      </c>
      <c r="CX58" s="76"/>
      <c r="CY58" s="57">
        <v>7</v>
      </c>
      <c r="CZ58" s="57">
        <v>5</v>
      </c>
      <c r="DA58" s="124">
        <v>2</v>
      </c>
      <c r="DB58" s="181">
        <v>599</v>
      </c>
      <c r="DC58" s="182">
        <v>759</v>
      </c>
      <c r="DD58" s="181">
        <v>241</v>
      </c>
      <c r="DE58" s="181">
        <v>421</v>
      </c>
      <c r="DF58" s="181">
        <v>137</v>
      </c>
      <c r="DG58" s="182">
        <v>237</v>
      </c>
      <c r="DH58" s="181">
        <v>977</v>
      </c>
      <c r="DI58" s="183">
        <v>1417</v>
      </c>
      <c r="DJ58" s="115"/>
      <c r="DK58" s="125"/>
      <c r="DL58" s="135" t="s">
        <v>85</v>
      </c>
      <c r="DM58" s="191">
        <v>13</v>
      </c>
      <c r="DN58" s="192">
        <v>17</v>
      </c>
      <c r="DO58" s="191">
        <v>14</v>
      </c>
      <c r="DP58" s="192">
        <v>20</v>
      </c>
      <c r="DQ58" s="191">
        <v>6</v>
      </c>
      <c r="DR58" s="193">
        <v>8</v>
      </c>
      <c r="DS58" s="192">
        <v>5</v>
      </c>
      <c r="DT58" s="191">
        <v>6</v>
      </c>
      <c r="DU58" s="193">
        <v>38</v>
      </c>
      <c r="DV58" s="193">
        <v>51</v>
      </c>
      <c r="DW58" s="136"/>
      <c r="DX58" s="136"/>
      <c r="DY58" s="140"/>
      <c r="DZ58" s="111">
        <v>0</v>
      </c>
      <c r="EA58" s="73">
        <v>0</v>
      </c>
      <c r="EB58" s="57">
        <v>1</v>
      </c>
      <c r="EC58" s="57">
        <v>1</v>
      </c>
      <c r="ED58" s="58">
        <v>0</v>
      </c>
      <c r="EE58" s="58">
        <v>0</v>
      </c>
      <c r="EF58" s="58">
        <v>0</v>
      </c>
      <c r="EG58" s="58">
        <v>0</v>
      </c>
      <c r="EH58" s="73">
        <v>1</v>
      </c>
      <c r="EI58" s="73">
        <v>1</v>
      </c>
      <c r="EJ58" s="74"/>
      <c r="EK58" s="75" t="s">
        <v>85</v>
      </c>
      <c r="EL58" s="76"/>
      <c r="EM58" s="100">
        <v>4888</v>
      </c>
      <c r="EN58" s="100">
        <v>1937</v>
      </c>
      <c r="EO58" s="101">
        <v>436</v>
      </c>
      <c r="EP58" s="73">
        <v>7261</v>
      </c>
      <c r="EQ58" s="100">
        <v>23</v>
      </c>
      <c r="ER58" s="100">
        <v>46</v>
      </c>
      <c r="ES58" s="101">
        <v>29</v>
      </c>
      <c r="ET58" s="72">
        <v>28</v>
      </c>
      <c r="EU58" s="73">
        <v>126</v>
      </c>
      <c r="EV58" s="100">
        <v>0</v>
      </c>
      <c r="EW58" s="100">
        <v>1</v>
      </c>
      <c r="EX58" s="101">
        <v>0</v>
      </c>
      <c r="EY58" s="72">
        <v>0</v>
      </c>
      <c r="EZ58" s="73">
        <v>1</v>
      </c>
      <c r="FA58" s="115"/>
      <c r="FB58" s="125"/>
      <c r="FC58" s="100">
        <v>3697</v>
      </c>
      <c r="FD58" s="100">
        <v>1020</v>
      </c>
      <c r="FE58" s="101">
        <v>230</v>
      </c>
      <c r="FF58" s="73">
        <v>4947</v>
      </c>
      <c r="FG58" s="100">
        <v>0</v>
      </c>
      <c r="FH58" s="100">
        <v>0</v>
      </c>
      <c r="FI58" s="101">
        <v>0</v>
      </c>
      <c r="FJ58" s="72">
        <v>0</v>
      </c>
      <c r="FK58" s="73">
        <v>0</v>
      </c>
      <c r="FL58" s="115"/>
      <c r="FM58" s="125"/>
      <c r="FN58" s="69"/>
      <c r="FO58" s="143"/>
      <c r="FP58" s="75" t="s">
        <v>85</v>
      </c>
      <c r="FQ58" s="76"/>
      <c r="FR58" s="57">
        <v>7</v>
      </c>
      <c r="FS58" s="57">
        <v>5</v>
      </c>
      <c r="FT58" s="58">
        <v>2</v>
      </c>
      <c r="FU58" s="57">
        <v>227</v>
      </c>
      <c r="FV58" s="57">
        <v>251</v>
      </c>
      <c r="FW58" s="58">
        <v>88</v>
      </c>
      <c r="FX58" s="57">
        <v>110</v>
      </c>
      <c r="FY58" s="57">
        <v>62</v>
      </c>
      <c r="FZ58" s="58">
        <v>78</v>
      </c>
      <c r="GA58" s="73">
        <v>377</v>
      </c>
      <c r="GB58" s="73">
        <v>439</v>
      </c>
      <c r="GC58" s="96"/>
      <c r="GD58" s="115"/>
      <c r="GE58" s="125"/>
      <c r="GF58" s="111">
        <v>0</v>
      </c>
      <c r="GG58" s="73">
        <v>0</v>
      </c>
      <c r="GH58" s="57">
        <v>0</v>
      </c>
      <c r="GI58" s="57">
        <v>0</v>
      </c>
      <c r="GJ58" s="58">
        <v>0</v>
      </c>
      <c r="GK58" s="58">
        <v>0</v>
      </c>
      <c r="GL58" s="58">
        <v>0</v>
      </c>
      <c r="GM58" s="58">
        <v>0</v>
      </c>
      <c r="GN58" s="73">
        <v>0</v>
      </c>
      <c r="GO58" s="73">
        <v>0</v>
      </c>
      <c r="GP58" s="96"/>
      <c r="GQ58" s="115"/>
      <c r="GR58" s="125"/>
      <c r="GS58" s="75" t="s">
        <v>85</v>
      </c>
      <c r="GT58" s="100">
        <v>1546</v>
      </c>
      <c r="GU58" s="100">
        <v>484</v>
      </c>
      <c r="GV58" s="101">
        <v>137</v>
      </c>
      <c r="GW58" s="73">
        <v>2167</v>
      </c>
      <c r="GX58" s="100">
        <v>0</v>
      </c>
      <c r="GY58" s="100">
        <v>0</v>
      </c>
      <c r="GZ58" s="101">
        <v>0</v>
      </c>
      <c r="HA58" s="72">
        <v>0</v>
      </c>
      <c r="HB58" s="73">
        <v>0</v>
      </c>
      <c r="HC58" s="115"/>
      <c r="HD58" s="125"/>
      <c r="HE58" s="100">
        <v>1144</v>
      </c>
      <c r="HF58" s="100">
        <v>317</v>
      </c>
      <c r="HG58" s="101">
        <v>89</v>
      </c>
      <c r="HH58" s="73">
        <v>1550</v>
      </c>
      <c r="HI58" s="100">
        <v>0</v>
      </c>
      <c r="HJ58" s="100">
        <v>0</v>
      </c>
      <c r="HK58" s="101">
        <v>0</v>
      </c>
      <c r="HL58" s="72">
        <v>0</v>
      </c>
      <c r="HM58" s="73">
        <v>0</v>
      </c>
    </row>
    <row r="59" spans="1:221" ht="13.5" customHeight="1" x14ac:dyDescent="0.15">
      <c r="A59" s="17"/>
      <c r="B59" s="18" t="s">
        <v>86</v>
      </c>
      <c r="C59" s="19"/>
      <c r="D59" s="53">
        <v>45498</v>
      </c>
      <c r="E59" s="53">
        <v>0</v>
      </c>
      <c r="F59" s="54">
        <v>28805</v>
      </c>
      <c r="G59" s="54">
        <v>17740</v>
      </c>
      <c r="H59" s="21">
        <v>92043</v>
      </c>
      <c r="I59" s="48">
        <v>16437</v>
      </c>
      <c r="J59" s="48">
        <v>0</v>
      </c>
      <c r="K59" s="41">
        <v>10387</v>
      </c>
      <c r="L59" s="41">
        <v>6500</v>
      </c>
      <c r="M59" s="21">
        <v>33324</v>
      </c>
      <c r="N59" s="115"/>
      <c r="O59" s="125"/>
      <c r="P59" s="53">
        <v>5270</v>
      </c>
      <c r="Q59" s="53">
        <v>0</v>
      </c>
      <c r="R59" s="54">
        <v>3128</v>
      </c>
      <c r="S59" s="54">
        <v>2356</v>
      </c>
      <c r="T59" s="21">
        <v>10754</v>
      </c>
      <c r="U59" s="53">
        <v>3</v>
      </c>
      <c r="V59" s="53">
        <v>1282</v>
      </c>
      <c r="W59" s="54">
        <v>4</v>
      </c>
      <c r="X59" s="54">
        <v>520</v>
      </c>
      <c r="Y59" s="54">
        <v>4</v>
      </c>
      <c r="Z59" s="54">
        <v>268</v>
      </c>
      <c r="AA59" s="115"/>
      <c r="AB59" s="125"/>
      <c r="AC59" s="17"/>
      <c r="AD59" s="18" t="s">
        <v>86</v>
      </c>
      <c r="AE59" s="19"/>
      <c r="AF59" s="53">
        <v>7</v>
      </c>
      <c r="AG59" s="53">
        <v>5</v>
      </c>
      <c r="AH59" s="54">
        <v>2</v>
      </c>
      <c r="AI59" s="54">
        <v>565</v>
      </c>
      <c r="AJ59" s="72">
        <v>747</v>
      </c>
      <c r="AK59" s="53">
        <v>206</v>
      </c>
      <c r="AL59" s="53">
        <v>426</v>
      </c>
      <c r="AM59" s="54">
        <v>143</v>
      </c>
      <c r="AN59" s="54">
        <v>269</v>
      </c>
      <c r="AO59" s="72">
        <v>914</v>
      </c>
      <c r="AP59" s="72">
        <v>1442</v>
      </c>
      <c r="AQ59" s="115"/>
      <c r="AR59" s="125"/>
      <c r="AS59" s="54">
        <v>20</v>
      </c>
      <c r="AT59" s="72">
        <v>28</v>
      </c>
      <c r="AU59" s="53">
        <v>16</v>
      </c>
      <c r="AV59" s="53">
        <v>25</v>
      </c>
      <c r="AW59" s="54">
        <v>9</v>
      </c>
      <c r="AX59" s="54">
        <v>15</v>
      </c>
      <c r="AY59" s="54">
        <v>6</v>
      </c>
      <c r="AZ59" s="54">
        <v>9</v>
      </c>
      <c r="BA59" s="72">
        <v>51</v>
      </c>
      <c r="BB59" s="113">
        <v>77</v>
      </c>
      <c r="BC59" s="148"/>
      <c r="BD59" s="115"/>
      <c r="BE59" s="125"/>
      <c r="BF59" s="18" t="s">
        <v>86</v>
      </c>
      <c r="BG59" s="54">
        <v>1</v>
      </c>
      <c r="BH59" s="72">
        <v>1</v>
      </c>
      <c r="BI59" s="53">
        <v>3</v>
      </c>
      <c r="BJ59" s="53">
        <v>3</v>
      </c>
      <c r="BK59" s="54">
        <v>1</v>
      </c>
      <c r="BL59" s="54">
        <v>1</v>
      </c>
      <c r="BM59" s="54">
        <v>0</v>
      </c>
      <c r="BN59" s="54">
        <v>0</v>
      </c>
      <c r="BO59" s="72">
        <v>5</v>
      </c>
      <c r="BP59" s="72">
        <v>5</v>
      </c>
      <c r="BQ59" s="115"/>
      <c r="BR59" s="125"/>
      <c r="BS59" s="98">
        <v>14066</v>
      </c>
      <c r="BT59" s="98">
        <v>5730</v>
      </c>
      <c r="BU59" s="72">
        <v>1447</v>
      </c>
      <c r="BV59" s="72">
        <v>21243</v>
      </c>
      <c r="BW59" s="98">
        <v>113</v>
      </c>
      <c r="BX59" s="98">
        <v>168</v>
      </c>
      <c r="BY59" s="72">
        <v>161</v>
      </c>
      <c r="BZ59" s="106">
        <v>121</v>
      </c>
      <c r="CA59" s="72">
        <v>563</v>
      </c>
      <c r="CB59" s="98">
        <v>1</v>
      </c>
      <c r="CC59" s="98">
        <v>9</v>
      </c>
      <c r="CD59" s="72">
        <v>4</v>
      </c>
      <c r="CE59" s="106">
        <v>0</v>
      </c>
      <c r="CF59" s="72">
        <v>14</v>
      </c>
      <c r="CG59" s="96"/>
      <c r="CH59" s="115"/>
      <c r="CI59" s="125"/>
      <c r="CJ59" s="70" t="s">
        <v>86</v>
      </c>
      <c r="CK59" s="98">
        <v>10064</v>
      </c>
      <c r="CL59" s="98">
        <v>2584</v>
      </c>
      <c r="CM59" s="72">
        <v>711</v>
      </c>
      <c r="CN59" s="72">
        <v>13359</v>
      </c>
      <c r="CO59" s="98">
        <v>0</v>
      </c>
      <c r="CP59" s="98">
        <v>6</v>
      </c>
      <c r="CQ59" s="72">
        <v>0</v>
      </c>
      <c r="CR59" s="106">
        <v>0</v>
      </c>
      <c r="CS59" s="72">
        <v>6</v>
      </c>
      <c r="CT59" s="115"/>
      <c r="CU59" s="125"/>
      <c r="CV59" s="69"/>
      <c r="CW59" s="70" t="s">
        <v>86</v>
      </c>
      <c r="CX59" s="71"/>
      <c r="CY59" s="53">
        <v>7</v>
      </c>
      <c r="CZ59" s="53">
        <v>5</v>
      </c>
      <c r="DA59" s="62">
        <v>2</v>
      </c>
      <c r="DB59" s="178">
        <v>565</v>
      </c>
      <c r="DC59" s="179">
        <v>747</v>
      </c>
      <c r="DD59" s="178">
        <v>206</v>
      </c>
      <c r="DE59" s="178">
        <v>426</v>
      </c>
      <c r="DF59" s="178">
        <v>143</v>
      </c>
      <c r="DG59" s="179">
        <v>269</v>
      </c>
      <c r="DH59" s="178">
        <v>914</v>
      </c>
      <c r="DI59" s="180">
        <v>1442</v>
      </c>
      <c r="DJ59" s="115"/>
      <c r="DK59" s="125"/>
      <c r="DL59" s="119" t="s">
        <v>86</v>
      </c>
      <c r="DM59" s="187">
        <v>20</v>
      </c>
      <c r="DN59" s="188">
        <v>28</v>
      </c>
      <c r="DO59" s="187">
        <v>16</v>
      </c>
      <c r="DP59" s="188">
        <v>25</v>
      </c>
      <c r="DQ59" s="187">
        <v>9</v>
      </c>
      <c r="DR59" s="189">
        <v>15</v>
      </c>
      <c r="DS59" s="188">
        <v>6</v>
      </c>
      <c r="DT59" s="187">
        <v>9</v>
      </c>
      <c r="DU59" s="189">
        <v>51</v>
      </c>
      <c r="DV59" s="189">
        <v>77</v>
      </c>
      <c r="DW59" s="136"/>
      <c r="DX59" s="136"/>
      <c r="DY59" s="140"/>
      <c r="DZ59" s="109">
        <v>1</v>
      </c>
      <c r="EA59" s="72">
        <v>1</v>
      </c>
      <c r="EB59" s="53">
        <v>3</v>
      </c>
      <c r="EC59" s="53">
        <v>3</v>
      </c>
      <c r="ED59" s="54">
        <v>1</v>
      </c>
      <c r="EE59" s="54">
        <v>1</v>
      </c>
      <c r="EF59" s="54">
        <v>0</v>
      </c>
      <c r="EG59" s="54">
        <v>0</v>
      </c>
      <c r="EH59" s="72">
        <v>5</v>
      </c>
      <c r="EI59" s="72">
        <v>5</v>
      </c>
      <c r="EJ59" s="69"/>
      <c r="EK59" s="70" t="s">
        <v>86</v>
      </c>
      <c r="EL59" s="71"/>
      <c r="EM59" s="98">
        <v>5072</v>
      </c>
      <c r="EN59" s="98">
        <v>2066</v>
      </c>
      <c r="EO59" s="72">
        <v>522</v>
      </c>
      <c r="EP59" s="72">
        <v>7660</v>
      </c>
      <c r="EQ59" s="98">
        <v>41</v>
      </c>
      <c r="ER59" s="98">
        <v>61</v>
      </c>
      <c r="ES59" s="72">
        <v>58</v>
      </c>
      <c r="ET59" s="106">
        <v>44</v>
      </c>
      <c r="EU59" s="72">
        <v>204</v>
      </c>
      <c r="EV59" s="98">
        <v>0</v>
      </c>
      <c r="EW59" s="98">
        <v>3</v>
      </c>
      <c r="EX59" s="72">
        <v>1</v>
      </c>
      <c r="EY59" s="106">
        <v>0</v>
      </c>
      <c r="EZ59" s="72">
        <v>4</v>
      </c>
      <c r="FA59" s="115"/>
      <c r="FB59" s="125"/>
      <c r="FC59" s="98">
        <v>3688</v>
      </c>
      <c r="FD59" s="98">
        <v>947</v>
      </c>
      <c r="FE59" s="72">
        <v>261</v>
      </c>
      <c r="FF59" s="72">
        <v>4896</v>
      </c>
      <c r="FG59" s="98">
        <v>0</v>
      </c>
      <c r="FH59" s="98">
        <v>2</v>
      </c>
      <c r="FI59" s="72">
        <v>0</v>
      </c>
      <c r="FJ59" s="106">
        <v>0</v>
      </c>
      <c r="FK59" s="72">
        <v>2</v>
      </c>
      <c r="FL59" s="115"/>
      <c r="FM59" s="125"/>
      <c r="FN59" s="69"/>
      <c r="FO59" s="143"/>
      <c r="FP59" s="70" t="s">
        <v>86</v>
      </c>
      <c r="FQ59" s="71"/>
      <c r="FR59" s="53">
        <v>7</v>
      </c>
      <c r="FS59" s="53">
        <v>5</v>
      </c>
      <c r="FT59" s="54">
        <v>2</v>
      </c>
      <c r="FU59" s="53">
        <v>209</v>
      </c>
      <c r="FV59" s="53">
        <v>229</v>
      </c>
      <c r="FW59" s="54">
        <v>96</v>
      </c>
      <c r="FX59" s="53">
        <v>129</v>
      </c>
      <c r="FY59" s="53">
        <v>57</v>
      </c>
      <c r="FZ59" s="54">
        <v>71</v>
      </c>
      <c r="GA59" s="72">
        <v>362</v>
      </c>
      <c r="GB59" s="72">
        <v>429</v>
      </c>
      <c r="GC59" s="96"/>
      <c r="GD59" s="115"/>
      <c r="GE59" s="125"/>
      <c r="GF59" s="109">
        <v>0</v>
      </c>
      <c r="GG59" s="72">
        <v>0</v>
      </c>
      <c r="GH59" s="53">
        <v>0</v>
      </c>
      <c r="GI59" s="53">
        <v>0</v>
      </c>
      <c r="GJ59" s="54">
        <v>0</v>
      </c>
      <c r="GK59" s="54">
        <v>0</v>
      </c>
      <c r="GL59" s="54">
        <v>0</v>
      </c>
      <c r="GM59" s="54">
        <v>0</v>
      </c>
      <c r="GN59" s="72">
        <v>0</v>
      </c>
      <c r="GO59" s="72">
        <v>0</v>
      </c>
      <c r="GP59" s="96"/>
      <c r="GQ59" s="115"/>
      <c r="GR59" s="125"/>
      <c r="GS59" s="70" t="s">
        <v>86</v>
      </c>
      <c r="GT59" s="98">
        <v>1475</v>
      </c>
      <c r="GU59" s="98">
        <v>593</v>
      </c>
      <c r="GV59" s="72">
        <v>131</v>
      </c>
      <c r="GW59" s="72">
        <v>2199</v>
      </c>
      <c r="GX59" s="98">
        <v>0</v>
      </c>
      <c r="GY59" s="98">
        <v>0</v>
      </c>
      <c r="GZ59" s="72">
        <v>0</v>
      </c>
      <c r="HA59" s="106">
        <v>0</v>
      </c>
      <c r="HB59" s="72">
        <v>0</v>
      </c>
      <c r="HC59" s="115"/>
      <c r="HD59" s="125"/>
      <c r="HE59" s="98">
        <v>1200</v>
      </c>
      <c r="HF59" s="98">
        <v>394</v>
      </c>
      <c r="HG59" s="72">
        <v>93</v>
      </c>
      <c r="HH59" s="72">
        <v>1687</v>
      </c>
      <c r="HI59" s="98">
        <v>0</v>
      </c>
      <c r="HJ59" s="98">
        <v>0</v>
      </c>
      <c r="HK59" s="72">
        <v>0</v>
      </c>
      <c r="HL59" s="106">
        <v>0</v>
      </c>
      <c r="HM59" s="72">
        <v>0</v>
      </c>
    </row>
    <row r="60" spans="1:221" ht="13.5" customHeight="1" x14ac:dyDescent="0.15">
      <c r="A60" s="17"/>
      <c r="B60" s="18" t="s">
        <v>87</v>
      </c>
      <c r="C60" s="19"/>
      <c r="D60" s="53">
        <v>94466</v>
      </c>
      <c r="E60" s="53">
        <v>0</v>
      </c>
      <c r="F60" s="54">
        <v>41669</v>
      </c>
      <c r="G60" s="54">
        <v>28513</v>
      </c>
      <c r="H60" s="21">
        <v>164648</v>
      </c>
      <c r="I60" s="48">
        <v>17647</v>
      </c>
      <c r="J60" s="48">
        <v>0</v>
      </c>
      <c r="K60" s="41">
        <v>12682</v>
      </c>
      <c r="L60" s="41">
        <v>13068</v>
      </c>
      <c r="M60" s="21">
        <v>43397</v>
      </c>
      <c r="N60" s="115"/>
      <c r="O60" s="125"/>
      <c r="P60" s="53">
        <v>6787</v>
      </c>
      <c r="Q60" s="53">
        <v>0</v>
      </c>
      <c r="R60" s="54">
        <v>3760</v>
      </c>
      <c r="S60" s="54">
        <v>2144</v>
      </c>
      <c r="T60" s="21">
        <v>12691</v>
      </c>
      <c r="U60" s="53">
        <v>13</v>
      </c>
      <c r="V60" s="53">
        <v>5700</v>
      </c>
      <c r="W60" s="54">
        <v>5</v>
      </c>
      <c r="X60" s="54">
        <v>382</v>
      </c>
      <c r="Y60" s="54">
        <v>2</v>
      </c>
      <c r="Z60" s="54">
        <v>215</v>
      </c>
      <c r="AA60" s="115"/>
      <c r="AB60" s="125"/>
      <c r="AC60" s="17"/>
      <c r="AD60" s="18" t="s">
        <v>87</v>
      </c>
      <c r="AE60" s="19"/>
      <c r="AF60" s="53">
        <v>7</v>
      </c>
      <c r="AG60" s="53">
        <v>5</v>
      </c>
      <c r="AH60" s="54">
        <v>2</v>
      </c>
      <c r="AI60" s="54">
        <v>1194</v>
      </c>
      <c r="AJ60" s="72">
        <v>1610</v>
      </c>
      <c r="AK60" s="53">
        <v>409</v>
      </c>
      <c r="AL60" s="53">
        <v>723</v>
      </c>
      <c r="AM60" s="54">
        <v>183</v>
      </c>
      <c r="AN60" s="54">
        <v>318</v>
      </c>
      <c r="AO60" s="72">
        <v>1786</v>
      </c>
      <c r="AP60" s="72">
        <v>2651</v>
      </c>
      <c r="AQ60" s="115"/>
      <c r="AR60" s="125"/>
      <c r="AS60" s="54">
        <v>51</v>
      </c>
      <c r="AT60" s="72">
        <v>79</v>
      </c>
      <c r="AU60" s="53">
        <v>27</v>
      </c>
      <c r="AV60" s="53">
        <v>39</v>
      </c>
      <c r="AW60" s="54">
        <v>10</v>
      </c>
      <c r="AX60" s="54">
        <v>14</v>
      </c>
      <c r="AY60" s="54">
        <v>10</v>
      </c>
      <c r="AZ60" s="54">
        <v>13</v>
      </c>
      <c r="BA60" s="72">
        <v>98</v>
      </c>
      <c r="BB60" s="113">
        <v>145</v>
      </c>
      <c r="BC60" s="148"/>
      <c r="BD60" s="115"/>
      <c r="BE60" s="125"/>
      <c r="BF60" s="18" t="s">
        <v>87</v>
      </c>
      <c r="BG60" s="54">
        <v>0</v>
      </c>
      <c r="BH60" s="72">
        <v>0</v>
      </c>
      <c r="BI60" s="53">
        <v>2</v>
      </c>
      <c r="BJ60" s="53">
        <v>2</v>
      </c>
      <c r="BK60" s="54">
        <v>0</v>
      </c>
      <c r="BL60" s="54">
        <v>0</v>
      </c>
      <c r="BM60" s="54">
        <v>0</v>
      </c>
      <c r="BN60" s="54">
        <v>0</v>
      </c>
      <c r="BO60" s="72">
        <v>2</v>
      </c>
      <c r="BP60" s="72">
        <v>2</v>
      </c>
      <c r="BQ60" s="115"/>
      <c r="BR60" s="125"/>
      <c r="BS60" s="98">
        <v>25921</v>
      </c>
      <c r="BT60" s="98">
        <v>8315</v>
      </c>
      <c r="BU60" s="72">
        <v>1463</v>
      </c>
      <c r="BV60" s="72">
        <v>35699</v>
      </c>
      <c r="BW60" s="98">
        <v>273</v>
      </c>
      <c r="BX60" s="98">
        <v>224</v>
      </c>
      <c r="BY60" s="72">
        <v>129</v>
      </c>
      <c r="BZ60" s="72">
        <v>150</v>
      </c>
      <c r="CA60" s="72">
        <v>776</v>
      </c>
      <c r="CB60" s="98">
        <v>0</v>
      </c>
      <c r="CC60" s="98">
        <v>4</v>
      </c>
      <c r="CD60" s="72">
        <v>0</v>
      </c>
      <c r="CE60" s="72">
        <v>0</v>
      </c>
      <c r="CF60" s="72">
        <v>4</v>
      </c>
      <c r="CG60" s="96"/>
      <c r="CH60" s="115"/>
      <c r="CI60" s="125"/>
      <c r="CJ60" s="70" t="s">
        <v>87</v>
      </c>
      <c r="CK60" s="98">
        <v>19488</v>
      </c>
      <c r="CL60" s="98">
        <v>4611</v>
      </c>
      <c r="CM60" s="72">
        <v>824</v>
      </c>
      <c r="CN60" s="72">
        <v>24923</v>
      </c>
      <c r="CO60" s="98">
        <v>0</v>
      </c>
      <c r="CP60" s="98">
        <v>18</v>
      </c>
      <c r="CQ60" s="72">
        <v>0</v>
      </c>
      <c r="CR60" s="72">
        <v>0</v>
      </c>
      <c r="CS60" s="72">
        <v>18</v>
      </c>
      <c r="CT60" s="115"/>
      <c r="CU60" s="125"/>
      <c r="CV60" s="69"/>
      <c r="CW60" s="70" t="s">
        <v>87</v>
      </c>
      <c r="CX60" s="71"/>
      <c r="CY60" s="53">
        <v>7</v>
      </c>
      <c r="CZ60" s="53">
        <v>5</v>
      </c>
      <c r="DA60" s="62">
        <v>2</v>
      </c>
      <c r="DB60" s="178">
        <v>1194</v>
      </c>
      <c r="DC60" s="179">
        <v>1610</v>
      </c>
      <c r="DD60" s="178">
        <v>409</v>
      </c>
      <c r="DE60" s="178">
        <v>723</v>
      </c>
      <c r="DF60" s="178">
        <v>183</v>
      </c>
      <c r="DG60" s="179">
        <v>318</v>
      </c>
      <c r="DH60" s="178">
        <v>1786</v>
      </c>
      <c r="DI60" s="180">
        <v>2651</v>
      </c>
      <c r="DJ60" s="115"/>
      <c r="DK60" s="125"/>
      <c r="DL60" s="119" t="s">
        <v>87</v>
      </c>
      <c r="DM60" s="187">
        <v>51</v>
      </c>
      <c r="DN60" s="188">
        <v>79</v>
      </c>
      <c r="DO60" s="187">
        <v>27</v>
      </c>
      <c r="DP60" s="188">
        <v>39</v>
      </c>
      <c r="DQ60" s="187">
        <v>10</v>
      </c>
      <c r="DR60" s="189">
        <v>14</v>
      </c>
      <c r="DS60" s="188">
        <v>10</v>
      </c>
      <c r="DT60" s="187">
        <v>13</v>
      </c>
      <c r="DU60" s="189">
        <v>98</v>
      </c>
      <c r="DV60" s="189">
        <v>145</v>
      </c>
      <c r="DW60" s="136"/>
      <c r="DX60" s="136"/>
      <c r="DY60" s="140"/>
      <c r="DZ60" s="109">
        <v>0</v>
      </c>
      <c r="EA60" s="72">
        <v>0</v>
      </c>
      <c r="EB60" s="53">
        <v>2</v>
      </c>
      <c r="EC60" s="53">
        <v>2</v>
      </c>
      <c r="ED60" s="54">
        <v>0</v>
      </c>
      <c r="EE60" s="54">
        <v>0</v>
      </c>
      <c r="EF60" s="54">
        <v>0</v>
      </c>
      <c r="EG60" s="54">
        <v>0</v>
      </c>
      <c r="EH60" s="72">
        <v>2</v>
      </c>
      <c r="EI60" s="72">
        <v>2</v>
      </c>
      <c r="EJ60" s="69"/>
      <c r="EK60" s="70" t="s">
        <v>87</v>
      </c>
      <c r="EL60" s="71"/>
      <c r="EM60" s="98">
        <v>7889</v>
      </c>
      <c r="EN60" s="98">
        <v>2531</v>
      </c>
      <c r="EO60" s="72">
        <v>445</v>
      </c>
      <c r="EP60" s="72">
        <v>10865</v>
      </c>
      <c r="EQ60" s="98">
        <v>83</v>
      </c>
      <c r="ER60" s="98">
        <v>68</v>
      </c>
      <c r="ES60" s="72">
        <v>39</v>
      </c>
      <c r="ET60" s="72">
        <v>46</v>
      </c>
      <c r="EU60" s="72">
        <v>236</v>
      </c>
      <c r="EV60" s="98">
        <v>0</v>
      </c>
      <c r="EW60" s="98">
        <v>1</v>
      </c>
      <c r="EX60" s="72">
        <v>0</v>
      </c>
      <c r="EY60" s="72">
        <v>0</v>
      </c>
      <c r="EZ60" s="72">
        <v>1</v>
      </c>
      <c r="FA60" s="115"/>
      <c r="FB60" s="125"/>
      <c r="FC60" s="98">
        <v>8932</v>
      </c>
      <c r="FD60" s="98">
        <v>2113</v>
      </c>
      <c r="FE60" s="72">
        <v>378</v>
      </c>
      <c r="FF60" s="72">
        <v>11423</v>
      </c>
      <c r="FG60" s="98">
        <v>0</v>
      </c>
      <c r="FH60" s="98">
        <v>3</v>
      </c>
      <c r="FI60" s="72">
        <v>0</v>
      </c>
      <c r="FJ60" s="72">
        <v>0</v>
      </c>
      <c r="FK60" s="72">
        <v>3</v>
      </c>
      <c r="FL60" s="115"/>
      <c r="FM60" s="125"/>
      <c r="FN60" s="69"/>
      <c r="FO60" s="143"/>
      <c r="FP60" s="70" t="s">
        <v>87</v>
      </c>
      <c r="FQ60" s="71"/>
      <c r="FR60" s="53">
        <v>7</v>
      </c>
      <c r="FS60" s="53">
        <v>5</v>
      </c>
      <c r="FT60" s="54">
        <v>2</v>
      </c>
      <c r="FU60" s="53">
        <v>458</v>
      </c>
      <c r="FV60" s="53">
        <v>491</v>
      </c>
      <c r="FW60" s="54">
        <v>159</v>
      </c>
      <c r="FX60" s="53">
        <v>195</v>
      </c>
      <c r="FY60" s="53">
        <v>74</v>
      </c>
      <c r="FZ60" s="54">
        <v>91</v>
      </c>
      <c r="GA60" s="72">
        <v>691</v>
      </c>
      <c r="GB60" s="72">
        <v>777</v>
      </c>
      <c r="GC60" s="96"/>
      <c r="GD60" s="115"/>
      <c r="GE60" s="125"/>
      <c r="GF60" s="109">
        <v>0</v>
      </c>
      <c r="GG60" s="72">
        <v>0</v>
      </c>
      <c r="GH60" s="53">
        <v>1</v>
      </c>
      <c r="GI60" s="53">
        <v>1</v>
      </c>
      <c r="GJ60" s="54">
        <v>0</v>
      </c>
      <c r="GK60" s="54">
        <v>0</v>
      </c>
      <c r="GL60" s="54">
        <v>0</v>
      </c>
      <c r="GM60" s="54">
        <v>0</v>
      </c>
      <c r="GN60" s="72">
        <v>1</v>
      </c>
      <c r="GO60" s="72">
        <v>1</v>
      </c>
      <c r="GP60" s="96"/>
      <c r="GQ60" s="115"/>
      <c r="GR60" s="125"/>
      <c r="GS60" s="70" t="s">
        <v>87</v>
      </c>
      <c r="GT60" s="98">
        <v>2062</v>
      </c>
      <c r="GU60" s="98">
        <v>585</v>
      </c>
      <c r="GV60" s="72">
        <v>109</v>
      </c>
      <c r="GW60" s="72">
        <v>2756</v>
      </c>
      <c r="GX60" s="98">
        <v>0</v>
      </c>
      <c r="GY60" s="98">
        <v>1</v>
      </c>
      <c r="GZ60" s="72">
        <v>0</v>
      </c>
      <c r="HA60" s="72">
        <v>0</v>
      </c>
      <c r="HB60" s="72">
        <v>1</v>
      </c>
      <c r="HC60" s="115"/>
      <c r="HD60" s="125"/>
      <c r="HE60" s="98">
        <v>1282</v>
      </c>
      <c r="HF60" s="98">
        <v>318</v>
      </c>
      <c r="HG60" s="72">
        <v>59</v>
      </c>
      <c r="HH60" s="72">
        <v>1659</v>
      </c>
      <c r="HI60" s="98">
        <v>0</v>
      </c>
      <c r="HJ60" s="98">
        <v>1</v>
      </c>
      <c r="HK60" s="72">
        <v>0</v>
      </c>
      <c r="HL60" s="72">
        <v>0</v>
      </c>
      <c r="HM60" s="72">
        <v>1</v>
      </c>
    </row>
    <row r="61" spans="1:221" ht="13.5" customHeight="1" x14ac:dyDescent="0.15">
      <c r="A61" s="17"/>
      <c r="B61" s="18" t="s">
        <v>88</v>
      </c>
      <c r="C61" s="19"/>
      <c r="D61" s="53">
        <v>36411</v>
      </c>
      <c r="E61" s="53">
        <v>0</v>
      </c>
      <c r="F61" s="54">
        <v>14886</v>
      </c>
      <c r="G61" s="54">
        <v>10841</v>
      </c>
      <c r="H61" s="21">
        <v>62138</v>
      </c>
      <c r="I61" s="48">
        <v>8658</v>
      </c>
      <c r="J61" s="48">
        <v>0</v>
      </c>
      <c r="K61" s="41">
        <v>5582</v>
      </c>
      <c r="L61" s="41">
        <v>2811</v>
      </c>
      <c r="M61" s="21">
        <v>17051</v>
      </c>
      <c r="N61" s="115"/>
      <c r="O61" s="125"/>
      <c r="P61" s="53">
        <v>2841</v>
      </c>
      <c r="Q61" s="53">
        <v>0</v>
      </c>
      <c r="R61" s="54">
        <v>1546</v>
      </c>
      <c r="S61" s="54">
        <v>1013</v>
      </c>
      <c r="T61" s="21">
        <v>5400</v>
      </c>
      <c r="U61" s="53">
        <v>6</v>
      </c>
      <c r="V61" s="53">
        <v>3264</v>
      </c>
      <c r="W61" s="54">
        <v>3</v>
      </c>
      <c r="X61" s="54">
        <v>410</v>
      </c>
      <c r="Y61" s="54">
        <v>2</v>
      </c>
      <c r="Z61" s="54">
        <v>27</v>
      </c>
      <c r="AA61" s="115"/>
      <c r="AB61" s="125"/>
      <c r="AC61" s="17"/>
      <c r="AD61" s="18" t="s">
        <v>88</v>
      </c>
      <c r="AE61" s="19"/>
      <c r="AF61" s="53">
        <v>7</v>
      </c>
      <c r="AG61" s="53">
        <v>5</v>
      </c>
      <c r="AH61" s="54">
        <v>2</v>
      </c>
      <c r="AI61" s="54">
        <v>304</v>
      </c>
      <c r="AJ61" s="72">
        <v>430</v>
      </c>
      <c r="AK61" s="53">
        <v>117</v>
      </c>
      <c r="AL61" s="53">
        <v>216</v>
      </c>
      <c r="AM61" s="54">
        <v>65</v>
      </c>
      <c r="AN61" s="54">
        <v>121</v>
      </c>
      <c r="AO61" s="72">
        <v>486</v>
      </c>
      <c r="AP61" s="72">
        <v>767</v>
      </c>
      <c r="AQ61" s="115"/>
      <c r="AR61" s="125"/>
      <c r="AS61" s="54">
        <v>19</v>
      </c>
      <c r="AT61" s="72">
        <v>28</v>
      </c>
      <c r="AU61" s="53">
        <v>12</v>
      </c>
      <c r="AV61" s="53">
        <v>22</v>
      </c>
      <c r="AW61" s="54">
        <v>5</v>
      </c>
      <c r="AX61" s="54">
        <v>7</v>
      </c>
      <c r="AY61" s="54">
        <v>2</v>
      </c>
      <c r="AZ61" s="54">
        <v>2</v>
      </c>
      <c r="BA61" s="72">
        <v>38</v>
      </c>
      <c r="BB61" s="113">
        <v>59</v>
      </c>
      <c r="BC61" s="148"/>
      <c r="BD61" s="115"/>
      <c r="BE61" s="125"/>
      <c r="BF61" s="18" t="s">
        <v>88</v>
      </c>
      <c r="BG61" s="54">
        <v>0</v>
      </c>
      <c r="BH61" s="72">
        <v>0</v>
      </c>
      <c r="BI61" s="53">
        <v>1</v>
      </c>
      <c r="BJ61" s="53">
        <v>1</v>
      </c>
      <c r="BK61" s="54">
        <v>0</v>
      </c>
      <c r="BL61" s="54">
        <v>0</v>
      </c>
      <c r="BM61" s="54">
        <v>0</v>
      </c>
      <c r="BN61" s="54">
        <v>0</v>
      </c>
      <c r="BO61" s="72">
        <v>1</v>
      </c>
      <c r="BP61" s="72">
        <v>1</v>
      </c>
      <c r="BQ61" s="115"/>
      <c r="BR61" s="125"/>
      <c r="BS61" s="98">
        <v>7224</v>
      </c>
      <c r="BT61" s="98">
        <v>2592</v>
      </c>
      <c r="BU61" s="72">
        <v>581</v>
      </c>
      <c r="BV61" s="72">
        <v>10397</v>
      </c>
      <c r="BW61" s="98">
        <v>101</v>
      </c>
      <c r="BX61" s="98">
        <v>132</v>
      </c>
      <c r="BY61" s="72">
        <v>67</v>
      </c>
      <c r="BZ61" s="72">
        <v>24</v>
      </c>
      <c r="CA61" s="72">
        <v>324</v>
      </c>
      <c r="CB61" s="98">
        <v>0</v>
      </c>
      <c r="CC61" s="98">
        <v>1</v>
      </c>
      <c r="CD61" s="72">
        <v>0</v>
      </c>
      <c r="CE61" s="72">
        <v>0</v>
      </c>
      <c r="CF61" s="72">
        <v>1</v>
      </c>
      <c r="CG61" s="96"/>
      <c r="CH61" s="115"/>
      <c r="CI61" s="125"/>
      <c r="CJ61" s="70" t="s">
        <v>88</v>
      </c>
      <c r="CK61" s="98">
        <v>5552</v>
      </c>
      <c r="CL61" s="98">
        <v>1458</v>
      </c>
      <c r="CM61" s="72">
        <v>340</v>
      </c>
      <c r="CN61" s="72">
        <v>7350</v>
      </c>
      <c r="CO61" s="98">
        <v>0</v>
      </c>
      <c r="CP61" s="98">
        <v>0</v>
      </c>
      <c r="CQ61" s="72">
        <v>0</v>
      </c>
      <c r="CR61" s="72">
        <v>0</v>
      </c>
      <c r="CS61" s="72">
        <v>0</v>
      </c>
      <c r="CT61" s="115"/>
      <c r="CU61" s="125"/>
      <c r="CV61" s="69"/>
      <c r="CW61" s="70" t="s">
        <v>88</v>
      </c>
      <c r="CX61" s="71"/>
      <c r="CY61" s="53">
        <v>7</v>
      </c>
      <c r="CZ61" s="53">
        <v>5</v>
      </c>
      <c r="DA61" s="62">
        <v>2</v>
      </c>
      <c r="DB61" s="178">
        <v>304</v>
      </c>
      <c r="DC61" s="179">
        <v>430</v>
      </c>
      <c r="DD61" s="178">
        <v>117</v>
      </c>
      <c r="DE61" s="178">
        <v>216</v>
      </c>
      <c r="DF61" s="178">
        <v>65</v>
      </c>
      <c r="DG61" s="179">
        <v>121</v>
      </c>
      <c r="DH61" s="178">
        <v>486</v>
      </c>
      <c r="DI61" s="180">
        <v>767</v>
      </c>
      <c r="DJ61" s="115"/>
      <c r="DK61" s="125"/>
      <c r="DL61" s="119" t="s">
        <v>88</v>
      </c>
      <c r="DM61" s="187">
        <v>19</v>
      </c>
      <c r="DN61" s="188">
        <v>28</v>
      </c>
      <c r="DO61" s="187">
        <v>12</v>
      </c>
      <c r="DP61" s="188">
        <v>22</v>
      </c>
      <c r="DQ61" s="187">
        <v>5</v>
      </c>
      <c r="DR61" s="189">
        <v>7</v>
      </c>
      <c r="DS61" s="188">
        <v>2</v>
      </c>
      <c r="DT61" s="187">
        <v>2</v>
      </c>
      <c r="DU61" s="189">
        <v>38</v>
      </c>
      <c r="DV61" s="189">
        <v>59</v>
      </c>
      <c r="DW61" s="136"/>
      <c r="DX61" s="136"/>
      <c r="DY61" s="140"/>
      <c r="DZ61" s="109">
        <v>0</v>
      </c>
      <c r="EA61" s="72">
        <v>0</v>
      </c>
      <c r="EB61" s="53">
        <v>1</v>
      </c>
      <c r="EC61" s="53">
        <v>1</v>
      </c>
      <c r="ED61" s="54">
        <v>0</v>
      </c>
      <c r="EE61" s="54">
        <v>0</v>
      </c>
      <c r="EF61" s="54">
        <v>0</v>
      </c>
      <c r="EG61" s="54">
        <v>0</v>
      </c>
      <c r="EH61" s="72">
        <v>1</v>
      </c>
      <c r="EI61" s="72">
        <v>1</v>
      </c>
      <c r="EJ61" s="69"/>
      <c r="EK61" s="70" t="s">
        <v>88</v>
      </c>
      <c r="EL61" s="71"/>
      <c r="EM61" s="98">
        <v>2709</v>
      </c>
      <c r="EN61" s="98">
        <v>972</v>
      </c>
      <c r="EO61" s="72">
        <v>218</v>
      </c>
      <c r="EP61" s="72">
        <v>3899</v>
      </c>
      <c r="EQ61" s="98">
        <v>38</v>
      </c>
      <c r="ER61" s="98">
        <v>50</v>
      </c>
      <c r="ES61" s="72">
        <v>25</v>
      </c>
      <c r="ET61" s="72">
        <v>9</v>
      </c>
      <c r="EU61" s="72">
        <v>122</v>
      </c>
      <c r="EV61" s="98">
        <v>0</v>
      </c>
      <c r="EW61" s="98">
        <v>0</v>
      </c>
      <c r="EX61" s="72">
        <v>0</v>
      </c>
      <c r="EY61" s="72">
        <v>0</v>
      </c>
      <c r="EZ61" s="72">
        <v>0</v>
      </c>
      <c r="FA61" s="115"/>
      <c r="FB61" s="125"/>
      <c r="FC61" s="98">
        <v>1439</v>
      </c>
      <c r="FD61" s="98">
        <v>378</v>
      </c>
      <c r="FE61" s="72">
        <v>88</v>
      </c>
      <c r="FF61" s="72">
        <v>1905</v>
      </c>
      <c r="FG61" s="98">
        <v>0</v>
      </c>
      <c r="FH61" s="98">
        <v>0</v>
      </c>
      <c r="FI61" s="72">
        <v>0</v>
      </c>
      <c r="FJ61" s="72">
        <v>0</v>
      </c>
      <c r="FK61" s="72">
        <v>0</v>
      </c>
      <c r="FL61" s="115"/>
      <c r="FM61" s="125"/>
      <c r="FN61" s="69"/>
      <c r="FO61" s="143"/>
      <c r="FP61" s="70" t="s">
        <v>88</v>
      </c>
      <c r="FQ61" s="71"/>
      <c r="FR61" s="53">
        <v>7</v>
      </c>
      <c r="FS61" s="53">
        <v>5</v>
      </c>
      <c r="FT61" s="54">
        <v>2</v>
      </c>
      <c r="FU61" s="53">
        <v>112</v>
      </c>
      <c r="FV61" s="53">
        <v>116</v>
      </c>
      <c r="FW61" s="54">
        <v>39</v>
      </c>
      <c r="FX61" s="53">
        <v>44</v>
      </c>
      <c r="FY61" s="53">
        <v>26</v>
      </c>
      <c r="FZ61" s="54">
        <v>33</v>
      </c>
      <c r="GA61" s="72">
        <v>177</v>
      </c>
      <c r="GB61" s="72">
        <v>193</v>
      </c>
      <c r="GC61" s="96"/>
      <c r="GD61" s="115"/>
      <c r="GE61" s="125"/>
      <c r="GF61" s="109">
        <v>0</v>
      </c>
      <c r="GG61" s="72">
        <v>0</v>
      </c>
      <c r="GH61" s="53">
        <v>0</v>
      </c>
      <c r="GI61" s="53">
        <v>0</v>
      </c>
      <c r="GJ61" s="54">
        <v>0</v>
      </c>
      <c r="GK61" s="54">
        <v>0</v>
      </c>
      <c r="GL61" s="54">
        <v>0</v>
      </c>
      <c r="GM61" s="54">
        <v>0</v>
      </c>
      <c r="GN61" s="72">
        <v>0</v>
      </c>
      <c r="GO61" s="72">
        <v>0</v>
      </c>
      <c r="GP61" s="96"/>
      <c r="GQ61" s="115"/>
      <c r="GR61" s="125"/>
      <c r="GS61" s="70" t="s">
        <v>88</v>
      </c>
      <c r="GT61" s="98">
        <v>650</v>
      </c>
      <c r="GU61" s="98">
        <v>176</v>
      </c>
      <c r="GV61" s="72">
        <v>53</v>
      </c>
      <c r="GW61" s="72">
        <v>879</v>
      </c>
      <c r="GX61" s="98">
        <v>0</v>
      </c>
      <c r="GY61" s="98">
        <v>0</v>
      </c>
      <c r="GZ61" s="72">
        <v>0</v>
      </c>
      <c r="HA61" s="72">
        <v>0</v>
      </c>
      <c r="HB61" s="72">
        <v>0</v>
      </c>
      <c r="HC61" s="115"/>
      <c r="HD61" s="125"/>
      <c r="HE61" s="98">
        <v>470</v>
      </c>
      <c r="HF61" s="98">
        <v>117</v>
      </c>
      <c r="HG61" s="72">
        <v>31</v>
      </c>
      <c r="HH61" s="72">
        <v>618</v>
      </c>
      <c r="HI61" s="98">
        <v>0</v>
      </c>
      <c r="HJ61" s="98">
        <v>0</v>
      </c>
      <c r="HK61" s="72">
        <v>0</v>
      </c>
      <c r="HL61" s="72">
        <v>0</v>
      </c>
      <c r="HM61" s="72">
        <v>0</v>
      </c>
    </row>
    <row r="62" spans="1:221" ht="13.5" customHeight="1" x14ac:dyDescent="0.15">
      <c r="A62" s="17"/>
      <c r="B62" s="18" t="s">
        <v>89</v>
      </c>
      <c r="C62" s="19"/>
      <c r="D62" s="53">
        <v>19354</v>
      </c>
      <c r="E62" s="53">
        <v>2061</v>
      </c>
      <c r="F62" s="54">
        <v>7528</v>
      </c>
      <c r="G62" s="54">
        <v>5726</v>
      </c>
      <c r="H62" s="21">
        <v>34669</v>
      </c>
      <c r="I62" s="48">
        <v>6819</v>
      </c>
      <c r="J62" s="48">
        <v>206</v>
      </c>
      <c r="K62" s="41">
        <v>2316</v>
      </c>
      <c r="L62" s="41">
        <v>1782</v>
      </c>
      <c r="M62" s="21">
        <v>11123</v>
      </c>
      <c r="N62" s="115"/>
      <c r="O62" s="125"/>
      <c r="P62" s="53">
        <v>2368</v>
      </c>
      <c r="Q62" s="53">
        <v>65</v>
      </c>
      <c r="R62" s="54">
        <v>934</v>
      </c>
      <c r="S62" s="54">
        <v>598</v>
      </c>
      <c r="T62" s="21">
        <v>3965</v>
      </c>
      <c r="U62" s="53">
        <v>3</v>
      </c>
      <c r="V62" s="53">
        <v>1697</v>
      </c>
      <c r="W62" s="54">
        <v>3</v>
      </c>
      <c r="X62" s="54">
        <v>603</v>
      </c>
      <c r="Y62" s="54">
        <v>1</v>
      </c>
      <c r="Z62" s="54">
        <v>162</v>
      </c>
      <c r="AA62" s="115"/>
      <c r="AB62" s="125"/>
      <c r="AC62" s="17"/>
      <c r="AD62" s="18" t="s">
        <v>89</v>
      </c>
      <c r="AE62" s="19"/>
      <c r="AF62" s="53">
        <v>7</v>
      </c>
      <c r="AG62" s="53">
        <v>5</v>
      </c>
      <c r="AH62" s="54">
        <v>2</v>
      </c>
      <c r="AI62" s="54">
        <v>197</v>
      </c>
      <c r="AJ62" s="72">
        <v>259</v>
      </c>
      <c r="AK62" s="53">
        <v>92</v>
      </c>
      <c r="AL62" s="53">
        <v>156</v>
      </c>
      <c r="AM62" s="54">
        <v>41</v>
      </c>
      <c r="AN62" s="54">
        <v>61</v>
      </c>
      <c r="AO62" s="72">
        <v>330</v>
      </c>
      <c r="AP62" s="72">
        <v>476</v>
      </c>
      <c r="AQ62" s="115"/>
      <c r="AR62" s="125"/>
      <c r="AS62" s="54">
        <v>6</v>
      </c>
      <c r="AT62" s="72">
        <v>8</v>
      </c>
      <c r="AU62" s="53">
        <v>2</v>
      </c>
      <c r="AV62" s="53">
        <v>3</v>
      </c>
      <c r="AW62" s="54">
        <v>0</v>
      </c>
      <c r="AX62" s="54">
        <v>0</v>
      </c>
      <c r="AY62" s="54">
        <v>2</v>
      </c>
      <c r="AZ62" s="54">
        <v>3</v>
      </c>
      <c r="BA62" s="72">
        <v>10</v>
      </c>
      <c r="BB62" s="113">
        <v>14</v>
      </c>
      <c r="BC62" s="148"/>
      <c r="BD62" s="115"/>
      <c r="BE62" s="125"/>
      <c r="BF62" s="18" t="s">
        <v>89</v>
      </c>
      <c r="BG62" s="54">
        <v>0</v>
      </c>
      <c r="BH62" s="72">
        <v>0</v>
      </c>
      <c r="BI62" s="53">
        <v>0</v>
      </c>
      <c r="BJ62" s="53">
        <v>0</v>
      </c>
      <c r="BK62" s="54">
        <v>0</v>
      </c>
      <c r="BL62" s="54">
        <v>0</v>
      </c>
      <c r="BM62" s="54">
        <v>0</v>
      </c>
      <c r="BN62" s="54">
        <v>0</v>
      </c>
      <c r="BO62" s="72">
        <v>0</v>
      </c>
      <c r="BP62" s="72">
        <v>0</v>
      </c>
      <c r="BQ62" s="115"/>
      <c r="BR62" s="125"/>
      <c r="BS62" s="98">
        <v>3535</v>
      </c>
      <c r="BT62" s="98">
        <v>1521</v>
      </c>
      <c r="BU62" s="72">
        <v>238</v>
      </c>
      <c r="BV62" s="72">
        <v>5294</v>
      </c>
      <c r="BW62" s="98">
        <v>23</v>
      </c>
      <c r="BX62" s="98">
        <v>15</v>
      </c>
      <c r="BY62" s="72">
        <v>0</v>
      </c>
      <c r="BZ62" s="72">
        <v>29</v>
      </c>
      <c r="CA62" s="72">
        <v>67</v>
      </c>
      <c r="CB62" s="98">
        <v>0</v>
      </c>
      <c r="CC62" s="98">
        <v>0</v>
      </c>
      <c r="CD62" s="72">
        <v>0</v>
      </c>
      <c r="CE62" s="72">
        <v>0</v>
      </c>
      <c r="CF62" s="72">
        <v>0</v>
      </c>
      <c r="CG62" s="96"/>
      <c r="CH62" s="115"/>
      <c r="CI62" s="125"/>
      <c r="CJ62" s="70" t="s">
        <v>89</v>
      </c>
      <c r="CK62" s="98">
        <v>3004</v>
      </c>
      <c r="CL62" s="98">
        <v>953</v>
      </c>
      <c r="CM62" s="72">
        <v>165</v>
      </c>
      <c r="CN62" s="72">
        <v>4122</v>
      </c>
      <c r="CO62" s="98">
        <v>0</v>
      </c>
      <c r="CP62" s="98">
        <v>0</v>
      </c>
      <c r="CQ62" s="72">
        <v>0</v>
      </c>
      <c r="CR62" s="72">
        <v>0</v>
      </c>
      <c r="CS62" s="72">
        <v>0</v>
      </c>
      <c r="CT62" s="115"/>
      <c r="CU62" s="125"/>
      <c r="CV62" s="69"/>
      <c r="CW62" s="70" t="s">
        <v>89</v>
      </c>
      <c r="CX62" s="71"/>
      <c r="CY62" s="53">
        <v>7</v>
      </c>
      <c r="CZ62" s="53">
        <v>5</v>
      </c>
      <c r="DA62" s="62">
        <v>2</v>
      </c>
      <c r="DB62" s="178">
        <v>197</v>
      </c>
      <c r="DC62" s="179">
        <v>259</v>
      </c>
      <c r="DD62" s="178">
        <v>92</v>
      </c>
      <c r="DE62" s="178">
        <v>156</v>
      </c>
      <c r="DF62" s="178">
        <v>41</v>
      </c>
      <c r="DG62" s="179">
        <v>61</v>
      </c>
      <c r="DH62" s="178">
        <v>330</v>
      </c>
      <c r="DI62" s="180">
        <v>476</v>
      </c>
      <c r="DJ62" s="115"/>
      <c r="DK62" s="125"/>
      <c r="DL62" s="119" t="s">
        <v>89</v>
      </c>
      <c r="DM62" s="187">
        <v>6</v>
      </c>
      <c r="DN62" s="188">
        <v>8</v>
      </c>
      <c r="DO62" s="187">
        <v>2</v>
      </c>
      <c r="DP62" s="188">
        <v>3</v>
      </c>
      <c r="DQ62" s="187">
        <v>0</v>
      </c>
      <c r="DR62" s="189">
        <v>0</v>
      </c>
      <c r="DS62" s="188">
        <v>2</v>
      </c>
      <c r="DT62" s="187">
        <v>3</v>
      </c>
      <c r="DU62" s="189">
        <v>10</v>
      </c>
      <c r="DV62" s="189">
        <v>14</v>
      </c>
      <c r="DW62" s="136"/>
      <c r="DX62" s="136"/>
      <c r="DY62" s="140"/>
      <c r="DZ62" s="109">
        <v>0</v>
      </c>
      <c r="EA62" s="72">
        <v>0</v>
      </c>
      <c r="EB62" s="53">
        <v>0</v>
      </c>
      <c r="EC62" s="53">
        <v>0</v>
      </c>
      <c r="ED62" s="54">
        <v>0</v>
      </c>
      <c r="EE62" s="54">
        <v>0</v>
      </c>
      <c r="EF62" s="54">
        <v>0</v>
      </c>
      <c r="EG62" s="54">
        <v>0</v>
      </c>
      <c r="EH62" s="72">
        <v>0</v>
      </c>
      <c r="EI62" s="72">
        <v>0</v>
      </c>
      <c r="EJ62" s="69"/>
      <c r="EK62" s="70" t="s">
        <v>89</v>
      </c>
      <c r="EL62" s="71"/>
      <c r="EM62" s="98">
        <v>1088</v>
      </c>
      <c r="EN62" s="98">
        <v>468</v>
      </c>
      <c r="EO62" s="72">
        <v>73</v>
      </c>
      <c r="EP62" s="72">
        <v>1629</v>
      </c>
      <c r="EQ62" s="98">
        <v>7</v>
      </c>
      <c r="ER62" s="98">
        <v>5</v>
      </c>
      <c r="ES62" s="72">
        <v>0</v>
      </c>
      <c r="ET62" s="72">
        <v>9</v>
      </c>
      <c r="EU62" s="72">
        <v>21</v>
      </c>
      <c r="EV62" s="98">
        <v>0</v>
      </c>
      <c r="EW62" s="98">
        <v>0</v>
      </c>
      <c r="EX62" s="72">
        <v>0</v>
      </c>
      <c r="EY62" s="72">
        <v>0</v>
      </c>
      <c r="EZ62" s="72">
        <v>0</v>
      </c>
      <c r="FA62" s="115"/>
      <c r="FB62" s="125"/>
      <c r="FC62" s="98">
        <v>935</v>
      </c>
      <c r="FD62" s="98">
        <v>297</v>
      </c>
      <c r="FE62" s="72">
        <v>51</v>
      </c>
      <c r="FF62" s="72">
        <v>1283</v>
      </c>
      <c r="FG62" s="98">
        <v>0</v>
      </c>
      <c r="FH62" s="98">
        <v>0</v>
      </c>
      <c r="FI62" s="72">
        <v>0</v>
      </c>
      <c r="FJ62" s="72">
        <v>0</v>
      </c>
      <c r="FK62" s="72">
        <v>0</v>
      </c>
      <c r="FL62" s="115"/>
      <c r="FM62" s="125"/>
      <c r="FN62" s="69"/>
      <c r="FO62" s="143"/>
      <c r="FP62" s="70" t="s">
        <v>89</v>
      </c>
      <c r="FQ62" s="71"/>
      <c r="FR62" s="53">
        <v>7</v>
      </c>
      <c r="FS62" s="53">
        <v>5</v>
      </c>
      <c r="FT62" s="54">
        <v>2</v>
      </c>
      <c r="FU62" s="53">
        <v>76</v>
      </c>
      <c r="FV62" s="53">
        <v>85</v>
      </c>
      <c r="FW62" s="54">
        <v>26</v>
      </c>
      <c r="FX62" s="53">
        <v>30</v>
      </c>
      <c r="FY62" s="53">
        <v>16</v>
      </c>
      <c r="FZ62" s="54">
        <v>18</v>
      </c>
      <c r="GA62" s="72">
        <v>118</v>
      </c>
      <c r="GB62" s="72">
        <v>133</v>
      </c>
      <c r="GC62" s="96"/>
      <c r="GD62" s="115"/>
      <c r="GE62" s="125"/>
      <c r="GF62" s="109">
        <v>0</v>
      </c>
      <c r="GG62" s="72">
        <v>0</v>
      </c>
      <c r="GH62" s="53">
        <v>0</v>
      </c>
      <c r="GI62" s="53">
        <v>0</v>
      </c>
      <c r="GJ62" s="54">
        <v>0</v>
      </c>
      <c r="GK62" s="54">
        <v>0</v>
      </c>
      <c r="GL62" s="54">
        <v>0</v>
      </c>
      <c r="GM62" s="54">
        <v>0</v>
      </c>
      <c r="GN62" s="72">
        <v>0</v>
      </c>
      <c r="GO62" s="72">
        <v>0</v>
      </c>
      <c r="GP62" s="96"/>
      <c r="GQ62" s="115"/>
      <c r="GR62" s="125"/>
      <c r="GS62" s="70" t="s">
        <v>89</v>
      </c>
      <c r="GT62" s="98">
        <v>488</v>
      </c>
      <c r="GU62" s="98">
        <v>123</v>
      </c>
      <c r="GV62" s="72">
        <v>30</v>
      </c>
      <c r="GW62" s="72">
        <v>641</v>
      </c>
      <c r="GX62" s="98">
        <v>0</v>
      </c>
      <c r="GY62" s="98">
        <v>0</v>
      </c>
      <c r="GZ62" s="72">
        <v>0</v>
      </c>
      <c r="HA62" s="72">
        <v>0</v>
      </c>
      <c r="HB62" s="72">
        <v>0</v>
      </c>
      <c r="HC62" s="115"/>
      <c r="HD62" s="125"/>
      <c r="HE62" s="98">
        <v>319</v>
      </c>
      <c r="HF62" s="98">
        <v>78</v>
      </c>
      <c r="HG62" s="72">
        <v>19</v>
      </c>
      <c r="HH62" s="72">
        <v>416</v>
      </c>
      <c r="HI62" s="98">
        <v>0</v>
      </c>
      <c r="HJ62" s="98">
        <v>0</v>
      </c>
      <c r="HK62" s="72">
        <v>0</v>
      </c>
      <c r="HL62" s="72">
        <v>0</v>
      </c>
      <c r="HM62" s="72">
        <v>0</v>
      </c>
    </row>
    <row r="63" spans="1:221" ht="13.5" customHeight="1" x14ac:dyDescent="0.15">
      <c r="A63" s="22"/>
      <c r="B63" s="23" t="s">
        <v>90</v>
      </c>
      <c r="C63" s="24"/>
      <c r="D63" s="57">
        <v>122677</v>
      </c>
      <c r="E63" s="57">
        <v>0</v>
      </c>
      <c r="F63" s="58">
        <v>68551</v>
      </c>
      <c r="G63" s="58">
        <v>47999</v>
      </c>
      <c r="H63" s="25">
        <v>239227</v>
      </c>
      <c r="I63" s="50">
        <v>44525</v>
      </c>
      <c r="J63" s="50">
        <v>0</v>
      </c>
      <c r="K63" s="43">
        <v>25707</v>
      </c>
      <c r="L63" s="43">
        <v>18461</v>
      </c>
      <c r="M63" s="25">
        <v>88693</v>
      </c>
      <c r="N63" s="115"/>
      <c r="O63" s="125"/>
      <c r="P63" s="57">
        <v>16386</v>
      </c>
      <c r="Q63" s="57">
        <v>0</v>
      </c>
      <c r="R63" s="58">
        <v>8177</v>
      </c>
      <c r="S63" s="58">
        <v>5380</v>
      </c>
      <c r="T63" s="25">
        <v>29943</v>
      </c>
      <c r="U63" s="57">
        <v>13</v>
      </c>
      <c r="V63" s="57">
        <v>6200</v>
      </c>
      <c r="W63" s="58">
        <v>17</v>
      </c>
      <c r="X63" s="58">
        <v>2550</v>
      </c>
      <c r="Y63" s="58">
        <v>12</v>
      </c>
      <c r="Z63" s="58">
        <v>1078</v>
      </c>
      <c r="AA63" s="115"/>
      <c r="AB63" s="125"/>
      <c r="AC63" s="22"/>
      <c r="AD63" s="23" t="s">
        <v>90</v>
      </c>
      <c r="AE63" s="24"/>
      <c r="AF63" s="57">
        <v>7</v>
      </c>
      <c r="AG63" s="57">
        <v>5</v>
      </c>
      <c r="AH63" s="58">
        <v>2</v>
      </c>
      <c r="AI63" s="58">
        <v>1423</v>
      </c>
      <c r="AJ63" s="73">
        <v>1955</v>
      </c>
      <c r="AK63" s="57">
        <v>483</v>
      </c>
      <c r="AL63" s="57">
        <v>904</v>
      </c>
      <c r="AM63" s="58">
        <v>318</v>
      </c>
      <c r="AN63" s="58">
        <v>557</v>
      </c>
      <c r="AO63" s="73">
        <v>2224</v>
      </c>
      <c r="AP63" s="73">
        <v>3416</v>
      </c>
      <c r="AQ63" s="115"/>
      <c r="AR63" s="125"/>
      <c r="AS63" s="58">
        <v>69</v>
      </c>
      <c r="AT63" s="73">
        <v>97</v>
      </c>
      <c r="AU63" s="57">
        <v>32</v>
      </c>
      <c r="AV63" s="57">
        <v>45</v>
      </c>
      <c r="AW63" s="58">
        <v>12</v>
      </c>
      <c r="AX63" s="58">
        <v>16</v>
      </c>
      <c r="AY63" s="58">
        <v>17</v>
      </c>
      <c r="AZ63" s="58">
        <v>26</v>
      </c>
      <c r="BA63" s="73">
        <v>130</v>
      </c>
      <c r="BB63" s="149">
        <v>184</v>
      </c>
      <c r="BC63" s="148"/>
      <c r="BD63" s="115"/>
      <c r="BE63" s="125"/>
      <c r="BF63" s="23" t="s">
        <v>90</v>
      </c>
      <c r="BG63" s="58">
        <v>2</v>
      </c>
      <c r="BH63" s="73">
        <v>2</v>
      </c>
      <c r="BI63" s="57">
        <v>3</v>
      </c>
      <c r="BJ63" s="57">
        <v>3</v>
      </c>
      <c r="BK63" s="58">
        <v>1</v>
      </c>
      <c r="BL63" s="58">
        <v>1</v>
      </c>
      <c r="BM63" s="58">
        <v>1</v>
      </c>
      <c r="BN63" s="58">
        <v>1</v>
      </c>
      <c r="BO63" s="73">
        <v>7</v>
      </c>
      <c r="BP63" s="73">
        <v>7</v>
      </c>
      <c r="BQ63" s="115"/>
      <c r="BR63" s="125"/>
      <c r="BS63" s="100">
        <v>32844</v>
      </c>
      <c r="BT63" s="100">
        <v>10848</v>
      </c>
      <c r="BU63" s="101">
        <v>2674</v>
      </c>
      <c r="BV63" s="73">
        <v>46366</v>
      </c>
      <c r="BW63" s="100">
        <v>349</v>
      </c>
      <c r="BX63" s="100">
        <v>270</v>
      </c>
      <c r="BY63" s="101">
        <v>154</v>
      </c>
      <c r="BZ63" s="101">
        <v>312</v>
      </c>
      <c r="CA63" s="73">
        <v>1085</v>
      </c>
      <c r="CB63" s="100">
        <v>3</v>
      </c>
      <c r="CC63" s="100">
        <v>6</v>
      </c>
      <c r="CD63" s="101">
        <v>3</v>
      </c>
      <c r="CE63" s="101">
        <v>2</v>
      </c>
      <c r="CF63" s="73">
        <v>14</v>
      </c>
      <c r="CG63" s="96"/>
      <c r="CH63" s="115"/>
      <c r="CI63" s="125"/>
      <c r="CJ63" s="75" t="s">
        <v>90</v>
      </c>
      <c r="CK63" s="100">
        <v>25039</v>
      </c>
      <c r="CL63" s="100">
        <v>5801</v>
      </c>
      <c r="CM63" s="101">
        <v>1534</v>
      </c>
      <c r="CN63" s="73">
        <v>32374</v>
      </c>
      <c r="CO63" s="100">
        <v>0</v>
      </c>
      <c r="CP63" s="100">
        <v>0</v>
      </c>
      <c r="CQ63" s="101">
        <v>3</v>
      </c>
      <c r="CR63" s="101">
        <v>5</v>
      </c>
      <c r="CS63" s="73">
        <v>8</v>
      </c>
      <c r="CT63" s="115"/>
      <c r="CU63" s="125"/>
      <c r="CV63" s="74"/>
      <c r="CW63" s="75" t="s">
        <v>90</v>
      </c>
      <c r="CX63" s="76"/>
      <c r="CY63" s="57">
        <v>7</v>
      </c>
      <c r="CZ63" s="57">
        <v>5</v>
      </c>
      <c r="DA63" s="124">
        <v>2</v>
      </c>
      <c r="DB63" s="181">
        <v>1423</v>
      </c>
      <c r="DC63" s="182">
        <v>1955</v>
      </c>
      <c r="DD63" s="181">
        <v>483</v>
      </c>
      <c r="DE63" s="181">
        <v>904</v>
      </c>
      <c r="DF63" s="181">
        <v>318</v>
      </c>
      <c r="DG63" s="182">
        <v>557</v>
      </c>
      <c r="DH63" s="181">
        <v>2224</v>
      </c>
      <c r="DI63" s="183">
        <v>3416</v>
      </c>
      <c r="DJ63" s="115"/>
      <c r="DK63" s="125"/>
      <c r="DL63" s="135" t="s">
        <v>90</v>
      </c>
      <c r="DM63" s="191">
        <v>69</v>
      </c>
      <c r="DN63" s="192">
        <v>97</v>
      </c>
      <c r="DO63" s="191">
        <v>32</v>
      </c>
      <c r="DP63" s="192">
        <v>45</v>
      </c>
      <c r="DQ63" s="191">
        <v>12</v>
      </c>
      <c r="DR63" s="193">
        <v>16</v>
      </c>
      <c r="DS63" s="192">
        <v>17</v>
      </c>
      <c r="DT63" s="191">
        <v>26</v>
      </c>
      <c r="DU63" s="193">
        <v>130</v>
      </c>
      <c r="DV63" s="193">
        <v>184</v>
      </c>
      <c r="DW63" s="136"/>
      <c r="DX63" s="136"/>
      <c r="DY63" s="140"/>
      <c r="DZ63" s="111">
        <v>2</v>
      </c>
      <c r="EA63" s="73">
        <v>2</v>
      </c>
      <c r="EB63" s="57">
        <v>3</v>
      </c>
      <c r="EC63" s="57">
        <v>3</v>
      </c>
      <c r="ED63" s="58">
        <v>1</v>
      </c>
      <c r="EE63" s="58">
        <v>1</v>
      </c>
      <c r="EF63" s="58">
        <v>1</v>
      </c>
      <c r="EG63" s="58">
        <v>1</v>
      </c>
      <c r="EH63" s="73">
        <v>7</v>
      </c>
      <c r="EI63" s="73">
        <v>7</v>
      </c>
      <c r="EJ63" s="74"/>
      <c r="EK63" s="75" t="s">
        <v>90</v>
      </c>
      <c r="EL63" s="76"/>
      <c r="EM63" s="100">
        <v>12317</v>
      </c>
      <c r="EN63" s="100">
        <v>4068</v>
      </c>
      <c r="EO63" s="101">
        <v>1003</v>
      </c>
      <c r="EP63" s="73">
        <v>17388</v>
      </c>
      <c r="EQ63" s="100">
        <v>131</v>
      </c>
      <c r="ER63" s="100">
        <v>101</v>
      </c>
      <c r="ES63" s="101">
        <v>58</v>
      </c>
      <c r="ET63" s="72">
        <v>117</v>
      </c>
      <c r="EU63" s="73">
        <v>407</v>
      </c>
      <c r="EV63" s="100">
        <v>1</v>
      </c>
      <c r="EW63" s="100">
        <v>2</v>
      </c>
      <c r="EX63" s="101">
        <v>1</v>
      </c>
      <c r="EY63" s="72">
        <v>1</v>
      </c>
      <c r="EZ63" s="73">
        <v>5</v>
      </c>
      <c r="FA63" s="115"/>
      <c r="FB63" s="125"/>
      <c r="FC63" s="100">
        <v>9630</v>
      </c>
      <c r="FD63" s="100">
        <v>2231</v>
      </c>
      <c r="FE63" s="101">
        <v>590</v>
      </c>
      <c r="FF63" s="73">
        <v>12451</v>
      </c>
      <c r="FG63" s="100">
        <v>0</v>
      </c>
      <c r="FH63" s="100">
        <v>0</v>
      </c>
      <c r="FI63" s="101">
        <v>1</v>
      </c>
      <c r="FJ63" s="72">
        <v>2</v>
      </c>
      <c r="FK63" s="73">
        <v>3</v>
      </c>
      <c r="FL63" s="115"/>
      <c r="FM63" s="125"/>
      <c r="FN63" s="69"/>
      <c r="FO63" s="143"/>
      <c r="FP63" s="75" t="s">
        <v>90</v>
      </c>
      <c r="FQ63" s="76"/>
      <c r="FR63" s="57">
        <v>7</v>
      </c>
      <c r="FS63" s="57">
        <v>5</v>
      </c>
      <c r="FT63" s="58">
        <v>2</v>
      </c>
      <c r="FU63" s="57">
        <v>514</v>
      </c>
      <c r="FV63" s="57">
        <v>556</v>
      </c>
      <c r="FW63" s="58">
        <v>205</v>
      </c>
      <c r="FX63" s="57">
        <v>247</v>
      </c>
      <c r="FY63" s="57">
        <v>111</v>
      </c>
      <c r="FZ63" s="58">
        <v>144</v>
      </c>
      <c r="GA63" s="73">
        <v>830</v>
      </c>
      <c r="GB63" s="73">
        <v>947</v>
      </c>
      <c r="GC63" s="96"/>
      <c r="GD63" s="115"/>
      <c r="GE63" s="125"/>
      <c r="GF63" s="111">
        <v>0</v>
      </c>
      <c r="GG63" s="73">
        <v>0</v>
      </c>
      <c r="GH63" s="57">
        <v>0</v>
      </c>
      <c r="GI63" s="57">
        <v>0</v>
      </c>
      <c r="GJ63" s="58">
        <v>0</v>
      </c>
      <c r="GK63" s="58">
        <v>0</v>
      </c>
      <c r="GL63" s="58">
        <v>0</v>
      </c>
      <c r="GM63" s="58">
        <v>0</v>
      </c>
      <c r="GN63" s="73">
        <v>0</v>
      </c>
      <c r="GO63" s="73">
        <v>0</v>
      </c>
      <c r="GP63" s="96"/>
      <c r="GQ63" s="115"/>
      <c r="GR63" s="125"/>
      <c r="GS63" s="75" t="s">
        <v>90</v>
      </c>
      <c r="GT63" s="100">
        <v>3503</v>
      </c>
      <c r="GU63" s="100">
        <v>1112</v>
      </c>
      <c r="GV63" s="101">
        <v>259</v>
      </c>
      <c r="GW63" s="73">
        <v>4874</v>
      </c>
      <c r="GX63" s="100">
        <v>0</v>
      </c>
      <c r="GY63" s="100">
        <v>0</v>
      </c>
      <c r="GZ63" s="101">
        <v>0</v>
      </c>
      <c r="HA63" s="72">
        <v>0</v>
      </c>
      <c r="HB63" s="73">
        <v>0</v>
      </c>
      <c r="HC63" s="115"/>
      <c r="HD63" s="125"/>
      <c r="HE63" s="100">
        <v>2519</v>
      </c>
      <c r="HF63" s="100">
        <v>718</v>
      </c>
      <c r="HG63" s="101">
        <v>155</v>
      </c>
      <c r="HH63" s="73">
        <v>3392</v>
      </c>
      <c r="HI63" s="100">
        <v>0</v>
      </c>
      <c r="HJ63" s="100">
        <v>0</v>
      </c>
      <c r="HK63" s="101">
        <v>0</v>
      </c>
      <c r="HL63" s="72">
        <v>0</v>
      </c>
      <c r="HM63" s="73">
        <v>0</v>
      </c>
    </row>
    <row r="64" spans="1:221" ht="13.5" customHeight="1" x14ac:dyDescent="0.15">
      <c r="A64" s="17"/>
      <c r="B64" s="18" t="s">
        <v>91</v>
      </c>
      <c r="C64" s="19"/>
      <c r="D64" s="53">
        <v>221954</v>
      </c>
      <c r="E64" s="53">
        <v>0</v>
      </c>
      <c r="F64" s="54">
        <v>99626</v>
      </c>
      <c r="G64" s="54">
        <v>70529</v>
      </c>
      <c r="H64" s="21">
        <v>392109</v>
      </c>
      <c r="I64" s="48">
        <v>75062</v>
      </c>
      <c r="J64" s="48">
        <v>0</v>
      </c>
      <c r="K64" s="41">
        <v>33474</v>
      </c>
      <c r="L64" s="41">
        <v>23174</v>
      </c>
      <c r="M64" s="21">
        <v>131710</v>
      </c>
      <c r="N64" s="115"/>
      <c r="O64" s="125"/>
      <c r="P64" s="53">
        <v>20518</v>
      </c>
      <c r="Q64" s="53">
        <v>0</v>
      </c>
      <c r="R64" s="54">
        <v>9999</v>
      </c>
      <c r="S64" s="54">
        <v>7564</v>
      </c>
      <c r="T64" s="21">
        <v>38081</v>
      </c>
      <c r="U64" s="53">
        <v>32</v>
      </c>
      <c r="V64" s="53">
        <v>21682</v>
      </c>
      <c r="W64" s="54">
        <v>32</v>
      </c>
      <c r="X64" s="54">
        <v>7311</v>
      </c>
      <c r="Y64" s="54">
        <v>20</v>
      </c>
      <c r="Z64" s="54">
        <v>3317</v>
      </c>
      <c r="AA64" s="115"/>
      <c r="AB64" s="125"/>
      <c r="AC64" s="17"/>
      <c r="AD64" s="18" t="s">
        <v>91</v>
      </c>
      <c r="AE64" s="19"/>
      <c r="AF64" s="53">
        <v>7</v>
      </c>
      <c r="AG64" s="53">
        <v>5</v>
      </c>
      <c r="AH64" s="54">
        <v>2</v>
      </c>
      <c r="AI64" s="54">
        <v>1311</v>
      </c>
      <c r="AJ64" s="72">
        <v>1684</v>
      </c>
      <c r="AK64" s="53">
        <v>677</v>
      </c>
      <c r="AL64" s="53">
        <v>1138</v>
      </c>
      <c r="AM64" s="54">
        <v>520</v>
      </c>
      <c r="AN64" s="54">
        <v>898</v>
      </c>
      <c r="AO64" s="72">
        <v>2508</v>
      </c>
      <c r="AP64" s="72">
        <v>3720</v>
      </c>
      <c r="AQ64" s="115"/>
      <c r="AR64" s="125"/>
      <c r="AS64" s="54">
        <v>46</v>
      </c>
      <c r="AT64" s="72">
        <v>56</v>
      </c>
      <c r="AU64" s="53">
        <v>27</v>
      </c>
      <c r="AV64" s="53">
        <v>35</v>
      </c>
      <c r="AW64" s="54">
        <v>19</v>
      </c>
      <c r="AX64" s="54">
        <v>27</v>
      </c>
      <c r="AY64" s="54">
        <v>30</v>
      </c>
      <c r="AZ64" s="54">
        <v>35</v>
      </c>
      <c r="BA64" s="72">
        <v>122</v>
      </c>
      <c r="BB64" s="113">
        <v>153</v>
      </c>
      <c r="BC64" s="148"/>
      <c r="BD64" s="115"/>
      <c r="BE64" s="125"/>
      <c r="BF64" s="18" t="s">
        <v>91</v>
      </c>
      <c r="BG64" s="54">
        <v>2</v>
      </c>
      <c r="BH64" s="72">
        <v>2</v>
      </c>
      <c r="BI64" s="53">
        <v>0</v>
      </c>
      <c r="BJ64" s="53">
        <v>0</v>
      </c>
      <c r="BK64" s="54">
        <v>1</v>
      </c>
      <c r="BL64" s="54">
        <v>1</v>
      </c>
      <c r="BM64" s="54">
        <v>5</v>
      </c>
      <c r="BN64" s="54">
        <v>5</v>
      </c>
      <c r="BO64" s="72">
        <v>8</v>
      </c>
      <c r="BP64" s="72">
        <v>8</v>
      </c>
      <c r="BQ64" s="115"/>
      <c r="BR64" s="125"/>
      <c r="BS64" s="98">
        <v>29470</v>
      </c>
      <c r="BT64" s="98">
        <v>14225</v>
      </c>
      <c r="BU64" s="72">
        <v>4490</v>
      </c>
      <c r="BV64" s="72">
        <v>48185</v>
      </c>
      <c r="BW64" s="98">
        <v>210</v>
      </c>
      <c r="BX64" s="98">
        <v>219</v>
      </c>
      <c r="BY64" s="72">
        <v>270</v>
      </c>
      <c r="BZ64" s="72">
        <v>438</v>
      </c>
      <c r="CA64" s="72">
        <v>1137</v>
      </c>
      <c r="CB64" s="98">
        <v>4</v>
      </c>
      <c r="CC64" s="98">
        <v>0</v>
      </c>
      <c r="CD64" s="72">
        <v>3</v>
      </c>
      <c r="CE64" s="72">
        <v>21</v>
      </c>
      <c r="CF64" s="72">
        <v>28</v>
      </c>
      <c r="CG64" s="96"/>
      <c r="CH64" s="115"/>
      <c r="CI64" s="125"/>
      <c r="CJ64" s="70" t="s">
        <v>91</v>
      </c>
      <c r="CK64" s="98">
        <v>24975</v>
      </c>
      <c r="CL64" s="98">
        <v>8568</v>
      </c>
      <c r="CM64" s="72">
        <v>2601</v>
      </c>
      <c r="CN64" s="72">
        <v>36144</v>
      </c>
      <c r="CO64" s="98">
        <v>0</v>
      </c>
      <c r="CP64" s="98">
        <v>0</v>
      </c>
      <c r="CQ64" s="72">
        <v>0</v>
      </c>
      <c r="CR64" s="72">
        <v>64</v>
      </c>
      <c r="CS64" s="72">
        <v>64</v>
      </c>
      <c r="CT64" s="115"/>
      <c r="CU64" s="125"/>
      <c r="CV64" s="69"/>
      <c r="CW64" s="70" t="s">
        <v>91</v>
      </c>
      <c r="CX64" s="71"/>
      <c r="CY64" s="53">
        <v>7</v>
      </c>
      <c r="CZ64" s="53">
        <v>5</v>
      </c>
      <c r="DA64" s="62">
        <v>2</v>
      </c>
      <c r="DB64" s="178">
        <v>1311</v>
      </c>
      <c r="DC64" s="179">
        <v>1684</v>
      </c>
      <c r="DD64" s="178">
        <v>677</v>
      </c>
      <c r="DE64" s="178">
        <v>1138</v>
      </c>
      <c r="DF64" s="178">
        <v>520</v>
      </c>
      <c r="DG64" s="179">
        <v>898</v>
      </c>
      <c r="DH64" s="178">
        <v>2508</v>
      </c>
      <c r="DI64" s="180">
        <v>3720</v>
      </c>
      <c r="DJ64" s="115"/>
      <c r="DK64" s="125"/>
      <c r="DL64" s="119" t="s">
        <v>91</v>
      </c>
      <c r="DM64" s="187">
        <v>46</v>
      </c>
      <c r="DN64" s="188">
        <v>56</v>
      </c>
      <c r="DO64" s="187">
        <v>27</v>
      </c>
      <c r="DP64" s="188">
        <v>35</v>
      </c>
      <c r="DQ64" s="187">
        <v>19</v>
      </c>
      <c r="DR64" s="189">
        <v>27</v>
      </c>
      <c r="DS64" s="188">
        <v>30</v>
      </c>
      <c r="DT64" s="187">
        <v>35</v>
      </c>
      <c r="DU64" s="189">
        <v>122</v>
      </c>
      <c r="DV64" s="189">
        <v>153</v>
      </c>
      <c r="DW64" s="136"/>
      <c r="DX64" s="136"/>
      <c r="DY64" s="140"/>
      <c r="DZ64" s="109">
        <v>2</v>
      </c>
      <c r="EA64" s="72">
        <v>2</v>
      </c>
      <c r="EB64" s="53">
        <v>0</v>
      </c>
      <c r="EC64" s="53">
        <v>0</v>
      </c>
      <c r="ED64" s="54">
        <v>1</v>
      </c>
      <c r="EE64" s="54">
        <v>1</v>
      </c>
      <c r="EF64" s="54">
        <v>5</v>
      </c>
      <c r="EG64" s="54">
        <v>5</v>
      </c>
      <c r="EH64" s="72">
        <v>8</v>
      </c>
      <c r="EI64" s="72">
        <v>8</v>
      </c>
      <c r="EJ64" s="69"/>
      <c r="EK64" s="70" t="s">
        <v>91</v>
      </c>
      <c r="EL64" s="71"/>
      <c r="EM64" s="98">
        <v>9902</v>
      </c>
      <c r="EN64" s="98">
        <v>4780</v>
      </c>
      <c r="EO64" s="72">
        <v>1509</v>
      </c>
      <c r="EP64" s="72">
        <v>16191</v>
      </c>
      <c r="EQ64" s="98">
        <v>71</v>
      </c>
      <c r="ER64" s="98">
        <v>74</v>
      </c>
      <c r="ES64" s="72">
        <v>91</v>
      </c>
      <c r="ET64" s="106">
        <v>147</v>
      </c>
      <c r="EU64" s="72">
        <v>383</v>
      </c>
      <c r="EV64" s="98">
        <v>1</v>
      </c>
      <c r="EW64" s="98">
        <v>0</v>
      </c>
      <c r="EX64" s="72">
        <v>1</v>
      </c>
      <c r="EY64" s="106">
        <v>7</v>
      </c>
      <c r="EZ64" s="72">
        <v>9</v>
      </c>
      <c r="FA64" s="115"/>
      <c r="FB64" s="125"/>
      <c r="FC64" s="98">
        <v>8206</v>
      </c>
      <c r="FD64" s="98">
        <v>2815</v>
      </c>
      <c r="FE64" s="72">
        <v>855</v>
      </c>
      <c r="FF64" s="72">
        <v>11876</v>
      </c>
      <c r="FG64" s="98">
        <v>0</v>
      </c>
      <c r="FH64" s="98">
        <v>0</v>
      </c>
      <c r="FI64" s="72">
        <v>0</v>
      </c>
      <c r="FJ64" s="106">
        <v>22</v>
      </c>
      <c r="FK64" s="72">
        <v>22</v>
      </c>
      <c r="FL64" s="115"/>
      <c r="FM64" s="125"/>
      <c r="FN64" s="69"/>
      <c r="FO64" s="143"/>
      <c r="FP64" s="70" t="s">
        <v>91</v>
      </c>
      <c r="FQ64" s="71"/>
      <c r="FR64" s="53">
        <v>7</v>
      </c>
      <c r="FS64" s="53">
        <v>5</v>
      </c>
      <c r="FT64" s="54">
        <v>2</v>
      </c>
      <c r="FU64" s="53">
        <v>546</v>
      </c>
      <c r="FV64" s="53">
        <v>589</v>
      </c>
      <c r="FW64" s="54">
        <v>241</v>
      </c>
      <c r="FX64" s="53">
        <v>280</v>
      </c>
      <c r="FY64" s="53">
        <v>129</v>
      </c>
      <c r="FZ64" s="54">
        <v>144</v>
      </c>
      <c r="GA64" s="72">
        <v>916</v>
      </c>
      <c r="GB64" s="72">
        <v>1013</v>
      </c>
      <c r="GC64" s="96"/>
      <c r="GD64" s="115"/>
      <c r="GE64" s="125"/>
      <c r="GF64" s="109">
        <v>0</v>
      </c>
      <c r="GG64" s="72">
        <v>0</v>
      </c>
      <c r="GH64" s="53">
        <v>0</v>
      </c>
      <c r="GI64" s="53">
        <v>0</v>
      </c>
      <c r="GJ64" s="54">
        <v>0</v>
      </c>
      <c r="GK64" s="54">
        <v>0</v>
      </c>
      <c r="GL64" s="54">
        <v>0</v>
      </c>
      <c r="GM64" s="54">
        <v>0</v>
      </c>
      <c r="GN64" s="72">
        <v>0</v>
      </c>
      <c r="GO64" s="72">
        <v>0</v>
      </c>
      <c r="GP64" s="96"/>
      <c r="GQ64" s="115"/>
      <c r="GR64" s="125"/>
      <c r="GS64" s="70" t="s">
        <v>91</v>
      </c>
      <c r="GT64" s="98">
        <v>3793</v>
      </c>
      <c r="GU64" s="98">
        <v>1288</v>
      </c>
      <c r="GV64" s="72">
        <v>265</v>
      </c>
      <c r="GW64" s="72">
        <v>5346</v>
      </c>
      <c r="GX64" s="98">
        <v>0</v>
      </c>
      <c r="GY64" s="98">
        <v>0</v>
      </c>
      <c r="GZ64" s="72">
        <v>0</v>
      </c>
      <c r="HA64" s="106">
        <v>0</v>
      </c>
      <c r="HB64" s="72">
        <v>0</v>
      </c>
      <c r="HC64" s="115"/>
      <c r="HD64" s="125"/>
      <c r="HE64" s="98">
        <v>3058</v>
      </c>
      <c r="HF64" s="98">
        <v>964</v>
      </c>
      <c r="HG64" s="72">
        <v>206</v>
      </c>
      <c r="HH64" s="72">
        <v>4228</v>
      </c>
      <c r="HI64" s="98">
        <v>0</v>
      </c>
      <c r="HJ64" s="98">
        <v>0</v>
      </c>
      <c r="HK64" s="72">
        <v>0</v>
      </c>
      <c r="HL64" s="106">
        <v>0</v>
      </c>
      <c r="HM64" s="72">
        <v>0</v>
      </c>
    </row>
    <row r="65" spans="1:221" ht="13.5" customHeight="1" x14ac:dyDescent="0.15">
      <c r="A65" s="17"/>
      <c r="B65" s="18" t="s">
        <v>92</v>
      </c>
      <c r="C65" s="19"/>
      <c r="D65" s="53">
        <v>120223</v>
      </c>
      <c r="E65" s="53">
        <v>0</v>
      </c>
      <c r="F65" s="54">
        <v>65604</v>
      </c>
      <c r="G65" s="54">
        <v>39638</v>
      </c>
      <c r="H65" s="21">
        <v>225465</v>
      </c>
      <c r="I65" s="48">
        <v>44413</v>
      </c>
      <c r="J65" s="48">
        <v>0</v>
      </c>
      <c r="K65" s="41">
        <v>23617</v>
      </c>
      <c r="L65" s="41">
        <v>12684</v>
      </c>
      <c r="M65" s="21">
        <v>80714</v>
      </c>
      <c r="N65" s="115"/>
      <c r="O65" s="125"/>
      <c r="P65" s="53">
        <v>14434</v>
      </c>
      <c r="Q65" s="53">
        <v>0</v>
      </c>
      <c r="R65" s="54">
        <v>7847</v>
      </c>
      <c r="S65" s="54">
        <v>4257</v>
      </c>
      <c r="T65" s="21">
        <v>26538</v>
      </c>
      <c r="U65" s="53">
        <v>10</v>
      </c>
      <c r="V65" s="53">
        <v>7492</v>
      </c>
      <c r="W65" s="54">
        <v>14</v>
      </c>
      <c r="X65" s="54">
        <v>3023</v>
      </c>
      <c r="Y65" s="54">
        <v>10</v>
      </c>
      <c r="Z65" s="54">
        <v>2174</v>
      </c>
      <c r="AA65" s="115"/>
      <c r="AB65" s="125"/>
      <c r="AC65" s="17"/>
      <c r="AD65" s="18" t="s">
        <v>92</v>
      </c>
      <c r="AE65" s="19"/>
      <c r="AF65" s="53">
        <v>7</v>
      </c>
      <c r="AG65" s="53">
        <v>5</v>
      </c>
      <c r="AH65" s="54">
        <v>2</v>
      </c>
      <c r="AI65" s="54">
        <v>880</v>
      </c>
      <c r="AJ65" s="72">
        <v>1161</v>
      </c>
      <c r="AK65" s="53">
        <v>511</v>
      </c>
      <c r="AL65" s="53">
        <v>857</v>
      </c>
      <c r="AM65" s="54">
        <v>352</v>
      </c>
      <c r="AN65" s="54">
        <v>594</v>
      </c>
      <c r="AO65" s="72">
        <v>1743</v>
      </c>
      <c r="AP65" s="72">
        <v>2612</v>
      </c>
      <c r="AQ65" s="115"/>
      <c r="AR65" s="125"/>
      <c r="AS65" s="54">
        <v>28</v>
      </c>
      <c r="AT65" s="72">
        <v>39</v>
      </c>
      <c r="AU65" s="53">
        <v>20</v>
      </c>
      <c r="AV65" s="53">
        <v>21</v>
      </c>
      <c r="AW65" s="54">
        <v>6</v>
      </c>
      <c r="AX65" s="54">
        <v>8</v>
      </c>
      <c r="AY65" s="54">
        <v>14</v>
      </c>
      <c r="AZ65" s="54">
        <v>18</v>
      </c>
      <c r="BA65" s="72">
        <v>68</v>
      </c>
      <c r="BB65" s="113">
        <v>86</v>
      </c>
      <c r="BC65" s="148"/>
      <c r="BD65" s="115"/>
      <c r="BE65" s="125"/>
      <c r="BF65" s="18" t="s">
        <v>92</v>
      </c>
      <c r="BG65" s="54">
        <v>1</v>
      </c>
      <c r="BH65" s="72">
        <v>1</v>
      </c>
      <c r="BI65" s="53">
        <v>0</v>
      </c>
      <c r="BJ65" s="53">
        <v>0</v>
      </c>
      <c r="BK65" s="54">
        <v>0</v>
      </c>
      <c r="BL65" s="54">
        <v>0</v>
      </c>
      <c r="BM65" s="54">
        <v>2</v>
      </c>
      <c r="BN65" s="54">
        <v>2</v>
      </c>
      <c r="BO65" s="72">
        <v>3</v>
      </c>
      <c r="BP65" s="72">
        <v>3</v>
      </c>
      <c r="BQ65" s="115"/>
      <c r="BR65" s="125"/>
      <c r="BS65" s="98">
        <v>20318</v>
      </c>
      <c r="BT65" s="98">
        <v>10713</v>
      </c>
      <c r="BU65" s="72">
        <v>2970</v>
      </c>
      <c r="BV65" s="72">
        <v>34001</v>
      </c>
      <c r="BW65" s="98">
        <v>146</v>
      </c>
      <c r="BX65" s="98">
        <v>131</v>
      </c>
      <c r="BY65" s="72">
        <v>80</v>
      </c>
      <c r="BZ65" s="72">
        <v>225</v>
      </c>
      <c r="CA65" s="72">
        <v>582</v>
      </c>
      <c r="CB65" s="98">
        <v>1</v>
      </c>
      <c r="CC65" s="98">
        <v>0</v>
      </c>
      <c r="CD65" s="72">
        <v>0</v>
      </c>
      <c r="CE65" s="72">
        <v>13</v>
      </c>
      <c r="CF65" s="72">
        <v>14</v>
      </c>
      <c r="CG65" s="96"/>
      <c r="CH65" s="115"/>
      <c r="CI65" s="125"/>
      <c r="CJ65" s="70" t="s">
        <v>92</v>
      </c>
      <c r="CK65" s="98">
        <v>14656</v>
      </c>
      <c r="CL65" s="98">
        <v>5559</v>
      </c>
      <c r="CM65" s="72">
        <v>1559</v>
      </c>
      <c r="CN65" s="72">
        <v>21774</v>
      </c>
      <c r="CO65" s="98">
        <v>0</v>
      </c>
      <c r="CP65" s="98">
        <v>0</v>
      </c>
      <c r="CQ65" s="72">
        <v>0</v>
      </c>
      <c r="CR65" s="72">
        <v>55</v>
      </c>
      <c r="CS65" s="72">
        <v>55</v>
      </c>
      <c r="CT65" s="115"/>
      <c r="CU65" s="125"/>
      <c r="CV65" s="69"/>
      <c r="CW65" s="70" t="s">
        <v>92</v>
      </c>
      <c r="CX65" s="71"/>
      <c r="CY65" s="53">
        <v>7</v>
      </c>
      <c r="CZ65" s="53">
        <v>5</v>
      </c>
      <c r="DA65" s="62">
        <v>2</v>
      </c>
      <c r="DB65" s="178">
        <v>880</v>
      </c>
      <c r="DC65" s="179">
        <v>1161</v>
      </c>
      <c r="DD65" s="178">
        <v>511</v>
      </c>
      <c r="DE65" s="178">
        <v>857</v>
      </c>
      <c r="DF65" s="178">
        <v>352</v>
      </c>
      <c r="DG65" s="179">
        <v>594</v>
      </c>
      <c r="DH65" s="178">
        <v>1743</v>
      </c>
      <c r="DI65" s="180">
        <v>2612</v>
      </c>
      <c r="DJ65" s="115"/>
      <c r="DK65" s="125"/>
      <c r="DL65" s="119" t="s">
        <v>92</v>
      </c>
      <c r="DM65" s="187">
        <v>28</v>
      </c>
      <c r="DN65" s="188">
        <v>39</v>
      </c>
      <c r="DO65" s="187">
        <v>20</v>
      </c>
      <c r="DP65" s="188">
        <v>21</v>
      </c>
      <c r="DQ65" s="187">
        <v>6</v>
      </c>
      <c r="DR65" s="189">
        <v>8</v>
      </c>
      <c r="DS65" s="188">
        <v>14</v>
      </c>
      <c r="DT65" s="187">
        <v>18</v>
      </c>
      <c r="DU65" s="189">
        <v>68</v>
      </c>
      <c r="DV65" s="189">
        <v>86</v>
      </c>
      <c r="DW65" s="136"/>
      <c r="DX65" s="136"/>
      <c r="DY65" s="140"/>
      <c r="DZ65" s="109">
        <v>1</v>
      </c>
      <c r="EA65" s="72">
        <v>1</v>
      </c>
      <c r="EB65" s="53">
        <v>0</v>
      </c>
      <c r="EC65" s="53">
        <v>0</v>
      </c>
      <c r="ED65" s="54">
        <v>0</v>
      </c>
      <c r="EE65" s="54">
        <v>0</v>
      </c>
      <c r="EF65" s="54">
        <v>2</v>
      </c>
      <c r="EG65" s="54">
        <v>2</v>
      </c>
      <c r="EH65" s="72">
        <v>3</v>
      </c>
      <c r="EI65" s="72">
        <v>3</v>
      </c>
      <c r="EJ65" s="69"/>
      <c r="EK65" s="70" t="s">
        <v>92</v>
      </c>
      <c r="EL65" s="71"/>
      <c r="EM65" s="98">
        <v>7314</v>
      </c>
      <c r="EN65" s="98">
        <v>3857</v>
      </c>
      <c r="EO65" s="72">
        <v>1069</v>
      </c>
      <c r="EP65" s="72">
        <v>12240</v>
      </c>
      <c r="EQ65" s="98">
        <v>53</v>
      </c>
      <c r="ER65" s="98">
        <v>47</v>
      </c>
      <c r="ES65" s="72">
        <v>29</v>
      </c>
      <c r="ET65" s="72">
        <v>81</v>
      </c>
      <c r="EU65" s="72">
        <v>210</v>
      </c>
      <c r="EV65" s="98">
        <v>0</v>
      </c>
      <c r="EW65" s="98">
        <v>0</v>
      </c>
      <c r="EX65" s="72">
        <v>0</v>
      </c>
      <c r="EY65" s="72">
        <v>5</v>
      </c>
      <c r="EZ65" s="72">
        <v>5</v>
      </c>
      <c r="FA65" s="115"/>
      <c r="FB65" s="125"/>
      <c r="FC65" s="98">
        <v>4690</v>
      </c>
      <c r="FD65" s="98">
        <v>1779</v>
      </c>
      <c r="FE65" s="72">
        <v>499</v>
      </c>
      <c r="FF65" s="72">
        <v>6968</v>
      </c>
      <c r="FG65" s="98">
        <v>0</v>
      </c>
      <c r="FH65" s="98">
        <v>0</v>
      </c>
      <c r="FI65" s="72">
        <v>0</v>
      </c>
      <c r="FJ65" s="72">
        <v>20</v>
      </c>
      <c r="FK65" s="72">
        <v>20</v>
      </c>
      <c r="FL65" s="115"/>
      <c r="FM65" s="125"/>
      <c r="FN65" s="69"/>
      <c r="FO65" s="143"/>
      <c r="FP65" s="70" t="s">
        <v>92</v>
      </c>
      <c r="FQ65" s="71"/>
      <c r="FR65" s="53">
        <v>7</v>
      </c>
      <c r="FS65" s="53">
        <v>5</v>
      </c>
      <c r="FT65" s="54">
        <v>2</v>
      </c>
      <c r="FU65" s="53">
        <v>337</v>
      </c>
      <c r="FV65" s="53">
        <v>366</v>
      </c>
      <c r="FW65" s="54">
        <v>160</v>
      </c>
      <c r="FX65" s="53">
        <v>194</v>
      </c>
      <c r="FY65" s="53">
        <v>80</v>
      </c>
      <c r="FZ65" s="54">
        <v>97</v>
      </c>
      <c r="GA65" s="72">
        <v>577</v>
      </c>
      <c r="GB65" s="72">
        <v>657</v>
      </c>
      <c r="GC65" s="96"/>
      <c r="GD65" s="115"/>
      <c r="GE65" s="125"/>
      <c r="GF65" s="109">
        <v>0</v>
      </c>
      <c r="GG65" s="72">
        <v>0</v>
      </c>
      <c r="GH65" s="53">
        <v>0</v>
      </c>
      <c r="GI65" s="53">
        <v>0</v>
      </c>
      <c r="GJ65" s="54">
        <v>0</v>
      </c>
      <c r="GK65" s="54">
        <v>0</v>
      </c>
      <c r="GL65" s="54">
        <v>0</v>
      </c>
      <c r="GM65" s="54">
        <v>0</v>
      </c>
      <c r="GN65" s="72">
        <v>0</v>
      </c>
      <c r="GO65" s="72">
        <v>0</v>
      </c>
      <c r="GP65" s="96"/>
      <c r="GQ65" s="115"/>
      <c r="GR65" s="125"/>
      <c r="GS65" s="70" t="s">
        <v>92</v>
      </c>
      <c r="GT65" s="98">
        <v>2818</v>
      </c>
      <c r="GU65" s="98">
        <v>1067</v>
      </c>
      <c r="GV65" s="72">
        <v>213</v>
      </c>
      <c r="GW65" s="72">
        <v>4098</v>
      </c>
      <c r="GX65" s="98">
        <v>0</v>
      </c>
      <c r="GY65" s="98">
        <v>0</v>
      </c>
      <c r="GZ65" s="72">
        <v>0</v>
      </c>
      <c r="HA65" s="72">
        <v>0</v>
      </c>
      <c r="HB65" s="72">
        <v>0</v>
      </c>
      <c r="HC65" s="115"/>
      <c r="HD65" s="125"/>
      <c r="HE65" s="98">
        <v>1651</v>
      </c>
      <c r="HF65" s="98">
        <v>560</v>
      </c>
      <c r="HG65" s="72">
        <v>112</v>
      </c>
      <c r="HH65" s="72">
        <v>2323</v>
      </c>
      <c r="HI65" s="98">
        <v>0</v>
      </c>
      <c r="HJ65" s="98">
        <v>0</v>
      </c>
      <c r="HK65" s="72">
        <v>0</v>
      </c>
      <c r="HL65" s="72">
        <v>0</v>
      </c>
      <c r="HM65" s="72">
        <v>0</v>
      </c>
    </row>
    <row r="66" spans="1:221" ht="13.5" customHeight="1" x14ac:dyDescent="0.15">
      <c r="A66" s="17"/>
      <c r="B66" s="18" t="s">
        <v>93</v>
      </c>
      <c r="C66" s="19"/>
      <c r="D66" s="53">
        <v>43769</v>
      </c>
      <c r="E66" s="53">
        <v>0</v>
      </c>
      <c r="F66" s="54">
        <v>16065</v>
      </c>
      <c r="G66" s="54">
        <v>10066</v>
      </c>
      <c r="H66" s="21">
        <v>69900</v>
      </c>
      <c r="I66" s="48">
        <v>18304</v>
      </c>
      <c r="J66" s="48">
        <v>0</v>
      </c>
      <c r="K66" s="41">
        <v>6426</v>
      </c>
      <c r="L66" s="41">
        <v>3020</v>
      </c>
      <c r="M66" s="21">
        <v>27750</v>
      </c>
      <c r="N66" s="115"/>
      <c r="O66" s="125"/>
      <c r="P66" s="53">
        <v>3882</v>
      </c>
      <c r="Q66" s="53">
        <v>0</v>
      </c>
      <c r="R66" s="54">
        <v>1686</v>
      </c>
      <c r="S66" s="54">
        <v>709</v>
      </c>
      <c r="T66" s="21">
        <v>6277</v>
      </c>
      <c r="U66" s="53">
        <v>8</v>
      </c>
      <c r="V66" s="53">
        <v>1693</v>
      </c>
      <c r="W66" s="54">
        <v>9</v>
      </c>
      <c r="X66" s="54">
        <v>1166</v>
      </c>
      <c r="Y66" s="54">
        <v>2</v>
      </c>
      <c r="Z66" s="54">
        <v>84</v>
      </c>
      <c r="AA66" s="115"/>
      <c r="AB66" s="125"/>
      <c r="AC66" s="17"/>
      <c r="AD66" s="18" t="s">
        <v>93</v>
      </c>
      <c r="AE66" s="19"/>
      <c r="AF66" s="53">
        <v>7</v>
      </c>
      <c r="AG66" s="53">
        <v>5</v>
      </c>
      <c r="AH66" s="54">
        <v>2</v>
      </c>
      <c r="AI66" s="54">
        <v>275</v>
      </c>
      <c r="AJ66" s="72">
        <v>350</v>
      </c>
      <c r="AK66" s="53">
        <v>119</v>
      </c>
      <c r="AL66" s="53">
        <v>213</v>
      </c>
      <c r="AM66" s="54">
        <v>108</v>
      </c>
      <c r="AN66" s="54">
        <v>182</v>
      </c>
      <c r="AO66" s="72">
        <v>502</v>
      </c>
      <c r="AP66" s="72">
        <v>745</v>
      </c>
      <c r="AQ66" s="115"/>
      <c r="AR66" s="125"/>
      <c r="AS66" s="54">
        <v>10</v>
      </c>
      <c r="AT66" s="72">
        <v>13</v>
      </c>
      <c r="AU66" s="53">
        <v>3</v>
      </c>
      <c r="AV66" s="53">
        <v>3</v>
      </c>
      <c r="AW66" s="54">
        <v>1</v>
      </c>
      <c r="AX66" s="54">
        <v>1</v>
      </c>
      <c r="AY66" s="54">
        <v>8</v>
      </c>
      <c r="AZ66" s="54">
        <v>11</v>
      </c>
      <c r="BA66" s="72">
        <v>22</v>
      </c>
      <c r="BB66" s="113">
        <v>28</v>
      </c>
      <c r="BC66" s="148"/>
      <c r="BD66" s="115"/>
      <c r="BE66" s="125"/>
      <c r="BF66" s="18" t="s">
        <v>93</v>
      </c>
      <c r="BG66" s="54">
        <v>0</v>
      </c>
      <c r="BH66" s="72">
        <v>0</v>
      </c>
      <c r="BI66" s="53">
        <v>0</v>
      </c>
      <c r="BJ66" s="53">
        <v>0</v>
      </c>
      <c r="BK66" s="54">
        <v>0</v>
      </c>
      <c r="BL66" s="54">
        <v>0</v>
      </c>
      <c r="BM66" s="54">
        <v>1</v>
      </c>
      <c r="BN66" s="54">
        <v>1</v>
      </c>
      <c r="BO66" s="72">
        <v>1</v>
      </c>
      <c r="BP66" s="72">
        <v>1</v>
      </c>
      <c r="BQ66" s="115"/>
      <c r="BR66" s="125"/>
      <c r="BS66" s="98">
        <v>4900</v>
      </c>
      <c r="BT66" s="98">
        <v>2130</v>
      </c>
      <c r="BU66" s="72">
        <v>728</v>
      </c>
      <c r="BV66" s="72">
        <v>7758</v>
      </c>
      <c r="BW66" s="98">
        <v>39</v>
      </c>
      <c r="BX66" s="98">
        <v>15</v>
      </c>
      <c r="BY66" s="72">
        <v>8</v>
      </c>
      <c r="BZ66" s="72">
        <v>110</v>
      </c>
      <c r="CA66" s="72">
        <v>172</v>
      </c>
      <c r="CB66" s="98">
        <v>0</v>
      </c>
      <c r="CC66" s="98">
        <v>0</v>
      </c>
      <c r="CD66" s="72">
        <v>0</v>
      </c>
      <c r="CE66" s="72">
        <v>5</v>
      </c>
      <c r="CF66" s="72">
        <v>5</v>
      </c>
      <c r="CG66" s="96"/>
      <c r="CH66" s="115"/>
      <c r="CI66" s="125"/>
      <c r="CJ66" s="70" t="s">
        <v>93</v>
      </c>
      <c r="CK66" s="98">
        <v>3724</v>
      </c>
      <c r="CL66" s="98">
        <v>1093</v>
      </c>
      <c r="CM66" s="72">
        <v>388</v>
      </c>
      <c r="CN66" s="72">
        <v>5205</v>
      </c>
      <c r="CO66" s="98">
        <v>0</v>
      </c>
      <c r="CP66" s="98">
        <v>0</v>
      </c>
      <c r="CQ66" s="72">
        <v>0</v>
      </c>
      <c r="CR66" s="72">
        <v>0</v>
      </c>
      <c r="CS66" s="72">
        <v>0</v>
      </c>
      <c r="CT66" s="115"/>
      <c r="CU66" s="125"/>
      <c r="CV66" s="69"/>
      <c r="CW66" s="70" t="s">
        <v>93</v>
      </c>
      <c r="CX66" s="71"/>
      <c r="CY66" s="53">
        <v>7</v>
      </c>
      <c r="CZ66" s="53">
        <v>5</v>
      </c>
      <c r="DA66" s="62">
        <v>2</v>
      </c>
      <c r="DB66" s="178">
        <v>275</v>
      </c>
      <c r="DC66" s="179">
        <v>350</v>
      </c>
      <c r="DD66" s="178">
        <v>119</v>
      </c>
      <c r="DE66" s="178">
        <v>213</v>
      </c>
      <c r="DF66" s="178">
        <v>108</v>
      </c>
      <c r="DG66" s="179">
        <v>182</v>
      </c>
      <c r="DH66" s="178">
        <v>502</v>
      </c>
      <c r="DI66" s="180">
        <v>745</v>
      </c>
      <c r="DJ66" s="115"/>
      <c r="DK66" s="125"/>
      <c r="DL66" s="119" t="s">
        <v>93</v>
      </c>
      <c r="DM66" s="187">
        <v>10</v>
      </c>
      <c r="DN66" s="188">
        <v>13</v>
      </c>
      <c r="DO66" s="187">
        <v>3</v>
      </c>
      <c r="DP66" s="188">
        <v>3</v>
      </c>
      <c r="DQ66" s="187">
        <v>1</v>
      </c>
      <c r="DR66" s="189">
        <v>1</v>
      </c>
      <c r="DS66" s="188">
        <v>8</v>
      </c>
      <c r="DT66" s="187">
        <v>11</v>
      </c>
      <c r="DU66" s="189">
        <v>22</v>
      </c>
      <c r="DV66" s="189">
        <v>28</v>
      </c>
      <c r="DW66" s="136"/>
      <c r="DX66" s="136"/>
      <c r="DY66" s="140"/>
      <c r="DZ66" s="109">
        <v>0</v>
      </c>
      <c r="EA66" s="72">
        <v>0</v>
      </c>
      <c r="EB66" s="53">
        <v>0</v>
      </c>
      <c r="EC66" s="53">
        <v>0</v>
      </c>
      <c r="ED66" s="54">
        <v>0</v>
      </c>
      <c r="EE66" s="54">
        <v>0</v>
      </c>
      <c r="EF66" s="54">
        <v>1</v>
      </c>
      <c r="EG66" s="54">
        <v>1</v>
      </c>
      <c r="EH66" s="72">
        <v>1</v>
      </c>
      <c r="EI66" s="72">
        <v>1</v>
      </c>
      <c r="EJ66" s="69"/>
      <c r="EK66" s="70" t="s">
        <v>93</v>
      </c>
      <c r="EL66" s="71"/>
      <c r="EM66" s="98">
        <v>1960</v>
      </c>
      <c r="EN66" s="98">
        <v>852</v>
      </c>
      <c r="EO66" s="72">
        <v>291</v>
      </c>
      <c r="EP66" s="72">
        <v>3103</v>
      </c>
      <c r="EQ66" s="98">
        <v>16</v>
      </c>
      <c r="ER66" s="98">
        <v>6</v>
      </c>
      <c r="ES66" s="72">
        <v>3</v>
      </c>
      <c r="ET66" s="72">
        <v>44</v>
      </c>
      <c r="EU66" s="72">
        <v>69</v>
      </c>
      <c r="EV66" s="98">
        <v>0</v>
      </c>
      <c r="EW66" s="98">
        <v>0</v>
      </c>
      <c r="EX66" s="72">
        <v>0</v>
      </c>
      <c r="EY66" s="72">
        <v>2</v>
      </c>
      <c r="EZ66" s="72">
        <v>2</v>
      </c>
      <c r="FA66" s="115"/>
      <c r="FB66" s="125"/>
      <c r="FC66" s="98">
        <v>1117</v>
      </c>
      <c r="FD66" s="98">
        <v>328</v>
      </c>
      <c r="FE66" s="72">
        <v>116</v>
      </c>
      <c r="FF66" s="72">
        <v>1561</v>
      </c>
      <c r="FG66" s="98">
        <v>0</v>
      </c>
      <c r="FH66" s="98">
        <v>0</v>
      </c>
      <c r="FI66" s="72">
        <v>0</v>
      </c>
      <c r="FJ66" s="72">
        <v>0</v>
      </c>
      <c r="FK66" s="72">
        <v>0</v>
      </c>
      <c r="FL66" s="115"/>
      <c r="FM66" s="125"/>
      <c r="FN66" s="69"/>
      <c r="FO66" s="143"/>
      <c r="FP66" s="70" t="s">
        <v>93</v>
      </c>
      <c r="FQ66" s="71"/>
      <c r="FR66" s="53">
        <v>7</v>
      </c>
      <c r="FS66" s="53">
        <v>5</v>
      </c>
      <c r="FT66" s="54">
        <v>2</v>
      </c>
      <c r="FU66" s="53">
        <v>107</v>
      </c>
      <c r="FV66" s="53">
        <v>113</v>
      </c>
      <c r="FW66" s="54">
        <v>49</v>
      </c>
      <c r="FX66" s="53">
        <v>59</v>
      </c>
      <c r="FY66" s="53">
        <v>32</v>
      </c>
      <c r="FZ66" s="54">
        <v>38</v>
      </c>
      <c r="GA66" s="72">
        <v>188</v>
      </c>
      <c r="GB66" s="72">
        <v>210</v>
      </c>
      <c r="GC66" s="96"/>
      <c r="GD66" s="115"/>
      <c r="GE66" s="125"/>
      <c r="GF66" s="109">
        <v>0</v>
      </c>
      <c r="GG66" s="72">
        <v>0</v>
      </c>
      <c r="GH66" s="53">
        <v>0</v>
      </c>
      <c r="GI66" s="53">
        <v>0</v>
      </c>
      <c r="GJ66" s="54">
        <v>0</v>
      </c>
      <c r="GK66" s="54">
        <v>0</v>
      </c>
      <c r="GL66" s="54">
        <v>0</v>
      </c>
      <c r="GM66" s="54">
        <v>0</v>
      </c>
      <c r="GN66" s="72">
        <v>0</v>
      </c>
      <c r="GO66" s="72">
        <v>0</v>
      </c>
      <c r="GP66" s="96"/>
      <c r="GQ66" s="115"/>
      <c r="GR66" s="125"/>
      <c r="GS66" s="70" t="s">
        <v>93</v>
      </c>
      <c r="GT66" s="98">
        <v>633</v>
      </c>
      <c r="GU66" s="98">
        <v>236</v>
      </c>
      <c r="GV66" s="72">
        <v>61</v>
      </c>
      <c r="GW66" s="72">
        <v>930</v>
      </c>
      <c r="GX66" s="98">
        <v>0</v>
      </c>
      <c r="GY66" s="98">
        <v>0</v>
      </c>
      <c r="GZ66" s="72">
        <v>0</v>
      </c>
      <c r="HA66" s="72">
        <v>0</v>
      </c>
      <c r="HB66" s="72">
        <v>0</v>
      </c>
      <c r="HC66" s="115"/>
      <c r="HD66" s="125"/>
      <c r="HE66" s="98">
        <v>299</v>
      </c>
      <c r="HF66" s="98">
        <v>98</v>
      </c>
      <c r="HG66" s="72">
        <v>26</v>
      </c>
      <c r="HH66" s="72">
        <v>423</v>
      </c>
      <c r="HI66" s="98">
        <v>0</v>
      </c>
      <c r="HJ66" s="98">
        <v>0</v>
      </c>
      <c r="HK66" s="72">
        <v>0</v>
      </c>
      <c r="HL66" s="72">
        <v>0</v>
      </c>
      <c r="HM66" s="72">
        <v>0</v>
      </c>
    </row>
    <row r="67" spans="1:221" ht="13.5" customHeight="1" x14ac:dyDescent="0.15">
      <c r="A67" s="17"/>
      <c r="B67" s="18" t="s">
        <v>94</v>
      </c>
      <c r="C67" s="19"/>
      <c r="D67" s="53">
        <v>51750</v>
      </c>
      <c r="E67" s="53">
        <v>0</v>
      </c>
      <c r="F67" s="54">
        <v>19469</v>
      </c>
      <c r="G67" s="54">
        <v>10907</v>
      </c>
      <c r="H67" s="21">
        <v>82126</v>
      </c>
      <c r="I67" s="48">
        <v>20865</v>
      </c>
      <c r="J67" s="48">
        <v>0</v>
      </c>
      <c r="K67" s="41">
        <v>7472</v>
      </c>
      <c r="L67" s="41">
        <v>5203</v>
      </c>
      <c r="M67" s="21">
        <v>33540</v>
      </c>
      <c r="N67" s="115"/>
      <c r="O67" s="125"/>
      <c r="P67" s="53">
        <v>3629</v>
      </c>
      <c r="Q67" s="53">
        <v>0</v>
      </c>
      <c r="R67" s="54">
        <v>1868</v>
      </c>
      <c r="S67" s="54">
        <v>1159</v>
      </c>
      <c r="T67" s="21">
        <v>6656</v>
      </c>
      <c r="U67" s="53">
        <v>6</v>
      </c>
      <c r="V67" s="53">
        <v>1499</v>
      </c>
      <c r="W67" s="54">
        <v>6</v>
      </c>
      <c r="X67" s="54">
        <v>884</v>
      </c>
      <c r="Y67" s="54">
        <v>1</v>
      </c>
      <c r="Z67" s="54">
        <v>241</v>
      </c>
      <c r="AA67" s="115"/>
      <c r="AB67" s="125"/>
      <c r="AC67" s="17"/>
      <c r="AD67" s="18" t="s">
        <v>94</v>
      </c>
      <c r="AE67" s="19"/>
      <c r="AF67" s="53">
        <v>7</v>
      </c>
      <c r="AG67" s="53">
        <v>5</v>
      </c>
      <c r="AH67" s="54">
        <v>2</v>
      </c>
      <c r="AI67" s="54">
        <v>333</v>
      </c>
      <c r="AJ67" s="72">
        <v>423</v>
      </c>
      <c r="AK67" s="53">
        <v>165</v>
      </c>
      <c r="AL67" s="53">
        <v>279</v>
      </c>
      <c r="AM67" s="54">
        <v>133</v>
      </c>
      <c r="AN67" s="54">
        <v>238</v>
      </c>
      <c r="AO67" s="72">
        <v>631</v>
      </c>
      <c r="AP67" s="72">
        <v>940</v>
      </c>
      <c r="AQ67" s="115"/>
      <c r="AR67" s="125"/>
      <c r="AS67" s="54">
        <v>9</v>
      </c>
      <c r="AT67" s="72">
        <v>12</v>
      </c>
      <c r="AU67" s="53">
        <v>4</v>
      </c>
      <c r="AV67" s="53">
        <v>7</v>
      </c>
      <c r="AW67" s="54">
        <v>4</v>
      </c>
      <c r="AX67" s="54">
        <v>4</v>
      </c>
      <c r="AY67" s="54">
        <v>5</v>
      </c>
      <c r="AZ67" s="54">
        <v>8</v>
      </c>
      <c r="BA67" s="72">
        <v>22</v>
      </c>
      <c r="BB67" s="113">
        <v>31</v>
      </c>
      <c r="BC67" s="148"/>
      <c r="BD67" s="115"/>
      <c r="BE67" s="125"/>
      <c r="BF67" s="18" t="s">
        <v>94</v>
      </c>
      <c r="BG67" s="54">
        <v>0</v>
      </c>
      <c r="BH67" s="72">
        <v>0</v>
      </c>
      <c r="BI67" s="53">
        <v>0</v>
      </c>
      <c r="BJ67" s="53">
        <v>0</v>
      </c>
      <c r="BK67" s="54">
        <v>0</v>
      </c>
      <c r="BL67" s="54">
        <v>0</v>
      </c>
      <c r="BM67" s="54">
        <v>2</v>
      </c>
      <c r="BN67" s="54">
        <v>2</v>
      </c>
      <c r="BO67" s="72">
        <v>2</v>
      </c>
      <c r="BP67" s="72">
        <v>2</v>
      </c>
      <c r="BQ67" s="115"/>
      <c r="BR67" s="125"/>
      <c r="BS67" s="98">
        <v>5478</v>
      </c>
      <c r="BT67" s="98">
        <v>2581</v>
      </c>
      <c r="BU67" s="72">
        <v>881</v>
      </c>
      <c r="BV67" s="72">
        <v>8940</v>
      </c>
      <c r="BW67" s="98">
        <v>33</v>
      </c>
      <c r="BX67" s="98">
        <v>32</v>
      </c>
      <c r="BY67" s="72">
        <v>30</v>
      </c>
      <c r="BZ67" s="72">
        <v>74</v>
      </c>
      <c r="CA67" s="72">
        <v>169</v>
      </c>
      <c r="CB67" s="98">
        <v>0</v>
      </c>
      <c r="CC67" s="98">
        <v>0</v>
      </c>
      <c r="CD67" s="72">
        <v>0</v>
      </c>
      <c r="CE67" s="72">
        <v>5</v>
      </c>
      <c r="CF67" s="72">
        <v>5</v>
      </c>
      <c r="CG67" s="96"/>
      <c r="CH67" s="115"/>
      <c r="CI67" s="125"/>
      <c r="CJ67" s="70" t="s">
        <v>94</v>
      </c>
      <c r="CK67" s="98">
        <v>3867</v>
      </c>
      <c r="CL67" s="98">
        <v>1283</v>
      </c>
      <c r="CM67" s="72">
        <v>433</v>
      </c>
      <c r="CN67" s="72">
        <v>5583</v>
      </c>
      <c r="CO67" s="98">
        <v>0</v>
      </c>
      <c r="CP67" s="98">
        <v>0</v>
      </c>
      <c r="CQ67" s="72">
        <v>0</v>
      </c>
      <c r="CR67" s="72">
        <v>1</v>
      </c>
      <c r="CS67" s="72">
        <v>1</v>
      </c>
      <c r="CT67" s="115"/>
      <c r="CU67" s="125"/>
      <c r="CV67" s="69"/>
      <c r="CW67" s="70" t="s">
        <v>94</v>
      </c>
      <c r="CX67" s="71"/>
      <c r="CY67" s="53">
        <v>7</v>
      </c>
      <c r="CZ67" s="53">
        <v>5</v>
      </c>
      <c r="DA67" s="62">
        <v>2</v>
      </c>
      <c r="DB67" s="178">
        <v>333</v>
      </c>
      <c r="DC67" s="179">
        <v>423</v>
      </c>
      <c r="DD67" s="178">
        <v>165</v>
      </c>
      <c r="DE67" s="178">
        <v>279</v>
      </c>
      <c r="DF67" s="178">
        <v>133</v>
      </c>
      <c r="DG67" s="179">
        <v>238</v>
      </c>
      <c r="DH67" s="178">
        <v>631</v>
      </c>
      <c r="DI67" s="180">
        <v>940</v>
      </c>
      <c r="DJ67" s="115"/>
      <c r="DK67" s="125"/>
      <c r="DL67" s="119" t="s">
        <v>94</v>
      </c>
      <c r="DM67" s="187">
        <v>9</v>
      </c>
      <c r="DN67" s="188">
        <v>12</v>
      </c>
      <c r="DO67" s="187">
        <v>4</v>
      </c>
      <c r="DP67" s="188">
        <v>7</v>
      </c>
      <c r="DQ67" s="187">
        <v>4</v>
      </c>
      <c r="DR67" s="189">
        <v>4</v>
      </c>
      <c r="DS67" s="188">
        <v>5</v>
      </c>
      <c r="DT67" s="187">
        <v>8</v>
      </c>
      <c r="DU67" s="189">
        <v>22</v>
      </c>
      <c r="DV67" s="189">
        <v>31</v>
      </c>
      <c r="DW67" s="136"/>
      <c r="DX67" s="136"/>
      <c r="DY67" s="140"/>
      <c r="DZ67" s="109">
        <v>0</v>
      </c>
      <c r="EA67" s="72">
        <v>0</v>
      </c>
      <c r="EB67" s="53">
        <v>0</v>
      </c>
      <c r="EC67" s="53">
        <v>0</v>
      </c>
      <c r="ED67" s="54">
        <v>0</v>
      </c>
      <c r="EE67" s="54">
        <v>0</v>
      </c>
      <c r="EF67" s="54">
        <v>2</v>
      </c>
      <c r="EG67" s="54">
        <v>2</v>
      </c>
      <c r="EH67" s="72">
        <v>2</v>
      </c>
      <c r="EI67" s="72">
        <v>2</v>
      </c>
      <c r="EJ67" s="69"/>
      <c r="EK67" s="70" t="s">
        <v>94</v>
      </c>
      <c r="EL67" s="71"/>
      <c r="EM67" s="98">
        <v>2102</v>
      </c>
      <c r="EN67" s="98">
        <v>990</v>
      </c>
      <c r="EO67" s="72">
        <v>338</v>
      </c>
      <c r="EP67" s="72">
        <v>3430</v>
      </c>
      <c r="EQ67" s="98">
        <v>13</v>
      </c>
      <c r="ER67" s="98">
        <v>12</v>
      </c>
      <c r="ES67" s="72">
        <v>11</v>
      </c>
      <c r="ET67" s="72">
        <v>28</v>
      </c>
      <c r="EU67" s="72">
        <v>64</v>
      </c>
      <c r="EV67" s="98">
        <v>0</v>
      </c>
      <c r="EW67" s="98">
        <v>0</v>
      </c>
      <c r="EX67" s="72">
        <v>0</v>
      </c>
      <c r="EY67" s="72">
        <v>2</v>
      </c>
      <c r="EZ67" s="72">
        <v>2</v>
      </c>
      <c r="FA67" s="115"/>
      <c r="FB67" s="125"/>
      <c r="FC67" s="98">
        <v>1845</v>
      </c>
      <c r="FD67" s="98">
        <v>612</v>
      </c>
      <c r="FE67" s="72">
        <v>207</v>
      </c>
      <c r="FF67" s="72">
        <v>2664</v>
      </c>
      <c r="FG67" s="98">
        <v>0</v>
      </c>
      <c r="FH67" s="98">
        <v>0</v>
      </c>
      <c r="FI67" s="72">
        <v>0</v>
      </c>
      <c r="FJ67" s="72">
        <v>0</v>
      </c>
      <c r="FK67" s="72">
        <v>0</v>
      </c>
      <c r="FL67" s="115"/>
      <c r="FM67" s="125"/>
      <c r="FN67" s="69"/>
      <c r="FO67" s="143"/>
      <c r="FP67" s="70" t="s">
        <v>94</v>
      </c>
      <c r="FQ67" s="71"/>
      <c r="FR67" s="53">
        <v>7</v>
      </c>
      <c r="FS67" s="53">
        <v>5</v>
      </c>
      <c r="FT67" s="54">
        <v>2</v>
      </c>
      <c r="FU67" s="53">
        <v>120</v>
      </c>
      <c r="FV67" s="53">
        <v>130</v>
      </c>
      <c r="FW67" s="54">
        <v>50</v>
      </c>
      <c r="FX67" s="53">
        <v>60</v>
      </c>
      <c r="FY67" s="53">
        <v>37</v>
      </c>
      <c r="FZ67" s="54">
        <v>43</v>
      </c>
      <c r="GA67" s="72">
        <v>207</v>
      </c>
      <c r="GB67" s="72">
        <v>233</v>
      </c>
      <c r="GC67" s="96"/>
      <c r="GD67" s="115"/>
      <c r="GE67" s="125"/>
      <c r="GF67" s="109">
        <v>0</v>
      </c>
      <c r="GG67" s="72">
        <v>0</v>
      </c>
      <c r="GH67" s="53">
        <v>0</v>
      </c>
      <c r="GI67" s="53">
        <v>0</v>
      </c>
      <c r="GJ67" s="54">
        <v>0</v>
      </c>
      <c r="GK67" s="54">
        <v>0</v>
      </c>
      <c r="GL67" s="54">
        <v>0</v>
      </c>
      <c r="GM67" s="54">
        <v>0</v>
      </c>
      <c r="GN67" s="72">
        <v>0</v>
      </c>
      <c r="GO67" s="72">
        <v>0</v>
      </c>
      <c r="GP67" s="96"/>
      <c r="GQ67" s="115"/>
      <c r="GR67" s="125"/>
      <c r="GS67" s="70" t="s">
        <v>94</v>
      </c>
      <c r="GT67" s="98">
        <v>673</v>
      </c>
      <c r="GU67" s="98">
        <v>222</v>
      </c>
      <c r="GV67" s="72">
        <v>64</v>
      </c>
      <c r="GW67" s="72">
        <v>959</v>
      </c>
      <c r="GX67" s="98">
        <v>0</v>
      </c>
      <c r="GY67" s="98">
        <v>0</v>
      </c>
      <c r="GZ67" s="72">
        <v>0</v>
      </c>
      <c r="HA67" s="72">
        <v>0</v>
      </c>
      <c r="HB67" s="72">
        <v>0</v>
      </c>
      <c r="HC67" s="115"/>
      <c r="HD67" s="125"/>
      <c r="HE67" s="98">
        <v>445</v>
      </c>
      <c r="HF67" s="98">
        <v>133</v>
      </c>
      <c r="HG67" s="72">
        <v>39</v>
      </c>
      <c r="HH67" s="72">
        <v>617</v>
      </c>
      <c r="HI67" s="98">
        <v>0</v>
      </c>
      <c r="HJ67" s="98">
        <v>0</v>
      </c>
      <c r="HK67" s="72">
        <v>0</v>
      </c>
      <c r="HL67" s="72">
        <v>0</v>
      </c>
      <c r="HM67" s="72">
        <v>0</v>
      </c>
    </row>
    <row r="68" spans="1:221" ht="13.5" customHeight="1" x14ac:dyDescent="0.15">
      <c r="A68" s="17"/>
      <c r="B68" s="18" t="s">
        <v>95</v>
      </c>
      <c r="C68" s="19"/>
      <c r="D68" s="53">
        <v>117750</v>
      </c>
      <c r="E68" s="53">
        <v>0</v>
      </c>
      <c r="F68" s="54">
        <v>45623</v>
      </c>
      <c r="G68" s="54">
        <v>29805</v>
      </c>
      <c r="H68" s="21">
        <v>193178</v>
      </c>
      <c r="I68" s="48">
        <v>41743</v>
      </c>
      <c r="J68" s="48">
        <v>0</v>
      </c>
      <c r="K68" s="41">
        <v>13035</v>
      </c>
      <c r="L68" s="41">
        <v>9483</v>
      </c>
      <c r="M68" s="21">
        <v>64261</v>
      </c>
      <c r="N68" s="115"/>
      <c r="O68" s="125"/>
      <c r="P68" s="53">
        <v>12341</v>
      </c>
      <c r="Q68" s="53">
        <v>0</v>
      </c>
      <c r="R68" s="54">
        <v>5659</v>
      </c>
      <c r="S68" s="54">
        <v>2353</v>
      </c>
      <c r="T68" s="21">
        <v>20353</v>
      </c>
      <c r="U68" s="53">
        <v>19</v>
      </c>
      <c r="V68" s="53">
        <v>7524</v>
      </c>
      <c r="W68" s="54">
        <v>20</v>
      </c>
      <c r="X68" s="54">
        <v>2798</v>
      </c>
      <c r="Y68" s="54">
        <v>16</v>
      </c>
      <c r="Z68" s="54">
        <v>1540</v>
      </c>
      <c r="AA68" s="115"/>
      <c r="AB68" s="125"/>
      <c r="AC68" s="17"/>
      <c r="AD68" s="18" t="s">
        <v>95</v>
      </c>
      <c r="AE68" s="19"/>
      <c r="AF68" s="53">
        <v>7</v>
      </c>
      <c r="AG68" s="53">
        <v>5</v>
      </c>
      <c r="AH68" s="54">
        <v>2</v>
      </c>
      <c r="AI68" s="54">
        <v>871</v>
      </c>
      <c r="AJ68" s="72">
        <v>1139</v>
      </c>
      <c r="AK68" s="53">
        <v>397</v>
      </c>
      <c r="AL68" s="53">
        <v>665</v>
      </c>
      <c r="AM68" s="54">
        <v>297</v>
      </c>
      <c r="AN68" s="54">
        <v>511</v>
      </c>
      <c r="AO68" s="72">
        <v>1565</v>
      </c>
      <c r="AP68" s="72">
        <v>2315</v>
      </c>
      <c r="AQ68" s="115"/>
      <c r="AR68" s="125"/>
      <c r="AS68" s="54">
        <v>25</v>
      </c>
      <c r="AT68" s="72">
        <v>34</v>
      </c>
      <c r="AU68" s="53">
        <v>16</v>
      </c>
      <c r="AV68" s="53">
        <v>21</v>
      </c>
      <c r="AW68" s="54">
        <v>4</v>
      </c>
      <c r="AX68" s="54">
        <v>5</v>
      </c>
      <c r="AY68" s="54">
        <v>5</v>
      </c>
      <c r="AZ68" s="54">
        <v>8</v>
      </c>
      <c r="BA68" s="72">
        <v>50</v>
      </c>
      <c r="BB68" s="175">
        <v>68</v>
      </c>
      <c r="BC68" s="148"/>
      <c r="BD68" s="115"/>
      <c r="BE68" s="125"/>
      <c r="BF68" s="18" t="s">
        <v>95</v>
      </c>
      <c r="BG68" s="54">
        <v>0</v>
      </c>
      <c r="BH68" s="72">
        <v>0</v>
      </c>
      <c r="BI68" s="53">
        <v>0</v>
      </c>
      <c r="BJ68" s="53">
        <v>0</v>
      </c>
      <c r="BK68" s="54">
        <v>1</v>
      </c>
      <c r="BL68" s="54">
        <v>1</v>
      </c>
      <c r="BM68" s="54">
        <v>0</v>
      </c>
      <c r="BN68" s="54">
        <v>0</v>
      </c>
      <c r="BO68" s="72">
        <v>1</v>
      </c>
      <c r="BP68" s="72">
        <v>1</v>
      </c>
      <c r="BQ68" s="115"/>
      <c r="BR68" s="125"/>
      <c r="BS68" s="98">
        <v>16743</v>
      </c>
      <c r="BT68" s="98">
        <v>6983</v>
      </c>
      <c r="BU68" s="72">
        <v>2146</v>
      </c>
      <c r="BV68" s="72">
        <v>25872</v>
      </c>
      <c r="BW68" s="98">
        <v>107</v>
      </c>
      <c r="BX68" s="98">
        <v>110</v>
      </c>
      <c r="BY68" s="72">
        <v>42</v>
      </c>
      <c r="BZ68" s="72">
        <v>84</v>
      </c>
      <c r="CA68" s="72">
        <v>343</v>
      </c>
      <c r="CB68" s="98">
        <v>0</v>
      </c>
      <c r="CC68" s="98">
        <v>0</v>
      </c>
      <c r="CD68" s="72">
        <v>3</v>
      </c>
      <c r="CE68" s="72">
        <v>0</v>
      </c>
      <c r="CF68" s="72">
        <v>3</v>
      </c>
      <c r="CG68" s="96"/>
      <c r="CH68" s="115"/>
      <c r="CI68" s="125"/>
      <c r="CJ68" s="70" t="s">
        <v>95</v>
      </c>
      <c r="CK68" s="98">
        <v>12832</v>
      </c>
      <c r="CL68" s="98">
        <v>3878</v>
      </c>
      <c r="CM68" s="72">
        <v>1176</v>
      </c>
      <c r="CN68" s="72">
        <v>17886</v>
      </c>
      <c r="CO68" s="98">
        <v>0</v>
      </c>
      <c r="CP68" s="98">
        <v>0</v>
      </c>
      <c r="CQ68" s="72">
        <v>0</v>
      </c>
      <c r="CR68" s="72">
        <v>0</v>
      </c>
      <c r="CS68" s="72">
        <v>0</v>
      </c>
      <c r="CT68" s="115"/>
      <c r="CU68" s="125"/>
      <c r="CV68" s="69"/>
      <c r="CW68" s="70" t="s">
        <v>95</v>
      </c>
      <c r="CX68" s="71"/>
      <c r="CY68" s="53">
        <v>7</v>
      </c>
      <c r="CZ68" s="53">
        <v>5</v>
      </c>
      <c r="DA68" s="62">
        <v>2</v>
      </c>
      <c r="DB68" s="184">
        <v>871</v>
      </c>
      <c r="DC68" s="185">
        <v>1139</v>
      </c>
      <c r="DD68" s="184">
        <v>397</v>
      </c>
      <c r="DE68" s="184">
        <v>665</v>
      </c>
      <c r="DF68" s="184">
        <v>297</v>
      </c>
      <c r="DG68" s="185">
        <v>511</v>
      </c>
      <c r="DH68" s="184">
        <v>1565</v>
      </c>
      <c r="DI68" s="186">
        <v>2315</v>
      </c>
      <c r="DJ68" s="115"/>
      <c r="DK68" s="125"/>
      <c r="DL68" s="119" t="s">
        <v>95</v>
      </c>
      <c r="DM68" s="196">
        <v>25</v>
      </c>
      <c r="DN68" s="197">
        <v>34</v>
      </c>
      <c r="DO68" s="196">
        <v>16</v>
      </c>
      <c r="DP68" s="197">
        <v>21</v>
      </c>
      <c r="DQ68" s="196">
        <v>4</v>
      </c>
      <c r="DR68" s="198">
        <v>5</v>
      </c>
      <c r="DS68" s="197">
        <v>5</v>
      </c>
      <c r="DT68" s="196">
        <v>8</v>
      </c>
      <c r="DU68" s="198">
        <v>50</v>
      </c>
      <c r="DV68" s="198">
        <v>68</v>
      </c>
      <c r="DW68" s="136"/>
      <c r="DX68" s="136"/>
      <c r="DY68" s="140"/>
      <c r="DZ68" s="109">
        <v>0</v>
      </c>
      <c r="EA68" s="72">
        <v>0</v>
      </c>
      <c r="EB68" s="53">
        <v>0</v>
      </c>
      <c r="EC68" s="53">
        <v>0</v>
      </c>
      <c r="ED68" s="54">
        <v>1</v>
      </c>
      <c r="EE68" s="54">
        <v>1</v>
      </c>
      <c r="EF68" s="54">
        <v>0</v>
      </c>
      <c r="EG68" s="54">
        <v>0</v>
      </c>
      <c r="EH68" s="72">
        <v>1</v>
      </c>
      <c r="EI68" s="72">
        <v>1</v>
      </c>
      <c r="EJ68" s="69"/>
      <c r="EK68" s="70" t="s">
        <v>95</v>
      </c>
      <c r="EL68" s="71"/>
      <c r="EM68" s="98">
        <v>4784</v>
      </c>
      <c r="EN68" s="98">
        <v>1995</v>
      </c>
      <c r="EO68" s="72">
        <v>613</v>
      </c>
      <c r="EP68" s="72">
        <v>7392</v>
      </c>
      <c r="EQ68" s="98">
        <v>31</v>
      </c>
      <c r="ER68" s="98">
        <v>32</v>
      </c>
      <c r="ES68" s="72">
        <v>12</v>
      </c>
      <c r="ET68" s="72">
        <v>24</v>
      </c>
      <c r="EU68" s="72">
        <v>99</v>
      </c>
      <c r="EV68" s="98">
        <v>0</v>
      </c>
      <c r="EW68" s="98">
        <v>0</v>
      </c>
      <c r="EX68" s="72">
        <v>1</v>
      </c>
      <c r="EY68" s="72">
        <v>0</v>
      </c>
      <c r="EZ68" s="72">
        <v>1</v>
      </c>
      <c r="FA68" s="115"/>
      <c r="FB68" s="125"/>
      <c r="FC68" s="98">
        <v>4083</v>
      </c>
      <c r="FD68" s="98">
        <v>1234</v>
      </c>
      <c r="FE68" s="72">
        <v>374</v>
      </c>
      <c r="FF68" s="72">
        <v>5691</v>
      </c>
      <c r="FG68" s="98">
        <v>0</v>
      </c>
      <c r="FH68" s="98">
        <v>0</v>
      </c>
      <c r="FI68" s="72">
        <v>0</v>
      </c>
      <c r="FJ68" s="72">
        <v>0</v>
      </c>
      <c r="FK68" s="72">
        <v>0</v>
      </c>
      <c r="FL68" s="115"/>
      <c r="FM68" s="125"/>
      <c r="FN68" s="69"/>
      <c r="FO68" s="143"/>
      <c r="FP68" s="70" t="s">
        <v>95</v>
      </c>
      <c r="FQ68" s="71"/>
      <c r="FR68" s="53">
        <v>7</v>
      </c>
      <c r="FS68" s="53">
        <v>5</v>
      </c>
      <c r="FT68" s="54">
        <v>2</v>
      </c>
      <c r="FU68" s="53">
        <v>353</v>
      </c>
      <c r="FV68" s="53">
        <v>383</v>
      </c>
      <c r="FW68" s="54">
        <v>140</v>
      </c>
      <c r="FX68" s="53">
        <v>158</v>
      </c>
      <c r="FY68" s="53">
        <v>85</v>
      </c>
      <c r="FZ68" s="54">
        <v>101</v>
      </c>
      <c r="GA68" s="72">
        <v>578</v>
      </c>
      <c r="GB68" s="72">
        <v>642</v>
      </c>
      <c r="GC68" s="96"/>
      <c r="GD68" s="115"/>
      <c r="GE68" s="125"/>
      <c r="GF68" s="109">
        <v>0</v>
      </c>
      <c r="GG68" s="72">
        <v>0</v>
      </c>
      <c r="GH68" s="53">
        <v>0</v>
      </c>
      <c r="GI68" s="53">
        <v>0</v>
      </c>
      <c r="GJ68" s="54">
        <v>0</v>
      </c>
      <c r="GK68" s="54">
        <v>0</v>
      </c>
      <c r="GL68" s="54">
        <v>0</v>
      </c>
      <c r="GM68" s="54">
        <v>0</v>
      </c>
      <c r="GN68" s="72">
        <v>0</v>
      </c>
      <c r="GO68" s="72">
        <v>0</v>
      </c>
      <c r="GP68" s="96"/>
      <c r="GQ68" s="115"/>
      <c r="GR68" s="125"/>
      <c r="GS68" s="70" t="s">
        <v>95</v>
      </c>
      <c r="GT68" s="98">
        <v>2547</v>
      </c>
      <c r="GU68" s="98">
        <v>751</v>
      </c>
      <c r="GV68" s="72">
        <v>192</v>
      </c>
      <c r="GW68" s="72">
        <v>3490</v>
      </c>
      <c r="GX68" s="98">
        <v>0</v>
      </c>
      <c r="GY68" s="98">
        <v>0</v>
      </c>
      <c r="GZ68" s="72">
        <v>0</v>
      </c>
      <c r="HA68" s="72">
        <v>0</v>
      </c>
      <c r="HB68" s="72">
        <v>0</v>
      </c>
      <c r="HC68" s="115"/>
      <c r="HD68" s="125"/>
      <c r="HE68" s="98">
        <v>1112</v>
      </c>
      <c r="HF68" s="98">
        <v>315</v>
      </c>
      <c r="HG68" s="72">
        <v>77</v>
      </c>
      <c r="HH68" s="72">
        <v>1504</v>
      </c>
      <c r="HI68" s="98">
        <v>0</v>
      </c>
      <c r="HJ68" s="98">
        <v>0</v>
      </c>
      <c r="HK68" s="72">
        <v>0</v>
      </c>
      <c r="HL68" s="72">
        <v>0</v>
      </c>
      <c r="HM68" s="72">
        <v>0</v>
      </c>
    </row>
    <row r="69" spans="1:221" ht="13.5" customHeight="1" x14ac:dyDescent="0.15">
      <c r="A69" s="28"/>
      <c r="B69" s="29" t="s">
        <v>96</v>
      </c>
      <c r="C69" s="30"/>
      <c r="D69" s="59">
        <f>SUM(D9:D10)</f>
        <v>16717567</v>
      </c>
      <c r="E69" s="59">
        <f t="shared" ref="E69:T69" si="0">SUM(E9:E10)</f>
        <v>0</v>
      </c>
      <c r="F69" s="60">
        <f t="shared" si="0"/>
        <v>6143003</v>
      </c>
      <c r="G69" s="60">
        <f t="shared" si="0"/>
        <v>4307486</v>
      </c>
      <c r="H69" s="20">
        <f t="shared" si="0"/>
        <v>27168056</v>
      </c>
      <c r="I69" s="65">
        <f t="shared" si="0"/>
        <v>7477824</v>
      </c>
      <c r="J69" s="65">
        <f t="shared" si="0"/>
        <v>0</v>
      </c>
      <c r="K69" s="44">
        <f t="shared" si="0"/>
        <v>2723520</v>
      </c>
      <c r="L69" s="44">
        <f t="shared" si="0"/>
        <v>1897680</v>
      </c>
      <c r="M69" s="31">
        <f t="shared" si="0"/>
        <v>12099024</v>
      </c>
      <c r="N69" s="148"/>
      <c r="O69" s="131"/>
      <c r="P69" s="59">
        <f t="shared" si="0"/>
        <v>2529036</v>
      </c>
      <c r="Q69" s="59">
        <f t="shared" si="0"/>
        <v>0</v>
      </c>
      <c r="R69" s="60">
        <f t="shared" si="0"/>
        <v>917437</v>
      </c>
      <c r="S69" s="60">
        <f t="shared" si="0"/>
        <v>630552</v>
      </c>
      <c r="T69" s="20">
        <f t="shared" si="0"/>
        <v>4077025</v>
      </c>
      <c r="U69" s="59">
        <f>SUM(U9:U10)</f>
        <v>3740</v>
      </c>
      <c r="V69" s="59">
        <f t="shared" ref="V69:Z69" si="1">SUM(V9:V10)</f>
        <v>3625320</v>
      </c>
      <c r="W69" s="60">
        <f t="shared" si="1"/>
        <v>6553</v>
      </c>
      <c r="X69" s="60">
        <f t="shared" si="1"/>
        <v>2218043</v>
      </c>
      <c r="Y69" s="60">
        <f t="shared" si="1"/>
        <v>3992</v>
      </c>
      <c r="Z69" s="86">
        <f t="shared" si="1"/>
        <v>908196</v>
      </c>
      <c r="AA69" s="148"/>
      <c r="AB69" s="131"/>
      <c r="AC69" s="28"/>
      <c r="AD69" s="29" t="s">
        <v>96</v>
      </c>
      <c r="AE69" s="30"/>
      <c r="AF69" s="89" t="s">
        <v>97</v>
      </c>
      <c r="AG69" s="89" t="s">
        <v>97</v>
      </c>
      <c r="AH69" s="90" t="s">
        <v>97</v>
      </c>
      <c r="AI69" s="60">
        <f t="shared" ref="AI69:FF69" si="2">SUM(AI9:AI10)</f>
        <v>137101</v>
      </c>
      <c r="AJ69" s="68">
        <f t="shared" si="2"/>
        <v>170278</v>
      </c>
      <c r="AK69" s="59">
        <f t="shared" si="2"/>
        <v>46884</v>
      </c>
      <c r="AL69" s="59">
        <f t="shared" si="2"/>
        <v>77967</v>
      </c>
      <c r="AM69" s="60">
        <f t="shared" si="2"/>
        <v>31648</v>
      </c>
      <c r="AN69" s="60">
        <f t="shared" si="2"/>
        <v>52983</v>
      </c>
      <c r="AO69" s="68">
        <f t="shared" si="2"/>
        <v>215633</v>
      </c>
      <c r="AP69" s="68">
        <f t="shared" si="2"/>
        <v>301228</v>
      </c>
      <c r="AQ69" s="148"/>
      <c r="AR69" s="131"/>
      <c r="AS69" s="60">
        <f>SUM(AS9:AS10)</f>
        <v>3920</v>
      </c>
      <c r="AT69" s="68">
        <f t="shared" ref="AT69:BB69" si="3">SUM(AT9:AT10)</f>
        <v>5138</v>
      </c>
      <c r="AU69" s="59">
        <f t="shared" si="3"/>
        <v>2182</v>
      </c>
      <c r="AV69" s="59">
        <f t="shared" si="3"/>
        <v>3075</v>
      </c>
      <c r="AW69" s="60">
        <f t="shared" si="3"/>
        <v>1304</v>
      </c>
      <c r="AX69" s="60">
        <f t="shared" si="3"/>
        <v>1827</v>
      </c>
      <c r="AY69" s="60">
        <f t="shared" si="3"/>
        <v>3013</v>
      </c>
      <c r="AZ69" s="60">
        <f t="shared" si="3"/>
        <v>3941</v>
      </c>
      <c r="BA69" s="68">
        <f t="shared" si="3"/>
        <v>10419</v>
      </c>
      <c r="BB69" s="177">
        <f t="shared" si="3"/>
        <v>13981</v>
      </c>
      <c r="BC69" s="148"/>
      <c r="BD69" s="148"/>
      <c r="BE69" s="131"/>
      <c r="BF69" s="29" t="s">
        <v>96</v>
      </c>
      <c r="BG69" s="60">
        <f>SUM(BG9:BG10)</f>
        <v>147</v>
      </c>
      <c r="BH69" s="68">
        <f t="shared" ref="BH69:BP69" si="4">SUM(BH9:BH10)</f>
        <v>147</v>
      </c>
      <c r="BI69" s="59">
        <f t="shared" si="4"/>
        <v>88</v>
      </c>
      <c r="BJ69" s="59">
        <f t="shared" si="4"/>
        <v>89</v>
      </c>
      <c r="BK69" s="60">
        <f t="shared" si="4"/>
        <v>71</v>
      </c>
      <c r="BL69" s="60">
        <f t="shared" si="4"/>
        <v>71</v>
      </c>
      <c r="BM69" s="60">
        <f t="shared" si="4"/>
        <v>187</v>
      </c>
      <c r="BN69" s="60">
        <f t="shared" si="4"/>
        <v>187</v>
      </c>
      <c r="BO69" s="68">
        <f t="shared" si="4"/>
        <v>493</v>
      </c>
      <c r="BP69" s="68">
        <f t="shared" si="4"/>
        <v>494</v>
      </c>
      <c r="BQ69" s="148"/>
      <c r="BR69" s="131"/>
      <c r="BS69" s="102">
        <f t="shared" si="2"/>
        <v>2521778</v>
      </c>
      <c r="BT69" s="102">
        <f t="shared" si="2"/>
        <v>828626</v>
      </c>
      <c r="BU69" s="95">
        <f t="shared" si="2"/>
        <v>225248</v>
      </c>
      <c r="BV69" s="68">
        <f t="shared" si="2"/>
        <v>3575652</v>
      </c>
      <c r="BW69" s="102">
        <f t="shared" si="2"/>
        <v>16295</v>
      </c>
      <c r="BX69" s="102">
        <f t="shared" si="2"/>
        <v>16289</v>
      </c>
      <c r="BY69" s="95">
        <f t="shared" si="2"/>
        <v>15455</v>
      </c>
      <c r="BZ69" s="95">
        <f t="shared" si="2"/>
        <v>41444</v>
      </c>
      <c r="CA69" s="68">
        <f t="shared" si="2"/>
        <v>89483</v>
      </c>
      <c r="CB69" s="102">
        <f t="shared" si="2"/>
        <v>161</v>
      </c>
      <c r="CC69" s="102">
        <f t="shared" si="2"/>
        <v>166</v>
      </c>
      <c r="CD69" s="95">
        <f t="shared" si="2"/>
        <v>206</v>
      </c>
      <c r="CE69" s="95">
        <f t="shared" si="2"/>
        <v>673</v>
      </c>
      <c r="CF69" s="68">
        <f t="shared" si="2"/>
        <v>1206</v>
      </c>
      <c r="CG69" s="96"/>
      <c r="CH69" s="148"/>
      <c r="CI69" s="131"/>
      <c r="CJ69" s="80" t="s">
        <v>96</v>
      </c>
      <c r="CK69" s="102">
        <f t="shared" si="2"/>
        <v>2073474</v>
      </c>
      <c r="CL69" s="102">
        <f t="shared" si="2"/>
        <v>485835</v>
      </c>
      <c r="CM69" s="95">
        <f t="shared" si="2"/>
        <v>131214</v>
      </c>
      <c r="CN69" s="68">
        <f t="shared" si="2"/>
        <v>2690523</v>
      </c>
      <c r="CO69" s="102">
        <f t="shared" si="2"/>
        <v>36</v>
      </c>
      <c r="CP69" s="102">
        <f t="shared" si="2"/>
        <v>119</v>
      </c>
      <c r="CQ69" s="95">
        <f t="shared" si="2"/>
        <v>238</v>
      </c>
      <c r="CR69" s="95">
        <f t="shared" si="2"/>
        <v>2135</v>
      </c>
      <c r="CS69" s="68">
        <f t="shared" si="2"/>
        <v>2528</v>
      </c>
      <c r="CT69" s="148"/>
      <c r="CU69" s="131"/>
      <c r="CV69" s="79"/>
      <c r="CW69" s="80" t="s">
        <v>96</v>
      </c>
      <c r="CX69" s="81"/>
      <c r="CY69" s="89" t="s">
        <v>97</v>
      </c>
      <c r="CZ69" s="89" t="s">
        <v>97</v>
      </c>
      <c r="DA69" s="90" t="s">
        <v>97</v>
      </c>
      <c r="DB69" s="61">
        <f t="shared" si="2"/>
        <v>137101</v>
      </c>
      <c r="DC69" s="61">
        <f t="shared" si="2"/>
        <v>170278</v>
      </c>
      <c r="DD69" s="62">
        <f t="shared" si="2"/>
        <v>46884</v>
      </c>
      <c r="DE69" s="61">
        <f t="shared" si="2"/>
        <v>77967</v>
      </c>
      <c r="DF69" s="61">
        <f t="shared" si="2"/>
        <v>31648</v>
      </c>
      <c r="DG69" s="62">
        <f t="shared" si="2"/>
        <v>52983</v>
      </c>
      <c r="DH69" s="72">
        <f t="shared" si="2"/>
        <v>215633</v>
      </c>
      <c r="DI69" s="113">
        <f t="shared" si="2"/>
        <v>301228</v>
      </c>
      <c r="DJ69" s="148"/>
      <c r="DK69" s="131"/>
      <c r="DL69" s="121" t="s">
        <v>96</v>
      </c>
      <c r="DM69" s="117">
        <f>SUM(DM9:DM10)</f>
        <v>3920</v>
      </c>
      <c r="DN69" s="72">
        <f t="shared" ref="DN69:DV69" si="5">SUM(DN9:DN10)</f>
        <v>5138</v>
      </c>
      <c r="DO69" s="61">
        <f t="shared" si="5"/>
        <v>2182</v>
      </c>
      <c r="DP69" s="61">
        <f t="shared" si="5"/>
        <v>3075</v>
      </c>
      <c r="DQ69" s="62">
        <f t="shared" si="5"/>
        <v>1304</v>
      </c>
      <c r="DR69" s="152">
        <f t="shared" si="5"/>
        <v>1827</v>
      </c>
      <c r="DS69" s="117">
        <f t="shared" si="5"/>
        <v>3013</v>
      </c>
      <c r="DT69" s="62">
        <f t="shared" si="5"/>
        <v>3941</v>
      </c>
      <c r="DU69" s="113">
        <f t="shared" si="5"/>
        <v>10419</v>
      </c>
      <c r="DV69" s="131">
        <f t="shared" si="5"/>
        <v>13981</v>
      </c>
      <c r="DW69" s="148"/>
      <c r="DX69" s="148"/>
      <c r="DY69" s="131"/>
      <c r="DZ69" s="139">
        <f>SUM(DZ9:DZ10)</f>
        <v>147</v>
      </c>
      <c r="EA69" s="68">
        <f t="shared" ref="EA69:EI69" si="6">SUM(EA9:EA10)</f>
        <v>147</v>
      </c>
      <c r="EB69" s="59">
        <f t="shared" si="6"/>
        <v>88</v>
      </c>
      <c r="EC69" s="59">
        <f t="shared" si="6"/>
        <v>89</v>
      </c>
      <c r="ED69" s="60">
        <f t="shared" si="6"/>
        <v>71</v>
      </c>
      <c r="EE69" s="60">
        <f t="shared" si="6"/>
        <v>71</v>
      </c>
      <c r="EF69" s="60">
        <f t="shared" si="6"/>
        <v>187</v>
      </c>
      <c r="EG69" s="60">
        <f t="shared" si="6"/>
        <v>187</v>
      </c>
      <c r="EH69" s="68">
        <f t="shared" si="6"/>
        <v>493</v>
      </c>
      <c r="EI69" s="68">
        <f t="shared" si="6"/>
        <v>494</v>
      </c>
      <c r="EJ69" s="79"/>
      <c r="EK69" s="80" t="s">
        <v>96</v>
      </c>
      <c r="EL69" s="81"/>
      <c r="EM69" s="102">
        <f t="shared" si="2"/>
        <v>1121172</v>
      </c>
      <c r="EN69" s="102">
        <f t="shared" si="2"/>
        <v>365096</v>
      </c>
      <c r="EO69" s="95">
        <f t="shared" si="2"/>
        <v>99316</v>
      </c>
      <c r="EP69" s="68">
        <f t="shared" si="2"/>
        <v>1585584</v>
      </c>
      <c r="EQ69" s="102">
        <f t="shared" si="2"/>
        <v>7247</v>
      </c>
      <c r="ER69" s="102">
        <f t="shared" si="2"/>
        <v>7216</v>
      </c>
      <c r="ES69" s="95">
        <f t="shared" si="2"/>
        <v>6871</v>
      </c>
      <c r="ET69" s="95">
        <f t="shared" si="2"/>
        <v>18626</v>
      </c>
      <c r="EU69" s="68">
        <f t="shared" si="2"/>
        <v>39960</v>
      </c>
      <c r="EV69" s="102">
        <f t="shared" si="2"/>
        <v>71</v>
      </c>
      <c r="EW69" s="102">
        <f t="shared" si="2"/>
        <v>73</v>
      </c>
      <c r="EX69" s="95">
        <f t="shared" si="2"/>
        <v>93</v>
      </c>
      <c r="EY69" s="95">
        <f t="shared" si="2"/>
        <v>300</v>
      </c>
      <c r="EZ69" s="68">
        <f t="shared" si="2"/>
        <v>537</v>
      </c>
      <c r="FA69" s="148"/>
      <c r="FB69" s="131"/>
      <c r="FC69" s="102">
        <f t="shared" si="2"/>
        <v>915374</v>
      </c>
      <c r="FD69" s="102">
        <f t="shared" si="2"/>
        <v>212461</v>
      </c>
      <c r="FE69" s="95">
        <f t="shared" si="2"/>
        <v>57372</v>
      </c>
      <c r="FF69" s="68">
        <f t="shared" si="2"/>
        <v>1185207</v>
      </c>
      <c r="FG69" s="102">
        <f t="shared" ref="FG69:FK69" si="7">SUM(FG9:FG10)</f>
        <v>14</v>
      </c>
      <c r="FH69" s="102">
        <f t="shared" si="7"/>
        <v>55</v>
      </c>
      <c r="FI69" s="95">
        <f t="shared" si="7"/>
        <v>115</v>
      </c>
      <c r="FJ69" s="95">
        <f t="shared" si="7"/>
        <v>1035</v>
      </c>
      <c r="FK69" s="68">
        <f t="shared" si="7"/>
        <v>1219</v>
      </c>
      <c r="FL69" s="148"/>
      <c r="FM69" s="131"/>
      <c r="FN69" s="69"/>
      <c r="FO69" s="143"/>
      <c r="FP69" s="80" t="s">
        <v>96</v>
      </c>
      <c r="FQ69" s="81"/>
      <c r="FR69" s="89" t="s">
        <v>97</v>
      </c>
      <c r="FS69" s="89" t="s">
        <v>97</v>
      </c>
      <c r="FT69" s="90" t="s">
        <v>97</v>
      </c>
      <c r="FU69" s="59">
        <f t="shared" ref="FU69:HM69" si="8">SUM(FU9:FU10)</f>
        <v>54712</v>
      </c>
      <c r="FV69" s="59">
        <f t="shared" si="8"/>
        <v>58767</v>
      </c>
      <c r="FW69" s="60">
        <f t="shared" si="8"/>
        <v>17848</v>
      </c>
      <c r="FX69" s="59">
        <f t="shared" si="8"/>
        <v>21317</v>
      </c>
      <c r="FY69" s="59">
        <f t="shared" si="8"/>
        <v>11315</v>
      </c>
      <c r="FZ69" s="60">
        <f t="shared" si="8"/>
        <v>13787</v>
      </c>
      <c r="GA69" s="68">
        <f t="shared" si="8"/>
        <v>83875</v>
      </c>
      <c r="GB69" s="68">
        <f t="shared" si="8"/>
        <v>93871</v>
      </c>
      <c r="GC69" s="96"/>
      <c r="GD69" s="148"/>
      <c r="GE69" s="131"/>
      <c r="GF69" s="139">
        <f>SUM(GF9:GF10)</f>
        <v>20</v>
      </c>
      <c r="GG69" s="68">
        <f t="shared" ref="GG69:GO69" si="9">SUM(GG9:GG10)</f>
        <v>20</v>
      </c>
      <c r="GH69" s="59">
        <f t="shared" si="9"/>
        <v>18</v>
      </c>
      <c r="GI69" s="59">
        <f t="shared" si="9"/>
        <v>18</v>
      </c>
      <c r="GJ69" s="60">
        <f t="shared" si="9"/>
        <v>13</v>
      </c>
      <c r="GK69" s="60">
        <f t="shared" si="9"/>
        <v>13</v>
      </c>
      <c r="GL69" s="60">
        <f t="shared" si="9"/>
        <v>36</v>
      </c>
      <c r="GM69" s="60">
        <f t="shared" si="9"/>
        <v>36</v>
      </c>
      <c r="GN69" s="68">
        <f t="shared" si="9"/>
        <v>87</v>
      </c>
      <c r="GO69" s="68">
        <f t="shared" si="9"/>
        <v>87</v>
      </c>
      <c r="GP69" s="96"/>
      <c r="GQ69" s="148"/>
      <c r="GR69" s="131"/>
      <c r="GS69" s="80" t="s">
        <v>96</v>
      </c>
      <c r="GT69" s="102">
        <f t="shared" si="8"/>
        <v>400643</v>
      </c>
      <c r="GU69" s="102">
        <f t="shared" si="8"/>
        <v>103591</v>
      </c>
      <c r="GV69" s="95">
        <f t="shared" si="8"/>
        <v>26851</v>
      </c>
      <c r="GW69" s="68">
        <f t="shared" si="8"/>
        <v>531085</v>
      </c>
      <c r="GX69" s="102">
        <f t="shared" si="8"/>
        <v>9</v>
      </c>
      <c r="GY69" s="102">
        <f t="shared" si="8"/>
        <v>16</v>
      </c>
      <c r="GZ69" s="95">
        <f t="shared" si="8"/>
        <v>17</v>
      </c>
      <c r="HA69" s="95">
        <f t="shared" si="8"/>
        <v>54</v>
      </c>
      <c r="HB69" s="68">
        <f t="shared" si="8"/>
        <v>96</v>
      </c>
      <c r="HC69" s="148"/>
      <c r="HD69" s="131"/>
      <c r="HE69" s="102">
        <f t="shared" si="8"/>
        <v>298018</v>
      </c>
      <c r="HF69" s="102">
        <f t="shared" si="8"/>
        <v>69514</v>
      </c>
      <c r="HG69" s="95">
        <f t="shared" si="8"/>
        <v>17642</v>
      </c>
      <c r="HH69" s="68">
        <f t="shared" si="8"/>
        <v>385174</v>
      </c>
      <c r="HI69" s="102">
        <f t="shared" si="8"/>
        <v>0</v>
      </c>
      <c r="HJ69" s="102">
        <f t="shared" si="8"/>
        <v>14</v>
      </c>
      <c r="HK69" s="95">
        <f t="shared" si="8"/>
        <v>28</v>
      </c>
      <c r="HL69" s="95">
        <f t="shared" si="8"/>
        <v>177</v>
      </c>
      <c r="HM69" s="68">
        <f t="shared" si="8"/>
        <v>219</v>
      </c>
    </row>
    <row r="70" spans="1:221" ht="13.5" customHeight="1" x14ac:dyDescent="0.15">
      <c r="A70" s="17"/>
      <c r="B70" s="18" t="s">
        <v>98</v>
      </c>
      <c r="C70" s="19"/>
      <c r="D70" s="61">
        <f>SUM(D11:D37)</f>
        <v>15695907</v>
      </c>
      <c r="E70" s="61">
        <f t="shared" ref="E70:T70" si="10">SUM(E11:E37)</f>
        <v>45956</v>
      </c>
      <c r="F70" s="62">
        <f t="shared" si="10"/>
        <v>6519728</v>
      </c>
      <c r="G70" s="62">
        <f t="shared" si="10"/>
        <v>3904955</v>
      </c>
      <c r="H70" s="21">
        <f t="shared" si="10"/>
        <v>26166546</v>
      </c>
      <c r="I70" s="66">
        <f t="shared" si="10"/>
        <v>5194200</v>
      </c>
      <c r="J70" s="66">
        <f t="shared" si="10"/>
        <v>22083</v>
      </c>
      <c r="K70" s="45">
        <f t="shared" si="10"/>
        <v>2141742</v>
      </c>
      <c r="L70" s="45">
        <f t="shared" si="10"/>
        <v>1282172</v>
      </c>
      <c r="M70" s="32">
        <f t="shared" si="10"/>
        <v>8640197</v>
      </c>
      <c r="N70" s="148"/>
      <c r="O70" s="131"/>
      <c r="P70" s="61">
        <f t="shared" si="10"/>
        <v>1727581</v>
      </c>
      <c r="Q70" s="61">
        <f t="shared" si="10"/>
        <v>619</v>
      </c>
      <c r="R70" s="62">
        <f t="shared" si="10"/>
        <v>1039132</v>
      </c>
      <c r="S70" s="62">
        <f t="shared" si="10"/>
        <v>190891</v>
      </c>
      <c r="T70" s="21">
        <f t="shared" si="10"/>
        <v>2958223</v>
      </c>
      <c r="U70" s="61">
        <f>SUM(U11:U37)</f>
        <v>4081</v>
      </c>
      <c r="V70" s="61">
        <f t="shared" ref="V70:Z70" si="11">SUM(V11:V37)</f>
        <v>2478204</v>
      </c>
      <c r="W70" s="62">
        <f t="shared" si="11"/>
        <v>3744</v>
      </c>
      <c r="X70" s="62">
        <f t="shared" si="11"/>
        <v>759584</v>
      </c>
      <c r="Y70" s="62">
        <f t="shared" si="11"/>
        <v>2195</v>
      </c>
      <c r="Z70" s="87">
        <f t="shared" si="11"/>
        <v>275255</v>
      </c>
      <c r="AA70" s="148"/>
      <c r="AB70" s="131"/>
      <c r="AC70" s="17"/>
      <c r="AD70" s="18" t="s">
        <v>98</v>
      </c>
      <c r="AE70" s="19"/>
      <c r="AF70" s="91" t="s">
        <v>97</v>
      </c>
      <c r="AG70" s="91" t="s">
        <v>97</v>
      </c>
      <c r="AH70" s="92" t="s">
        <v>97</v>
      </c>
      <c r="AI70" s="62">
        <f t="shared" ref="AI70:FF70" si="12">SUM(AI11:AI37)</f>
        <v>88601</v>
      </c>
      <c r="AJ70" s="72">
        <f t="shared" si="12"/>
        <v>116583</v>
      </c>
      <c r="AK70" s="61">
        <f t="shared" si="12"/>
        <v>40560</v>
      </c>
      <c r="AL70" s="61">
        <f t="shared" si="12"/>
        <v>70566</v>
      </c>
      <c r="AM70" s="62">
        <f t="shared" si="12"/>
        <v>28883</v>
      </c>
      <c r="AN70" s="62">
        <f t="shared" si="12"/>
        <v>50756</v>
      </c>
      <c r="AO70" s="72">
        <f t="shared" si="12"/>
        <v>158044</v>
      </c>
      <c r="AP70" s="72">
        <f t="shared" si="12"/>
        <v>237905</v>
      </c>
      <c r="AQ70" s="148"/>
      <c r="AR70" s="131"/>
      <c r="AS70" s="62">
        <f t="shared" ref="AS70:BB70" si="13">SUM(AS11:AS37)</f>
        <v>2805</v>
      </c>
      <c r="AT70" s="72">
        <f t="shared" si="13"/>
        <v>3773</v>
      </c>
      <c r="AU70" s="61">
        <f t="shared" si="13"/>
        <v>1694</v>
      </c>
      <c r="AV70" s="61">
        <f t="shared" si="13"/>
        <v>2455</v>
      </c>
      <c r="AW70" s="62">
        <f t="shared" si="13"/>
        <v>1070</v>
      </c>
      <c r="AX70" s="62">
        <f t="shared" si="13"/>
        <v>1526</v>
      </c>
      <c r="AY70" s="62">
        <f t="shared" si="13"/>
        <v>2560</v>
      </c>
      <c r="AZ70" s="62">
        <f t="shared" si="13"/>
        <v>3524</v>
      </c>
      <c r="BA70" s="72">
        <f t="shared" si="13"/>
        <v>8129</v>
      </c>
      <c r="BB70" s="113">
        <f t="shared" si="13"/>
        <v>11278</v>
      </c>
      <c r="BC70" s="148"/>
      <c r="BD70" s="148"/>
      <c r="BE70" s="131"/>
      <c r="BF70" s="18" t="s">
        <v>98</v>
      </c>
      <c r="BG70" s="62">
        <f t="shared" ref="BG70:BP70" si="14">SUM(BG11:BG37)</f>
        <v>112</v>
      </c>
      <c r="BH70" s="72">
        <f t="shared" si="14"/>
        <v>113</v>
      </c>
      <c r="BI70" s="61">
        <f t="shared" si="14"/>
        <v>62</v>
      </c>
      <c r="BJ70" s="61">
        <f t="shared" si="14"/>
        <v>62</v>
      </c>
      <c r="BK70" s="62">
        <f t="shared" si="14"/>
        <v>51</v>
      </c>
      <c r="BL70" s="62">
        <f t="shared" si="14"/>
        <v>51</v>
      </c>
      <c r="BM70" s="62">
        <f t="shared" si="14"/>
        <v>195</v>
      </c>
      <c r="BN70" s="62">
        <f t="shared" si="14"/>
        <v>195</v>
      </c>
      <c r="BO70" s="72">
        <f t="shared" si="14"/>
        <v>420</v>
      </c>
      <c r="BP70" s="72">
        <f t="shared" si="14"/>
        <v>421</v>
      </c>
      <c r="BQ70" s="148"/>
      <c r="BR70" s="131"/>
      <c r="BS70" s="103">
        <f t="shared" si="12"/>
        <v>2052481</v>
      </c>
      <c r="BT70" s="103">
        <f t="shared" si="12"/>
        <v>890926</v>
      </c>
      <c r="BU70" s="96">
        <f t="shared" si="12"/>
        <v>258475</v>
      </c>
      <c r="BV70" s="72">
        <f t="shared" si="12"/>
        <v>3201882</v>
      </c>
      <c r="BW70" s="103">
        <f t="shared" si="12"/>
        <v>14302</v>
      </c>
      <c r="BX70" s="103">
        <f t="shared" si="12"/>
        <v>15469</v>
      </c>
      <c r="BY70" s="96">
        <f t="shared" si="12"/>
        <v>15621</v>
      </c>
      <c r="BZ70" s="96">
        <f t="shared" si="12"/>
        <v>45902</v>
      </c>
      <c r="CA70" s="72">
        <f t="shared" si="12"/>
        <v>91294</v>
      </c>
      <c r="CB70" s="103">
        <f t="shared" si="12"/>
        <v>171</v>
      </c>
      <c r="CC70" s="103">
        <f t="shared" si="12"/>
        <v>158</v>
      </c>
      <c r="CD70" s="96">
        <f t="shared" si="12"/>
        <v>199</v>
      </c>
      <c r="CE70" s="96">
        <f t="shared" si="12"/>
        <v>960</v>
      </c>
      <c r="CF70" s="72">
        <f t="shared" si="12"/>
        <v>1488</v>
      </c>
      <c r="CG70" s="96"/>
      <c r="CH70" s="148"/>
      <c r="CI70" s="131"/>
      <c r="CJ70" s="70" t="s">
        <v>98</v>
      </c>
      <c r="CK70" s="103">
        <f t="shared" si="12"/>
        <v>1479948</v>
      </c>
      <c r="CL70" s="103">
        <f t="shared" si="12"/>
        <v>458424</v>
      </c>
      <c r="CM70" s="96">
        <f t="shared" si="12"/>
        <v>131097</v>
      </c>
      <c r="CN70" s="72">
        <f t="shared" si="12"/>
        <v>2069469</v>
      </c>
      <c r="CO70" s="103">
        <f t="shared" si="12"/>
        <v>167</v>
      </c>
      <c r="CP70" s="103">
        <f t="shared" si="12"/>
        <v>148</v>
      </c>
      <c r="CQ70" s="96">
        <f t="shared" si="12"/>
        <v>212</v>
      </c>
      <c r="CR70" s="96">
        <f t="shared" si="12"/>
        <v>2214</v>
      </c>
      <c r="CS70" s="72">
        <f t="shared" si="12"/>
        <v>2741</v>
      </c>
      <c r="CT70" s="148"/>
      <c r="CU70" s="131"/>
      <c r="CV70" s="69"/>
      <c r="CW70" s="70" t="s">
        <v>98</v>
      </c>
      <c r="CX70" s="71"/>
      <c r="CY70" s="91" t="s">
        <v>97</v>
      </c>
      <c r="CZ70" s="91" t="s">
        <v>97</v>
      </c>
      <c r="DA70" s="92" t="s">
        <v>97</v>
      </c>
      <c r="DB70" s="61">
        <f t="shared" si="12"/>
        <v>88601</v>
      </c>
      <c r="DC70" s="61">
        <f t="shared" si="12"/>
        <v>116583</v>
      </c>
      <c r="DD70" s="62">
        <f t="shared" si="12"/>
        <v>40560</v>
      </c>
      <c r="DE70" s="61">
        <f t="shared" si="12"/>
        <v>70566</v>
      </c>
      <c r="DF70" s="61">
        <f t="shared" si="12"/>
        <v>28883</v>
      </c>
      <c r="DG70" s="62">
        <f t="shared" si="12"/>
        <v>50756</v>
      </c>
      <c r="DH70" s="72">
        <f t="shared" si="12"/>
        <v>158044</v>
      </c>
      <c r="DI70" s="113">
        <f t="shared" si="12"/>
        <v>237905</v>
      </c>
      <c r="DJ70" s="148"/>
      <c r="DK70" s="131"/>
      <c r="DL70" s="119" t="s">
        <v>98</v>
      </c>
      <c r="DM70" s="117">
        <f t="shared" si="12"/>
        <v>2805</v>
      </c>
      <c r="DN70" s="72">
        <f t="shared" si="12"/>
        <v>3773</v>
      </c>
      <c r="DO70" s="61">
        <f t="shared" si="12"/>
        <v>1694</v>
      </c>
      <c r="DP70" s="61">
        <f t="shared" si="12"/>
        <v>2455</v>
      </c>
      <c r="DQ70" s="62">
        <f t="shared" si="12"/>
        <v>1070</v>
      </c>
      <c r="DR70" s="62">
        <f t="shared" si="12"/>
        <v>1526</v>
      </c>
      <c r="DS70" s="62">
        <f t="shared" si="12"/>
        <v>2560</v>
      </c>
      <c r="DT70" s="62">
        <f t="shared" si="12"/>
        <v>3524</v>
      </c>
      <c r="DU70" s="72">
        <f t="shared" si="12"/>
        <v>8129</v>
      </c>
      <c r="DV70" s="113">
        <f t="shared" si="12"/>
        <v>11278</v>
      </c>
      <c r="DW70" s="148"/>
      <c r="DX70" s="148"/>
      <c r="DY70" s="131"/>
      <c r="DZ70" s="117">
        <f t="shared" si="12"/>
        <v>112</v>
      </c>
      <c r="EA70" s="72">
        <f t="shared" si="12"/>
        <v>113</v>
      </c>
      <c r="EB70" s="61">
        <f t="shared" si="12"/>
        <v>62</v>
      </c>
      <c r="EC70" s="61">
        <f t="shared" si="12"/>
        <v>62</v>
      </c>
      <c r="ED70" s="62">
        <f t="shared" si="12"/>
        <v>51</v>
      </c>
      <c r="EE70" s="62">
        <f t="shared" si="12"/>
        <v>51</v>
      </c>
      <c r="EF70" s="62">
        <f t="shared" si="12"/>
        <v>195</v>
      </c>
      <c r="EG70" s="62">
        <f t="shared" si="12"/>
        <v>195</v>
      </c>
      <c r="EH70" s="72">
        <f t="shared" si="12"/>
        <v>420</v>
      </c>
      <c r="EI70" s="72">
        <f t="shared" si="12"/>
        <v>421</v>
      </c>
      <c r="EJ70" s="69"/>
      <c r="EK70" s="70" t="s">
        <v>98</v>
      </c>
      <c r="EL70" s="71"/>
      <c r="EM70" s="103">
        <f t="shared" si="12"/>
        <v>677397</v>
      </c>
      <c r="EN70" s="103">
        <f t="shared" si="12"/>
        <v>294029</v>
      </c>
      <c r="EO70" s="96">
        <f t="shared" si="12"/>
        <v>85064</v>
      </c>
      <c r="EP70" s="72">
        <f t="shared" si="12"/>
        <v>1056490</v>
      </c>
      <c r="EQ70" s="103">
        <f t="shared" si="12"/>
        <v>4737</v>
      </c>
      <c r="ER70" s="103">
        <f t="shared" si="12"/>
        <v>5127</v>
      </c>
      <c r="ES70" s="96">
        <f t="shared" si="12"/>
        <v>5128</v>
      </c>
      <c r="ET70" s="96">
        <f t="shared" si="12"/>
        <v>14839</v>
      </c>
      <c r="EU70" s="72">
        <f t="shared" si="12"/>
        <v>29831</v>
      </c>
      <c r="EV70" s="103">
        <f t="shared" si="12"/>
        <v>57</v>
      </c>
      <c r="EW70" s="103">
        <f t="shared" si="12"/>
        <v>56</v>
      </c>
      <c r="EX70" s="96">
        <f t="shared" si="12"/>
        <v>65</v>
      </c>
      <c r="EY70" s="96">
        <f t="shared" si="12"/>
        <v>320</v>
      </c>
      <c r="EZ70" s="72">
        <f t="shared" si="12"/>
        <v>498</v>
      </c>
      <c r="FA70" s="148"/>
      <c r="FB70" s="131"/>
      <c r="FC70" s="103">
        <f t="shared" si="12"/>
        <v>485918</v>
      </c>
      <c r="FD70" s="103">
        <f t="shared" si="12"/>
        <v>150435</v>
      </c>
      <c r="FE70" s="96">
        <f t="shared" si="12"/>
        <v>42987</v>
      </c>
      <c r="FF70" s="72">
        <f t="shared" si="12"/>
        <v>679340</v>
      </c>
      <c r="FG70" s="103">
        <f t="shared" ref="FG70:FK70" si="15">SUM(FG11:FG37)</f>
        <v>52</v>
      </c>
      <c r="FH70" s="103">
        <f t="shared" si="15"/>
        <v>50</v>
      </c>
      <c r="FI70" s="96">
        <f t="shared" si="15"/>
        <v>70</v>
      </c>
      <c r="FJ70" s="96">
        <f t="shared" si="15"/>
        <v>728</v>
      </c>
      <c r="FK70" s="72">
        <f t="shared" si="15"/>
        <v>900</v>
      </c>
      <c r="FL70" s="148"/>
      <c r="FM70" s="131"/>
      <c r="FN70" s="69"/>
      <c r="FO70" s="143"/>
      <c r="FP70" s="70" t="s">
        <v>98</v>
      </c>
      <c r="FQ70" s="71"/>
      <c r="FR70" s="91" t="s">
        <v>97</v>
      </c>
      <c r="FS70" s="91" t="s">
        <v>97</v>
      </c>
      <c r="FT70" s="92" t="s">
        <v>97</v>
      </c>
      <c r="FU70" s="61">
        <f t="shared" ref="FU70:HM70" si="16">SUM(FU11:FU37)</f>
        <v>36658</v>
      </c>
      <c r="FV70" s="61">
        <f t="shared" si="16"/>
        <v>39948</v>
      </c>
      <c r="FW70" s="62">
        <f t="shared" si="16"/>
        <v>15312</v>
      </c>
      <c r="FX70" s="61">
        <f t="shared" si="16"/>
        <v>18477</v>
      </c>
      <c r="FY70" s="61">
        <f t="shared" si="16"/>
        <v>9966</v>
      </c>
      <c r="FZ70" s="62">
        <f t="shared" si="16"/>
        <v>12261</v>
      </c>
      <c r="GA70" s="72">
        <f t="shared" si="16"/>
        <v>61936</v>
      </c>
      <c r="GB70" s="72">
        <f t="shared" si="16"/>
        <v>70686</v>
      </c>
      <c r="GC70" s="96"/>
      <c r="GD70" s="148"/>
      <c r="GE70" s="131"/>
      <c r="GF70" s="117">
        <f t="shared" si="16"/>
        <v>12</v>
      </c>
      <c r="GG70" s="72">
        <f t="shared" si="16"/>
        <v>12</v>
      </c>
      <c r="GH70" s="61">
        <f t="shared" si="16"/>
        <v>5</v>
      </c>
      <c r="GI70" s="61">
        <f t="shared" si="16"/>
        <v>5</v>
      </c>
      <c r="GJ70" s="62">
        <f t="shared" si="16"/>
        <v>8</v>
      </c>
      <c r="GK70" s="62">
        <f t="shared" si="16"/>
        <v>8</v>
      </c>
      <c r="GL70" s="62">
        <f t="shared" si="16"/>
        <v>26</v>
      </c>
      <c r="GM70" s="62">
        <f t="shared" si="16"/>
        <v>26</v>
      </c>
      <c r="GN70" s="72">
        <f t="shared" si="16"/>
        <v>51</v>
      </c>
      <c r="GO70" s="72">
        <f t="shared" si="16"/>
        <v>51</v>
      </c>
      <c r="GP70" s="96"/>
      <c r="GQ70" s="148"/>
      <c r="GR70" s="131"/>
      <c r="GS70" s="70" t="s">
        <v>98</v>
      </c>
      <c r="GT70" s="103">
        <f t="shared" si="16"/>
        <v>363395</v>
      </c>
      <c r="GU70" s="103">
        <f t="shared" si="16"/>
        <v>118554</v>
      </c>
      <c r="GV70" s="96">
        <f t="shared" si="16"/>
        <v>31718</v>
      </c>
      <c r="GW70" s="72">
        <f t="shared" si="16"/>
        <v>513667</v>
      </c>
      <c r="GX70" s="103">
        <f t="shared" si="16"/>
        <v>9</v>
      </c>
      <c r="GY70" s="103">
        <f t="shared" si="16"/>
        <v>17</v>
      </c>
      <c r="GZ70" s="96">
        <f t="shared" si="16"/>
        <v>17</v>
      </c>
      <c r="HA70" s="96">
        <f t="shared" si="16"/>
        <v>58</v>
      </c>
      <c r="HB70" s="72">
        <f t="shared" si="16"/>
        <v>101</v>
      </c>
      <c r="HC70" s="148"/>
      <c r="HD70" s="131"/>
      <c r="HE70" s="103">
        <f t="shared" si="16"/>
        <v>68684</v>
      </c>
      <c r="HF70" s="103">
        <f t="shared" si="16"/>
        <v>22179</v>
      </c>
      <c r="HG70" s="96">
        <f t="shared" si="16"/>
        <v>5661</v>
      </c>
      <c r="HH70" s="72">
        <f t="shared" si="16"/>
        <v>96524</v>
      </c>
      <c r="HI70" s="103">
        <f t="shared" si="16"/>
        <v>0</v>
      </c>
      <c r="HJ70" s="103">
        <f t="shared" si="16"/>
        <v>5</v>
      </c>
      <c r="HK70" s="96">
        <f t="shared" si="16"/>
        <v>11</v>
      </c>
      <c r="HL70" s="96">
        <f t="shared" si="16"/>
        <v>65</v>
      </c>
      <c r="HM70" s="72">
        <f t="shared" si="16"/>
        <v>81</v>
      </c>
    </row>
    <row r="71" spans="1:221" ht="13.5" customHeight="1" x14ac:dyDescent="0.15">
      <c r="A71" s="17"/>
      <c r="B71" s="18" t="s">
        <v>99</v>
      </c>
      <c r="C71" s="19"/>
      <c r="D71" s="61">
        <f>SUM(D38:D68)</f>
        <v>4275068</v>
      </c>
      <c r="E71" s="61">
        <f t="shared" ref="E71:T71" si="17">SUM(E38:E68)</f>
        <v>23174</v>
      </c>
      <c r="F71" s="62">
        <f t="shared" si="17"/>
        <v>1815046</v>
      </c>
      <c r="G71" s="62">
        <f t="shared" si="17"/>
        <v>1173924</v>
      </c>
      <c r="H71" s="21">
        <f t="shared" si="17"/>
        <v>7287212</v>
      </c>
      <c r="I71" s="66">
        <f t="shared" si="17"/>
        <v>1392220</v>
      </c>
      <c r="J71" s="66">
        <f t="shared" si="17"/>
        <v>206</v>
      </c>
      <c r="K71" s="45">
        <f t="shared" si="17"/>
        <v>586405</v>
      </c>
      <c r="L71" s="45">
        <f t="shared" si="17"/>
        <v>387093</v>
      </c>
      <c r="M71" s="32">
        <f t="shared" si="17"/>
        <v>2365924</v>
      </c>
      <c r="N71" s="148"/>
      <c r="O71" s="131"/>
      <c r="P71" s="61">
        <f t="shared" si="17"/>
        <v>439866</v>
      </c>
      <c r="Q71" s="61">
        <f t="shared" si="17"/>
        <v>65</v>
      </c>
      <c r="R71" s="62">
        <f t="shared" si="17"/>
        <v>208140</v>
      </c>
      <c r="S71" s="62">
        <f t="shared" si="17"/>
        <v>120289</v>
      </c>
      <c r="T71" s="21">
        <f t="shared" si="17"/>
        <v>768360</v>
      </c>
      <c r="U71" s="61">
        <f>SUM(U38:U68)</f>
        <v>857</v>
      </c>
      <c r="V71" s="61">
        <f t="shared" ref="V71:Z71" si="18">SUM(V38:V68)</f>
        <v>533211</v>
      </c>
      <c r="W71" s="62">
        <f t="shared" si="18"/>
        <v>780</v>
      </c>
      <c r="X71" s="62">
        <f t="shared" si="18"/>
        <v>162725</v>
      </c>
      <c r="Y71" s="62">
        <f t="shared" si="18"/>
        <v>404</v>
      </c>
      <c r="Z71" s="87">
        <f t="shared" si="18"/>
        <v>62125</v>
      </c>
      <c r="AA71" s="148"/>
      <c r="AB71" s="131"/>
      <c r="AC71" s="17"/>
      <c r="AD71" s="18" t="s">
        <v>99</v>
      </c>
      <c r="AE71" s="19"/>
      <c r="AF71" s="91" t="s">
        <v>97</v>
      </c>
      <c r="AG71" s="91" t="s">
        <v>97</v>
      </c>
      <c r="AH71" s="92" t="s">
        <v>97</v>
      </c>
      <c r="AI71" s="62">
        <f t="shared" ref="AI71:FF71" si="19">SUM(AI38:AI68)</f>
        <v>24730</v>
      </c>
      <c r="AJ71" s="72">
        <f t="shared" si="19"/>
        <v>32793</v>
      </c>
      <c r="AK71" s="61">
        <f t="shared" si="19"/>
        <v>12088</v>
      </c>
      <c r="AL71" s="61">
        <f t="shared" si="19"/>
        <v>21060</v>
      </c>
      <c r="AM71" s="62">
        <f t="shared" si="19"/>
        <v>8289</v>
      </c>
      <c r="AN71" s="62">
        <f t="shared" si="19"/>
        <v>14748</v>
      </c>
      <c r="AO71" s="72">
        <f t="shared" si="19"/>
        <v>45107</v>
      </c>
      <c r="AP71" s="72">
        <f t="shared" si="19"/>
        <v>68601</v>
      </c>
      <c r="AQ71" s="148"/>
      <c r="AR71" s="131"/>
      <c r="AS71" s="62">
        <f t="shared" ref="AS71:BB71" si="20">SUM(AS38:AS68)</f>
        <v>862</v>
      </c>
      <c r="AT71" s="72">
        <f t="shared" si="20"/>
        <v>1154</v>
      </c>
      <c r="AU71" s="61">
        <f t="shared" si="20"/>
        <v>558</v>
      </c>
      <c r="AV71" s="61">
        <f t="shared" si="20"/>
        <v>807</v>
      </c>
      <c r="AW71" s="62">
        <f t="shared" si="20"/>
        <v>336</v>
      </c>
      <c r="AX71" s="62">
        <f t="shared" si="20"/>
        <v>474</v>
      </c>
      <c r="AY71" s="62">
        <f t="shared" si="20"/>
        <v>695</v>
      </c>
      <c r="AZ71" s="62">
        <f t="shared" si="20"/>
        <v>949</v>
      </c>
      <c r="BA71" s="72">
        <f t="shared" si="20"/>
        <v>2451</v>
      </c>
      <c r="BB71" s="113">
        <f t="shared" si="20"/>
        <v>3384</v>
      </c>
      <c r="BC71" s="148"/>
      <c r="BD71" s="148"/>
      <c r="BE71" s="131"/>
      <c r="BF71" s="18" t="s">
        <v>99</v>
      </c>
      <c r="BG71" s="62">
        <f t="shared" ref="BG71:BP71" si="21">SUM(BG38:BG68)</f>
        <v>37</v>
      </c>
      <c r="BH71" s="72">
        <f t="shared" si="21"/>
        <v>37</v>
      </c>
      <c r="BI71" s="61">
        <f t="shared" si="21"/>
        <v>28</v>
      </c>
      <c r="BJ71" s="61">
        <f t="shared" si="21"/>
        <v>28</v>
      </c>
      <c r="BK71" s="62">
        <f t="shared" si="21"/>
        <v>15</v>
      </c>
      <c r="BL71" s="62">
        <f t="shared" si="21"/>
        <v>15</v>
      </c>
      <c r="BM71" s="62">
        <f t="shared" si="21"/>
        <v>53</v>
      </c>
      <c r="BN71" s="62">
        <f t="shared" si="21"/>
        <v>53</v>
      </c>
      <c r="BO71" s="72">
        <f t="shared" si="21"/>
        <v>133</v>
      </c>
      <c r="BP71" s="72">
        <f t="shared" si="21"/>
        <v>133</v>
      </c>
      <c r="BQ71" s="148"/>
      <c r="BR71" s="131"/>
      <c r="BS71" s="103">
        <f t="shared" si="19"/>
        <v>568362</v>
      </c>
      <c r="BT71" s="103">
        <f t="shared" si="19"/>
        <v>261840</v>
      </c>
      <c r="BU71" s="96">
        <f t="shared" si="19"/>
        <v>73424</v>
      </c>
      <c r="BV71" s="72">
        <f t="shared" si="19"/>
        <v>903626</v>
      </c>
      <c r="BW71" s="103">
        <f t="shared" si="19"/>
        <v>4283</v>
      </c>
      <c r="BX71" s="103">
        <f t="shared" si="19"/>
        <v>5046</v>
      </c>
      <c r="BY71" s="96">
        <f t="shared" si="19"/>
        <v>4796</v>
      </c>
      <c r="BZ71" s="96">
        <f t="shared" si="19"/>
        <v>12101</v>
      </c>
      <c r="CA71" s="72">
        <f t="shared" si="19"/>
        <v>26226</v>
      </c>
      <c r="CB71" s="103">
        <f t="shared" si="19"/>
        <v>56</v>
      </c>
      <c r="CC71" s="103">
        <f t="shared" si="19"/>
        <v>61</v>
      </c>
      <c r="CD71" s="96">
        <f t="shared" si="19"/>
        <v>47</v>
      </c>
      <c r="CE71" s="96">
        <f t="shared" si="19"/>
        <v>237</v>
      </c>
      <c r="CF71" s="72">
        <f t="shared" si="19"/>
        <v>401</v>
      </c>
      <c r="CG71" s="96"/>
      <c r="CH71" s="148"/>
      <c r="CI71" s="131"/>
      <c r="CJ71" s="70" t="s">
        <v>99</v>
      </c>
      <c r="CK71" s="103">
        <f t="shared" si="19"/>
        <v>437861</v>
      </c>
      <c r="CL71" s="103">
        <f t="shared" si="19"/>
        <v>143995</v>
      </c>
      <c r="CM71" s="96">
        <f t="shared" si="19"/>
        <v>39682</v>
      </c>
      <c r="CN71" s="72">
        <f t="shared" si="19"/>
        <v>621538</v>
      </c>
      <c r="CO71" s="103">
        <f t="shared" si="19"/>
        <v>3</v>
      </c>
      <c r="CP71" s="103">
        <f t="shared" si="19"/>
        <v>52</v>
      </c>
      <c r="CQ71" s="96">
        <f t="shared" si="19"/>
        <v>38</v>
      </c>
      <c r="CR71" s="96">
        <f t="shared" si="19"/>
        <v>413</v>
      </c>
      <c r="CS71" s="72">
        <f t="shared" si="19"/>
        <v>506</v>
      </c>
      <c r="CT71" s="148"/>
      <c r="CU71" s="131"/>
      <c r="CV71" s="69"/>
      <c r="CW71" s="70" t="s">
        <v>99</v>
      </c>
      <c r="CX71" s="71"/>
      <c r="CY71" s="91" t="s">
        <v>97</v>
      </c>
      <c r="CZ71" s="91" t="s">
        <v>97</v>
      </c>
      <c r="DA71" s="92" t="s">
        <v>97</v>
      </c>
      <c r="DB71" s="61">
        <f t="shared" si="19"/>
        <v>24730</v>
      </c>
      <c r="DC71" s="61">
        <f t="shared" si="19"/>
        <v>32793</v>
      </c>
      <c r="DD71" s="62">
        <f t="shared" si="19"/>
        <v>12088</v>
      </c>
      <c r="DE71" s="61">
        <f t="shared" si="19"/>
        <v>21060</v>
      </c>
      <c r="DF71" s="61">
        <f t="shared" si="19"/>
        <v>8289</v>
      </c>
      <c r="DG71" s="62">
        <f t="shared" si="19"/>
        <v>14748</v>
      </c>
      <c r="DH71" s="72">
        <f t="shared" si="19"/>
        <v>45107</v>
      </c>
      <c r="DI71" s="113">
        <f t="shared" si="19"/>
        <v>68601</v>
      </c>
      <c r="DJ71" s="148"/>
      <c r="DK71" s="131"/>
      <c r="DL71" s="119" t="s">
        <v>99</v>
      </c>
      <c r="DM71" s="117">
        <f t="shared" si="19"/>
        <v>862</v>
      </c>
      <c r="DN71" s="72">
        <f t="shared" si="19"/>
        <v>1154</v>
      </c>
      <c r="DO71" s="61">
        <f t="shared" si="19"/>
        <v>558</v>
      </c>
      <c r="DP71" s="61">
        <f t="shared" si="19"/>
        <v>807</v>
      </c>
      <c r="DQ71" s="62">
        <f t="shared" si="19"/>
        <v>336</v>
      </c>
      <c r="DR71" s="62">
        <f t="shared" si="19"/>
        <v>474</v>
      </c>
      <c r="DS71" s="62">
        <f t="shared" si="19"/>
        <v>695</v>
      </c>
      <c r="DT71" s="62">
        <f t="shared" si="19"/>
        <v>949</v>
      </c>
      <c r="DU71" s="72">
        <f t="shared" si="19"/>
        <v>2451</v>
      </c>
      <c r="DV71" s="113">
        <f t="shared" si="19"/>
        <v>3384</v>
      </c>
      <c r="DW71" s="148"/>
      <c r="DX71" s="148"/>
      <c r="DY71" s="131"/>
      <c r="DZ71" s="117">
        <f t="shared" si="19"/>
        <v>37</v>
      </c>
      <c r="EA71" s="72">
        <f t="shared" si="19"/>
        <v>37</v>
      </c>
      <c r="EB71" s="61">
        <f t="shared" si="19"/>
        <v>28</v>
      </c>
      <c r="EC71" s="61">
        <f t="shared" si="19"/>
        <v>28</v>
      </c>
      <c r="ED71" s="62">
        <f t="shared" si="19"/>
        <v>15</v>
      </c>
      <c r="EE71" s="62">
        <f t="shared" si="19"/>
        <v>15</v>
      </c>
      <c r="EF71" s="62">
        <f t="shared" si="19"/>
        <v>53</v>
      </c>
      <c r="EG71" s="62">
        <f t="shared" si="19"/>
        <v>53</v>
      </c>
      <c r="EH71" s="72">
        <f t="shared" si="19"/>
        <v>133</v>
      </c>
      <c r="EI71" s="72">
        <f t="shared" si="19"/>
        <v>133</v>
      </c>
      <c r="EJ71" s="69"/>
      <c r="EK71" s="70" t="s">
        <v>99</v>
      </c>
      <c r="EL71" s="71"/>
      <c r="EM71" s="103">
        <f t="shared" si="19"/>
        <v>184587</v>
      </c>
      <c r="EN71" s="103">
        <f t="shared" si="19"/>
        <v>84779</v>
      </c>
      <c r="EO71" s="96">
        <f t="shared" si="19"/>
        <v>23702</v>
      </c>
      <c r="EP71" s="72">
        <f t="shared" si="19"/>
        <v>293068</v>
      </c>
      <c r="EQ71" s="103">
        <f t="shared" si="19"/>
        <v>1398</v>
      </c>
      <c r="ER71" s="103">
        <f t="shared" si="19"/>
        <v>1650</v>
      </c>
      <c r="ES71" s="96">
        <f t="shared" si="19"/>
        <v>1547</v>
      </c>
      <c r="ET71" s="96">
        <f t="shared" si="19"/>
        <v>3877</v>
      </c>
      <c r="EU71" s="72">
        <f t="shared" si="19"/>
        <v>8472</v>
      </c>
      <c r="EV71" s="103">
        <f t="shared" si="19"/>
        <v>17</v>
      </c>
      <c r="EW71" s="103">
        <f t="shared" si="19"/>
        <v>22</v>
      </c>
      <c r="EX71" s="96">
        <f t="shared" si="19"/>
        <v>14</v>
      </c>
      <c r="EY71" s="96">
        <f t="shared" si="19"/>
        <v>78</v>
      </c>
      <c r="EZ71" s="72">
        <f t="shared" si="19"/>
        <v>131</v>
      </c>
      <c r="FA71" s="148"/>
      <c r="FB71" s="131"/>
      <c r="FC71" s="103">
        <f t="shared" si="19"/>
        <v>145986</v>
      </c>
      <c r="FD71" s="103">
        <f t="shared" si="19"/>
        <v>47594</v>
      </c>
      <c r="FE71" s="96">
        <f t="shared" si="19"/>
        <v>13049</v>
      </c>
      <c r="FF71" s="72">
        <f t="shared" si="19"/>
        <v>206629</v>
      </c>
      <c r="FG71" s="103">
        <f t="shared" ref="FG71:FK71" si="22">SUM(FG38:FG68)</f>
        <v>1</v>
      </c>
      <c r="FH71" s="103">
        <f t="shared" si="22"/>
        <v>16</v>
      </c>
      <c r="FI71" s="96">
        <f t="shared" si="22"/>
        <v>11</v>
      </c>
      <c r="FJ71" s="96">
        <f t="shared" si="22"/>
        <v>135</v>
      </c>
      <c r="FK71" s="72">
        <f t="shared" si="22"/>
        <v>163</v>
      </c>
      <c r="FL71" s="148"/>
      <c r="FM71" s="131"/>
      <c r="FN71" s="69"/>
      <c r="FO71" s="143"/>
      <c r="FP71" s="70" t="s">
        <v>99</v>
      </c>
      <c r="FQ71" s="71"/>
      <c r="FR71" s="91" t="s">
        <v>97</v>
      </c>
      <c r="FS71" s="91" t="s">
        <v>97</v>
      </c>
      <c r="FT71" s="92" t="s">
        <v>97</v>
      </c>
      <c r="FU71" s="61">
        <f t="shared" ref="FU71:HM71" si="23">SUM(FU38:FU68)</f>
        <v>9889</v>
      </c>
      <c r="FV71" s="61">
        <f t="shared" si="23"/>
        <v>10805</v>
      </c>
      <c r="FW71" s="62">
        <f t="shared" si="23"/>
        <v>4349</v>
      </c>
      <c r="FX71" s="61">
        <f t="shared" si="23"/>
        <v>5185</v>
      </c>
      <c r="FY71" s="61">
        <f t="shared" si="23"/>
        <v>2837</v>
      </c>
      <c r="FZ71" s="62">
        <f t="shared" si="23"/>
        <v>3485</v>
      </c>
      <c r="GA71" s="72">
        <f t="shared" si="23"/>
        <v>17075</v>
      </c>
      <c r="GB71" s="72">
        <f t="shared" si="23"/>
        <v>19475</v>
      </c>
      <c r="GC71" s="96"/>
      <c r="GD71" s="148"/>
      <c r="GE71" s="131"/>
      <c r="GF71" s="117">
        <f t="shared" si="23"/>
        <v>3</v>
      </c>
      <c r="GG71" s="72">
        <f t="shared" si="23"/>
        <v>3</v>
      </c>
      <c r="GH71" s="61">
        <f t="shared" si="23"/>
        <v>1</v>
      </c>
      <c r="GI71" s="61">
        <f t="shared" si="23"/>
        <v>1</v>
      </c>
      <c r="GJ71" s="62">
        <f t="shared" si="23"/>
        <v>0</v>
      </c>
      <c r="GK71" s="62">
        <f t="shared" si="23"/>
        <v>0</v>
      </c>
      <c r="GL71" s="62">
        <f t="shared" si="23"/>
        <v>2</v>
      </c>
      <c r="GM71" s="62">
        <f t="shared" si="23"/>
        <v>2</v>
      </c>
      <c r="GN71" s="72">
        <f t="shared" si="23"/>
        <v>6</v>
      </c>
      <c r="GO71" s="72">
        <f t="shared" si="23"/>
        <v>6</v>
      </c>
      <c r="GP71" s="96"/>
      <c r="GQ71" s="148"/>
      <c r="GR71" s="131"/>
      <c r="GS71" s="70" t="s">
        <v>99</v>
      </c>
      <c r="GT71" s="103">
        <f t="shared" si="23"/>
        <v>69659</v>
      </c>
      <c r="GU71" s="103">
        <f t="shared" si="23"/>
        <v>23962</v>
      </c>
      <c r="GV71" s="96">
        <f t="shared" si="23"/>
        <v>6491</v>
      </c>
      <c r="GW71" s="72">
        <f t="shared" si="23"/>
        <v>100112</v>
      </c>
      <c r="GX71" s="103">
        <f t="shared" si="23"/>
        <v>2</v>
      </c>
      <c r="GY71" s="103">
        <f t="shared" si="23"/>
        <v>1</v>
      </c>
      <c r="GZ71" s="96">
        <f t="shared" si="23"/>
        <v>0</v>
      </c>
      <c r="HA71" s="96">
        <f t="shared" si="23"/>
        <v>5</v>
      </c>
      <c r="HB71" s="72">
        <f t="shared" si="23"/>
        <v>8</v>
      </c>
      <c r="HC71" s="148"/>
      <c r="HD71" s="131"/>
      <c r="HE71" s="103">
        <f t="shared" si="23"/>
        <v>44799</v>
      </c>
      <c r="HF71" s="103">
        <f t="shared" si="23"/>
        <v>13983</v>
      </c>
      <c r="HG71" s="96">
        <f t="shared" si="23"/>
        <v>3603</v>
      </c>
      <c r="HH71" s="72">
        <f t="shared" si="23"/>
        <v>62385</v>
      </c>
      <c r="HI71" s="103">
        <f t="shared" si="23"/>
        <v>0</v>
      </c>
      <c r="HJ71" s="103">
        <f t="shared" si="23"/>
        <v>1</v>
      </c>
      <c r="HK71" s="96">
        <f t="shared" si="23"/>
        <v>0</v>
      </c>
      <c r="HL71" s="96">
        <f t="shared" si="23"/>
        <v>6</v>
      </c>
      <c r="HM71" s="72">
        <f t="shared" si="23"/>
        <v>7</v>
      </c>
    </row>
    <row r="72" spans="1:221" ht="13.5" customHeight="1" x14ac:dyDescent="0.15">
      <c r="A72" s="33"/>
      <c r="B72" s="34" t="s">
        <v>100</v>
      </c>
      <c r="C72" s="35"/>
      <c r="D72" s="63">
        <f>SUM(D9:D68)</f>
        <v>36688542</v>
      </c>
      <c r="E72" s="63">
        <f t="shared" ref="E72:T72" si="24">SUM(E9:E68)</f>
        <v>69130</v>
      </c>
      <c r="F72" s="64">
        <f t="shared" si="24"/>
        <v>14477777</v>
      </c>
      <c r="G72" s="64">
        <f t="shared" si="24"/>
        <v>9386365</v>
      </c>
      <c r="H72" s="36">
        <f t="shared" si="24"/>
        <v>60621814</v>
      </c>
      <c r="I72" s="67">
        <f t="shared" si="24"/>
        <v>14064244</v>
      </c>
      <c r="J72" s="67">
        <f t="shared" si="24"/>
        <v>22289</v>
      </c>
      <c r="K72" s="46">
        <f t="shared" si="24"/>
        <v>5451667</v>
      </c>
      <c r="L72" s="46">
        <f t="shared" si="24"/>
        <v>3566945</v>
      </c>
      <c r="M72" s="37">
        <f t="shared" si="24"/>
        <v>23105145</v>
      </c>
      <c r="N72" s="157"/>
      <c r="O72" s="132"/>
      <c r="P72" s="63">
        <f t="shared" si="24"/>
        <v>4696483</v>
      </c>
      <c r="Q72" s="63">
        <f t="shared" si="24"/>
        <v>684</v>
      </c>
      <c r="R72" s="64">
        <f t="shared" si="24"/>
        <v>2164709</v>
      </c>
      <c r="S72" s="64">
        <f t="shared" si="24"/>
        <v>941732</v>
      </c>
      <c r="T72" s="36">
        <f t="shared" si="24"/>
        <v>7803608</v>
      </c>
      <c r="U72" s="63">
        <f>SUM(U9:U68)</f>
        <v>8678</v>
      </c>
      <c r="V72" s="63">
        <f t="shared" ref="V72:Z72" si="25">SUM(V9:V68)</f>
        <v>6636735</v>
      </c>
      <c r="W72" s="64">
        <f t="shared" si="25"/>
        <v>11077</v>
      </c>
      <c r="X72" s="64">
        <f t="shared" si="25"/>
        <v>3140352</v>
      </c>
      <c r="Y72" s="64">
        <f t="shared" si="25"/>
        <v>6591</v>
      </c>
      <c r="Z72" s="88">
        <f t="shared" si="25"/>
        <v>1245576</v>
      </c>
      <c r="AA72" s="157"/>
      <c r="AB72" s="132"/>
      <c r="AC72" s="33"/>
      <c r="AD72" s="34" t="s">
        <v>100</v>
      </c>
      <c r="AE72" s="35"/>
      <c r="AF72" s="93" t="s">
        <v>97</v>
      </c>
      <c r="AG72" s="93" t="s">
        <v>97</v>
      </c>
      <c r="AH72" s="94" t="s">
        <v>97</v>
      </c>
      <c r="AI72" s="64">
        <f t="shared" ref="AI72:FF72" si="26">SUM(AI9:AI68)</f>
        <v>250432</v>
      </c>
      <c r="AJ72" s="82">
        <f t="shared" si="26"/>
        <v>319654</v>
      </c>
      <c r="AK72" s="63">
        <f t="shared" si="26"/>
        <v>99532</v>
      </c>
      <c r="AL72" s="63">
        <f t="shared" si="26"/>
        <v>169593</v>
      </c>
      <c r="AM72" s="64">
        <f t="shared" si="26"/>
        <v>68820</v>
      </c>
      <c r="AN72" s="64">
        <f t="shared" si="26"/>
        <v>118487</v>
      </c>
      <c r="AO72" s="82">
        <f t="shared" si="26"/>
        <v>418784</v>
      </c>
      <c r="AP72" s="82">
        <f t="shared" si="26"/>
        <v>607734</v>
      </c>
      <c r="AQ72" s="157"/>
      <c r="AR72" s="132"/>
      <c r="AS72" s="64">
        <f t="shared" ref="AS72:BB72" si="27">SUM(AS9:AS68)</f>
        <v>7587</v>
      </c>
      <c r="AT72" s="82">
        <f t="shared" si="27"/>
        <v>10065</v>
      </c>
      <c r="AU72" s="63">
        <f t="shared" si="27"/>
        <v>4434</v>
      </c>
      <c r="AV72" s="63">
        <f t="shared" si="27"/>
        <v>6337</v>
      </c>
      <c r="AW72" s="64">
        <f t="shared" si="27"/>
        <v>2710</v>
      </c>
      <c r="AX72" s="64">
        <f t="shared" si="27"/>
        <v>3827</v>
      </c>
      <c r="AY72" s="64">
        <f t="shared" si="27"/>
        <v>6268</v>
      </c>
      <c r="AZ72" s="64">
        <f t="shared" si="27"/>
        <v>8414</v>
      </c>
      <c r="BA72" s="82">
        <f t="shared" si="27"/>
        <v>20999</v>
      </c>
      <c r="BB72" s="134">
        <f t="shared" si="27"/>
        <v>28643</v>
      </c>
      <c r="BC72" s="157"/>
      <c r="BD72" s="157"/>
      <c r="BE72" s="132"/>
      <c r="BF72" s="34" t="s">
        <v>100</v>
      </c>
      <c r="BG72" s="64">
        <f t="shared" ref="BG72:BP72" si="28">SUM(BG9:BG68)</f>
        <v>296</v>
      </c>
      <c r="BH72" s="82">
        <f t="shared" si="28"/>
        <v>297</v>
      </c>
      <c r="BI72" s="63">
        <f t="shared" si="28"/>
        <v>178</v>
      </c>
      <c r="BJ72" s="63">
        <f t="shared" si="28"/>
        <v>179</v>
      </c>
      <c r="BK72" s="64">
        <f t="shared" si="28"/>
        <v>137</v>
      </c>
      <c r="BL72" s="64">
        <f t="shared" si="28"/>
        <v>137</v>
      </c>
      <c r="BM72" s="64">
        <f t="shared" si="28"/>
        <v>435</v>
      </c>
      <c r="BN72" s="64">
        <f t="shared" si="28"/>
        <v>435</v>
      </c>
      <c r="BO72" s="82">
        <f t="shared" si="28"/>
        <v>1046</v>
      </c>
      <c r="BP72" s="82">
        <f t="shared" si="28"/>
        <v>1048</v>
      </c>
      <c r="BQ72" s="157"/>
      <c r="BR72" s="132"/>
      <c r="BS72" s="104">
        <f t="shared" si="26"/>
        <v>5142621</v>
      </c>
      <c r="BT72" s="104">
        <f t="shared" si="26"/>
        <v>1981392</v>
      </c>
      <c r="BU72" s="105">
        <f t="shared" si="26"/>
        <v>557147</v>
      </c>
      <c r="BV72" s="82">
        <f t="shared" si="26"/>
        <v>7681160</v>
      </c>
      <c r="BW72" s="104">
        <f t="shared" si="26"/>
        <v>34880</v>
      </c>
      <c r="BX72" s="104">
        <f t="shared" si="26"/>
        <v>36804</v>
      </c>
      <c r="BY72" s="105">
        <f t="shared" si="26"/>
        <v>35872</v>
      </c>
      <c r="BZ72" s="105">
        <f t="shared" si="26"/>
        <v>99447</v>
      </c>
      <c r="CA72" s="82">
        <f t="shared" si="26"/>
        <v>207003</v>
      </c>
      <c r="CB72" s="104">
        <f t="shared" si="26"/>
        <v>388</v>
      </c>
      <c r="CC72" s="104">
        <f t="shared" si="26"/>
        <v>385</v>
      </c>
      <c r="CD72" s="105">
        <f t="shared" si="26"/>
        <v>452</v>
      </c>
      <c r="CE72" s="105">
        <f t="shared" si="26"/>
        <v>1870</v>
      </c>
      <c r="CF72" s="82">
        <f t="shared" si="26"/>
        <v>3095</v>
      </c>
      <c r="CG72" s="137"/>
      <c r="CH72" s="157"/>
      <c r="CI72" s="132"/>
      <c r="CJ72" s="114" t="s">
        <v>100</v>
      </c>
      <c r="CK72" s="104">
        <f t="shared" si="26"/>
        <v>3991283</v>
      </c>
      <c r="CL72" s="104">
        <f t="shared" si="26"/>
        <v>1088254</v>
      </c>
      <c r="CM72" s="105">
        <f t="shared" si="26"/>
        <v>301993</v>
      </c>
      <c r="CN72" s="82">
        <f t="shared" si="26"/>
        <v>5381530</v>
      </c>
      <c r="CO72" s="104">
        <f t="shared" si="26"/>
        <v>206</v>
      </c>
      <c r="CP72" s="104">
        <f t="shared" si="26"/>
        <v>319</v>
      </c>
      <c r="CQ72" s="105">
        <f t="shared" si="26"/>
        <v>488</v>
      </c>
      <c r="CR72" s="105">
        <f t="shared" si="26"/>
        <v>4762</v>
      </c>
      <c r="CS72" s="82">
        <f t="shared" si="26"/>
        <v>5775</v>
      </c>
      <c r="CT72" s="157"/>
      <c r="CU72" s="132"/>
      <c r="CV72" s="83"/>
      <c r="CW72" s="84" t="s">
        <v>100</v>
      </c>
      <c r="CX72" s="85"/>
      <c r="CY72" s="93" t="s">
        <v>97</v>
      </c>
      <c r="CZ72" s="93" t="s">
        <v>97</v>
      </c>
      <c r="DA72" s="94" t="s">
        <v>97</v>
      </c>
      <c r="DB72" s="63">
        <f>SUM(DB9:DB68)</f>
        <v>250432</v>
      </c>
      <c r="DC72" s="63">
        <f t="shared" si="26"/>
        <v>319654</v>
      </c>
      <c r="DD72" s="64">
        <f t="shared" si="26"/>
        <v>99532</v>
      </c>
      <c r="DE72" s="63">
        <f t="shared" si="26"/>
        <v>169593</v>
      </c>
      <c r="DF72" s="63">
        <f t="shared" si="26"/>
        <v>68820</v>
      </c>
      <c r="DG72" s="64">
        <f t="shared" si="26"/>
        <v>118487</v>
      </c>
      <c r="DH72" s="82">
        <f t="shared" si="26"/>
        <v>418784</v>
      </c>
      <c r="DI72" s="134">
        <f t="shared" si="26"/>
        <v>607734</v>
      </c>
      <c r="DJ72" s="157"/>
      <c r="DK72" s="132"/>
      <c r="DL72" s="122" t="s">
        <v>100</v>
      </c>
      <c r="DM72" s="118">
        <f t="shared" si="26"/>
        <v>7587</v>
      </c>
      <c r="DN72" s="82">
        <f t="shared" si="26"/>
        <v>10065</v>
      </c>
      <c r="DO72" s="63">
        <f t="shared" si="26"/>
        <v>4434</v>
      </c>
      <c r="DP72" s="63">
        <f t="shared" si="26"/>
        <v>6337</v>
      </c>
      <c r="DQ72" s="64">
        <f t="shared" si="26"/>
        <v>2710</v>
      </c>
      <c r="DR72" s="64">
        <f t="shared" si="26"/>
        <v>3827</v>
      </c>
      <c r="DS72" s="64">
        <f t="shared" si="26"/>
        <v>6268</v>
      </c>
      <c r="DT72" s="64">
        <f t="shared" si="26"/>
        <v>8414</v>
      </c>
      <c r="DU72" s="82">
        <f t="shared" si="26"/>
        <v>20999</v>
      </c>
      <c r="DV72" s="134">
        <f t="shared" si="26"/>
        <v>28643</v>
      </c>
      <c r="DW72" s="157"/>
      <c r="DX72" s="157"/>
      <c r="DY72" s="132"/>
      <c r="DZ72" s="118">
        <f t="shared" si="26"/>
        <v>296</v>
      </c>
      <c r="EA72" s="82">
        <f t="shared" si="26"/>
        <v>297</v>
      </c>
      <c r="EB72" s="63">
        <f t="shared" si="26"/>
        <v>178</v>
      </c>
      <c r="EC72" s="63">
        <f t="shared" si="26"/>
        <v>179</v>
      </c>
      <c r="ED72" s="64">
        <f t="shared" si="26"/>
        <v>137</v>
      </c>
      <c r="EE72" s="64">
        <f t="shared" si="26"/>
        <v>137</v>
      </c>
      <c r="EF72" s="64">
        <f t="shared" si="26"/>
        <v>435</v>
      </c>
      <c r="EG72" s="64">
        <f t="shared" si="26"/>
        <v>435</v>
      </c>
      <c r="EH72" s="82">
        <f t="shared" si="26"/>
        <v>1046</v>
      </c>
      <c r="EI72" s="82">
        <f t="shared" si="26"/>
        <v>1048</v>
      </c>
      <c r="EJ72" s="83"/>
      <c r="EK72" s="84" t="s">
        <v>100</v>
      </c>
      <c r="EL72" s="85"/>
      <c r="EM72" s="104">
        <f t="shared" si="26"/>
        <v>1983156</v>
      </c>
      <c r="EN72" s="104">
        <f t="shared" si="26"/>
        <v>743904</v>
      </c>
      <c r="EO72" s="105">
        <f t="shared" si="26"/>
        <v>208082</v>
      </c>
      <c r="EP72" s="82">
        <f t="shared" si="26"/>
        <v>2935142</v>
      </c>
      <c r="EQ72" s="104">
        <f t="shared" si="26"/>
        <v>13382</v>
      </c>
      <c r="ER72" s="104">
        <f t="shared" si="26"/>
        <v>13993</v>
      </c>
      <c r="ES72" s="105">
        <f t="shared" si="26"/>
        <v>13546</v>
      </c>
      <c r="ET72" s="105">
        <f t="shared" si="26"/>
        <v>37342</v>
      </c>
      <c r="EU72" s="82">
        <f t="shared" si="26"/>
        <v>78263</v>
      </c>
      <c r="EV72" s="104">
        <f t="shared" si="26"/>
        <v>145</v>
      </c>
      <c r="EW72" s="104">
        <f t="shared" si="26"/>
        <v>151</v>
      </c>
      <c r="EX72" s="105">
        <f t="shared" si="26"/>
        <v>172</v>
      </c>
      <c r="EY72" s="105">
        <f t="shared" si="26"/>
        <v>698</v>
      </c>
      <c r="EZ72" s="82">
        <f t="shared" si="26"/>
        <v>1166</v>
      </c>
      <c r="FA72" s="157"/>
      <c r="FB72" s="132"/>
      <c r="FC72" s="104">
        <f t="shared" si="26"/>
        <v>1547278</v>
      </c>
      <c r="FD72" s="104">
        <f t="shared" si="26"/>
        <v>410490</v>
      </c>
      <c r="FE72" s="105">
        <f t="shared" si="26"/>
        <v>113408</v>
      </c>
      <c r="FF72" s="82">
        <f t="shared" si="26"/>
        <v>2071176</v>
      </c>
      <c r="FG72" s="104">
        <f t="shared" ref="FG72:FK72" si="29">SUM(FG9:FG68)</f>
        <v>67</v>
      </c>
      <c r="FH72" s="104">
        <f t="shared" si="29"/>
        <v>121</v>
      </c>
      <c r="FI72" s="105">
        <f t="shared" si="29"/>
        <v>196</v>
      </c>
      <c r="FJ72" s="105">
        <f t="shared" si="29"/>
        <v>1898</v>
      </c>
      <c r="FK72" s="82">
        <f t="shared" si="29"/>
        <v>2282</v>
      </c>
      <c r="FL72" s="157"/>
      <c r="FM72" s="132"/>
      <c r="FN72" s="146"/>
      <c r="FO72" s="145"/>
      <c r="FP72" s="84" t="s">
        <v>100</v>
      </c>
      <c r="FQ72" s="85"/>
      <c r="FR72" s="93" t="s">
        <v>97</v>
      </c>
      <c r="FS72" s="93" t="s">
        <v>97</v>
      </c>
      <c r="FT72" s="94" t="s">
        <v>97</v>
      </c>
      <c r="FU72" s="63">
        <f t="shared" ref="FU72:HM72" si="30">SUM(FU9:FU68)</f>
        <v>101259</v>
      </c>
      <c r="FV72" s="63">
        <f t="shared" si="30"/>
        <v>109520</v>
      </c>
      <c r="FW72" s="64">
        <f t="shared" si="30"/>
        <v>37509</v>
      </c>
      <c r="FX72" s="63">
        <f t="shared" si="30"/>
        <v>44979</v>
      </c>
      <c r="FY72" s="63">
        <f t="shared" si="30"/>
        <v>24118</v>
      </c>
      <c r="FZ72" s="64">
        <f t="shared" si="30"/>
        <v>29533</v>
      </c>
      <c r="GA72" s="82">
        <f t="shared" si="30"/>
        <v>162886</v>
      </c>
      <c r="GB72" s="82">
        <f t="shared" si="30"/>
        <v>184032</v>
      </c>
      <c r="GC72" s="137"/>
      <c r="GD72" s="157"/>
      <c r="GE72" s="132"/>
      <c r="GF72" s="118">
        <f t="shared" si="30"/>
        <v>35</v>
      </c>
      <c r="GG72" s="82">
        <f t="shared" si="30"/>
        <v>35</v>
      </c>
      <c r="GH72" s="63">
        <f t="shared" si="30"/>
        <v>24</v>
      </c>
      <c r="GI72" s="63">
        <f t="shared" si="30"/>
        <v>24</v>
      </c>
      <c r="GJ72" s="64">
        <f t="shared" si="30"/>
        <v>21</v>
      </c>
      <c r="GK72" s="64">
        <f t="shared" si="30"/>
        <v>21</v>
      </c>
      <c r="GL72" s="64">
        <f t="shared" si="30"/>
        <v>64</v>
      </c>
      <c r="GM72" s="64">
        <f t="shared" si="30"/>
        <v>64</v>
      </c>
      <c r="GN72" s="82">
        <f t="shared" si="30"/>
        <v>144</v>
      </c>
      <c r="GO72" s="82">
        <f t="shared" si="30"/>
        <v>144</v>
      </c>
      <c r="GP72" s="137"/>
      <c r="GQ72" s="157"/>
      <c r="GR72" s="132"/>
      <c r="GS72" s="84" t="s">
        <v>100</v>
      </c>
      <c r="GT72" s="104">
        <f t="shared" si="30"/>
        <v>833697</v>
      </c>
      <c r="GU72" s="104">
        <f t="shared" si="30"/>
        <v>246107</v>
      </c>
      <c r="GV72" s="105">
        <f t="shared" si="30"/>
        <v>65060</v>
      </c>
      <c r="GW72" s="82">
        <f t="shared" si="30"/>
        <v>1144864</v>
      </c>
      <c r="GX72" s="104">
        <f t="shared" si="30"/>
        <v>20</v>
      </c>
      <c r="GY72" s="104">
        <f t="shared" si="30"/>
        <v>34</v>
      </c>
      <c r="GZ72" s="105">
        <f t="shared" si="30"/>
        <v>34</v>
      </c>
      <c r="HA72" s="105">
        <f t="shared" si="30"/>
        <v>117</v>
      </c>
      <c r="HB72" s="82">
        <f t="shared" si="30"/>
        <v>205</v>
      </c>
      <c r="HC72" s="157"/>
      <c r="HD72" s="132"/>
      <c r="HE72" s="104">
        <f t="shared" si="30"/>
        <v>411501</v>
      </c>
      <c r="HF72" s="104">
        <f t="shared" si="30"/>
        <v>105676</v>
      </c>
      <c r="HG72" s="105">
        <f t="shared" si="30"/>
        <v>26906</v>
      </c>
      <c r="HH72" s="82">
        <f t="shared" si="30"/>
        <v>544083</v>
      </c>
      <c r="HI72" s="104">
        <f t="shared" si="30"/>
        <v>0</v>
      </c>
      <c r="HJ72" s="104">
        <f t="shared" si="30"/>
        <v>20</v>
      </c>
      <c r="HK72" s="105">
        <f t="shared" si="30"/>
        <v>39</v>
      </c>
      <c r="HL72" s="105">
        <f t="shared" si="30"/>
        <v>248</v>
      </c>
      <c r="HM72" s="82">
        <f t="shared" si="30"/>
        <v>307</v>
      </c>
    </row>
    <row r="73" spans="1:221" ht="12.75" customHeight="1" x14ac:dyDescent="0.15">
      <c r="FN73" s="161"/>
    </row>
    <row r="75" spans="1:221" ht="12.75" customHeight="1" x14ac:dyDescent="0.15">
      <c r="D75" s="39">
        <f>SUM(D69:D71)</f>
        <v>36688542</v>
      </c>
      <c r="E75" s="39">
        <f t="shared" ref="E75:FF75" si="31">SUM(E69:E71)</f>
        <v>69130</v>
      </c>
      <c r="F75" s="39">
        <f t="shared" si="31"/>
        <v>14477777</v>
      </c>
      <c r="G75" s="39">
        <f t="shared" si="31"/>
        <v>9386365</v>
      </c>
      <c r="H75" s="39">
        <f t="shared" si="31"/>
        <v>60621814</v>
      </c>
      <c r="I75" s="39">
        <f t="shared" si="31"/>
        <v>14064244</v>
      </c>
      <c r="J75" s="39">
        <f t="shared" si="31"/>
        <v>22289</v>
      </c>
      <c r="K75" s="39">
        <f t="shared" si="31"/>
        <v>5451667</v>
      </c>
      <c r="L75" s="39">
        <f t="shared" si="31"/>
        <v>3566945</v>
      </c>
      <c r="M75" s="39">
        <f t="shared" si="31"/>
        <v>23105145</v>
      </c>
      <c r="N75" s="39"/>
      <c r="O75" s="39"/>
      <c r="P75" s="39">
        <f t="shared" si="31"/>
        <v>4696483</v>
      </c>
      <c r="Q75" s="39">
        <f t="shared" si="31"/>
        <v>684</v>
      </c>
      <c r="R75" s="39">
        <f t="shared" si="31"/>
        <v>2164709</v>
      </c>
      <c r="S75" s="39">
        <f t="shared" si="31"/>
        <v>941732</v>
      </c>
      <c r="T75" s="39">
        <f t="shared" si="31"/>
        <v>7803608</v>
      </c>
      <c r="U75" s="39">
        <f t="shared" si="31"/>
        <v>8678</v>
      </c>
      <c r="V75" s="39">
        <f t="shared" si="31"/>
        <v>6636735</v>
      </c>
      <c r="W75" s="39">
        <f t="shared" si="31"/>
        <v>11077</v>
      </c>
      <c r="X75" s="39">
        <f t="shared" si="31"/>
        <v>3140352</v>
      </c>
      <c r="Y75" s="39">
        <f t="shared" si="31"/>
        <v>6591</v>
      </c>
      <c r="Z75" s="39">
        <f t="shared" si="31"/>
        <v>1245576</v>
      </c>
      <c r="AA75" s="39"/>
      <c r="AB75" s="39"/>
      <c r="AC75" s="39">
        <f t="shared" si="31"/>
        <v>0</v>
      </c>
      <c r="AD75" s="39"/>
      <c r="AE75" s="39"/>
      <c r="AF75" s="39"/>
      <c r="AG75" s="39"/>
      <c r="AH75" s="39"/>
      <c r="AI75" s="39">
        <f t="shared" si="31"/>
        <v>250432</v>
      </c>
      <c r="AJ75" s="39">
        <f t="shared" si="31"/>
        <v>319654</v>
      </c>
      <c r="AK75" s="39">
        <f t="shared" si="31"/>
        <v>99532</v>
      </c>
      <c r="AL75" s="39">
        <f t="shared" si="31"/>
        <v>169593</v>
      </c>
      <c r="AM75" s="39">
        <f t="shared" si="31"/>
        <v>68820</v>
      </c>
      <c r="AN75" s="39">
        <f t="shared" si="31"/>
        <v>118487</v>
      </c>
      <c r="AO75" s="39">
        <f t="shared" si="31"/>
        <v>418784</v>
      </c>
      <c r="AP75" s="39">
        <f t="shared" si="31"/>
        <v>607734</v>
      </c>
      <c r="AQ75" s="39"/>
      <c r="AR75" s="39"/>
      <c r="AS75" s="39">
        <f t="shared" ref="AS75:BB75" si="32">SUM(AS69:AS71)</f>
        <v>7587</v>
      </c>
      <c r="AT75" s="39">
        <f t="shared" si="32"/>
        <v>10065</v>
      </c>
      <c r="AU75" s="39">
        <f t="shared" si="32"/>
        <v>4434</v>
      </c>
      <c r="AV75" s="39">
        <f t="shared" si="32"/>
        <v>6337</v>
      </c>
      <c r="AW75" s="39">
        <f t="shared" si="32"/>
        <v>2710</v>
      </c>
      <c r="AX75" s="39">
        <f t="shared" si="32"/>
        <v>3827</v>
      </c>
      <c r="AY75" s="39">
        <f t="shared" si="32"/>
        <v>6268</v>
      </c>
      <c r="AZ75" s="39">
        <f t="shared" si="32"/>
        <v>8414</v>
      </c>
      <c r="BA75" s="39">
        <f t="shared" si="32"/>
        <v>20999</v>
      </c>
      <c r="BB75" s="39">
        <f t="shared" si="32"/>
        <v>28643</v>
      </c>
      <c r="BC75" s="39"/>
      <c r="BD75" s="39"/>
      <c r="BE75" s="39"/>
      <c r="BG75" s="39">
        <f t="shared" ref="BG75:BP75" si="33">SUM(BG69:BG71)</f>
        <v>296</v>
      </c>
      <c r="BH75" s="39">
        <f t="shared" si="33"/>
        <v>297</v>
      </c>
      <c r="BI75" s="39">
        <f t="shared" si="33"/>
        <v>178</v>
      </c>
      <c r="BJ75" s="39">
        <f t="shared" si="33"/>
        <v>179</v>
      </c>
      <c r="BK75" s="39">
        <f t="shared" si="33"/>
        <v>137</v>
      </c>
      <c r="BL75" s="39">
        <f t="shared" si="33"/>
        <v>137</v>
      </c>
      <c r="BM75" s="39">
        <f t="shared" si="33"/>
        <v>435</v>
      </c>
      <c r="BN75" s="39">
        <f t="shared" si="33"/>
        <v>435</v>
      </c>
      <c r="BO75" s="39">
        <f t="shared" si="33"/>
        <v>1046</v>
      </c>
      <c r="BP75" s="39">
        <f t="shared" si="33"/>
        <v>1048</v>
      </c>
      <c r="BQ75" s="39"/>
      <c r="BR75" s="39"/>
      <c r="BS75" s="39">
        <f t="shared" si="31"/>
        <v>5142621</v>
      </c>
      <c r="BT75" s="39">
        <f t="shared" si="31"/>
        <v>1981392</v>
      </c>
      <c r="BU75" s="39">
        <f t="shared" si="31"/>
        <v>557147</v>
      </c>
      <c r="BV75" s="39">
        <f t="shared" si="31"/>
        <v>7681160</v>
      </c>
      <c r="BW75" s="39">
        <f t="shared" si="31"/>
        <v>34880</v>
      </c>
      <c r="BX75" s="39">
        <f t="shared" si="31"/>
        <v>36804</v>
      </c>
      <c r="BY75" s="39">
        <f t="shared" si="31"/>
        <v>35872</v>
      </c>
      <c r="BZ75" s="39"/>
      <c r="CA75" s="39">
        <f t="shared" si="31"/>
        <v>207003</v>
      </c>
      <c r="CB75" s="39">
        <f t="shared" si="31"/>
        <v>388</v>
      </c>
      <c r="CC75" s="39">
        <f t="shared" si="31"/>
        <v>385</v>
      </c>
      <c r="CD75" s="39">
        <f t="shared" si="31"/>
        <v>452</v>
      </c>
      <c r="CE75" s="39"/>
      <c r="CF75" s="39">
        <f t="shared" ref="CF75" si="34">SUM(CF69:CF71)</f>
        <v>3095</v>
      </c>
      <c r="CG75" s="39"/>
      <c r="CH75" s="39"/>
      <c r="CI75" s="39"/>
      <c r="CJ75" s="39"/>
      <c r="CK75" s="39">
        <f t="shared" si="31"/>
        <v>3991283</v>
      </c>
      <c r="CL75" s="39">
        <f t="shared" si="31"/>
        <v>1088254</v>
      </c>
      <c r="CM75" s="39">
        <f t="shared" si="31"/>
        <v>301993</v>
      </c>
      <c r="CN75" s="39">
        <f t="shared" si="31"/>
        <v>5381530</v>
      </c>
      <c r="CO75" s="39">
        <f t="shared" si="31"/>
        <v>206</v>
      </c>
      <c r="CP75" s="39">
        <f t="shared" si="31"/>
        <v>319</v>
      </c>
      <c r="CQ75" s="39">
        <f t="shared" si="31"/>
        <v>488</v>
      </c>
      <c r="CR75" s="39"/>
      <c r="CS75" s="39">
        <f t="shared" ref="CS75" si="35">SUM(CS69:CS71)</f>
        <v>5775</v>
      </c>
      <c r="CT75" s="39"/>
      <c r="CU75" s="39"/>
      <c r="CV75" s="39">
        <f t="shared" si="31"/>
        <v>0</v>
      </c>
      <c r="CW75" s="39"/>
      <c r="CX75" s="39"/>
      <c r="CY75" s="39"/>
      <c r="CZ75" s="39"/>
      <c r="DA75" s="39"/>
      <c r="DB75" s="39">
        <f>SUM(DB69:DB71)</f>
        <v>250432</v>
      </c>
      <c r="DC75" s="39">
        <f t="shared" si="31"/>
        <v>319654</v>
      </c>
      <c r="DD75" s="39">
        <f t="shared" si="31"/>
        <v>99532</v>
      </c>
      <c r="DE75" s="39">
        <f t="shared" si="31"/>
        <v>169593</v>
      </c>
      <c r="DF75" s="39">
        <f t="shared" si="31"/>
        <v>68820</v>
      </c>
      <c r="DG75" s="39">
        <f t="shared" si="31"/>
        <v>118487</v>
      </c>
      <c r="DH75" s="39">
        <f t="shared" si="31"/>
        <v>418784</v>
      </c>
      <c r="DI75" s="39">
        <f t="shared" si="31"/>
        <v>607734</v>
      </c>
      <c r="DJ75" s="39"/>
      <c r="DK75" s="39"/>
      <c r="DL75" s="39"/>
      <c r="DM75" s="39">
        <f t="shared" si="31"/>
        <v>7587</v>
      </c>
      <c r="DN75" s="39">
        <f t="shared" si="31"/>
        <v>10065</v>
      </c>
      <c r="DO75" s="39">
        <f t="shared" si="31"/>
        <v>4434</v>
      </c>
      <c r="DP75" s="39">
        <f t="shared" si="31"/>
        <v>6337</v>
      </c>
      <c r="DQ75" s="39">
        <f t="shared" si="31"/>
        <v>2710</v>
      </c>
      <c r="DR75" s="39">
        <f t="shared" si="31"/>
        <v>3827</v>
      </c>
      <c r="DS75" s="39">
        <f t="shared" si="31"/>
        <v>6268</v>
      </c>
      <c r="DT75" s="39">
        <f t="shared" si="31"/>
        <v>8414</v>
      </c>
      <c r="DU75" s="39">
        <f t="shared" si="31"/>
        <v>20999</v>
      </c>
      <c r="DV75" s="39">
        <f t="shared" si="31"/>
        <v>28643</v>
      </c>
      <c r="DW75" s="39"/>
      <c r="DX75" s="39"/>
      <c r="DY75" s="39"/>
      <c r="DZ75" s="39">
        <f t="shared" si="31"/>
        <v>296</v>
      </c>
      <c r="EA75" s="39">
        <f t="shared" si="31"/>
        <v>297</v>
      </c>
      <c r="EB75" s="39">
        <f t="shared" si="31"/>
        <v>178</v>
      </c>
      <c r="EC75" s="39">
        <f t="shared" si="31"/>
        <v>179</v>
      </c>
      <c r="ED75" s="39">
        <f t="shared" si="31"/>
        <v>137</v>
      </c>
      <c r="EE75" s="39">
        <f t="shared" si="31"/>
        <v>137</v>
      </c>
      <c r="EF75" s="39">
        <f t="shared" si="31"/>
        <v>435</v>
      </c>
      <c r="EG75" s="39">
        <f t="shared" si="31"/>
        <v>435</v>
      </c>
      <c r="EH75" s="39">
        <f t="shared" si="31"/>
        <v>1046</v>
      </c>
      <c r="EI75" s="39">
        <f t="shared" si="31"/>
        <v>1048</v>
      </c>
      <c r="EJ75" s="39">
        <f t="shared" si="31"/>
        <v>0</v>
      </c>
      <c r="EK75" s="39"/>
      <c r="EL75" s="39"/>
      <c r="EM75" s="39">
        <f t="shared" si="31"/>
        <v>1983156</v>
      </c>
      <c r="EN75" s="39">
        <f t="shared" si="31"/>
        <v>743904</v>
      </c>
      <c r="EO75" s="39">
        <f t="shared" si="31"/>
        <v>208082</v>
      </c>
      <c r="EP75" s="39">
        <f t="shared" si="31"/>
        <v>2935142</v>
      </c>
      <c r="EQ75" s="39">
        <f t="shared" si="31"/>
        <v>13382</v>
      </c>
      <c r="ER75" s="39">
        <f t="shared" si="31"/>
        <v>13993</v>
      </c>
      <c r="ES75" s="39">
        <f t="shared" si="31"/>
        <v>13546</v>
      </c>
      <c r="ET75" s="39"/>
      <c r="EU75" s="39">
        <f t="shared" si="31"/>
        <v>78263</v>
      </c>
      <c r="EV75" s="39">
        <f t="shared" si="31"/>
        <v>145</v>
      </c>
      <c r="EW75" s="39">
        <f t="shared" si="31"/>
        <v>151</v>
      </c>
      <c r="EX75" s="39">
        <f t="shared" si="31"/>
        <v>172</v>
      </c>
      <c r="EY75" s="39"/>
      <c r="EZ75" s="39">
        <f t="shared" ref="EZ75" si="36">SUM(EZ69:EZ71)</f>
        <v>1166</v>
      </c>
      <c r="FA75" s="39"/>
      <c r="FB75" s="39"/>
      <c r="FC75" s="39">
        <f t="shared" si="31"/>
        <v>1547278</v>
      </c>
      <c r="FD75" s="39">
        <f t="shared" si="31"/>
        <v>410490</v>
      </c>
      <c r="FE75" s="39">
        <f t="shared" si="31"/>
        <v>113408</v>
      </c>
      <c r="FF75" s="39">
        <f t="shared" si="31"/>
        <v>2071176</v>
      </c>
      <c r="FG75" s="39">
        <f t="shared" ref="FG75:FI75" si="37">SUM(FG69:FG71)</f>
        <v>67</v>
      </c>
      <c r="FH75" s="39">
        <f t="shared" si="37"/>
        <v>121</v>
      </c>
      <c r="FI75" s="39">
        <f t="shared" si="37"/>
        <v>196</v>
      </c>
      <c r="FJ75" s="39"/>
      <c r="FK75" s="39">
        <f t="shared" ref="FK75" si="38">SUM(FK69:FK71)</f>
        <v>2282</v>
      </c>
      <c r="FL75" s="39"/>
      <c r="FM75" s="39"/>
      <c r="FN75" s="39">
        <f t="shared" ref="FN75:GZ75" si="39">SUM(FN69:FN71)</f>
        <v>0</v>
      </c>
      <c r="FO75" s="39"/>
      <c r="FP75" s="39"/>
      <c r="FQ75" s="39"/>
      <c r="FR75" s="39"/>
      <c r="FS75" s="39"/>
      <c r="FT75" s="39"/>
      <c r="FU75" s="39">
        <f t="shared" si="39"/>
        <v>101259</v>
      </c>
      <c r="FV75" s="39">
        <f t="shared" si="39"/>
        <v>109520</v>
      </c>
      <c r="FW75" s="39">
        <f t="shared" si="39"/>
        <v>37509</v>
      </c>
      <c r="FX75" s="39">
        <f t="shared" si="39"/>
        <v>44979</v>
      </c>
      <c r="FY75" s="39">
        <f t="shared" si="39"/>
        <v>24118</v>
      </c>
      <c r="FZ75" s="39">
        <f t="shared" si="39"/>
        <v>29533</v>
      </c>
      <c r="GA75" s="39">
        <f t="shared" si="39"/>
        <v>162886</v>
      </c>
      <c r="GB75" s="39">
        <f t="shared" si="39"/>
        <v>184032</v>
      </c>
      <c r="GC75" s="39"/>
      <c r="GD75" s="39"/>
      <c r="GE75" s="39"/>
      <c r="GF75" s="39">
        <f t="shared" si="39"/>
        <v>35</v>
      </c>
      <c r="GG75" s="39">
        <f t="shared" si="39"/>
        <v>35</v>
      </c>
      <c r="GH75" s="39">
        <f t="shared" si="39"/>
        <v>24</v>
      </c>
      <c r="GI75" s="39">
        <f t="shared" si="39"/>
        <v>24</v>
      </c>
      <c r="GJ75" s="39">
        <f t="shared" si="39"/>
        <v>21</v>
      </c>
      <c r="GK75" s="39">
        <f t="shared" si="39"/>
        <v>21</v>
      </c>
      <c r="GL75" s="39">
        <f t="shared" si="39"/>
        <v>64</v>
      </c>
      <c r="GM75" s="39">
        <f t="shared" si="39"/>
        <v>64</v>
      </c>
      <c r="GN75" s="39">
        <f t="shared" si="39"/>
        <v>144</v>
      </c>
      <c r="GO75" s="39">
        <f t="shared" si="39"/>
        <v>144</v>
      </c>
      <c r="GP75" s="39"/>
      <c r="GQ75" s="39"/>
      <c r="GR75" s="39"/>
      <c r="GS75" s="39"/>
      <c r="GT75" s="39">
        <f t="shared" si="39"/>
        <v>833697</v>
      </c>
      <c r="GU75" s="39">
        <f t="shared" si="39"/>
        <v>246107</v>
      </c>
      <c r="GV75" s="39">
        <f t="shared" si="39"/>
        <v>65060</v>
      </c>
      <c r="GW75" s="39">
        <f t="shared" si="39"/>
        <v>1144864</v>
      </c>
      <c r="GX75" s="39">
        <f t="shared" si="39"/>
        <v>20</v>
      </c>
      <c r="GY75" s="39">
        <f t="shared" si="39"/>
        <v>34</v>
      </c>
      <c r="GZ75" s="39">
        <f t="shared" si="39"/>
        <v>34</v>
      </c>
      <c r="HA75" s="39"/>
      <c r="HB75" s="39">
        <f t="shared" ref="HB75:HK75" si="40">SUM(HB69:HB71)</f>
        <v>205</v>
      </c>
      <c r="HC75" s="39"/>
      <c r="HD75" s="39"/>
      <c r="HE75" s="39">
        <f t="shared" si="40"/>
        <v>411501</v>
      </c>
      <c r="HF75" s="39">
        <f t="shared" si="40"/>
        <v>105676</v>
      </c>
      <c r="HG75" s="39">
        <f t="shared" si="40"/>
        <v>26906</v>
      </c>
      <c r="HH75" s="39">
        <f t="shared" si="40"/>
        <v>544083</v>
      </c>
      <c r="HI75" s="39">
        <f t="shared" si="40"/>
        <v>0</v>
      </c>
      <c r="HJ75" s="39">
        <f t="shared" si="40"/>
        <v>20</v>
      </c>
      <c r="HK75" s="39">
        <f t="shared" si="40"/>
        <v>39</v>
      </c>
      <c r="HL75" s="39"/>
      <c r="HM75" s="39">
        <f t="shared" ref="HM75" si="41">SUM(HM69:HM71)</f>
        <v>307</v>
      </c>
    </row>
    <row r="76" spans="1:221" ht="12.75" customHeight="1" x14ac:dyDescent="0.15">
      <c r="D76" s="4" t="b">
        <f>D72=D75</f>
        <v>1</v>
      </c>
      <c r="E76" s="4" t="b">
        <f t="shared" ref="E76:FF76" si="42">E72=E75</f>
        <v>1</v>
      </c>
      <c r="F76" s="4" t="b">
        <f t="shared" si="42"/>
        <v>1</v>
      </c>
      <c r="G76" s="4" t="b">
        <f t="shared" si="42"/>
        <v>1</v>
      </c>
      <c r="H76" s="4" t="b">
        <f t="shared" si="42"/>
        <v>1</v>
      </c>
      <c r="I76" s="4" t="b">
        <f t="shared" si="42"/>
        <v>1</v>
      </c>
      <c r="J76" s="4" t="b">
        <f t="shared" si="42"/>
        <v>1</v>
      </c>
      <c r="K76" s="4" t="b">
        <f t="shared" si="42"/>
        <v>1</v>
      </c>
      <c r="L76" s="4" t="b">
        <f t="shared" si="42"/>
        <v>1</v>
      </c>
      <c r="M76" s="4" t="b">
        <f t="shared" si="42"/>
        <v>1</v>
      </c>
      <c r="P76" s="4" t="b">
        <f t="shared" si="42"/>
        <v>1</v>
      </c>
      <c r="Q76" s="4" t="b">
        <f t="shared" si="42"/>
        <v>1</v>
      </c>
      <c r="R76" s="4" t="b">
        <f t="shared" si="42"/>
        <v>1</v>
      </c>
      <c r="S76" s="4" t="b">
        <f t="shared" si="42"/>
        <v>1</v>
      </c>
      <c r="T76" s="4" t="b">
        <f t="shared" si="42"/>
        <v>1</v>
      </c>
      <c r="U76" s="4" t="b">
        <f t="shared" si="42"/>
        <v>1</v>
      </c>
      <c r="V76" s="4" t="b">
        <f t="shared" si="42"/>
        <v>1</v>
      </c>
      <c r="W76" s="4" t="b">
        <f t="shared" si="42"/>
        <v>1</v>
      </c>
      <c r="X76" s="4" t="b">
        <f t="shared" si="42"/>
        <v>1</v>
      </c>
      <c r="Y76" s="4" t="b">
        <f t="shared" si="42"/>
        <v>1</v>
      </c>
      <c r="Z76" s="4" t="b">
        <f t="shared" si="42"/>
        <v>1</v>
      </c>
      <c r="AC76" s="4" t="b">
        <f t="shared" si="42"/>
        <v>1</v>
      </c>
      <c r="AI76" s="4" t="b">
        <f t="shared" si="42"/>
        <v>1</v>
      </c>
      <c r="AJ76" s="4" t="b">
        <f t="shared" si="42"/>
        <v>1</v>
      </c>
      <c r="AK76" s="4" t="b">
        <f t="shared" si="42"/>
        <v>1</v>
      </c>
      <c r="AL76" s="4" t="b">
        <f t="shared" si="42"/>
        <v>1</v>
      </c>
      <c r="AM76" s="4" t="b">
        <f t="shared" si="42"/>
        <v>1</v>
      </c>
      <c r="AN76" s="4" t="b">
        <f t="shared" si="42"/>
        <v>1</v>
      </c>
      <c r="AO76" s="4" t="b">
        <f t="shared" si="42"/>
        <v>1</v>
      </c>
      <c r="AP76" s="4" t="b">
        <f t="shared" si="42"/>
        <v>1</v>
      </c>
      <c r="AS76" s="4" t="b">
        <f t="shared" ref="AS76:BB76" si="43">AS72=AS75</f>
        <v>1</v>
      </c>
      <c r="AT76" s="4" t="b">
        <f t="shared" si="43"/>
        <v>1</v>
      </c>
      <c r="AU76" s="4" t="b">
        <f t="shared" si="43"/>
        <v>1</v>
      </c>
      <c r="AV76" s="4" t="b">
        <f t="shared" si="43"/>
        <v>1</v>
      </c>
      <c r="AW76" s="4" t="b">
        <f t="shared" si="43"/>
        <v>1</v>
      </c>
      <c r="AX76" s="4" t="b">
        <f t="shared" si="43"/>
        <v>1</v>
      </c>
      <c r="AY76" s="4" t="b">
        <f t="shared" si="43"/>
        <v>1</v>
      </c>
      <c r="AZ76" s="4" t="b">
        <f t="shared" si="43"/>
        <v>1</v>
      </c>
      <c r="BA76" s="4" t="b">
        <f t="shared" si="43"/>
        <v>1</v>
      </c>
      <c r="BB76" s="4" t="b">
        <f t="shared" si="43"/>
        <v>1</v>
      </c>
      <c r="BG76" s="4" t="b">
        <f t="shared" ref="BG76:BP76" si="44">BG72=BG75</f>
        <v>1</v>
      </c>
      <c r="BH76" s="4" t="b">
        <f t="shared" si="44"/>
        <v>1</v>
      </c>
      <c r="BI76" s="4" t="b">
        <f t="shared" si="44"/>
        <v>1</v>
      </c>
      <c r="BJ76" s="4" t="b">
        <f t="shared" si="44"/>
        <v>1</v>
      </c>
      <c r="BK76" s="4" t="b">
        <f t="shared" si="44"/>
        <v>1</v>
      </c>
      <c r="BL76" s="4" t="b">
        <f t="shared" si="44"/>
        <v>1</v>
      </c>
      <c r="BM76" s="4" t="b">
        <f t="shared" si="44"/>
        <v>1</v>
      </c>
      <c r="BN76" s="4" t="b">
        <f t="shared" si="44"/>
        <v>1</v>
      </c>
      <c r="BO76" s="4" t="b">
        <f t="shared" si="44"/>
        <v>1</v>
      </c>
      <c r="BP76" s="4" t="b">
        <f t="shared" si="44"/>
        <v>1</v>
      </c>
      <c r="BS76" s="4" t="b">
        <f t="shared" si="42"/>
        <v>1</v>
      </c>
      <c r="BT76" s="4" t="b">
        <f t="shared" si="42"/>
        <v>1</v>
      </c>
      <c r="BU76" s="4" t="b">
        <f t="shared" si="42"/>
        <v>1</v>
      </c>
      <c r="BV76" s="4" t="b">
        <f t="shared" si="42"/>
        <v>1</v>
      </c>
      <c r="BW76" s="4" t="b">
        <f t="shared" si="42"/>
        <v>1</v>
      </c>
      <c r="BX76" s="4" t="b">
        <f t="shared" si="42"/>
        <v>1</v>
      </c>
      <c r="BY76" s="4" t="b">
        <f t="shared" si="42"/>
        <v>1</v>
      </c>
      <c r="CA76" s="4" t="b">
        <f t="shared" si="42"/>
        <v>1</v>
      </c>
      <c r="CB76" s="4" t="b">
        <f t="shared" si="42"/>
        <v>1</v>
      </c>
      <c r="CC76" s="4" t="b">
        <f t="shared" si="42"/>
        <v>1</v>
      </c>
      <c r="CD76" s="4" t="b">
        <f t="shared" si="42"/>
        <v>1</v>
      </c>
      <c r="CF76" s="4" t="b">
        <f t="shared" ref="CF76" si="45">CF72=CF75</f>
        <v>1</v>
      </c>
      <c r="CK76" s="4" t="b">
        <f t="shared" si="42"/>
        <v>1</v>
      </c>
      <c r="CL76" s="4" t="b">
        <f t="shared" si="42"/>
        <v>1</v>
      </c>
      <c r="CM76" s="4" t="b">
        <f t="shared" si="42"/>
        <v>1</v>
      </c>
      <c r="CN76" s="4" t="b">
        <f t="shared" si="42"/>
        <v>1</v>
      </c>
      <c r="CO76" s="4" t="b">
        <f t="shared" si="42"/>
        <v>1</v>
      </c>
      <c r="CP76" s="4" t="b">
        <f t="shared" si="42"/>
        <v>1</v>
      </c>
      <c r="CQ76" s="4" t="b">
        <f t="shared" si="42"/>
        <v>1</v>
      </c>
      <c r="CS76" s="4" t="b">
        <f t="shared" ref="CS76" si="46">CS72=CS75</f>
        <v>1</v>
      </c>
      <c r="CV76" s="4" t="b">
        <f t="shared" si="42"/>
        <v>1</v>
      </c>
      <c r="DB76" s="4" t="b">
        <f>DB72=DB75</f>
        <v>1</v>
      </c>
      <c r="DC76" s="4" t="b">
        <f t="shared" si="42"/>
        <v>1</v>
      </c>
      <c r="DD76" s="4" t="b">
        <f t="shared" si="42"/>
        <v>1</v>
      </c>
      <c r="DE76" s="4" t="b">
        <f t="shared" si="42"/>
        <v>1</v>
      </c>
      <c r="DF76" s="4" t="b">
        <f t="shared" si="42"/>
        <v>1</v>
      </c>
      <c r="DG76" s="4" t="b">
        <f t="shared" si="42"/>
        <v>1</v>
      </c>
      <c r="DH76" s="4" t="b">
        <f t="shared" si="42"/>
        <v>1</v>
      </c>
      <c r="DI76" s="4" t="b">
        <f t="shared" si="42"/>
        <v>1</v>
      </c>
      <c r="DM76" s="4" t="b">
        <f t="shared" si="42"/>
        <v>1</v>
      </c>
      <c r="DN76" s="4" t="b">
        <f t="shared" si="42"/>
        <v>1</v>
      </c>
      <c r="DO76" s="4" t="b">
        <f t="shared" si="42"/>
        <v>1</v>
      </c>
      <c r="DP76" s="4" t="b">
        <f t="shared" si="42"/>
        <v>1</v>
      </c>
      <c r="DQ76" s="4" t="b">
        <f t="shared" si="42"/>
        <v>1</v>
      </c>
      <c r="DR76" s="4" t="b">
        <f t="shared" si="42"/>
        <v>1</v>
      </c>
      <c r="DS76" s="4" t="b">
        <f t="shared" si="42"/>
        <v>1</v>
      </c>
      <c r="DT76" s="4" t="b">
        <f t="shared" si="42"/>
        <v>1</v>
      </c>
      <c r="DU76" s="4" t="b">
        <f t="shared" si="42"/>
        <v>1</v>
      </c>
      <c r="DV76" s="4" t="b">
        <f t="shared" si="42"/>
        <v>1</v>
      </c>
      <c r="DZ76" s="4" t="b">
        <f t="shared" si="42"/>
        <v>1</v>
      </c>
      <c r="EA76" s="4" t="b">
        <f t="shared" si="42"/>
        <v>1</v>
      </c>
      <c r="EB76" s="4" t="b">
        <f t="shared" si="42"/>
        <v>1</v>
      </c>
      <c r="EC76" s="4" t="b">
        <f t="shared" si="42"/>
        <v>1</v>
      </c>
      <c r="ED76" s="4" t="b">
        <f t="shared" si="42"/>
        <v>1</v>
      </c>
      <c r="EE76" s="4" t="b">
        <f t="shared" si="42"/>
        <v>1</v>
      </c>
      <c r="EF76" s="4" t="b">
        <f t="shared" si="42"/>
        <v>1</v>
      </c>
      <c r="EG76" s="4" t="b">
        <f t="shared" si="42"/>
        <v>1</v>
      </c>
      <c r="EH76" s="4" t="b">
        <f t="shared" si="42"/>
        <v>1</v>
      </c>
      <c r="EI76" s="4" t="b">
        <f t="shared" si="42"/>
        <v>1</v>
      </c>
      <c r="EJ76" s="4" t="b">
        <f t="shared" si="42"/>
        <v>1</v>
      </c>
      <c r="EM76" s="4" t="b">
        <f t="shared" si="42"/>
        <v>1</v>
      </c>
      <c r="EN76" s="4" t="b">
        <f t="shared" si="42"/>
        <v>1</v>
      </c>
      <c r="EO76" s="4" t="b">
        <f t="shared" si="42"/>
        <v>1</v>
      </c>
      <c r="EP76" s="4" t="b">
        <f t="shared" si="42"/>
        <v>1</v>
      </c>
      <c r="EQ76" s="4" t="b">
        <f t="shared" si="42"/>
        <v>1</v>
      </c>
      <c r="ER76" s="4" t="b">
        <f t="shared" si="42"/>
        <v>1</v>
      </c>
      <c r="ES76" s="4" t="b">
        <f t="shared" si="42"/>
        <v>1</v>
      </c>
      <c r="EU76" s="4" t="b">
        <f t="shared" si="42"/>
        <v>1</v>
      </c>
      <c r="EV76" s="4" t="b">
        <f t="shared" si="42"/>
        <v>1</v>
      </c>
      <c r="EW76" s="4" t="b">
        <f t="shared" si="42"/>
        <v>1</v>
      </c>
      <c r="EX76" s="4" t="b">
        <f t="shared" si="42"/>
        <v>1</v>
      </c>
      <c r="EZ76" s="4" t="b">
        <f t="shared" ref="EZ76" si="47">EZ72=EZ75</f>
        <v>1</v>
      </c>
      <c r="FC76" s="4" t="b">
        <f>FC72=FC75</f>
        <v>1</v>
      </c>
      <c r="FD76" s="4" t="b">
        <f t="shared" si="42"/>
        <v>1</v>
      </c>
      <c r="FE76" s="4" t="b">
        <f t="shared" si="42"/>
        <v>1</v>
      </c>
      <c r="FF76" s="4" t="b">
        <f t="shared" si="42"/>
        <v>1</v>
      </c>
      <c r="FG76" s="4" t="b">
        <f t="shared" ref="FG76:FI76" si="48">FG72=FG75</f>
        <v>1</v>
      </c>
      <c r="FH76" s="4" t="b">
        <f t="shared" si="48"/>
        <v>1</v>
      </c>
      <c r="FI76" s="4" t="b">
        <f t="shared" si="48"/>
        <v>1</v>
      </c>
      <c r="FK76" s="4" t="b">
        <f t="shared" ref="FK76" si="49">FK72=FK75</f>
        <v>1</v>
      </c>
      <c r="FN76" s="4" t="b">
        <f t="shared" ref="FN76:GZ76" si="50">FN72=FN75</f>
        <v>1</v>
      </c>
      <c r="FU76" s="4" t="b">
        <f t="shared" si="50"/>
        <v>1</v>
      </c>
      <c r="FV76" s="4" t="b">
        <f t="shared" si="50"/>
        <v>1</v>
      </c>
      <c r="FW76" s="4" t="b">
        <f t="shared" si="50"/>
        <v>1</v>
      </c>
      <c r="FX76" s="4" t="b">
        <f t="shared" si="50"/>
        <v>1</v>
      </c>
      <c r="FY76" s="4" t="b">
        <f t="shared" si="50"/>
        <v>1</v>
      </c>
      <c r="FZ76" s="4" t="b">
        <f t="shared" si="50"/>
        <v>1</v>
      </c>
      <c r="GA76" s="4" t="b">
        <f t="shared" si="50"/>
        <v>1</v>
      </c>
      <c r="GB76" s="4" t="b">
        <f t="shared" si="50"/>
        <v>1</v>
      </c>
      <c r="GF76" s="4" t="b">
        <f t="shared" si="50"/>
        <v>1</v>
      </c>
      <c r="GG76" s="4" t="b">
        <f t="shared" si="50"/>
        <v>1</v>
      </c>
      <c r="GH76" s="4" t="b">
        <f t="shared" si="50"/>
        <v>1</v>
      </c>
      <c r="GI76" s="4" t="b">
        <f t="shared" si="50"/>
        <v>1</v>
      </c>
      <c r="GJ76" s="4" t="b">
        <f t="shared" si="50"/>
        <v>1</v>
      </c>
      <c r="GK76" s="4" t="b">
        <f t="shared" si="50"/>
        <v>1</v>
      </c>
      <c r="GL76" s="4" t="b">
        <f t="shared" si="50"/>
        <v>1</v>
      </c>
      <c r="GM76" s="4" t="b">
        <f t="shared" si="50"/>
        <v>1</v>
      </c>
      <c r="GN76" s="4" t="b">
        <f t="shared" si="50"/>
        <v>1</v>
      </c>
      <c r="GO76" s="4" t="b">
        <f t="shared" si="50"/>
        <v>1</v>
      </c>
      <c r="GT76" s="4" t="b">
        <f t="shared" si="50"/>
        <v>1</v>
      </c>
      <c r="GU76" s="4" t="b">
        <f t="shared" si="50"/>
        <v>1</v>
      </c>
      <c r="GV76" s="4" t="b">
        <f t="shared" si="50"/>
        <v>1</v>
      </c>
      <c r="GW76" s="4" t="b">
        <f t="shared" si="50"/>
        <v>1</v>
      </c>
      <c r="GX76" s="4" t="b">
        <f t="shared" si="50"/>
        <v>1</v>
      </c>
      <c r="GY76" s="4" t="b">
        <f t="shared" si="50"/>
        <v>1</v>
      </c>
      <c r="GZ76" s="4" t="b">
        <f t="shared" si="50"/>
        <v>1</v>
      </c>
      <c r="HB76" s="4" t="b">
        <f t="shared" ref="HB76:HK76" si="51">HB72=HB75</f>
        <v>1</v>
      </c>
      <c r="HE76" s="4" t="b">
        <f t="shared" si="51"/>
        <v>1</v>
      </c>
      <c r="HF76" s="4" t="b">
        <f t="shared" si="51"/>
        <v>1</v>
      </c>
      <c r="HG76" s="4" t="b">
        <f t="shared" si="51"/>
        <v>1</v>
      </c>
      <c r="HH76" s="4" t="b">
        <f t="shared" si="51"/>
        <v>1</v>
      </c>
      <c r="HI76" s="4" t="b">
        <f t="shared" si="51"/>
        <v>1</v>
      </c>
      <c r="HJ76" s="4" t="b">
        <f t="shared" si="51"/>
        <v>1</v>
      </c>
      <c r="HK76" s="4" t="b">
        <f t="shared" si="51"/>
        <v>1</v>
      </c>
      <c r="HM76" s="4" t="b">
        <f t="shared" ref="HM76" si="52">HM72=HM75</f>
        <v>1</v>
      </c>
    </row>
    <row r="78" spans="1:221" ht="12.75" customHeight="1" x14ac:dyDescent="0.15">
      <c r="H78" s="38"/>
    </row>
    <row r="82" spans="49:130" ht="12.75" customHeight="1" x14ac:dyDescent="0.15">
      <c r="AW82" s="161"/>
    </row>
    <row r="85" spans="49:130" ht="12.75" customHeight="1" x14ac:dyDescent="0.15">
      <c r="DZ85" s="159"/>
    </row>
  </sheetData>
  <autoFilter ref="A8:HM72" xr:uid="{00000000-0009-0000-0000-000000000000}"/>
  <mergeCells count="123">
    <mergeCell ref="EF6:EG7"/>
    <mergeCell ref="EH6:EI7"/>
    <mergeCell ref="EP6:EP8"/>
    <mergeCell ref="ET6:ET8"/>
    <mergeCell ref="EU6:EU8"/>
    <mergeCell ref="EY6:EY8"/>
    <mergeCell ref="DQ6:DR7"/>
    <mergeCell ref="DS6:DT7"/>
    <mergeCell ref="DU6:DV7"/>
    <mergeCell ref="DZ6:EA7"/>
    <mergeCell ref="EB6:EC7"/>
    <mergeCell ref="ED6:EE7"/>
    <mergeCell ref="CR6:CR8"/>
    <mergeCell ref="CS6:CS8"/>
    <mergeCell ref="DB6:DC7"/>
    <mergeCell ref="DD6:DE7"/>
    <mergeCell ref="BA6:BB7"/>
    <mergeCell ref="BG6:BH7"/>
    <mergeCell ref="BI6:BJ7"/>
    <mergeCell ref="BK6:BL7"/>
    <mergeCell ref="BM6:BN7"/>
    <mergeCell ref="HE5:HH5"/>
    <mergeCell ref="HI5:HM5"/>
    <mergeCell ref="FU5:GB5"/>
    <mergeCell ref="GF5:GO5"/>
    <mergeCell ref="GS5:GS8"/>
    <mergeCell ref="GT5:GW5"/>
    <mergeCell ref="FU6:FV7"/>
    <mergeCell ref="FW6:FX7"/>
    <mergeCell ref="FY6:FZ7"/>
    <mergeCell ref="GA6:GB7"/>
    <mergeCell ref="HA6:HA8"/>
    <mergeCell ref="HB6:HB8"/>
    <mergeCell ref="HH6:HH8"/>
    <mergeCell ref="HL6:HL8"/>
    <mergeCell ref="HM6:HM8"/>
    <mergeCell ref="GF6:GG7"/>
    <mergeCell ref="GH6:GI7"/>
    <mergeCell ref="GJ6:GK7"/>
    <mergeCell ref="GL6:GM7"/>
    <mergeCell ref="GN6:GO7"/>
    <mergeCell ref="GW6:GW8"/>
    <mergeCell ref="V6:V8"/>
    <mergeCell ref="W6:W8"/>
    <mergeCell ref="X6:X8"/>
    <mergeCell ref="BO6:BP7"/>
    <mergeCell ref="AS6:AT7"/>
    <mergeCell ref="AU6:AV7"/>
    <mergeCell ref="AW6:AX7"/>
    <mergeCell ref="AY6:AZ7"/>
    <mergeCell ref="GX5:HB5"/>
    <mergeCell ref="DZ5:EI5"/>
    <mergeCell ref="DF6:DG7"/>
    <mergeCell ref="DH6:DI7"/>
    <mergeCell ref="DM6:DN7"/>
    <mergeCell ref="DO6:DP7"/>
    <mergeCell ref="BS5:BV5"/>
    <mergeCell ref="BW5:CA5"/>
    <mergeCell ref="Y6:Y8"/>
    <mergeCell ref="Z6:Z8"/>
    <mergeCell ref="AI6:AJ7"/>
    <mergeCell ref="AK6:AL7"/>
    <mergeCell ref="AM6:AN7"/>
    <mergeCell ref="AO6:AP7"/>
    <mergeCell ref="CF6:CF8"/>
    <mergeCell ref="CN6:CN8"/>
    <mergeCell ref="K6:K8"/>
    <mergeCell ref="L6:L8"/>
    <mergeCell ref="M6:M8"/>
    <mergeCell ref="P6:P8"/>
    <mergeCell ref="Q6:Q8"/>
    <mergeCell ref="R6:R8"/>
    <mergeCell ref="S6:S8"/>
    <mergeCell ref="T6:T8"/>
    <mergeCell ref="U6:U8"/>
    <mergeCell ref="F6:F8"/>
    <mergeCell ref="G6:G8"/>
    <mergeCell ref="H6:H8"/>
    <mergeCell ref="I6:I8"/>
    <mergeCell ref="J6:J8"/>
    <mergeCell ref="EY4:EZ4"/>
    <mergeCell ref="HA4:HB4"/>
    <mergeCell ref="FP5:FP8"/>
    <mergeCell ref="FR5:FT5"/>
    <mergeCell ref="EK5:EK8"/>
    <mergeCell ref="EM5:EP5"/>
    <mergeCell ref="EQ5:EU5"/>
    <mergeCell ref="EV5:EZ5"/>
    <mergeCell ref="FC5:FF5"/>
    <mergeCell ref="FG5:FK5"/>
    <mergeCell ref="EZ6:EZ8"/>
    <mergeCell ref="FF6:FF8"/>
    <mergeCell ref="FJ6:FJ8"/>
    <mergeCell ref="FK6:FK8"/>
    <mergeCell ref="CW5:CW8"/>
    <mergeCell ref="CY5:DA5"/>
    <mergeCell ref="DB5:DI5"/>
    <mergeCell ref="DL5:DL8"/>
    <mergeCell ref="DM5:DV5"/>
    <mergeCell ref="HL4:HM4"/>
    <mergeCell ref="B5:B8"/>
    <mergeCell ref="D5:H5"/>
    <mergeCell ref="I5:M5"/>
    <mergeCell ref="P5:T5"/>
    <mergeCell ref="U5:V5"/>
    <mergeCell ref="W5:X5"/>
    <mergeCell ref="Y5:Z5"/>
    <mergeCell ref="CB5:CF5"/>
    <mergeCell ref="CJ5:CJ8"/>
    <mergeCell ref="CK5:CN5"/>
    <mergeCell ref="CO5:CS5"/>
    <mergeCell ref="BV6:BV8"/>
    <mergeCell ref="BZ6:BZ8"/>
    <mergeCell ref="CA6:CA8"/>
    <mergeCell ref="CE6:CE8"/>
    <mergeCell ref="AD5:AD8"/>
    <mergeCell ref="AF5:AH5"/>
    <mergeCell ref="AI5:AP5"/>
    <mergeCell ref="AS5:BB5"/>
    <mergeCell ref="BF5:BF8"/>
    <mergeCell ref="BG5:BP5"/>
    <mergeCell ref="D6:D8"/>
    <mergeCell ref="E6:E8"/>
  </mergeCells>
  <phoneticPr fontId="4"/>
  <pageMargins left="0.59055118110236227" right="0.59055118110236227" top="0.59055118110236227" bottom="0.59055118110236227" header="0.31496062992125984" footer="0.31496062992125984"/>
  <pageSetup paperSize="9" scale="83" firstPageNumber="78" fitToWidth="0" orientation="portrait" useFirstPageNumber="1" r:id="rId1"/>
  <headerFooter>
    <oddFooter>&amp;C－&amp;P－</oddFooter>
  </headerFooter>
  <colBreaks count="15" manualBreakCount="15">
    <brk id="14" max="72" man="1"/>
    <brk id="27" max="72" man="1"/>
    <brk id="43" max="72" man="1"/>
    <brk id="56" max="72" man="1"/>
    <brk id="69" max="72" man="1"/>
    <brk id="86" max="72" man="1"/>
    <brk id="98" max="72" man="1"/>
    <brk id="114" max="72" man="1"/>
    <brk id="128" max="72" man="1"/>
    <brk id="139" max="72" man="1"/>
    <brk id="157" max="72" man="1"/>
    <brk id="168" max="72" man="1"/>
    <brk id="186" max="72" man="1"/>
    <brk id="199" max="72" man="1"/>
    <brk id="211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M79"/>
  <sheetViews>
    <sheetView tabSelected="1" view="pageBreakPreview" zoomScaleNormal="100" zoomScaleSheetLayoutView="100" workbookViewId="0">
      <pane xSplit="1" ySplit="7" topLeftCell="B8" activePane="bottomRight" state="frozenSplit"/>
      <selection pane="topRight" activeCell="D1" sqref="D1"/>
      <selection pane="bottomLeft" activeCell="A8" sqref="A8"/>
      <selection pane="bottomRight" activeCell="J2" sqref="J2"/>
    </sheetView>
  </sheetViews>
  <sheetFormatPr defaultRowHeight="12.75" customHeight="1" x14ac:dyDescent="0.15"/>
  <cols>
    <col min="1" max="1" width="1" style="4" customWidth="1"/>
    <col min="2" max="2" width="7.625" style="4" customWidth="1"/>
    <col min="3" max="3" width="1" style="4" customWidth="1"/>
    <col min="4" max="4" width="10.25" style="4" customWidth="1"/>
    <col min="5" max="5" width="8.125" style="4" customWidth="1"/>
    <col min="6" max="9" width="10.25" style="4" customWidth="1"/>
    <col min="10" max="10" width="8.625" style="4" customWidth="1"/>
    <col min="11" max="13" width="10.25" style="4" customWidth="1"/>
    <col min="14" max="14" width="1.375" style="4" customWidth="1"/>
    <col min="15" max="15" width="1.5" style="4" customWidth="1"/>
    <col min="16" max="18" width="10.25" style="4" customWidth="1"/>
    <col min="19" max="19" width="9.375" style="4" customWidth="1"/>
    <col min="20" max="20" width="10.25" style="4" customWidth="1"/>
    <col min="21" max="21" width="8.875" style="4" customWidth="1"/>
    <col min="22" max="22" width="10" style="4" customWidth="1"/>
    <col min="23" max="23" width="8.875" style="4" customWidth="1"/>
    <col min="24" max="24" width="10.5" style="4" customWidth="1"/>
    <col min="25" max="26" width="8.875" style="4" customWidth="1"/>
    <col min="27" max="27" width="1.375" style="4" customWidth="1"/>
    <col min="28" max="28" width="1.5" style="4" customWidth="1"/>
    <col min="29" max="29" width="1" style="4" customWidth="1"/>
    <col min="30" max="30" width="7.625" style="4" customWidth="1"/>
    <col min="31" max="31" width="1" style="4" customWidth="1"/>
    <col min="32" max="34" width="5.875" style="4" customWidth="1"/>
    <col min="35" max="35" width="9.375" style="4" customWidth="1"/>
    <col min="36" max="36" width="10" style="4" customWidth="1"/>
    <col min="37" max="37" width="9.5" style="4" customWidth="1"/>
    <col min="38" max="42" width="10" style="4" customWidth="1"/>
    <col min="43" max="43" width="1.375" style="4" customWidth="1"/>
    <col min="44" max="44" width="1.5" style="4" customWidth="1"/>
    <col min="45" max="53" width="10" style="4" customWidth="1"/>
    <col min="54" max="54" width="9.75" style="4" customWidth="1"/>
    <col min="55" max="55" width="0.125" style="4" customWidth="1"/>
    <col min="56" max="56" width="1.375" style="4" customWidth="1"/>
    <col min="57" max="57" width="1.5" style="4" customWidth="1"/>
    <col min="58" max="58" width="7.625" style="4" customWidth="1"/>
    <col min="59" max="61" width="10" style="4" customWidth="1"/>
    <col min="62" max="62" width="9.375" style="4" customWidth="1"/>
    <col min="63" max="65" width="10" style="4" customWidth="1"/>
    <col min="66" max="66" width="9.125" style="4" customWidth="1"/>
    <col min="67" max="68" width="10" style="4" customWidth="1"/>
    <col min="69" max="69" width="1.375" style="4" customWidth="1"/>
    <col min="70" max="70" width="1.5" style="4" customWidth="1"/>
    <col min="71" max="72" width="9" style="4" bestFit="1" customWidth="1"/>
    <col min="73" max="73" width="7.5" style="4" bestFit="1" customWidth="1"/>
    <col min="74" max="74" width="9" style="4" bestFit="1" customWidth="1"/>
    <col min="75" max="76" width="7" style="4" bestFit="1" customWidth="1"/>
    <col min="77" max="77" width="7" style="4" customWidth="1"/>
    <col min="78" max="78" width="6.75" style="4" bestFit="1" customWidth="1"/>
    <col min="79" max="79" width="7.5" style="4" customWidth="1"/>
    <col min="80" max="81" width="6.625" style="4" customWidth="1"/>
    <col min="82" max="82" width="6.75" style="4" customWidth="1"/>
    <col min="83" max="83" width="7.75" style="4" customWidth="1"/>
    <col min="84" max="84" width="8.625" style="4" customWidth="1"/>
    <col min="85" max="85" width="0.125" style="4" customWidth="1"/>
    <col min="86" max="86" width="1.375" style="4" customWidth="1"/>
    <col min="87" max="87" width="1.5" style="4" customWidth="1"/>
    <col min="88" max="88" width="7.625" style="4" customWidth="1"/>
    <col min="89" max="89" width="9.5" style="4" customWidth="1"/>
    <col min="90" max="90" width="9.75" style="4" customWidth="1"/>
    <col min="91" max="91" width="8.875" style="4" customWidth="1"/>
    <col min="92" max="92" width="10" style="4" customWidth="1"/>
    <col min="93" max="93" width="8.375" style="4" customWidth="1"/>
    <col min="94" max="94" width="9.125" style="4" customWidth="1"/>
    <col min="95" max="95" width="8.75" style="4" customWidth="1"/>
    <col min="96" max="97" width="10" style="4" customWidth="1"/>
    <col min="98" max="98" width="1.375" style="4" customWidth="1"/>
    <col min="99" max="99" width="1.5" style="4" customWidth="1"/>
    <col min="100" max="100" width="1" style="4" customWidth="1"/>
    <col min="101" max="101" width="7.625" style="4" customWidth="1"/>
    <col min="102" max="102" width="1" style="4" customWidth="1"/>
    <col min="103" max="103" width="5.25" style="4" customWidth="1"/>
    <col min="104" max="104" width="4.625" style="4" customWidth="1"/>
    <col min="105" max="105" width="4.875" style="4" customWidth="1"/>
    <col min="106" max="106" width="9.625" style="4" customWidth="1"/>
    <col min="107" max="107" width="9.125" style="4" customWidth="1"/>
    <col min="108" max="112" width="10" style="4" customWidth="1"/>
    <col min="113" max="113" width="11.5" style="4" customWidth="1"/>
    <col min="114" max="114" width="1.375" style="4" customWidth="1"/>
    <col min="115" max="115" width="1.5" style="4" customWidth="1"/>
    <col min="116" max="116" width="9.625" style="4" customWidth="1"/>
    <col min="117" max="117" width="9.125" style="4" customWidth="1"/>
    <col min="118" max="118" width="9" style="4" customWidth="1"/>
    <col min="119" max="119" width="9.125" style="4" customWidth="1"/>
    <col min="120" max="120" width="9" style="4" customWidth="1"/>
    <col min="121" max="121" width="8.875" style="4" customWidth="1"/>
    <col min="122" max="122" width="9.625" style="4" customWidth="1"/>
    <col min="123" max="124" width="9.5" style="4" customWidth="1"/>
    <col min="125" max="126" width="10" style="4" customWidth="1"/>
    <col min="127" max="127" width="4.25" style="4" hidden="1" customWidth="1"/>
    <col min="128" max="128" width="1.75" style="4" customWidth="1"/>
    <col min="129" max="129" width="1.375" style="4" customWidth="1"/>
    <col min="130" max="130" width="9.625" style="4" customWidth="1"/>
    <col min="131" max="131" width="9.25" style="4" customWidth="1"/>
    <col min="132" max="139" width="10" style="4" customWidth="1"/>
    <col min="140" max="140" width="1" style="4" customWidth="1"/>
    <col min="141" max="141" width="7.75" style="4" customWidth="1"/>
    <col min="142" max="142" width="1" style="4" customWidth="1"/>
    <col min="143" max="143" width="9" style="4" bestFit="1" customWidth="1"/>
    <col min="144" max="144" width="7.75" style="4" customWidth="1"/>
    <col min="145" max="145" width="7.5" style="4" customWidth="1"/>
    <col min="146" max="146" width="9.5" style="4" customWidth="1"/>
    <col min="147" max="147" width="6.5" style="4" customWidth="1"/>
    <col min="148" max="148" width="6.625" style="4" customWidth="1"/>
    <col min="149" max="149" width="7" style="4" customWidth="1"/>
    <col min="150" max="150" width="7.25" style="4" customWidth="1"/>
    <col min="151" max="151" width="6.75" style="4" bestFit="1" customWidth="1"/>
    <col min="152" max="153" width="5.625" style="4" customWidth="1"/>
    <col min="154" max="154" width="6.5" style="4" customWidth="1"/>
    <col min="155" max="155" width="6.625" style="4" customWidth="1"/>
    <col min="156" max="156" width="6" style="4" bestFit="1" customWidth="1"/>
    <col min="157" max="157" width="1.375" style="4" customWidth="1"/>
    <col min="158" max="158" width="1.5" style="4" customWidth="1"/>
    <col min="159" max="160" width="10" style="4" customWidth="1"/>
    <col min="161" max="161" width="10.125" style="4" customWidth="1"/>
    <col min="162" max="162" width="12.25" style="4" bestFit="1" customWidth="1"/>
    <col min="163" max="167" width="10" style="4" customWidth="1"/>
    <col min="168" max="168" width="1.375" style="4" customWidth="1"/>
    <col min="169" max="169" width="1.5" style="4" customWidth="1"/>
    <col min="170" max="170" width="0.875" style="4" customWidth="1"/>
    <col min="171" max="171" width="1" style="4" hidden="1" customWidth="1"/>
    <col min="172" max="172" width="7.625" style="4" customWidth="1"/>
    <col min="173" max="173" width="1" style="4" customWidth="1"/>
    <col min="174" max="176" width="6" style="4" customWidth="1"/>
    <col min="177" max="182" width="10" style="4" customWidth="1"/>
    <col min="183" max="184" width="9.625" style="4" customWidth="1"/>
    <col min="185" max="185" width="0.125" style="4" customWidth="1"/>
    <col min="186" max="186" width="1.375" style="4" customWidth="1"/>
    <col min="187" max="187" width="1.5" style="4" customWidth="1"/>
    <col min="188" max="197" width="10" style="4" customWidth="1"/>
    <col min="198" max="198" width="0.125" style="4" customWidth="1"/>
    <col min="199" max="199" width="1.375" style="4" customWidth="1"/>
    <col min="200" max="200" width="1.5" style="4" customWidth="1"/>
    <col min="201" max="201" width="7.625" style="4" customWidth="1"/>
    <col min="202" max="210" width="10" style="4" customWidth="1"/>
    <col min="211" max="211" width="1.375" style="4" customWidth="1"/>
    <col min="212" max="212" width="1.5" style="4" customWidth="1"/>
    <col min="213" max="221" width="10" style="4" customWidth="1"/>
  </cols>
  <sheetData>
    <row r="1" spans="1:221" ht="12.75" customHeight="1" x14ac:dyDescent="0.15">
      <c r="A1" s="1" t="s">
        <v>151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 t="s">
        <v>0</v>
      </c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</row>
    <row r="2" spans="1:221" ht="12.75" customHeight="1" x14ac:dyDescent="0.15">
      <c r="A2" s="5" t="s">
        <v>1</v>
      </c>
      <c r="D2" s="6"/>
      <c r="AD2" s="2" t="s">
        <v>2</v>
      </c>
      <c r="AF2" s="6"/>
      <c r="CJ2" s="2" t="s">
        <v>125</v>
      </c>
      <c r="CV2" s="2"/>
      <c r="CW2" s="2" t="s">
        <v>3</v>
      </c>
      <c r="CY2" s="6"/>
      <c r="DL2" s="2"/>
      <c r="EJ2" s="2"/>
      <c r="EK2" s="2"/>
      <c r="FN2" s="2"/>
      <c r="FO2" s="2"/>
      <c r="FP2" s="2" t="s">
        <v>4</v>
      </c>
      <c r="FR2" s="6"/>
      <c r="GS2" s="2" t="s">
        <v>129</v>
      </c>
    </row>
    <row r="3" spans="1:221" ht="12.75" customHeight="1" x14ac:dyDescent="0.15">
      <c r="A3" s="6"/>
      <c r="B3" s="6"/>
      <c r="C3" s="6"/>
      <c r="D3" s="6"/>
      <c r="M3" s="7" t="s">
        <v>7</v>
      </c>
      <c r="N3" s="7"/>
      <c r="O3" s="7"/>
      <c r="X3" s="7"/>
      <c r="Z3" s="7" t="s">
        <v>5</v>
      </c>
      <c r="AA3" s="7"/>
      <c r="AB3" s="7"/>
      <c r="AC3" s="6"/>
      <c r="AD3" s="6"/>
      <c r="AE3" s="6"/>
      <c r="AF3" s="6"/>
      <c r="AP3" s="7" t="s">
        <v>6</v>
      </c>
      <c r="AQ3" s="7"/>
      <c r="AR3" s="7"/>
      <c r="BB3" s="7" t="s">
        <v>6</v>
      </c>
      <c r="BC3" s="7"/>
      <c r="BD3" s="7"/>
      <c r="BE3" s="7"/>
      <c r="BF3" s="6"/>
      <c r="BP3" s="7" t="s">
        <v>6</v>
      </c>
      <c r="BQ3" s="7"/>
      <c r="BR3" s="7"/>
      <c r="CF3" s="4" t="s">
        <v>127</v>
      </c>
      <c r="CH3" s="7"/>
      <c r="CI3" s="7"/>
      <c r="CJ3" s="6"/>
      <c r="CK3" s="2"/>
      <c r="CN3" s="7" t="s">
        <v>120</v>
      </c>
      <c r="CS3" s="4" t="s">
        <v>126</v>
      </c>
      <c r="CT3" s="7"/>
      <c r="CU3" s="7"/>
      <c r="CV3" s="6"/>
      <c r="CW3" s="6"/>
      <c r="CX3" s="6"/>
      <c r="CY3" s="6"/>
      <c r="DI3" s="7" t="s">
        <v>6</v>
      </c>
      <c r="DJ3" s="7"/>
      <c r="DK3" s="7"/>
      <c r="DL3" s="6"/>
      <c r="DV3" s="7" t="s">
        <v>6</v>
      </c>
      <c r="DW3" s="7"/>
      <c r="DX3" s="7"/>
      <c r="DY3" s="7"/>
      <c r="EI3" s="7" t="s">
        <v>6</v>
      </c>
      <c r="EJ3" s="6"/>
      <c r="EK3" s="6"/>
      <c r="EL3" s="6"/>
      <c r="EY3" s="317" t="s">
        <v>127</v>
      </c>
      <c r="EZ3" s="317"/>
      <c r="FA3" s="7"/>
      <c r="FB3" s="7"/>
      <c r="FD3" s="6"/>
      <c r="FF3" s="7" t="s">
        <v>120</v>
      </c>
      <c r="FK3" s="4" t="s">
        <v>128</v>
      </c>
      <c r="FL3" s="7"/>
      <c r="FM3" s="7"/>
      <c r="FN3" s="6"/>
      <c r="FO3" s="6"/>
      <c r="FP3" s="6"/>
      <c r="FQ3" s="6"/>
      <c r="FR3" s="6"/>
      <c r="GB3" s="7" t="s">
        <v>6</v>
      </c>
      <c r="GC3" s="7"/>
      <c r="GD3" s="7"/>
      <c r="GE3" s="7"/>
      <c r="GO3" s="7" t="s">
        <v>6</v>
      </c>
      <c r="GP3" s="7"/>
      <c r="GQ3" s="7"/>
      <c r="GR3" s="7"/>
      <c r="GS3" s="6"/>
      <c r="HA3" s="317" t="s">
        <v>130</v>
      </c>
      <c r="HB3" s="317"/>
      <c r="HC3" s="7"/>
      <c r="HD3" s="7"/>
      <c r="HF3" s="6"/>
      <c r="HH3" s="7"/>
      <c r="HL3" s="295" t="s">
        <v>124</v>
      </c>
      <c r="HM3" s="295"/>
    </row>
    <row r="4" spans="1:221" ht="25.5" customHeight="1" x14ac:dyDescent="0.15">
      <c r="A4" s="8"/>
      <c r="B4" s="296" t="s">
        <v>9</v>
      </c>
      <c r="C4" s="9"/>
      <c r="D4" s="299" t="s">
        <v>10</v>
      </c>
      <c r="E4" s="299"/>
      <c r="F4" s="299"/>
      <c r="G4" s="299"/>
      <c r="H4" s="299"/>
      <c r="I4" s="299" t="s">
        <v>11</v>
      </c>
      <c r="J4" s="299"/>
      <c r="K4" s="299"/>
      <c r="L4" s="299"/>
      <c r="M4" s="299"/>
      <c r="N4" s="112"/>
      <c r="O4" s="158"/>
      <c r="P4" s="299" t="s">
        <v>12</v>
      </c>
      <c r="Q4" s="299"/>
      <c r="R4" s="299"/>
      <c r="S4" s="299"/>
      <c r="T4" s="299"/>
      <c r="U4" s="299" t="s">
        <v>13</v>
      </c>
      <c r="V4" s="299"/>
      <c r="W4" s="300" t="s">
        <v>14</v>
      </c>
      <c r="X4" s="301"/>
      <c r="Y4" s="300" t="s">
        <v>15</v>
      </c>
      <c r="Z4" s="301"/>
      <c r="AA4" s="112"/>
      <c r="AB4" s="158"/>
      <c r="AC4" s="8"/>
      <c r="AD4" s="296" t="s">
        <v>9</v>
      </c>
      <c r="AE4" s="9"/>
      <c r="AF4" s="307" t="s">
        <v>107</v>
      </c>
      <c r="AG4" s="308"/>
      <c r="AH4" s="309"/>
      <c r="AI4" s="299" t="s">
        <v>108</v>
      </c>
      <c r="AJ4" s="299"/>
      <c r="AK4" s="299"/>
      <c r="AL4" s="299"/>
      <c r="AM4" s="299"/>
      <c r="AN4" s="299"/>
      <c r="AO4" s="299"/>
      <c r="AP4" s="310"/>
      <c r="AQ4" s="112"/>
      <c r="AR4" s="158"/>
      <c r="AS4" s="311" t="s">
        <v>109</v>
      </c>
      <c r="AT4" s="312"/>
      <c r="AU4" s="312"/>
      <c r="AV4" s="312"/>
      <c r="AW4" s="312"/>
      <c r="AX4" s="312"/>
      <c r="AY4" s="312"/>
      <c r="AZ4" s="312"/>
      <c r="BA4" s="312"/>
      <c r="BB4" s="313"/>
      <c r="BC4" s="172"/>
      <c r="BD4" s="112"/>
      <c r="BE4" s="158"/>
      <c r="BF4" s="296" t="s">
        <v>9</v>
      </c>
      <c r="BG4" s="299" t="s">
        <v>117</v>
      </c>
      <c r="BH4" s="299"/>
      <c r="BI4" s="299"/>
      <c r="BJ4" s="299"/>
      <c r="BK4" s="299"/>
      <c r="BL4" s="299"/>
      <c r="BM4" s="299"/>
      <c r="BN4" s="299"/>
      <c r="BO4" s="299"/>
      <c r="BP4" s="299"/>
      <c r="BQ4" s="112"/>
      <c r="BR4" s="158"/>
      <c r="BS4" s="302" t="s">
        <v>112</v>
      </c>
      <c r="BT4" s="299"/>
      <c r="BU4" s="299"/>
      <c r="BV4" s="299"/>
      <c r="BW4" s="302" t="s">
        <v>113</v>
      </c>
      <c r="BX4" s="299"/>
      <c r="BY4" s="299"/>
      <c r="BZ4" s="299"/>
      <c r="CA4" s="299"/>
      <c r="CB4" s="302" t="s">
        <v>119</v>
      </c>
      <c r="CC4" s="299"/>
      <c r="CD4" s="299"/>
      <c r="CE4" s="299"/>
      <c r="CF4" s="303"/>
      <c r="CG4" s="172"/>
      <c r="CH4" s="129"/>
      <c r="CI4" s="158"/>
      <c r="CJ4" s="296" t="s">
        <v>9</v>
      </c>
      <c r="CK4" s="302" t="s">
        <v>114</v>
      </c>
      <c r="CL4" s="299"/>
      <c r="CM4" s="299"/>
      <c r="CN4" s="299"/>
      <c r="CO4" s="302" t="s">
        <v>121</v>
      </c>
      <c r="CP4" s="299"/>
      <c r="CQ4" s="299"/>
      <c r="CR4" s="299"/>
      <c r="CS4" s="299"/>
      <c r="CT4" s="129"/>
      <c r="CU4" s="158"/>
      <c r="CV4" s="8"/>
      <c r="CW4" s="296" t="s">
        <v>9</v>
      </c>
      <c r="CX4" s="9"/>
      <c r="CY4" s="321" t="s">
        <v>107</v>
      </c>
      <c r="CZ4" s="322"/>
      <c r="DA4" s="323"/>
      <c r="DB4" s="312" t="s">
        <v>108</v>
      </c>
      <c r="DC4" s="312"/>
      <c r="DD4" s="312"/>
      <c r="DE4" s="312"/>
      <c r="DF4" s="312"/>
      <c r="DG4" s="312"/>
      <c r="DH4" s="312"/>
      <c r="DI4" s="324"/>
      <c r="DJ4" s="129"/>
      <c r="DK4" s="112"/>
      <c r="DL4" s="325" t="s">
        <v>9</v>
      </c>
      <c r="DM4" s="328" t="s">
        <v>109</v>
      </c>
      <c r="DN4" s="299"/>
      <c r="DO4" s="299"/>
      <c r="DP4" s="299"/>
      <c r="DQ4" s="299"/>
      <c r="DR4" s="299"/>
      <c r="DS4" s="299"/>
      <c r="DT4" s="299"/>
      <c r="DU4" s="299"/>
      <c r="DV4" s="310"/>
      <c r="DW4" s="112"/>
      <c r="DX4" s="112"/>
      <c r="DY4" s="112"/>
      <c r="DZ4" s="328" t="s">
        <v>117</v>
      </c>
      <c r="EA4" s="299"/>
      <c r="EB4" s="299"/>
      <c r="EC4" s="299"/>
      <c r="ED4" s="299"/>
      <c r="EE4" s="299"/>
      <c r="EF4" s="299"/>
      <c r="EG4" s="299"/>
      <c r="EH4" s="299"/>
      <c r="EI4" s="299"/>
      <c r="EJ4" s="8"/>
      <c r="EK4" s="296" t="s">
        <v>9</v>
      </c>
      <c r="EL4" s="9"/>
      <c r="EM4" s="302" t="s">
        <v>112</v>
      </c>
      <c r="EN4" s="299"/>
      <c r="EO4" s="299"/>
      <c r="EP4" s="299"/>
      <c r="EQ4" s="302" t="s">
        <v>113</v>
      </c>
      <c r="ER4" s="299"/>
      <c r="ES4" s="299"/>
      <c r="ET4" s="299"/>
      <c r="EU4" s="299"/>
      <c r="EV4" s="302" t="s">
        <v>122</v>
      </c>
      <c r="EW4" s="299"/>
      <c r="EX4" s="299"/>
      <c r="EY4" s="299"/>
      <c r="EZ4" s="299"/>
      <c r="FA4" s="129"/>
      <c r="FB4" s="112"/>
      <c r="FC4" s="302" t="s">
        <v>114</v>
      </c>
      <c r="FD4" s="299"/>
      <c r="FE4" s="299"/>
      <c r="FF4" s="299"/>
      <c r="FG4" s="302" t="s">
        <v>123</v>
      </c>
      <c r="FH4" s="299"/>
      <c r="FI4" s="299"/>
      <c r="FJ4" s="299"/>
      <c r="FK4" s="299"/>
      <c r="FL4" s="129"/>
      <c r="FM4" s="112"/>
      <c r="FN4" s="162"/>
      <c r="FO4" s="147"/>
      <c r="FP4" s="296" t="s">
        <v>9</v>
      </c>
      <c r="FQ4" s="9"/>
      <c r="FR4" s="307" t="s">
        <v>107</v>
      </c>
      <c r="FS4" s="308"/>
      <c r="FT4" s="309"/>
      <c r="FU4" s="343" t="s">
        <v>108</v>
      </c>
      <c r="FV4" s="343"/>
      <c r="FW4" s="343"/>
      <c r="FX4" s="343"/>
      <c r="FY4" s="343"/>
      <c r="FZ4" s="343"/>
      <c r="GA4" s="343"/>
      <c r="GB4" s="344"/>
      <c r="GC4" s="116"/>
      <c r="GD4" s="129"/>
      <c r="GE4" s="112"/>
      <c r="GF4" s="299" t="s">
        <v>117</v>
      </c>
      <c r="GG4" s="299"/>
      <c r="GH4" s="299"/>
      <c r="GI4" s="299"/>
      <c r="GJ4" s="299"/>
      <c r="GK4" s="299"/>
      <c r="GL4" s="299"/>
      <c r="GM4" s="299"/>
      <c r="GN4" s="299"/>
      <c r="GO4" s="299"/>
      <c r="GP4" s="151"/>
      <c r="GQ4" s="112"/>
      <c r="GR4" s="158"/>
      <c r="GS4" s="296" t="s">
        <v>9</v>
      </c>
      <c r="GT4" s="345" t="s">
        <v>112</v>
      </c>
      <c r="GU4" s="346"/>
      <c r="GV4" s="346"/>
      <c r="GW4" s="347"/>
      <c r="GX4" s="302" t="s">
        <v>122</v>
      </c>
      <c r="GY4" s="299"/>
      <c r="GZ4" s="299"/>
      <c r="HA4" s="299"/>
      <c r="HB4" s="299"/>
      <c r="HC4" s="129"/>
      <c r="HD4" s="112"/>
      <c r="HE4" s="302" t="s">
        <v>114</v>
      </c>
      <c r="HF4" s="299"/>
      <c r="HG4" s="299"/>
      <c r="HH4" s="299"/>
      <c r="HI4" s="302" t="s">
        <v>123</v>
      </c>
      <c r="HJ4" s="299"/>
      <c r="HK4" s="299"/>
      <c r="HL4" s="299"/>
      <c r="HM4" s="299"/>
    </row>
    <row r="5" spans="1:221" ht="15" customHeight="1" x14ac:dyDescent="0.15">
      <c r="A5" s="10"/>
      <c r="B5" s="297"/>
      <c r="C5" s="11"/>
      <c r="D5" s="305" t="s">
        <v>16</v>
      </c>
      <c r="E5" s="305" t="s">
        <v>17</v>
      </c>
      <c r="F5" s="305" t="s">
        <v>18</v>
      </c>
      <c r="G5" s="305" t="s">
        <v>19</v>
      </c>
      <c r="H5" s="314" t="s">
        <v>20</v>
      </c>
      <c r="I5" s="305" t="s">
        <v>16</v>
      </c>
      <c r="J5" s="305" t="s">
        <v>17</v>
      </c>
      <c r="K5" s="305" t="s">
        <v>18</v>
      </c>
      <c r="L5" s="305" t="s">
        <v>19</v>
      </c>
      <c r="M5" s="314" t="s">
        <v>20</v>
      </c>
      <c r="N5" s="112"/>
      <c r="O5" s="158"/>
      <c r="P5" s="305" t="s">
        <v>16</v>
      </c>
      <c r="Q5" s="305" t="s">
        <v>17</v>
      </c>
      <c r="R5" s="305" t="s">
        <v>18</v>
      </c>
      <c r="S5" s="305" t="s">
        <v>19</v>
      </c>
      <c r="T5" s="314" t="s">
        <v>20</v>
      </c>
      <c r="U5" s="329" t="s">
        <v>21</v>
      </c>
      <c r="V5" s="329" t="s">
        <v>22</v>
      </c>
      <c r="W5" s="329" t="s">
        <v>21</v>
      </c>
      <c r="X5" s="329" t="s">
        <v>22</v>
      </c>
      <c r="Y5" s="329" t="s">
        <v>21</v>
      </c>
      <c r="Z5" s="329" t="s">
        <v>22</v>
      </c>
      <c r="AA5" s="112"/>
      <c r="AB5" s="158"/>
      <c r="AC5" s="10"/>
      <c r="AD5" s="297"/>
      <c r="AE5" s="11"/>
      <c r="AF5" s="12" t="s">
        <v>23</v>
      </c>
      <c r="AG5" s="12" t="s">
        <v>23</v>
      </c>
      <c r="AH5" s="12" t="s">
        <v>23</v>
      </c>
      <c r="AI5" s="303" t="s">
        <v>24</v>
      </c>
      <c r="AJ5" s="332"/>
      <c r="AK5" s="303" t="s">
        <v>25</v>
      </c>
      <c r="AL5" s="332"/>
      <c r="AM5" s="303" t="s">
        <v>26</v>
      </c>
      <c r="AN5" s="332"/>
      <c r="AO5" s="303" t="s">
        <v>27</v>
      </c>
      <c r="AP5" s="337"/>
      <c r="AQ5" s="112"/>
      <c r="AR5" s="158"/>
      <c r="AS5" s="335" t="s">
        <v>24</v>
      </c>
      <c r="AT5" s="332"/>
      <c r="AU5" s="303" t="s">
        <v>25</v>
      </c>
      <c r="AV5" s="332"/>
      <c r="AW5" s="303" t="s">
        <v>26</v>
      </c>
      <c r="AX5" s="332"/>
      <c r="AY5" s="303" t="s">
        <v>111</v>
      </c>
      <c r="AZ5" s="332"/>
      <c r="BA5" s="303" t="s">
        <v>27</v>
      </c>
      <c r="BB5" s="339"/>
      <c r="BC5" s="158"/>
      <c r="BD5" s="112"/>
      <c r="BE5" s="158"/>
      <c r="BF5" s="297"/>
      <c r="BG5" s="303" t="s">
        <v>24</v>
      </c>
      <c r="BH5" s="332"/>
      <c r="BI5" s="303" t="s">
        <v>25</v>
      </c>
      <c r="BJ5" s="332"/>
      <c r="BK5" s="303" t="s">
        <v>26</v>
      </c>
      <c r="BL5" s="332"/>
      <c r="BM5" s="303" t="s">
        <v>111</v>
      </c>
      <c r="BN5" s="332"/>
      <c r="BO5" s="303" t="s">
        <v>27</v>
      </c>
      <c r="BP5" s="332"/>
      <c r="BQ5" s="112"/>
      <c r="BR5" s="158"/>
      <c r="BS5" s="12" t="s">
        <v>23</v>
      </c>
      <c r="BT5" s="12" t="s">
        <v>23</v>
      </c>
      <c r="BU5" s="12" t="s">
        <v>23</v>
      </c>
      <c r="BV5" s="304" t="s">
        <v>27</v>
      </c>
      <c r="BW5" s="12" t="s">
        <v>23</v>
      </c>
      <c r="BX5" s="12" t="s">
        <v>23</v>
      </c>
      <c r="BY5" s="12" t="s">
        <v>23</v>
      </c>
      <c r="BZ5" s="304" t="s">
        <v>111</v>
      </c>
      <c r="CA5" s="304" t="s">
        <v>27</v>
      </c>
      <c r="CB5" s="12" t="s">
        <v>23</v>
      </c>
      <c r="CC5" s="12" t="s">
        <v>23</v>
      </c>
      <c r="CD5" s="12" t="s">
        <v>23</v>
      </c>
      <c r="CE5" s="304" t="s">
        <v>111</v>
      </c>
      <c r="CF5" s="341" t="s">
        <v>27</v>
      </c>
      <c r="CG5" s="158"/>
      <c r="CH5" s="129"/>
      <c r="CI5" s="158"/>
      <c r="CJ5" s="297"/>
      <c r="CK5" s="12" t="s">
        <v>23</v>
      </c>
      <c r="CL5" s="12" t="s">
        <v>23</v>
      </c>
      <c r="CM5" s="12" t="s">
        <v>23</v>
      </c>
      <c r="CN5" s="304" t="s">
        <v>27</v>
      </c>
      <c r="CO5" s="12" t="s">
        <v>23</v>
      </c>
      <c r="CP5" s="12" t="s">
        <v>23</v>
      </c>
      <c r="CQ5" s="12" t="s">
        <v>23</v>
      </c>
      <c r="CR5" s="304" t="s">
        <v>111</v>
      </c>
      <c r="CS5" s="304" t="s">
        <v>27</v>
      </c>
      <c r="CT5" s="129"/>
      <c r="CU5" s="158"/>
      <c r="CV5" s="10"/>
      <c r="CW5" s="297"/>
      <c r="CX5" s="11"/>
      <c r="CY5" s="12" t="s">
        <v>23</v>
      </c>
      <c r="CZ5" s="12" t="s">
        <v>23</v>
      </c>
      <c r="DA5" s="12" t="s">
        <v>23</v>
      </c>
      <c r="DB5" s="303" t="s">
        <v>24</v>
      </c>
      <c r="DC5" s="332"/>
      <c r="DD5" s="303" t="s">
        <v>25</v>
      </c>
      <c r="DE5" s="332"/>
      <c r="DF5" s="303" t="s">
        <v>26</v>
      </c>
      <c r="DG5" s="332"/>
      <c r="DH5" s="303" t="s">
        <v>27</v>
      </c>
      <c r="DI5" s="337"/>
      <c r="DJ5" s="112"/>
      <c r="DK5" s="112"/>
      <c r="DL5" s="326"/>
      <c r="DM5" s="339" t="s">
        <v>24</v>
      </c>
      <c r="DN5" s="332"/>
      <c r="DO5" s="303" t="s">
        <v>25</v>
      </c>
      <c r="DP5" s="332"/>
      <c r="DQ5" s="303" t="s">
        <v>26</v>
      </c>
      <c r="DR5" s="332"/>
      <c r="DS5" s="303" t="s">
        <v>111</v>
      </c>
      <c r="DT5" s="332"/>
      <c r="DU5" s="303" t="s">
        <v>27</v>
      </c>
      <c r="DV5" s="332"/>
      <c r="DW5" s="151"/>
      <c r="DX5" s="112"/>
      <c r="DY5" s="158"/>
      <c r="DZ5" s="339" t="s">
        <v>24</v>
      </c>
      <c r="EA5" s="332"/>
      <c r="EB5" s="303" t="s">
        <v>25</v>
      </c>
      <c r="EC5" s="332"/>
      <c r="ED5" s="303" t="s">
        <v>26</v>
      </c>
      <c r="EE5" s="332"/>
      <c r="EF5" s="303" t="s">
        <v>111</v>
      </c>
      <c r="EG5" s="332"/>
      <c r="EH5" s="303" t="s">
        <v>27</v>
      </c>
      <c r="EI5" s="332"/>
      <c r="EJ5" s="10"/>
      <c r="EK5" s="297"/>
      <c r="EL5" s="11"/>
      <c r="EM5" s="12" t="s">
        <v>23</v>
      </c>
      <c r="EN5" s="12" t="s">
        <v>23</v>
      </c>
      <c r="EO5" s="12" t="s">
        <v>23</v>
      </c>
      <c r="EP5" s="304" t="s">
        <v>27</v>
      </c>
      <c r="EQ5" s="12" t="s">
        <v>23</v>
      </c>
      <c r="ER5" s="12" t="s">
        <v>23</v>
      </c>
      <c r="ES5" s="12" t="s">
        <v>23</v>
      </c>
      <c r="ET5" s="304" t="s">
        <v>111</v>
      </c>
      <c r="EU5" s="304" t="s">
        <v>27</v>
      </c>
      <c r="EV5" s="12" t="s">
        <v>23</v>
      </c>
      <c r="EW5" s="12" t="s">
        <v>23</v>
      </c>
      <c r="EX5" s="12" t="s">
        <v>23</v>
      </c>
      <c r="EY5" s="304" t="s">
        <v>111</v>
      </c>
      <c r="EZ5" s="304" t="s">
        <v>27</v>
      </c>
      <c r="FA5" s="112"/>
      <c r="FB5" s="112"/>
      <c r="FC5" s="12" t="s">
        <v>23</v>
      </c>
      <c r="FD5" s="12" t="s">
        <v>23</v>
      </c>
      <c r="FE5" s="12" t="s">
        <v>23</v>
      </c>
      <c r="FF5" s="304" t="s">
        <v>27</v>
      </c>
      <c r="FG5" s="12" t="s">
        <v>23</v>
      </c>
      <c r="FH5" s="12" t="s">
        <v>23</v>
      </c>
      <c r="FI5" s="12" t="s">
        <v>23</v>
      </c>
      <c r="FJ5" s="304" t="s">
        <v>111</v>
      </c>
      <c r="FK5" s="304" t="s">
        <v>27</v>
      </c>
      <c r="FL5" s="112"/>
      <c r="FM5" s="112"/>
      <c r="FN5" s="10"/>
      <c r="FO5" s="142"/>
      <c r="FP5" s="318"/>
      <c r="FQ5" s="11"/>
      <c r="FR5" s="12" t="s">
        <v>23</v>
      </c>
      <c r="FS5" s="12" t="s">
        <v>23</v>
      </c>
      <c r="FT5" s="12" t="s">
        <v>23</v>
      </c>
      <c r="FU5" s="342" t="s">
        <v>24</v>
      </c>
      <c r="FV5" s="348"/>
      <c r="FW5" s="342" t="s">
        <v>25</v>
      </c>
      <c r="FX5" s="348"/>
      <c r="FY5" s="342" t="s">
        <v>26</v>
      </c>
      <c r="FZ5" s="348"/>
      <c r="GA5" s="342" t="s">
        <v>27</v>
      </c>
      <c r="GB5" s="349"/>
      <c r="GC5" s="116"/>
      <c r="GD5" s="112"/>
      <c r="GE5" s="112"/>
      <c r="GF5" s="303" t="s">
        <v>24</v>
      </c>
      <c r="GG5" s="332"/>
      <c r="GH5" s="303" t="s">
        <v>25</v>
      </c>
      <c r="GI5" s="332"/>
      <c r="GJ5" s="303" t="s">
        <v>26</v>
      </c>
      <c r="GK5" s="332"/>
      <c r="GL5" s="303" t="s">
        <v>111</v>
      </c>
      <c r="GM5" s="332"/>
      <c r="GN5" s="303" t="s">
        <v>27</v>
      </c>
      <c r="GO5" s="332"/>
      <c r="GP5" s="151"/>
      <c r="GQ5" s="112"/>
      <c r="GR5" s="158"/>
      <c r="GS5" s="318"/>
      <c r="GT5" s="12" t="s">
        <v>23</v>
      </c>
      <c r="GU5" s="12" t="s">
        <v>23</v>
      </c>
      <c r="GV5" s="12" t="s">
        <v>23</v>
      </c>
      <c r="GW5" s="304" t="s">
        <v>27</v>
      </c>
      <c r="GX5" s="12" t="s">
        <v>23</v>
      </c>
      <c r="GY5" s="12" t="s">
        <v>23</v>
      </c>
      <c r="GZ5" s="12" t="s">
        <v>23</v>
      </c>
      <c r="HA5" s="304" t="s">
        <v>111</v>
      </c>
      <c r="HB5" s="304" t="s">
        <v>27</v>
      </c>
      <c r="HC5" s="112"/>
      <c r="HD5" s="112"/>
      <c r="HE5" s="12" t="s">
        <v>23</v>
      </c>
      <c r="HF5" s="12" t="s">
        <v>23</v>
      </c>
      <c r="HG5" s="12" t="s">
        <v>23</v>
      </c>
      <c r="HH5" s="304" t="s">
        <v>27</v>
      </c>
      <c r="HI5" s="12" t="s">
        <v>23</v>
      </c>
      <c r="HJ5" s="12" t="s">
        <v>23</v>
      </c>
      <c r="HK5" s="12" t="s">
        <v>23</v>
      </c>
      <c r="HL5" s="304" t="s">
        <v>111</v>
      </c>
      <c r="HM5" s="304" t="s">
        <v>27</v>
      </c>
    </row>
    <row r="6" spans="1:221" ht="15" customHeight="1" x14ac:dyDescent="0.15">
      <c r="A6" s="10"/>
      <c r="B6" s="297"/>
      <c r="C6" s="11"/>
      <c r="D6" s="305"/>
      <c r="E6" s="305"/>
      <c r="F6" s="305"/>
      <c r="G6" s="305"/>
      <c r="H6" s="315"/>
      <c r="I6" s="305"/>
      <c r="J6" s="305"/>
      <c r="K6" s="305"/>
      <c r="L6" s="305"/>
      <c r="M6" s="315"/>
      <c r="N6" s="112"/>
      <c r="O6" s="158"/>
      <c r="P6" s="305"/>
      <c r="Q6" s="305"/>
      <c r="R6" s="305"/>
      <c r="S6" s="305"/>
      <c r="T6" s="315"/>
      <c r="U6" s="330"/>
      <c r="V6" s="330"/>
      <c r="W6" s="330"/>
      <c r="X6" s="330"/>
      <c r="Y6" s="330"/>
      <c r="Z6" s="330"/>
      <c r="AA6" s="112"/>
      <c r="AB6" s="158"/>
      <c r="AC6" s="10"/>
      <c r="AD6" s="297"/>
      <c r="AE6" s="11"/>
      <c r="AF6" s="13" t="s">
        <v>28</v>
      </c>
      <c r="AG6" s="13" t="s">
        <v>28</v>
      </c>
      <c r="AH6" s="13" t="s">
        <v>28</v>
      </c>
      <c r="AI6" s="333"/>
      <c r="AJ6" s="334"/>
      <c r="AK6" s="333"/>
      <c r="AL6" s="334"/>
      <c r="AM6" s="333"/>
      <c r="AN6" s="334"/>
      <c r="AO6" s="333"/>
      <c r="AP6" s="338"/>
      <c r="AQ6" s="112"/>
      <c r="AR6" s="158"/>
      <c r="AS6" s="336"/>
      <c r="AT6" s="334"/>
      <c r="AU6" s="333"/>
      <c r="AV6" s="334"/>
      <c r="AW6" s="333"/>
      <c r="AX6" s="334"/>
      <c r="AY6" s="333"/>
      <c r="AZ6" s="334"/>
      <c r="BA6" s="333"/>
      <c r="BB6" s="340"/>
      <c r="BC6" s="158"/>
      <c r="BD6" s="112"/>
      <c r="BE6" s="158"/>
      <c r="BF6" s="297"/>
      <c r="BG6" s="333"/>
      <c r="BH6" s="334"/>
      <c r="BI6" s="333"/>
      <c r="BJ6" s="334"/>
      <c r="BK6" s="333"/>
      <c r="BL6" s="334"/>
      <c r="BM6" s="333"/>
      <c r="BN6" s="334"/>
      <c r="BO6" s="333"/>
      <c r="BP6" s="334"/>
      <c r="BQ6" s="112"/>
      <c r="BR6" s="158"/>
      <c r="BS6" s="13" t="s">
        <v>28</v>
      </c>
      <c r="BT6" s="13" t="s">
        <v>28</v>
      </c>
      <c r="BU6" s="13" t="s">
        <v>28</v>
      </c>
      <c r="BV6" s="305"/>
      <c r="BW6" s="13" t="s">
        <v>28</v>
      </c>
      <c r="BX6" s="13" t="s">
        <v>28</v>
      </c>
      <c r="BY6" s="13" t="s">
        <v>28</v>
      </c>
      <c r="BZ6" s="305"/>
      <c r="CA6" s="305"/>
      <c r="CB6" s="13" t="s">
        <v>28</v>
      </c>
      <c r="CC6" s="13" t="s">
        <v>28</v>
      </c>
      <c r="CD6" s="13" t="s">
        <v>28</v>
      </c>
      <c r="CE6" s="305"/>
      <c r="CF6" s="342"/>
      <c r="CG6" s="158"/>
      <c r="CH6" s="129"/>
      <c r="CI6" s="158"/>
      <c r="CJ6" s="297"/>
      <c r="CK6" s="13" t="s">
        <v>28</v>
      </c>
      <c r="CL6" s="13" t="s">
        <v>28</v>
      </c>
      <c r="CM6" s="13" t="s">
        <v>28</v>
      </c>
      <c r="CN6" s="305"/>
      <c r="CO6" s="13" t="s">
        <v>28</v>
      </c>
      <c r="CP6" s="13" t="s">
        <v>28</v>
      </c>
      <c r="CQ6" s="13" t="s">
        <v>28</v>
      </c>
      <c r="CR6" s="305"/>
      <c r="CS6" s="305"/>
      <c r="CT6" s="129"/>
      <c r="CU6" s="158"/>
      <c r="CV6" s="10"/>
      <c r="CW6" s="297"/>
      <c r="CX6" s="11"/>
      <c r="CY6" s="13" t="s">
        <v>28</v>
      </c>
      <c r="CZ6" s="13" t="s">
        <v>28</v>
      </c>
      <c r="DA6" s="13" t="s">
        <v>28</v>
      </c>
      <c r="DB6" s="333"/>
      <c r="DC6" s="334"/>
      <c r="DD6" s="333"/>
      <c r="DE6" s="334"/>
      <c r="DF6" s="333"/>
      <c r="DG6" s="334"/>
      <c r="DH6" s="333"/>
      <c r="DI6" s="338"/>
      <c r="DJ6" s="112"/>
      <c r="DK6" s="112"/>
      <c r="DL6" s="326"/>
      <c r="DM6" s="340"/>
      <c r="DN6" s="334"/>
      <c r="DO6" s="333"/>
      <c r="DP6" s="334"/>
      <c r="DQ6" s="342"/>
      <c r="DR6" s="334"/>
      <c r="DS6" s="333"/>
      <c r="DT6" s="348"/>
      <c r="DU6" s="333"/>
      <c r="DV6" s="340"/>
      <c r="DW6" s="129"/>
      <c r="DX6" s="129"/>
      <c r="DY6" s="158"/>
      <c r="DZ6" s="340"/>
      <c r="EA6" s="334"/>
      <c r="EB6" s="333"/>
      <c r="EC6" s="334"/>
      <c r="ED6" s="333"/>
      <c r="EE6" s="334"/>
      <c r="EF6" s="333"/>
      <c r="EG6" s="334"/>
      <c r="EH6" s="333"/>
      <c r="EI6" s="334"/>
      <c r="EJ6" s="10"/>
      <c r="EK6" s="297"/>
      <c r="EL6" s="11"/>
      <c r="EM6" s="13" t="s">
        <v>28</v>
      </c>
      <c r="EN6" s="13" t="s">
        <v>28</v>
      </c>
      <c r="EO6" s="13" t="s">
        <v>28</v>
      </c>
      <c r="EP6" s="305"/>
      <c r="EQ6" s="13" t="s">
        <v>28</v>
      </c>
      <c r="ER6" s="13" t="s">
        <v>28</v>
      </c>
      <c r="ES6" s="13" t="s">
        <v>28</v>
      </c>
      <c r="ET6" s="305"/>
      <c r="EU6" s="305"/>
      <c r="EV6" s="13" t="s">
        <v>28</v>
      </c>
      <c r="EW6" s="13" t="s">
        <v>28</v>
      </c>
      <c r="EX6" s="13" t="s">
        <v>28</v>
      </c>
      <c r="EY6" s="305"/>
      <c r="EZ6" s="305"/>
      <c r="FA6" s="112"/>
      <c r="FB6" s="112"/>
      <c r="FC6" s="13" t="s">
        <v>28</v>
      </c>
      <c r="FD6" s="13" t="s">
        <v>28</v>
      </c>
      <c r="FE6" s="13" t="s">
        <v>28</v>
      </c>
      <c r="FF6" s="305"/>
      <c r="FG6" s="13" t="s">
        <v>28</v>
      </c>
      <c r="FH6" s="13" t="s">
        <v>28</v>
      </c>
      <c r="FI6" s="13" t="s">
        <v>28</v>
      </c>
      <c r="FJ6" s="305"/>
      <c r="FK6" s="305"/>
      <c r="FL6" s="112"/>
      <c r="FM6" s="112"/>
      <c r="FN6" s="10"/>
      <c r="FO6" s="142"/>
      <c r="FP6" s="318"/>
      <c r="FQ6" s="11"/>
      <c r="FR6" s="13" t="s">
        <v>28</v>
      </c>
      <c r="FS6" s="13" t="s">
        <v>28</v>
      </c>
      <c r="FT6" s="13" t="s">
        <v>28</v>
      </c>
      <c r="FU6" s="333"/>
      <c r="FV6" s="334"/>
      <c r="FW6" s="333"/>
      <c r="FX6" s="334"/>
      <c r="FY6" s="333"/>
      <c r="FZ6" s="334"/>
      <c r="GA6" s="333"/>
      <c r="GB6" s="334"/>
      <c r="GC6" s="151"/>
      <c r="GD6" s="112"/>
      <c r="GE6" s="112"/>
      <c r="GF6" s="333"/>
      <c r="GG6" s="334"/>
      <c r="GH6" s="333"/>
      <c r="GI6" s="334"/>
      <c r="GJ6" s="333"/>
      <c r="GK6" s="334"/>
      <c r="GL6" s="333"/>
      <c r="GM6" s="334"/>
      <c r="GN6" s="333"/>
      <c r="GO6" s="334"/>
      <c r="GP6" s="151"/>
      <c r="GQ6" s="112"/>
      <c r="GR6" s="158"/>
      <c r="GS6" s="318"/>
      <c r="GT6" s="13" t="s">
        <v>28</v>
      </c>
      <c r="GU6" s="13" t="s">
        <v>28</v>
      </c>
      <c r="GV6" s="13" t="s">
        <v>28</v>
      </c>
      <c r="GW6" s="305"/>
      <c r="GX6" s="13" t="s">
        <v>28</v>
      </c>
      <c r="GY6" s="13" t="s">
        <v>28</v>
      </c>
      <c r="GZ6" s="13" t="s">
        <v>28</v>
      </c>
      <c r="HA6" s="305"/>
      <c r="HB6" s="305"/>
      <c r="HC6" s="112"/>
      <c r="HD6" s="112"/>
      <c r="HE6" s="13" t="s">
        <v>28</v>
      </c>
      <c r="HF6" s="13" t="s">
        <v>28</v>
      </c>
      <c r="HG6" s="13" t="s">
        <v>28</v>
      </c>
      <c r="HH6" s="305"/>
      <c r="HI6" s="13" t="s">
        <v>28</v>
      </c>
      <c r="HJ6" s="13" t="s">
        <v>28</v>
      </c>
      <c r="HK6" s="13" t="s">
        <v>28</v>
      </c>
      <c r="HL6" s="305"/>
      <c r="HM6" s="305"/>
    </row>
    <row r="7" spans="1:221" ht="15" customHeight="1" x14ac:dyDescent="0.15">
      <c r="A7" s="14"/>
      <c r="B7" s="298"/>
      <c r="C7" s="15"/>
      <c r="D7" s="306"/>
      <c r="E7" s="306"/>
      <c r="F7" s="306"/>
      <c r="G7" s="306"/>
      <c r="H7" s="316"/>
      <c r="I7" s="306"/>
      <c r="J7" s="306"/>
      <c r="K7" s="306"/>
      <c r="L7" s="306"/>
      <c r="M7" s="316"/>
      <c r="N7" s="112"/>
      <c r="O7" s="158"/>
      <c r="P7" s="306"/>
      <c r="Q7" s="306"/>
      <c r="R7" s="306"/>
      <c r="S7" s="306"/>
      <c r="T7" s="316"/>
      <c r="U7" s="331"/>
      <c r="V7" s="331"/>
      <c r="W7" s="331"/>
      <c r="X7" s="331"/>
      <c r="Y7" s="331"/>
      <c r="Z7" s="331"/>
      <c r="AA7" s="112"/>
      <c r="AB7" s="158"/>
      <c r="AC7" s="14"/>
      <c r="AD7" s="298"/>
      <c r="AE7" s="15"/>
      <c r="AF7" s="16" t="s">
        <v>29</v>
      </c>
      <c r="AG7" s="16" t="s">
        <v>30</v>
      </c>
      <c r="AH7" s="16" t="s">
        <v>31</v>
      </c>
      <c r="AI7" s="16" t="s">
        <v>32</v>
      </c>
      <c r="AJ7" s="16" t="s">
        <v>33</v>
      </c>
      <c r="AK7" s="16" t="s">
        <v>32</v>
      </c>
      <c r="AL7" s="16" t="s">
        <v>33</v>
      </c>
      <c r="AM7" s="16" t="s">
        <v>32</v>
      </c>
      <c r="AN7" s="16" t="s">
        <v>33</v>
      </c>
      <c r="AO7" s="16" t="s">
        <v>32</v>
      </c>
      <c r="AP7" s="176" t="s">
        <v>33</v>
      </c>
      <c r="AQ7" s="112"/>
      <c r="AR7" s="158"/>
      <c r="AS7" s="166" t="s">
        <v>32</v>
      </c>
      <c r="AT7" s="16" t="s">
        <v>110</v>
      </c>
      <c r="AU7" s="16" t="s">
        <v>32</v>
      </c>
      <c r="AV7" s="16" t="s">
        <v>110</v>
      </c>
      <c r="AW7" s="16" t="s">
        <v>32</v>
      </c>
      <c r="AX7" s="16" t="s">
        <v>110</v>
      </c>
      <c r="AY7" s="16" t="s">
        <v>32</v>
      </c>
      <c r="AZ7" s="16" t="s">
        <v>110</v>
      </c>
      <c r="BA7" s="16" t="s">
        <v>32</v>
      </c>
      <c r="BB7" s="33" t="s">
        <v>110</v>
      </c>
      <c r="BC7" s="173"/>
      <c r="BD7" s="112"/>
      <c r="BE7" s="158"/>
      <c r="BF7" s="298"/>
      <c r="BG7" s="16" t="s">
        <v>32</v>
      </c>
      <c r="BH7" s="107" t="s">
        <v>118</v>
      </c>
      <c r="BI7" s="16" t="s">
        <v>32</v>
      </c>
      <c r="BJ7" s="107" t="s">
        <v>118</v>
      </c>
      <c r="BK7" s="16" t="s">
        <v>32</v>
      </c>
      <c r="BL7" s="107" t="s">
        <v>118</v>
      </c>
      <c r="BM7" s="16" t="s">
        <v>32</v>
      </c>
      <c r="BN7" s="107" t="s">
        <v>118</v>
      </c>
      <c r="BO7" s="16" t="s">
        <v>32</v>
      </c>
      <c r="BP7" s="107" t="s">
        <v>118</v>
      </c>
      <c r="BQ7" s="112"/>
      <c r="BR7" s="158"/>
      <c r="BS7" s="16" t="s">
        <v>29</v>
      </c>
      <c r="BT7" s="16" t="s">
        <v>30</v>
      </c>
      <c r="BU7" s="16" t="s">
        <v>31</v>
      </c>
      <c r="BV7" s="306"/>
      <c r="BW7" s="16" t="s">
        <v>29</v>
      </c>
      <c r="BX7" s="16" t="s">
        <v>30</v>
      </c>
      <c r="BY7" s="16" t="s">
        <v>31</v>
      </c>
      <c r="BZ7" s="306"/>
      <c r="CA7" s="306"/>
      <c r="CB7" s="16" t="s">
        <v>29</v>
      </c>
      <c r="CC7" s="16" t="s">
        <v>30</v>
      </c>
      <c r="CD7" s="16" t="s">
        <v>31</v>
      </c>
      <c r="CE7" s="306"/>
      <c r="CF7" s="333"/>
      <c r="CG7" s="158"/>
      <c r="CH7" s="129"/>
      <c r="CI7" s="158"/>
      <c r="CJ7" s="298"/>
      <c r="CK7" s="16" t="s">
        <v>29</v>
      </c>
      <c r="CL7" s="16" t="s">
        <v>30</v>
      </c>
      <c r="CM7" s="16" t="s">
        <v>31</v>
      </c>
      <c r="CN7" s="306"/>
      <c r="CO7" s="16" t="s">
        <v>29</v>
      </c>
      <c r="CP7" s="16" t="s">
        <v>30</v>
      </c>
      <c r="CQ7" s="16" t="s">
        <v>31</v>
      </c>
      <c r="CR7" s="306"/>
      <c r="CS7" s="306"/>
      <c r="CT7" s="129"/>
      <c r="CU7" s="158"/>
      <c r="CV7" s="14"/>
      <c r="CW7" s="320"/>
      <c r="CX7" s="126"/>
      <c r="CY7" s="127" t="s">
        <v>29</v>
      </c>
      <c r="CZ7" s="127" t="s">
        <v>30</v>
      </c>
      <c r="DA7" s="127" t="s">
        <v>31</v>
      </c>
      <c r="DB7" s="127" t="s">
        <v>32</v>
      </c>
      <c r="DC7" s="127" t="s">
        <v>33</v>
      </c>
      <c r="DD7" s="127" t="s">
        <v>32</v>
      </c>
      <c r="DE7" s="127" t="s">
        <v>33</v>
      </c>
      <c r="DF7" s="127" t="s">
        <v>32</v>
      </c>
      <c r="DG7" s="127" t="s">
        <v>33</v>
      </c>
      <c r="DH7" s="127" t="s">
        <v>32</v>
      </c>
      <c r="DI7" s="133" t="s">
        <v>33</v>
      </c>
      <c r="DJ7" s="129"/>
      <c r="DK7" s="158"/>
      <c r="DL7" s="327"/>
      <c r="DM7" s="153" t="s">
        <v>32</v>
      </c>
      <c r="DN7" s="127" t="s">
        <v>110</v>
      </c>
      <c r="DO7" s="127" t="s">
        <v>32</v>
      </c>
      <c r="DP7" s="128" t="s">
        <v>110</v>
      </c>
      <c r="DQ7" s="154" t="s">
        <v>32</v>
      </c>
      <c r="DR7" s="155" t="s">
        <v>110</v>
      </c>
      <c r="DS7" s="128" t="s">
        <v>32</v>
      </c>
      <c r="DT7" s="154" t="s">
        <v>110</v>
      </c>
      <c r="DU7" s="155" t="s">
        <v>32</v>
      </c>
      <c r="DV7" s="156" t="s">
        <v>110</v>
      </c>
      <c r="DW7" s="129"/>
      <c r="DX7" s="129"/>
      <c r="DY7" s="158"/>
      <c r="DZ7" s="35" t="s">
        <v>32</v>
      </c>
      <c r="EA7" s="107" t="s">
        <v>118</v>
      </c>
      <c r="EB7" s="16" t="s">
        <v>32</v>
      </c>
      <c r="EC7" s="107" t="s">
        <v>118</v>
      </c>
      <c r="ED7" s="16" t="s">
        <v>32</v>
      </c>
      <c r="EE7" s="107" t="s">
        <v>118</v>
      </c>
      <c r="EF7" s="16" t="s">
        <v>32</v>
      </c>
      <c r="EG7" s="107" t="s">
        <v>118</v>
      </c>
      <c r="EH7" s="16" t="s">
        <v>32</v>
      </c>
      <c r="EI7" s="107" t="s">
        <v>118</v>
      </c>
      <c r="EJ7" s="14"/>
      <c r="EK7" s="298"/>
      <c r="EL7" s="15"/>
      <c r="EM7" s="16" t="s">
        <v>29</v>
      </c>
      <c r="EN7" s="16" t="s">
        <v>30</v>
      </c>
      <c r="EO7" s="16" t="s">
        <v>31</v>
      </c>
      <c r="EP7" s="306"/>
      <c r="EQ7" s="16" t="s">
        <v>29</v>
      </c>
      <c r="ER7" s="16" t="s">
        <v>30</v>
      </c>
      <c r="ES7" s="16" t="s">
        <v>31</v>
      </c>
      <c r="ET7" s="306"/>
      <c r="EU7" s="306"/>
      <c r="EV7" s="16" t="s">
        <v>29</v>
      </c>
      <c r="EW7" s="16" t="s">
        <v>30</v>
      </c>
      <c r="EX7" s="16" t="s">
        <v>31</v>
      </c>
      <c r="EY7" s="306"/>
      <c r="EZ7" s="306"/>
      <c r="FA7" s="129"/>
      <c r="FB7" s="158"/>
      <c r="FC7" s="16" t="s">
        <v>29</v>
      </c>
      <c r="FD7" s="16" t="s">
        <v>34</v>
      </c>
      <c r="FE7" s="16" t="s">
        <v>35</v>
      </c>
      <c r="FF7" s="306"/>
      <c r="FG7" s="16" t="s">
        <v>29</v>
      </c>
      <c r="FH7" s="16" t="s">
        <v>30</v>
      </c>
      <c r="FI7" s="16" t="s">
        <v>31</v>
      </c>
      <c r="FJ7" s="306"/>
      <c r="FK7" s="306"/>
      <c r="FL7" s="129"/>
      <c r="FM7" s="158"/>
      <c r="FN7" s="163"/>
      <c r="FO7" s="160"/>
      <c r="FP7" s="319"/>
      <c r="FQ7" s="15"/>
      <c r="FR7" s="16" t="s">
        <v>36</v>
      </c>
      <c r="FS7" s="16" t="s">
        <v>34</v>
      </c>
      <c r="FT7" s="16" t="s">
        <v>35</v>
      </c>
      <c r="FU7" s="16" t="s">
        <v>32</v>
      </c>
      <c r="FV7" s="16" t="s">
        <v>33</v>
      </c>
      <c r="FW7" s="16" t="s">
        <v>32</v>
      </c>
      <c r="FX7" s="16" t="s">
        <v>33</v>
      </c>
      <c r="FY7" s="16" t="s">
        <v>32</v>
      </c>
      <c r="FZ7" s="16" t="s">
        <v>33</v>
      </c>
      <c r="GA7" s="16" t="s">
        <v>32</v>
      </c>
      <c r="GB7" s="16" t="s">
        <v>33</v>
      </c>
      <c r="GC7" s="151"/>
      <c r="GD7" s="112"/>
      <c r="GE7" s="158"/>
      <c r="GF7" s="16" t="s">
        <v>32</v>
      </c>
      <c r="GG7" s="107" t="s">
        <v>118</v>
      </c>
      <c r="GH7" s="16" t="s">
        <v>32</v>
      </c>
      <c r="GI7" s="107" t="s">
        <v>118</v>
      </c>
      <c r="GJ7" s="16" t="s">
        <v>32</v>
      </c>
      <c r="GK7" s="107" t="s">
        <v>118</v>
      </c>
      <c r="GL7" s="16" t="s">
        <v>32</v>
      </c>
      <c r="GM7" s="107" t="s">
        <v>118</v>
      </c>
      <c r="GN7" s="16" t="s">
        <v>32</v>
      </c>
      <c r="GO7" s="107" t="s">
        <v>118</v>
      </c>
      <c r="GP7" s="170"/>
      <c r="GQ7" s="112"/>
      <c r="GR7" s="158"/>
      <c r="GS7" s="319"/>
      <c r="GT7" s="16" t="s">
        <v>36</v>
      </c>
      <c r="GU7" s="16" t="s">
        <v>34</v>
      </c>
      <c r="GV7" s="16" t="s">
        <v>35</v>
      </c>
      <c r="GW7" s="306"/>
      <c r="GX7" s="16" t="s">
        <v>29</v>
      </c>
      <c r="GY7" s="16" t="s">
        <v>30</v>
      </c>
      <c r="GZ7" s="16" t="s">
        <v>31</v>
      </c>
      <c r="HA7" s="306"/>
      <c r="HB7" s="306"/>
      <c r="HC7" s="129"/>
      <c r="HD7" s="158"/>
      <c r="HE7" s="16" t="s">
        <v>29</v>
      </c>
      <c r="HF7" s="16" t="s">
        <v>30</v>
      </c>
      <c r="HG7" s="16" t="s">
        <v>31</v>
      </c>
      <c r="HH7" s="306"/>
      <c r="HI7" s="16" t="s">
        <v>29</v>
      </c>
      <c r="HJ7" s="16" t="s">
        <v>30</v>
      </c>
      <c r="HK7" s="16" t="s">
        <v>31</v>
      </c>
      <c r="HL7" s="306"/>
      <c r="HM7" s="306"/>
    </row>
    <row r="8" spans="1:221" ht="13.5" customHeight="1" x14ac:dyDescent="0.15">
      <c r="A8" s="17"/>
      <c r="B8" s="18" t="s">
        <v>37</v>
      </c>
      <c r="C8" s="19"/>
      <c r="D8" s="51">
        <v>6021808</v>
      </c>
      <c r="E8" s="51">
        <v>0</v>
      </c>
      <c r="F8" s="52">
        <v>2349667</v>
      </c>
      <c r="G8" s="52">
        <v>1836467</v>
      </c>
      <c r="H8" s="20">
        <v>10207942</v>
      </c>
      <c r="I8" s="47">
        <v>2527067</v>
      </c>
      <c r="J8" s="47">
        <v>0</v>
      </c>
      <c r="K8" s="40">
        <v>983803</v>
      </c>
      <c r="L8" s="40">
        <v>769194</v>
      </c>
      <c r="M8" s="20">
        <v>4280064</v>
      </c>
      <c r="N8" s="115"/>
      <c r="O8" s="125"/>
      <c r="P8" s="51">
        <v>829244</v>
      </c>
      <c r="Q8" s="51">
        <v>0</v>
      </c>
      <c r="R8" s="52">
        <v>312451</v>
      </c>
      <c r="S8" s="52">
        <v>236142</v>
      </c>
      <c r="T8" s="20">
        <v>1377837</v>
      </c>
      <c r="U8" s="51">
        <v>1165</v>
      </c>
      <c r="V8" s="51">
        <v>1151521</v>
      </c>
      <c r="W8" s="52">
        <v>1536</v>
      </c>
      <c r="X8" s="52">
        <v>543302</v>
      </c>
      <c r="Y8" s="52">
        <v>1201</v>
      </c>
      <c r="Z8" s="52">
        <v>280975</v>
      </c>
      <c r="AA8" s="115"/>
      <c r="AB8" s="125"/>
      <c r="AC8" s="17"/>
      <c r="AD8" s="18" t="s">
        <v>37</v>
      </c>
      <c r="AE8" s="19"/>
      <c r="AF8" s="51">
        <v>7</v>
      </c>
      <c r="AG8" s="51">
        <v>5</v>
      </c>
      <c r="AH8" s="52">
        <v>2</v>
      </c>
      <c r="AI8" s="52">
        <v>45746</v>
      </c>
      <c r="AJ8" s="68">
        <v>57279</v>
      </c>
      <c r="AK8" s="51">
        <v>17971</v>
      </c>
      <c r="AL8" s="51">
        <v>29417</v>
      </c>
      <c r="AM8" s="52">
        <v>12127</v>
      </c>
      <c r="AN8" s="52">
        <v>19925</v>
      </c>
      <c r="AO8" s="68">
        <v>75844</v>
      </c>
      <c r="AP8" s="177">
        <v>106621</v>
      </c>
      <c r="AQ8" s="115"/>
      <c r="AR8" s="125"/>
      <c r="AS8" s="167">
        <v>1231</v>
      </c>
      <c r="AT8" s="68">
        <v>1677</v>
      </c>
      <c r="AU8" s="51">
        <v>695</v>
      </c>
      <c r="AV8" s="51">
        <v>1011</v>
      </c>
      <c r="AW8" s="52">
        <v>403</v>
      </c>
      <c r="AX8" s="52">
        <v>595</v>
      </c>
      <c r="AY8" s="52">
        <v>859</v>
      </c>
      <c r="AZ8" s="52">
        <v>1116</v>
      </c>
      <c r="BA8" s="68">
        <v>3188</v>
      </c>
      <c r="BB8" s="95">
        <v>4399</v>
      </c>
      <c r="BC8" s="131"/>
      <c r="BD8" s="115"/>
      <c r="BE8" s="125"/>
      <c r="BF8" s="18" t="s">
        <v>37</v>
      </c>
      <c r="BG8" s="52">
        <v>162</v>
      </c>
      <c r="BH8" s="68">
        <v>162</v>
      </c>
      <c r="BI8" s="51">
        <v>86</v>
      </c>
      <c r="BJ8" s="51">
        <v>86</v>
      </c>
      <c r="BK8" s="52">
        <v>44</v>
      </c>
      <c r="BL8" s="52">
        <v>44</v>
      </c>
      <c r="BM8" s="52">
        <v>167</v>
      </c>
      <c r="BN8" s="52">
        <v>167</v>
      </c>
      <c r="BO8" s="68">
        <v>459</v>
      </c>
      <c r="BP8" s="68">
        <v>459</v>
      </c>
      <c r="BQ8" s="115"/>
      <c r="BR8" s="125"/>
      <c r="BS8" s="97">
        <v>929065</v>
      </c>
      <c r="BT8" s="97">
        <v>340943</v>
      </c>
      <c r="BU8" s="68">
        <v>92452</v>
      </c>
      <c r="BV8" s="68">
        <v>1362460</v>
      </c>
      <c r="BW8" s="97">
        <v>5835</v>
      </c>
      <c r="BX8" s="97">
        <v>5853</v>
      </c>
      <c r="BY8" s="68">
        <v>5515</v>
      </c>
      <c r="BZ8" s="68">
        <v>12934</v>
      </c>
      <c r="CA8" s="68">
        <v>30137</v>
      </c>
      <c r="CB8" s="97">
        <v>315</v>
      </c>
      <c r="CC8" s="97">
        <v>297</v>
      </c>
      <c r="CD8" s="68">
        <v>220</v>
      </c>
      <c r="CE8" s="68">
        <v>1150</v>
      </c>
      <c r="CF8" s="95">
        <v>1982</v>
      </c>
      <c r="CG8" s="131"/>
      <c r="CH8" s="130"/>
      <c r="CI8" s="125"/>
      <c r="CJ8" s="70" t="s">
        <v>37</v>
      </c>
      <c r="CK8" s="97">
        <v>846231</v>
      </c>
      <c r="CL8" s="97">
        <v>221499</v>
      </c>
      <c r="CM8" s="68">
        <v>59721</v>
      </c>
      <c r="CN8" s="68">
        <v>1127451</v>
      </c>
      <c r="CO8" s="97">
        <v>68</v>
      </c>
      <c r="CP8" s="97">
        <v>133</v>
      </c>
      <c r="CQ8" s="68">
        <v>110</v>
      </c>
      <c r="CR8" s="68">
        <v>3088</v>
      </c>
      <c r="CS8" s="68">
        <v>3399</v>
      </c>
      <c r="CT8" s="130"/>
      <c r="CU8" s="125"/>
      <c r="CV8" s="69"/>
      <c r="CW8" s="70" t="s">
        <v>37</v>
      </c>
      <c r="CX8" s="71"/>
      <c r="CY8" s="53">
        <v>7</v>
      </c>
      <c r="CZ8" s="53">
        <v>5</v>
      </c>
      <c r="DA8" s="62">
        <v>2</v>
      </c>
      <c r="DB8" s="178">
        <v>45746</v>
      </c>
      <c r="DC8" s="179">
        <v>57279</v>
      </c>
      <c r="DD8" s="178">
        <v>17971</v>
      </c>
      <c r="DE8" s="178">
        <v>29417</v>
      </c>
      <c r="DF8" s="178">
        <v>12127</v>
      </c>
      <c r="DG8" s="179">
        <v>19925</v>
      </c>
      <c r="DH8" s="178">
        <v>75844</v>
      </c>
      <c r="DI8" s="180">
        <v>106621</v>
      </c>
      <c r="DJ8" s="130"/>
      <c r="DK8" s="125"/>
      <c r="DL8" s="150" t="s">
        <v>37</v>
      </c>
      <c r="DM8" s="187">
        <v>1231</v>
      </c>
      <c r="DN8" s="188">
        <v>1677</v>
      </c>
      <c r="DO8" s="187">
        <v>695</v>
      </c>
      <c r="DP8" s="188">
        <v>1011</v>
      </c>
      <c r="DQ8" s="187">
        <v>403</v>
      </c>
      <c r="DR8" s="189">
        <v>595</v>
      </c>
      <c r="DS8" s="188">
        <v>859</v>
      </c>
      <c r="DT8" s="187">
        <v>1116</v>
      </c>
      <c r="DU8" s="189">
        <v>3188</v>
      </c>
      <c r="DV8" s="190">
        <v>4399</v>
      </c>
      <c r="DW8" s="138"/>
      <c r="DX8" s="138"/>
      <c r="DY8" s="140"/>
      <c r="DZ8" s="108">
        <v>162</v>
      </c>
      <c r="EA8" s="68">
        <v>162</v>
      </c>
      <c r="EB8" s="51">
        <v>86</v>
      </c>
      <c r="EC8" s="51">
        <v>86</v>
      </c>
      <c r="ED8" s="52">
        <v>44</v>
      </c>
      <c r="EE8" s="52">
        <v>44</v>
      </c>
      <c r="EF8" s="52">
        <v>167</v>
      </c>
      <c r="EG8" s="52">
        <v>167</v>
      </c>
      <c r="EH8" s="68">
        <v>459</v>
      </c>
      <c r="EI8" s="68">
        <v>459</v>
      </c>
      <c r="EJ8" s="69"/>
      <c r="EK8" s="70" t="s">
        <v>37</v>
      </c>
      <c r="EL8" s="71"/>
      <c r="EM8" s="97">
        <v>388924</v>
      </c>
      <c r="EN8" s="97">
        <v>142672</v>
      </c>
      <c r="EO8" s="68">
        <v>38654</v>
      </c>
      <c r="EP8" s="68">
        <v>570250</v>
      </c>
      <c r="EQ8" s="97">
        <v>2448</v>
      </c>
      <c r="ER8" s="97">
        <v>2456</v>
      </c>
      <c r="ES8" s="68">
        <v>2308</v>
      </c>
      <c r="ET8" s="68">
        <v>5412</v>
      </c>
      <c r="EU8" s="68">
        <v>12624</v>
      </c>
      <c r="EV8" s="97">
        <v>131</v>
      </c>
      <c r="EW8" s="97">
        <v>124</v>
      </c>
      <c r="EX8" s="68">
        <v>92</v>
      </c>
      <c r="EY8" s="68">
        <v>481</v>
      </c>
      <c r="EZ8" s="68">
        <v>828</v>
      </c>
      <c r="FA8" s="130"/>
      <c r="FB8" s="125"/>
      <c r="FC8" s="97">
        <v>354526</v>
      </c>
      <c r="FD8" s="97">
        <v>92850</v>
      </c>
      <c r="FE8" s="68">
        <v>25072</v>
      </c>
      <c r="FF8" s="68">
        <v>472448</v>
      </c>
      <c r="FG8" s="97">
        <v>29</v>
      </c>
      <c r="FH8" s="97">
        <v>56</v>
      </c>
      <c r="FI8" s="68">
        <v>47</v>
      </c>
      <c r="FJ8" s="68">
        <v>1321</v>
      </c>
      <c r="FK8" s="68">
        <v>1453</v>
      </c>
      <c r="FL8" s="130"/>
      <c r="FM8" s="125"/>
      <c r="FN8" s="164"/>
      <c r="FO8" s="165"/>
      <c r="FP8" s="70" t="s">
        <v>37</v>
      </c>
      <c r="FQ8" s="71"/>
      <c r="FR8" s="51">
        <v>7</v>
      </c>
      <c r="FS8" s="51">
        <v>5</v>
      </c>
      <c r="FT8" s="52">
        <v>2</v>
      </c>
      <c r="FU8" s="51">
        <v>19264</v>
      </c>
      <c r="FV8" s="51">
        <v>20621</v>
      </c>
      <c r="FW8" s="52">
        <v>6556</v>
      </c>
      <c r="FX8" s="51">
        <v>7712</v>
      </c>
      <c r="FY8" s="51">
        <v>4000</v>
      </c>
      <c r="FZ8" s="52">
        <v>4801</v>
      </c>
      <c r="GA8" s="68">
        <v>29820</v>
      </c>
      <c r="GB8" s="68">
        <v>33134</v>
      </c>
      <c r="GC8" s="96"/>
      <c r="GD8" s="115"/>
      <c r="GE8" s="125"/>
      <c r="GF8" s="108">
        <v>15</v>
      </c>
      <c r="GG8" s="68">
        <v>15</v>
      </c>
      <c r="GH8" s="51">
        <v>5</v>
      </c>
      <c r="GI8" s="51">
        <v>5</v>
      </c>
      <c r="GJ8" s="52">
        <v>3</v>
      </c>
      <c r="GK8" s="52">
        <v>3</v>
      </c>
      <c r="GL8" s="52">
        <v>15</v>
      </c>
      <c r="GM8" s="52">
        <v>15</v>
      </c>
      <c r="GN8" s="68">
        <v>38</v>
      </c>
      <c r="GO8" s="68">
        <v>38</v>
      </c>
      <c r="GP8" s="96"/>
      <c r="GQ8" s="115"/>
      <c r="GR8" s="125"/>
      <c r="GS8" s="70" t="s">
        <v>37</v>
      </c>
      <c r="GT8" s="97">
        <v>139604</v>
      </c>
      <c r="GU8" s="97">
        <v>37248</v>
      </c>
      <c r="GV8" s="68">
        <v>9313</v>
      </c>
      <c r="GW8" s="68">
        <v>186165</v>
      </c>
      <c r="GX8" s="97">
        <v>11</v>
      </c>
      <c r="GY8" s="97">
        <v>8</v>
      </c>
      <c r="GZ8" s="68">
        <v>6</v>
      </c>
      <c r="HA8" s="68">
        <v>41</v>
      </c>
      <c r="HB8" s="68">
        <v>66</v>
      </c>
      <c r="HC8" s="130"/>
      <c r="HD8" s="125"/>
      <c r="HE8" s="97">
        <v>113272</v>
      </c>
      <c r="HF8" s="97">
        <v>27535</v>
      </c>
      <c r="HG8" s="68">
        <v>6720</v>
      </c>
      <c r="HH8" s="68">
        <v>147527</v>
      </c>
      <c r="HI8" s="97">
        <v>13</v>
      </c>
      <c r="HJ8" s="97">
        <v>0</v>
      </c>
      <c r="HK8" s="68">
        <v>7</v>
      </c>
      <c r="HL8" s="68">
        <v>184</v>
      </c>
      <c r="HM8" s="68">
        <v>204</v>
      </c>
    </row>
    <row r="9" spans="1:221" ht="13.5" customHeight="1" x14ac:dyDescent="0.15">
      <c r="A9" s="17"/>
      <c r="B9" s="18" t="s">
        <v>38</v>
      </c>
      <c r="C9" s="19"/>
      <c r="D9" s="53">
        <v>10450338</v>
      </c>
      <c r="E9" s="53">
        <v>0</v>
      </c>
      <c r="F9" s="54">
        <v>3636617</v>
      </c>
      <c r="G9" s="54">
        <v>2362604</v>
      </c>
      <c r="H9" s="21">
        <v>16449559</v>
      </c>
      <c r="I9" s="48">
        <v>5416807</v>
      </c>
      <c r="J9" s="48">
        <v>0</v>
      </c>
      <c r="K9" s="41">
        <v>1871740</v>
      </c>
      <c r="L9" s="41">
        <v>1215951</v>
      </c>
      <c r="M9" s="21">
        <v>8504498</v>
      </c>
      <c r="N9" s="115"/>
      <c r="O9" s="125"/>
      <c r="P9" s="53">
        <v>1822530</v>
      </c>
      <c r="Q9" s="53">
        <v>0</v>
      </c>
      <c r="R9" s="54">
        <v>629495</v>
      </c>
      <c r="S9" s="54">
        <v>411357</v>
      </c>
      <c r="T9" s="21">
        <v>2863382</v>
      </c>
      <c r="U9" s="53">
        <v>2574</v>
      </c>
      <c r="V9" s="53">
        <v>2936815</v>
      </c>
      <c r="W9" s="54">
        <v>4769</v>
      </c>
      <c r="X9" s="54">
        <v>2053564</v>
      </c>
      <c r="Y9" s="54">
        <v>3313</v>
      </c>
      <c r="Z9" s="54">
        <v>919740</v>
      </c>
      <c r="AA9" s="115"/>
      <c r="AB9" s="125"/>
      <c r="AC9" s="17"/>
      <c r="AD9" s="18" t="s">
        <v>38</v>
      </c>
      <c r="AE9" s="19"/>
      <c r="AF9" s="53">
        <v>7</v>
      </c>
      <c r="AG9" s="53">
        <v>5</v>
      </c>
      <c r="AH9" s="54">
        <v>2</v>
      </c>
      <c r="AI9" s="54">
        <v>87560</v>
      </c>
      <c r="AJ9" s="72">
        <v>107108</v>
      </c>
      <c r="AK9" s="53">
        <v>27192</v>
      </c>
      <c r="AL9" s="53">
        <v>43674</v>
      </c>
      <c r="AM9" s="54">
        <v>18724</v>
      </c>
      <c r="AN9" s="54">
        <v>30372</v>
      </c>
      <c r="AO9" s="72">
        <v>133476</v>
      </c>
      <c r="AP9" s="113">
        <v>181154</v>
      </c>
      <c r="AQ9" s="115"/>
      <c r="AR9" s="125"/>
      <c r="AS9" s="168">
        <v>2392</v>
      </c>
      <c r="AT9" s="72">
        <v>3062</v>
      </c>
      <c r="AU9" s="53">
        <v>1241</v>
      </c>
      <c r="AV9" s="53">
        <v>1715</v>
      </c>
      <c r="AW9" s="54">
        <v>789</v>
      </c>
      <c r="AX9" s="54">
        <v>1094</v>
      </c>
      <c r="AY9" s="54">
        <v>2143</v>
      </c>
      <c r="AZ9" s="54">
        <v>2779</v>
      </c>
      <c r="BA9" s="72">
        <v>6565</v>
      </c>
      <c r="BB9" s="96">
        <v>8650</v>
      </c>
      <c r="BC9" s="131"/>
      <c r="BD9" s="115"/>
      <c r="BE9" s="125"/>
      <c r="BF9" s="18" t="s">
        <v>38</v>
      </c>
      <c r="BG9" s="54">
        <v>348</v>
      </c>
      <c r="BH9" s="72">
        <v>349</v>
      </c>
      <c r="BI9" s="53">
        <v>209</v>
      </c>
      <c r="BJ9" s="53">
        <v>210</v>
      </c>
      <c r="BK9" s="54">
        <v>109</v>
      </c>
      <c r="BL9" s="54">
        <v>109</v>
      </c>
      <c r="BM9" s="54">
        <v>329</v>
      </c>
      <c r="BN9" s="54">
        <v>330</v>
      </c>
      <c r="BO9" s="72">
        <v>995</v>
      </c>
      <c r="BP9" s="72">
        <v>998</v>
      </c>
      <c r="BQ9" s="115"/>
      <c r="BR9" s="125"/>
      <c r="BS9" s="98">
        <v>1505402</v>
      </c>
      <c r="BT9" s="98">
        <v>438443</v>
      </c>
      <c r="BU9" s="72">
        <v>121973</v>
      </c>
      <c r="BV9" s="72">
        <v>2065818</v>
      </c>
      <c r="BW9" s="98">
        <v>9222</v>
      </c>
      <c r="BX9" s="98">
        <v>8609</v>
      </c>
      <c r="BY9" s="72">
        <v>8785</v>
      </c>
      <c r="BZ9" s="72">
        <v>27898</v>
      </c>
      <c r="CA9" s="72">
        <v>54514</v>
      </c>
      <c r="CB9" s="98">
        <v>595</v>
      </c>
      <c r="CC9" s="98">
        <v>604</v>
      </c>
      <c r="CD9" s="72">
        <v>495</v>
      </c>
      <c r="CE9" s="72">
        <v>1871</v>
      </c>
      <c r="CF9" s="96">
        <v>3565</v>
      </c>
      <c r="CG9" s="131"/>
      <c r="CH9" s="130"/>
      <c r="CI9" s="125"/>
      <c r="CJ9" s="70" t="s">
        <v>38</v>
      </c>
      <c r="CK9" s="98">
        <v>1138565</v>
      </c>
      <c r="CL9" s="98">
        <v>240520</v>
      </c>
      <c r="CM9" s="72">
        <v>66219</v>
      </c>
      <c r="CN9" s="72">
        <v>1445304</v>
      </c>
      <c r="CO9" s="98">
        <v>1</v>
      </c>
      <c r="CP9" s="98">
        <v>408</v>
      </c>
      <c r="CQ9" s="72">
        <v>586</v>
      </c>
      <c r="CR9" s="72">
        <v>6482</v>
      </c>
      <c r="CS9" s="72">
        <v>7477</v>
      </c>
      <c r="CT9" s="130"/>
      <c r="CU9" s="125"/>
      <c r="CV9" s="69"/>
      <c r="CW9" s="70" t="s">
        <v>38</v>
      </c>
      <c r="CX9" s="71"/>
      <c r="CY9" s="53">
        <v>7</v>
      </c>
      <c r="CZ9" s="53">
        <v>5</v>
      </c>
      <c r="DA9" s="62">
        <v>2</v>
      </c>
      <c r="DB9" s="178">
        <v>87560</v>
      </c>
      <c r="DC9" s="179">
        <v>107108</v>
      </c>
      <c r="DD9" s="178">
        <v>27192</v>
      </c>
      <c r="DE9" s="178">
        <v>43674</v>
      </c>
      <c r="DF9" s="178">
        <v>18724</v>
      </c>
      <c r="DG9" s="179">
        <v>30372</v>
      </c>
      <c r="DH9" s="178">
        <v>133476</v>
      </c>
      <c r="DI9" s="178">
        <v>181154</v>
      </c>
      <c r="DJ9" s="115"/>
      <c r="DK9" s="115"/>
      <c r="DL9" s="119" t="s">
        <v>38</v>
      </c>
      <c r="DM9" s="187">
        <v>2392</v>
      </c>
      <c r="DN9" s="188">
        <v>3062</v>
      </c>
      <c r="DO9" s="187">
        <v>1241</v>
      </c>
      <c r="DP9" s="188">
        <v>1715</v>
      </c>
      <c r="DQ9" s="187">
        <v>789</v>
      </c>
      <c r="DR9" s="189">
        <v>1094</v>
      </c>
      <c r="DS9" s="188">
        <v>2143</v>
      </c>
      <c r="DT9" s="187">
        <v>2779</v>
      </c>
      <c r="DU9" s="189">
        <v>6565</v>
      </c>
      <c r="DV9" s="188">
        <v>8650</v>
      </c>
      <c r="DW9" s="138"/>
      <c r="DX9" s="138"/>
      <c r="DY9" s="140"/>
      <c r="DZ9" s="109">
        <v>348</v>
      </c>
      <c r="EA9" s="72">
        <v>349</v>
      </c>
      <c r="EB9" s="53">
        <v>209</v>
      </c>
      <c r="EC9" s="53">
        <v>210</v>
      </c>
      <c r="ED9" s="54">
        <v>109</v>
      </c>
      <c r="EE9" s="54">
        <v>109</v>
      </c>
      <c r="EF9" s="54">
        <v>329</v>
      </c>
      <c r="EG9" s="54">
        <v>330</v>
      </c>
      <c r="EH9" s="72">
        <v>995</v>
      </c>
      <c r="EI9" s="72">
        <v>998</v>
      </c>
      <c r="EJ9" s="69"/>
      <c r="EK9" s="70" t="s">
        <v>38</v>
      </c>
      <c r="EL9" s="71"/>
      <c r="EM9" s="98">
        <v>774819</v>
      </c>
      <c r="EN9" s="98">
        <v>225663</v>
      </c>
      <c r="EO9" s="72">
        <v>62778</v>
      </c>
      <c r="EP9" s="72">
        <v>1063260</v>
      </c>
      <c r="EQ9" s="98">
        <v>4746</v>
      </c>
      <c r="ER9" s="98">
        <v>4431</v>
      </c>
      <c r="ES9" s="72">
        <v>4522</v>
      </c>
      <c r="ET9" s="72">
        <v>14359</v>
      </c>
      <c r="EU9" s="72">
        <v>28058</v>
      </c>
      <c r="EV9" s="98">
        <v>307</v>
      </c>
      <c r="EW9" s="98">
        <v>311</v>
      </c>
      <c r="EX9" s="72">
        <v>255</v>
      </c>
      <c r="EY9" s="72">
        <v>963</v>
      </c>
      <c r="EZ9" s="72">
        <v>1836</v>
      </c>
      <c r="FA9" s="115"/>
      <c r="FB9" s="115"/>
      <c r="FC9" s="98">
        <v>585995</v>
      </c>
      <c r="FD9" s="98">
        <v>123789</v>
      </c>
      <c r="FE9" s="72">
        <v>34082</v>
      </c>
      <c r="FF9" s="72">
        <v>743866</v>
      </c>
      <c r="FG9" s="98">
        <v>0</v>
      </c>
      <c r="FH9" s="98">
        <v>228</v>
      </c>
      <c r="FI9" s="72">
        <v>327</v>
      </c>
      <c r="FJ9" s="72">
        <v>3617</v>
      </c>
      <c r="FK9" s="72">
        <v>4172</v>
      </c>
      <c r="FL9" s="115"/>
      <c r="FM9" s="115"/>
      <c r="FN9" s="69"/>
      <c r="FO9" s="143"/>
      <c r="FP9" s="70" t="s">
        <v>38</v>
      </c>
      <c r="FQ9" s="71"/>
      <c r="FR9" s="53">
        <v>7</v>
      </c>
      <c r="FS9" s="53">
        <v>5</v>
      </c>
      <c r="FT9" s="54">
        <v>2</v>
      </c>
      <c r="FU9" s="53">
        <v>34594</v>
      </c>
      <c r="FV9" s="53">
        <v>37030</v>
      </c>
      <c r="FW9" s="54">
        <v>10817</v>
      </c>
      <c r="FX9" s="53">
        <v>12874</v>
      </c>
      <c r="FY9" s="53">
        <v>6650</v>
      </c>
      <c r="FZ9" s="54">
        <v>8129</v>
      </c>
      <c r="GA9" s="72">
        <v>52061</v>
      </c>
      <c r="GB9" s="72">
        <v>58033</v>
      </c>
      <c r="GC9" s="96"/>
      <c r="GD9" s="115"/>
      <c r="GE9" s="125"/>
      <c r="GF9" s="109">
        <v>35</v>
      </c>
      <c r="GG9" s="72">
        <v>35</v>
      </c>
      <c r="GH9" s="53">
        <v>20</v>
      </c>
      <c r="GI9" s="53">
        <v>20</v>
      </c>
      <c r="GJ9" s="54">
        <v>10</v>
      </c>
      <c r="GK9" s="54">
        <v>10</v>
      </c>
      <c r="GL9" s="54">
        <v>34</v>
      </c>
      <c r="GM9" s="54">
        <v>34</v>
      </c>
      <c r="GN9" s="72">
        <v>99</v>
      </c>
      <c r="GO9" s="72">
        <v>99</v>
      </c>
      <c r="GP9" s="96"/>
      <c r="GQ9" s="115"/>
      <c r="GR9" s="125"/>
      <c r="GS9" s="70" t="s">
        <v>38</v>
      </c>
      <c r="GT9" s="98">
        <v>270393</v>
      </c>
      <c r="GU9" s="98">
        <v>67150</v>
      </c>
      <c r="GV9" s="72">
        <v>16965</v>
      </c>
      <c r="GW9" s="72">
        <v>354508</v>
      </c>
      <c r="GX9" s="98">
        <v>34</v>
      </c>
      <c r="GY9" s="98">
        <v>30</v>
      </c>
      <c r="GZ9" s="72">
        <v>22</v>
      </c>
      <c r="HA9" s="72">
        <v>107</v>
      </c>
      <c r="HB9" s="72">
        <v>193</v>
      </c>
      <c r="HC9" s="115"/>
      <c r="HD9" s="115"/>
      <c r="HE9" s="98">
        <v>191616</v>
      </c>
      <c r="HF9" s="98">
        <v>42792</v>
      </c>
      <c r="HG9" s="72">
        <v>10526</v>
      </c>
      <c r="HH9" s="72">
        <v>244934</v>
      </c>
      <c r="HI9" s="98">
        <v>0</v>
      </c>
      <c r="HJ9" s="98">
        <v>22</v>
      </c>
      <c r="HK9" s="72">
        <v>15</v>
      </c>
      <c r="HL9" s="72">
        <v>400</v>
      </c>
      <c r="HM9" s="72">
        <v>437</v>
      </c>
    </row>
    <row r="10" spans="1:221" ht="13.5" customHeight="1" x14ac:dyDescent="0.15">
      <c r="A10" s="17"/>
      <c r="B10" s="18" t="s">
        <v>39</v>
      </c>
      <c r="C10" s="19"/>
      <c r="D10" s="53">
        <v>718386</v>
      </c>
      <c r="E10" s="53">
        <v>0</v>
      </c>
      <c r="F10" s="54">
        <v>247384</v>
      </c>
      <c r="G10" s="54">
        <v>180996</v>
      </c>
      <c r="H10" s="21">
        <v>1146766</v>
      </c>
      <c r="I10" s="48">
        <v>230781</v>
      </c>
      <c r="J10" s="48">
        <v>0</v>
      </c>
      <c r="K10" s="41">
        <v>77074</v>
      </c>
      <c r="L10" s="41">
        <v>56561</v>
      </c>
      <c r="M10" s="21">
        <v>364416</v>
      </c>
      <c r="N10" s="115"/>
      <c r="O10" s="125"/>
      <c r="P10" s="53">
        <v>81703</v>
      </c>
      <c r="Q10" s="53">
        <v>0</v>
      </c>
      <c r="R10" s="54">
        <v>53376</v>
      </c>
      <c r="S10" s="54">
        <v>0</v>
      </c>
      <c r="T10" s="21">
        <v>135079</v>
      </c>
      <c r="U10" s="53">
        <v>98</v>
      </c>
      <c r="V10" s="53">
        <v>58799</v>
      </c>
      <c r="W10" s="54">
        <v>78</v>
      </c>
      <c r="X10" s="54">
        <v>15743</v>
      </c>
      <c r="Y10" s="54">
        <v>99</v>
      </c>
      <c r="Z10" s="54">
        <v>15237</v>
      </c>
      <c r="AA10" s="115"/>
      <c r="AB10" s="125"/>
      <c r="AC10" s="17"/>
      <c r="AD10" s="18" t="s">
        <v>39</v>
      </c>
      <c r="AE10" s="19"/>
      <c r="AF10" s="53">
        <v>7</v>
      </c>
      <c r="AG10" s="53">
        <v>5</v>
      </c>
      <c r="AH10" s="54">
        <v>2</v>
      </c>
      <c r="AI10" s="54">
        <v>6056</v>
      </c>
      <c r="AJ10" s="72">
        <v>7564</v>
      </c>
      <c r="AK10" s="53">
        <v>2616</v>
      </c>
      <c r="AL10" s="53">
        <v>4376</v>
      </c>
      <c r="AM10" s="54">
        <v>1557</v>
      </c>
      <c r="AN10" s="54">
        <v>2621</v>
      </c>
      <c r="AO10" s="72">
        <v>10229</v>
      </c>
      <c r="AP10" s="113">
        <v>14561</v>
      </c>
      <c r="AQ10" s="115"/>
      <c r="AR10" s="125"/>
      <c r="AS10" s="168">
        <v>123</v>
      </c>
      <c r="AT10" s="72">
        <v>153</v>
      </c>
      <c r="AU10" s="53">
        <v>83</v>
      </c>
      <c r="AV10" s="53">
        <v>122</v>
      </c>
      <c r="AW10" s="54">
        <v>46</v>
      </c>
      <c r="AX10" s="54">
        <v>67</v>
      </c>
      <c r="AY10" s="54">
        <v>79</v>
      </c>
      <c r="AZ10" s="54">
        <v>97</v>
      </c>
      <c r="BA10" s="72">
        <v>331</v>
      </c>
      <c r="BB10" s="96">
        <v>439</v>
      </c>
      <c r="BC10" s="131"/>
      <c r="BD10" s="115"/>
      <c r="BE10" s="125"/>
      <c r="BF10" s="18" t="s">
        <v>39</v>
      </c>
      <c r="BG10" s="54">
        <v>18</v>
      </c>
      <c r="BH10" s="72">
        <v>18</v>
      </c>
      <c r="BI10" s="53">
        <v>10</v>
      </c>
      <c r="BJ10" s="53">
        <v>10</v>
      </c>
      <c r="BK10" s="54">
        <v>4</v>
      </c>
      <c r="BL10" s="54">
        <v>4</v>
      </c>
      <c r="BM10" s="54">
        <v>13</v>
      </c>
      <c r="BN10" s="54">
        <v>13</v>
      </c>
      <c r="BO10" s="72">
        <v>45</v>
      </c>
      <c r="BP10" s="72">
        <v>45</v>
      </c>
      <c r="BQ10" s="115"/>
      <c r="BR10" s="125"/>
      <c r="BS10" s="98">
        <v>105367</v>
      </c>
      <c r="BT10" s="98">
        <v>43541</v>
      </c>
      <c r="BU10" s="72">
        <v>10432</v>
      </c>
      <c r="BV10" s="72">
        <v>159340</v>
      </c>
      <c r="BW10" s="98">
        <v>457</v>
      </c>
      <c r="BX10" s="98">
        <v>607</v>
      </c>
      <c r="BY10" s="72">
        <v>533</v>
      </c>
      <c r="BZ10" s="72">
        <v>965</v>
      </c>
      <c r="CA10" s="72">
        <v>2562</v>
      </c>
      <c r="CB10" s="98">
        <v>31</v>
      </c>
      <c r="CC10" s="98">
        <v>29</v>
      </c>
      <c r="CD10" s="72">
        <v>17</v>
      </c>
      <c r="CE10" s="72">
        <v>80</v>
      </c>
      <c r="CF10" s="96">
        <v>157</v>
      </c>
      <c r="CG10" s="131"/>
      <c r="CH10" s="130"/>
      <c r="CI10" s="125"/>
      <c r="CJ10" s="70" t="s">
        <v>39</v>
      </c>
      <c r="CK10" s="98">
        <v>91195</v>
      </c>
      <c r="CL10" s="98">
        <v>26303</v>
      </c>
      <c r="CM10" s="72">
        <v>6313</v>
      </c>
      <c r="CN10" s="72">
        <v>123811</v>
      </c>
      <c r="CO10" s="98">
        <v>60</v>
      </c>
      <c r="CP10" s="98">
        <v>40</v>
      </c>
      <c r="CQ10" s="72">
        <v>1</v>
      </c>
      <c r="CR10" s="72">
        <v>161</v>
      </c>
      <c r="CS10" s="72">
        <v>262</v>
      </c>
      <c r="CT10" s="130"/>
      <c r="CU10" s="125"/>
      <c r="CV10" s="69"/>
      <c r="CW10" s="70" t="s">
        <v>39</v>
      </c>
      <c r="CX10" s="71"/>
      <c r="CY10" s="53">
        <v>7</v>
      </c>
      <c r="CZ10" s="53">
        <v>5</v>
      </c>
      <c r="DA10" s="62">
        <v>2</v>
      </c>
      <c r="DB10" s="178">
        <v>6056</v>
      </c>
      <c r="DC10" s="179">
        <v>7564</v>
      </c>
      <c r="DD10" s="178">
        <v>2616</v>
      </c>
      <c r="DE10" s="178">
        <v>4376</v>
      </c>
      <c r="DF10" s="178">
        <v>1557</v>
      </c>
      <c r="DG10" s="179">
        <v>2621</v>
      </c>
      <c r="DH10" s="178">
        <v>10229</v>
      </c>
      <c r="DI10" s="178">
        <v>14561</v>
      </c>
      <c r="DJ10" s="115"/>
      <c r="DK10" s="115"/>
      <c r="DL10" s="119" t="s">
        <v>39</v>
      </c>
      <c r="DM10" s="187">
        <v>123</v>
      </c>
      <c r="DN10" s="188">
        <v>153</v>
      </c>
      <c r="DO10" s="187">
        <v>83</v>
      </c>
      <c r="DP10" s="188">
        <v>122</v>
      </c>
      <c r="DQ10" s="187">
        <v>46</v>
      </c>
      <c r="DR10" s="189">
        <v>67</v>
      </c>
      <c r="DS10" s="188">
        <v>79</v>
      </c>
      <c r="DT10" s="187">
        <v>97</v>
      </c>
      <c r="DU10" s="189">
        <v>331</v>
      </c>
      <c r="DV10" s="188">
        <v>439</v>
      </c>
      <c r="DW10" s="138"/>
      <c r="DX10" s="138"/>
      <c r="DY10" s="140"/>
      <c r="DZ10" s="109">
        <v>18</v>
      </c>
      <c r="EA10" s="72">
        <v>18</v>
      </c>
      <c r="EB10" s="53">
        <v>10</v>
      </c>
      <c r="EC10" s="53">
        <v>10</v>
      </c>
      <c r="ED10" s="54">
        <v>4</v>
      </c>
      <c r="EE10" s="54">
        <v>4</v>
      </c>
      <c r="EF10" s="54">
        <v>13</v>
      </c>
      <c r="EG10" s="54">
        <v>13</v>
      </c>
      <c r="EH10" s="72">
        <v>45</v>
      </c>
      <c r="EI10" s="72">
        <v>45</v>
      </c>
      <c r="EJ10" s="69"/>
      <c r="EK10" s="70" t="s">
        <v>39</v>
      </c>
      <c r="EL10" s="71"/>
      <c r="EM10" s="98">
        <v>32828</v>
      </c>
      <c r="EN10" s="98">
        <v>13566</v>
      </c>
      <c r="EO10" s="72">
        <v>3250</v>
      </c>
      <c r="EP10" s="72">
        <v>49644</v>
      </c>
      <c r="EQ10" s="98">
        <v>142</v>
      </c>
      <c r="ER10" s="98">
        <v>189</v>
      </c>
      <c r="ES10" s="72">
        <v>166</v>
      </c>
      <c r="ET10" s="72">
        <v>301</v>
      </c>
      <c r="EU10" s="72">
        <v>798</v>
      </c>
      <c r="EV10" s="98">
        <v>10</v>
      </c>
      <c r="EW10" s="98">
        <v>9</v>
      </c>
      <c r="EX10" s="72">
        <v>5</v>
      </c>
      <c r="EY10" s="72">
        <v>25</v>
      </c>
      <c r="EZ10" s="72">
        <v>49</v>
      </c>
      <c r="FA10" s="115"/>
      <c r="FB10" s="115"/>
      <c r="FC10" s="98">
        <v>28498</v>
      </c>
      <c r="FD10" s="98">
        <v>8220</v>
      </c>
      <c r="FE10" s="72">
        <v>1973</v>
      </c>
      <c r="FF10" s="72">
        <v>38691</v>
      </c>
      <c r="FG10" s="98">
        <v>19</v>
      </c>
      <c r="FH10" s="98">
        <v>13</v>
      </c>
      <c r="FI10" s="72">
        <v>0</v>
      </c>
      <c r="FJ10" s="72">
        <v>51</v>
      </c>
      <c r="FK10" s="72">
        <v>83</v>
      </c>
      <c r="FL10" s="115"/>
      <c r="FM10" s="115"/>
      <c r="FN10" s="69"/>
      <c r="FO10" s="143"/>
      <c r="FP10" s="70" t="s">
        <v>39</v>
      </c>
      <c r="FQ10" s="71"/>
      <c r="FR10" s="53">
        <v>7</v>
      </c>
      <c r="FS10" s="53">
        <v>5</v>
      </c>
      <c r="FT10" s="54">
        <v>2</v>
      </c>
      <c r="FU10" s="53">
        <v>2415</v>
      </c>
      <c r="FV10" s="53">
        <v>2599</v>
      </c>
      <c r="FW10" s="54">
        <v>863</v>
      </c>
      <c r="FX10" s="53">
        <v>1018</v>
      </c>
      <c r="FY10" s="53">
        <v>520</v>
      </c>
      <c r="FZ10" s="54">
        <v>622</v>
      </c>
      <c r="GA10" s="72">
        <v>3798</v>
      </c>
      <c r="GB10" s="72">
        <v>4239</v>
      </c>
      <c r="GC10" s="96"/>
      <c r="GD10" s="115"/>
      <c r="GE10" s="125"/>
      <c r="GF10" s="109">
        <v>1</v>
      </c>
      <c r="GG10" s="72">
        <v>1</v>
      </c>
      <c r="GH10" s="53">
        <v>1</v>
      </c>
      <c r="GI10" s="53">
        <v>1</v>
      </c>
      <c r="GJ10" s="54">
        <v>0</v>
      </c>
      <c r="GK10" s="54">
        <v>0</v>
      </c>
      <c r="GL10" s="54">
        <v>1</v>
      </c>
      <c r="GM10" s="54">
        <v>1</v>
      </c>
      <c r="GN10" s="72">
        <v>3</v>
      </c>
      <c r="GO10" s="72">
        <v>3</v>
      </c>
      <c r="GP10" s="96"/>
      <c r="GQ10" s="115"/>
      <c r="GR10" s="125"/>
      <c r="GS10" s="70" t="s">
        <v>39</v>
      </c>
      <c r="GT10" s="98">
        <v>25834</v>
      </c>
      <c r="GU10" s="98">
        <v>7228</v>
      </c>
      <c r="GV10" s="72">
        <v>1766</v>
      </c>
      <c r="GW10" s="72">
        <v>34828</v>
      </c>
      <c r="GX10" s="98">
        <v>1</v>
      </c>
      <c r="GY10" s="98">
        <v>2</v>
      </c>
      <c r="GZ10" s="72">
        <v>0</v>
      </c>
      <c r="HA10" s="72">
        <v>2</v>
      </c>
      <c r="HB10" s="72">
        <v>5</v>
      </c>
      <c r="HC10" s="115"/>
      <c r="HD10" s="115"/>
      <c r="HE10" s="98">
        <v>0</v>
      </c>
      <c r="HF10" s="98">
        <v>0</v>
      </c>
      <c r="HG10" s="72">
        <v>0</v>
      </c>
      <c r="HH10" s="72">
        <v>0</v>
      </c>
      <c r="HI10" s="98">
        <v>2</v>
      </c>
      <c r="HJ10" s="98">
        <v>0</v>
      </c>
      <c r="HK10" s="72">
        <v>0</v>
      </c>
      <c r="HL10" s="72">
        <v>0</v>
      </c>
      <c r="HM10" s="72">
        <v>2</v>
      </c>
    </row>
    <row r="11" spans="1:221" ht="13.5" customHeight="1" x14ac:dyDescent="0.15">
      <c r="A11" s="17"/>
      <c r="B11" s="18" t="s">
        <v>40</v>
      </c>
      <c r="C11" s="19"/>
      <c r="D11" s="53">
        <v>2646701</v>
      </c>
      <c r="E11" s="53">
        <v>0</v>
      </c>
      <c r="F11" s="54">
        <v>999023</v>
      </c>
      <c r="G11" s="54">
        <v>507354</v>
      </c>
      <c r="H11" s="21">
        <v>4153078</v>
      </c>
      <c r="I11" s="48">
        <v>789447</v>
      </c>
      <c r="J11" s="48">
        <v>0</v>
      </c>
      <c r="K11" s="41">
        <v>275466</v>
      </c>
      <c r="L11" s="41">
        <v>146264</v>
      </c>
      <c r="M11" s="21">
        <v>1211177</v>
      </c>
      <c r="N11" s="115"/>
      <c r="O11" s="125"/>
      <c r="P11" s="53">
        <v>259569</v>
      </c>
      <c r="Q11" s="53">
        <v>0</v>
      </c>
      <c r="R11" s="54">
        <v>179294</v>
      </c>
      <c r="S11" s="54">
        <v>0</v>
      </c>
      <c r="T11" s="21">
        <v>438863</v>
      </c>
      <c r="U11" s="53">
        <v>861</v>
      </c>
      <c r="V11" s="53">
        <v>588937</v>
      </c>
      <c r="W11" s="54">
        <v>530</v>
      </c>
      <c r="X11" s="54">
        <v>129094</v>
      </c>
      <c r="Y11" s="54">
        <v>366</v>
      </c>
      <c r="Z11" s="54">
        <v>48901</v>
      </c>
      <c r="AA11" s="115"/>
      <c r="AB11" s="125"/>
      <c r="AC11" s="17"/>
      <c r="AD11" s="18" t="s">
        <v>40</v>
      </c>
      <c r="AE11" s="19"/>
      <c r="AF11" s="53">
        <v>7</v>
      </c>
      <c r="AG11" s="53">
        <v>5</v>
      </c>
      <c r="AH11" s="54">
        <v>2</v>
      </c>
      <c r="AI11" s="54">
        <v>13831</v>
      </c>
      <c r="AJ11" s="72">
        <v>18098</v>
      </c>
      <c r="AK11" s="53">
        <v>5598</v>
      </c>
      <c r="AL11" s="53">
        <v>9656</v>
      </c>
      <c r="AM11" s="54">
        <v>3883</v>
      </c>
      <c r="AN11" s="54">
        <v>6785</v>
      </c>
      <c r="AO11" s="72">
        <v>23312</v>
      </c>
      <c r="AP11" s="113">
        <v>34539</v>
      </c>
      <c r="AQ11" s="115"/>
      <c r="AR11" s="125"/>
      <c r="AS11" s="168">
        <v>458</v>
      </c>
      <c r="AT11" s="72">
        <v>604</v>
      </c>
      <c r="AU11" s="53">
        <v>231</v>
      </c>
      <c r="AV11" s="53">
        <v>328</v>
      </c>
      <c r="AW11" s="54">
        <v>150</v>
      </c>
      <c r="AX11" s="54">
        <v>205</v>
      </c>
      <c r="AY11" s="54">
        <v>436</v>
      </c>
      <c r="AZ11" s="54">
        <v>608</v>
      </c>
      <c r="BA11" s="72">
        <v>1275</v>
      </c>
      <c r="BB11" s="96">
        <v>1745</v>
      </c>
      <c r="BC11" s="131"/>
      <c r="BD11" s="115"/>
      <c r="BE11" s="125"/>
      <c r="BF11" s="18" t="s">
        <v>40</v>
      </c>
      <c r="BG11" s="54">
        <v>54</v>
      </c>
      <c r="BH11" s="72">
        <v>54</v>
      </c>
      <c r="BI11" s="53">
        <v>24</v>
      </c>
      <c r="BJ11" s="53">
        <v>24</v>
      </c>
      <c r="BK11" s="54">
        <v>13</v>
      </c>
      <c r="BL11" s="54">
        <v>14</v>
      </c>
      <c r="BM11" s="54">
        <v>73</v>
      </c>
      <c r="BN11" s="54">
        <v>73</v>
      </c>
      <c r="BO11" s="72">
        <v>164</v>
      </c>
      <c r="BP11" s="72">
        <v>165</v>
      </c>
      <c r="BQ11" s="115"/>
      <c r="BR11" s="125"/>
      <c r="BS11" s="98">
        <v>344586</v>
      </c>
      <c r="BT11" s="98">
        <v>131322</v>
      </c>
      <c r="BU11" s="72">
        <v>36910</v>
      </c>
      <c r="BV11" s="72">
        <v>512818</v>
      </c>
      <c r="BW11" s="98">
        <v>2464</v>
      </c>
      <c r="BX11" s="98">
        <v>2230</v>
      </c>
      <c r="BY11" s="72">
        <v>2230</v>
      </c>
      <c r="BZ11" s="72">
        <v>8269</v>
      </c>
      <c r="CA11" s="72">
        <v>15193</v>
      </c>
      <c r="CB11" s="98">
        <v>119</v>
      </c>
      <c r="CC11" s="98">
        <v>79</v>
      </c>
      <c r="CD11" s="72">
        <v>80</v>
      </c>
      <c r="CE11" s="72">
        <v>553</v>
      </c>
      <c r="CF11" s="96">
        <v>831</v>
      </c>
      <c r="CG11" s="131"/>
      <c r="CH11" s="130"/>
      <c r="CI11" s="125"/>
      <c r="CJ11" s="70" t="s">
        <v>40</v>
      </c>
      <c r="CK11" s="98">
        <v>208158</v>
      </c>
      <c r="CL11" s="98">
        <v>56760</v>
      </c>
      <c r="CM11" s="72">
        <v>15750</v>
      </c>
      <c r="CN11" s="72">
        <v>280668</v>
      </c>
      <c r="CO11" s="98">
        <v>74</v>
      </c>
      <c r="CP11" s="98">
        <v>31</v>
      </c>
      <c r="CQ11" s="72">
        <v>166</v>
      </c>
      <c r="CR11" s="72">
        <v>1761</v>
      </c>
      <c r="CS11" s="72">
        <v>2032</v>
      </c>
      <c r="CT11" s="130"/>
      <c r="CU11" s="125"/>
      <c r="CV11" s="69"/>
      <c r="CW11" s="70" t="s">
        <v>40</v>
      </c>
      <c r="CX11" s="71"/>
      <c r="CY11" s="53">
        <v>7</v>
      </c>
      <c r="CZ11" s="53">
        <v>5</v>
      </c>
      <c r="DA11" s="62">
        <v>2</v>
      </c>
      <c r="DB11" s="178">
        <v>13831</v>
      </c>
      <c r="DC11" s="179">
        <v>18098</v>
      </c>
      <c r="DD11" s="178">
        <v>5598</v>
      </c>
      <c r="DE11" s="178">
        <v>9656</v>
      </c>
      <c r="DF11" s="178">
        <v>3883</v>
      </c>
      <c r="DG11" s="179">
        <v>6785</v>
      </c>
      <c r="DH11" s="178">
        <v>23312</v>
      </c>
      <c r="DI11" s="178">
        <v>34539</v>
      </c>
      <c r="DJ11" s="115"/>
      <c r="DK11" s="115"/>
      <c r="DL11" s="119" t="s">
        <v>40</v>
      </c>
      <c r="DM11" s="187">
        <v>458</v>
      </c>
      <c r="DN11" s="188">
        <v>604</v>
      </c>
      <c r="DO11" s="187">
        <v>231</v>
      </c>
      <c r="DP11" s="188">
        <v>328</v>
      </c>
      <c r="DQ11" s="187">
        <v>150</v>
      </c>
      <c r="DR11" s="189">
        <v>205</v>
      </c>
      <c r="DS11" s="188">
        <v>436</v>
      </c>
      <c r="DT11" s="187">
        <v>608</v>
      </c>
      <c r="DU11" s="189">
        <v>1275</v>
      </c>
      <c r="DV11" s="188">
        <v>1745</v>
      </c>
      <c r="DW11" s="138"/>
      <c r="DX11" s="138"/>
      <c r="DY11" s="140"/>
      <c r="DZ11" s="109">
        <v>54</v>
      </c>
      <c r="EA11" s="72">
        <v>54</v>
      </c>
      <c r="EB11" s="53">
        <v>24</v>
      </c>
      <c r="EC11" s="53">
        <v>24</v>
      </c>
      <c r="ED11" s="54">
        <v>13</v>
      </c>
      <c r="EE11" s="54">
        <v>14</v>
      </c>
      <c r="EF11" s="54">
        <v>73</v>
      </c>
      <c r="EG11" s="54">
        <v>73</v>
      </c>
      <c r="EH11" s="72">
        <v>164</v>
      </c>
      <c r="EI11" s="72">
        <v>165</v>
      </c>
      <c r="EJ11" s="69"/>
      <c r="EK11" s="70" t="s">
        <v>40</v>
      </c>
      <c r="EL11" s="71"/>
      <c r="EM11" s="98">
        <v>95015</v>
      </c>
      <c r="EN11" s="98">
        <v>36210</v>
      </c>
      <c r="EO11" s="72">
        <v>10178</v>
      </c>
      <c r="EP11" s="72">
        <v>141403</v>
      </c>
      <c r="EQ11" s="98">
        <v>680</v>
      </c>
      <c r="ER11" s="98">
        <v>615</v>
      </c>
      <c r="ES11" s="72">
        <v>615</v>
      </c>
      <c r="ET11" s="72">
        <v>2280</v>
      </c>
      <c r="EU11" s="72">
        <v>4190</v>
      </c>
      <c r="EV11" s="98">
        <v>33</v>
      </c>
      <c r="EW11" s="98">
        <v>22</v>
      </c>
      <c r="EX11" s="72">
        <v>22</v>
      </c>
      <c r="EY11" s="72">
        <v>153</v>
      </c>
      <c r="EZ11" s="72">
        <v>230</v>
      </c>
      <c r="FA11" s="115"/>
      <c r="FB11" s="115"/>
      <c r="FC11" s="98">
        <v>60010</v>
      </c>
      <c r="FD11" s="98">
        <v>16363</v>
      </c>
      <c r="FE11" s="72">
        <v>4540</v>
      </c>
      <c r="FF11" s="72">
        <v>80913</v>
      </c>
      <c r="FG11" s="98">
        <v>21</v>
      </c>
      <c r="FH11" s="98">
        <v>9</v>
      </c>
      <c r="FI11" s="72">
        <v>47</v>
      </c>
      <c r="FJ11" s="72">
        <v>500</v>
      </c>
      <c r="FK11" s="72">
        <v>577</v>
      </c>
      <c r="FL11" s="115"/>
      <c r="FM11" s="115"/>
      <c r="FN11" s="69"/>
      <c r="FO11" s="143"/>
      <c r="FP11" s="70" t="s">
        <v>40</v>
      </c>
      <c r="FQ11" s="71"/>
      <c r="FR11" s="53">
        <v>7</v>
      </c>
      <c r="FS11" s="53">
        <v>5</v>
      </c>
      <c r="FT11" s="54">
        <v>2</v>
      </c>
      <c r="FU11" s="53">
        <v>5974</v>
      </c>
      <c r="FV11" s="53">
        <v>6503</v>
      </c>
      <c r="FW11" s="54">
        <v>2278</v>
      </c>
      <c r="FX11" s="53">
        <v>2738</v>
      </c>
      <c r="FY11" s="53">
        <v>1414</v>
      </c>
      <c r="FZ11" s="54">
        <v>1752</v>
      </c>
      <c r="GA11" s="72">
        <v>9666</v>
      </c>
      <c r="GB11" s="72">
        <v>10993</v>
      </c>
      <c r="GC11" s="96"/>
      <c r="GD11" s="115"/>
      <c r="GE11" s="125"/>
      <c r="GF11" s="109">
        <v>7</v>
      </c>
      <c r="GG11" s="72">
        <v>7</v>
      </c>
      <c r="GH11" s="53">
        <v>2</v>
      </c>
      <c r="GI11" s="53">
        <v>2</v>
      </c>
      <c r="GJ11" s="54">
        <v>0</v>
      </c>
      <c r="GK11" s="54">
        <v>0</v>
      </c>
      <c r="GL11" s="54">
        <v>14</v>
      </c>
      <c r="GM11" s="54">
        <v>14</v>
      </c>
      <c r="GN11" s="72">
        <v>23</v>
      </c>
      <c r="GO11" s="72">
        <v>23</v>
      </c>
      <c r="GP11" s="96"/>
      <c r="GQ11" s="115"/>
      <c r="GR11" s="125"/>
      <c r="GS11" s="70" t="s">
        <v>40</v>
      </c>
      <c r="GT11" s="98">
        <v>66916</v>
      </c>
      <c r="GU11" s="98">
        <v>20124</v>
      </c>
      <c r="GV11" s="72">
        <v>5151</v>
      </c>
      <c r="GW11" s="72">
        <v>92191</v>
      </c>
      <c r="GX11" s="98">
        <v>7</v>
      </c>
      <c r="GY11" s="98">
        <v>5</v>
      </c>
      <c r="GZ11" s="72">
        <v>0</v>
      </c>
      <c r="HA11" s="72">
        <v>55</v>
      </c>
      <c r="HB11" s="72">
        <v>67</v>
      </c>
      <c r="HC11" s="115"/>
      <c r="HD11" s="115"/>
      <c r="HE11" s="98">
        <v>0</v>
      </c>
      <c r="HF11" s="98">
        <v>0</v>
      </c>
      <c r="HG11" s="72">
        <v>0</v>
      </c>
      <c r="HH11" s="72">
        <v>0</v>
      </c>
      <c r="HI11" s="98">
        <v>0</v>
      </c>
      <c r="HJ11" s="98">
        <v>0</v>
      </c>
      <c r="HK11" s="72">
        <v>0</v>
      </c>
      <c r="HL11" s="72">
        <v>77</v>
      </c>
      <c r="HM11" s="72">
        <v>77</v>
      </c>
    </row>
    <row r="12" spans="1:221" ht="13.5" customHeight="1" x14ac:dyDescent="0.15">
      <c r="A12" s="22"/>
      <c r="B12" s="23" t="s">
        <v>41</v>
      </c>
      <c r="C12" s="24"/>
      <c r="D12" s="55">
        <v>377447</v>
      </c>
      <c r="E12" s="55">
        <v>0</v>
      </c>
      <c r="F12" s="56">
        <v>129998</v>
      </c>
      <c r="G12" s="56">
        <v>87615</v>
      </c>
      <c r="H12" s="25">
        <v>595060</v>
      </c>
      <c r="I12" s="49">
        <v>132517</v>
      </c>
      <c r="J12" s="49">
        <v>0</v>
      </c>
      <c r="K12" s="42">
        <v>44488</v>
      </c>
      <c r="L12" s="42">
        <v>30082</v>
      </c>
      <c r="M12" s="25">
        <v>207087</v>
      </c>
      <c r="N12" s="115"/>
      <c r="O12" s="125"/>
      <c r="P12" s="55">
        <v>47626</v>
      </c>
      <c r="Q12" s="55">
        <v>0</v>
      </c>
      <c r="R12" s="56">
        <v>27218</v>
      </c>
      <c r="S12" s="56">
        <v>0</v>
      </c>
      <c r="T12" s="25">
        <v>74844</v>
      </c>
      <c r="U12" s="55">
        <v>60</v>
      </c>
      <c r="V12" s="55">
        <v>32714</v>
      </c>
      <c r="W12" s="56">
        <v>49</v>
      </c>
      <c r="X12" s="56">
        <v>10712</v>
      </c>
      <c r="Y12" s="56">
        <v>56</v>
      </c>
      <c r="Z12" s="56">
        <v>10880</v>
      </c>
      <c r="AA12" s="115"/>
      <c r="AB12" s="125"/>
      <c r="AC12" s="22"/>
      <c r="AD12" s="23" t="s">
        <v>41</v>
      </c>
      <c r="AE12" s="24"/>
      <c r="AF12" s="55">
        <v>7</v>
      </c>
      <c r="AG12" s="55">
        <v>5</v>
      </c>
      <c r="AH12" s="56">
        <v>2</v>
      </c>
      <c r="AI12" s="56">
        <v>2711</v>
      </c>
      <c r="AJ12" s="73">
        <v>3551</v>
      </c>
      <c r="AK12" s="55">
        <v>1170</v>
      </c>
      <c r="AL12" s="55">
        <v>1997</v>
      </c>
      <c r="AM12" s="56">
        <v>699</v>
      </c>
      <c r="AN12" s="56">
        <v>1172</v>
      </c>
      <c r="AO12" s="73">
        <v>4580</v>
      </c>
      <c r="AP12" s="149">
        <v>6720</v>
      </c>
      <c r="AQ12" s="115"/>
      <c r="AR12" s="125"/>
      <c r="AS12" s="141">
        <v>106</v>
      </c>
      <c r="AT12" s="73">
        <v>141</v>
      </c>
      <c r="AU12" s="55">
        <v>57</v>
      </c>
      <c r="AV12" s="55">
        <v>93</v>
      </c>
      <c r="AW12" s="56">
        <v>25</v>
      </c>
      <c r="AX12" s="56">
        <v>38</v>
      </c>
      <c r="AY12" s="56">
        <v>41</v>
      </c>
      <c r="AZ12" s="56">
        <v>59</v>
      </c>
      <c r="BA12" s="73">
        <v>229</v>
      </c>
      <c r="BB12" s="171">
        <v>331</v>
      </c>
      <c r="BC12" s="131"/>
      <c r="BD12" s="115"/>
      <c r="BE12" s="125"/>
      <c r="BF12" s="23" t="s">
        <v>41</v>
      </c>
      <c r="BG12" s="56">
        <v>11</v>
      </c>
      <c r="BH12" s="73">
        <v>11</v>
      </c>
      <c r="BI12" s="55">
        <v>9</v>
      </c>
      <c r="BJ12" s="55">
        <v>9</v>
      </c>
      <c r="BK12" s="56">
        <v>5</v>
      </c>
      <c r="BL12" s="56">
        <v>5</v>
      </c>
      <c r="BM12" s="56">
        <v>13</v>
      </c>
      <c r="BN12" s="56">
        <v>13</v>
      </c>
      <c r="BO12" s="73">
        <v>38</v>
      </c>
      <c r="BP12" s="73">
        <v>38</v>
      </c>
      <c r="BQ12" s="115"/>
      <c r="BR12" s="125"/>
      <c r="BS12" s="99">
        <v>55928</v>
      </c>
      <c r="BT12" s="99">
        <v>22466</v>
      </c>
      <c r="BU12" s="73">
        <v>5274</v>
      </c>
      <c r="BV12" s="73">
        <v>83668</v>
      </c>
      <c r="BW12" s="99">
        <v>476</v>
      </c>
      <c r="BX12" s="99">
        <v>523</v>
      </c>
      <c r="BY12" s="73">
        <v>342</v>
      </c>
      <c r="BZ12" s="73">
        <v>664</v>
      </c>
      <c r="CA12" s="73">
        <v>2005</v>
      </c>
      <c r="CB12" s="99">
        <v>21</v>
      </c>
      <c r="CC12" s="99">
        <v>31</v>
      </c>
      <c r="CD12" s="73">
        <v>26</v>
      </c>
      <c r="CE12" s="73">
        <v>71</v>
      </c>
      <c r="CF12" s="171">
        <v>149</v>
      </c>
      <c r="CG12" s="131"/>
      <c r="CH12" s="130"/>
      <c r="CI12" s="125"/>
      <c r="CJ12" s="75" t="s">
        <v>41</v>
      </c>
      <c r="CK12" s="99">
        <v>43034</v>
      </c>
      <c r="CL12" s="99">
        <v>12390</v>
      </c>
      <c r="CM12" s="73">
        <v>2988</v>
      </c>
      <c r="CN12" s="73">
        <v>58412</v>
      </c>
      <c r="CO12" s="99">
        <v>0</v>
      </c>
      <c r="CP12" s="99">
        <v>74</v>
      </c>
      <c r="CQ12" s="73">
        <v>42</v>
      </c>
      <c r="CR12" s="73">
        <v>121</v>
      </c>
      <c r="CS12" s="73">
        <v>237</v>
      </c>
      <c r="CT12" s="130"/>
      <c r="CU12" s="125"/>
      <c r="CV12" s="74"/>
      <c r="CW12" s="75" t="s">
        <v>41</v>
      </c>
      <c r="CX12" s="76"/>
      <c r="CY12" s="55">
        <v>7</v>
      </c>
      <c r="CZ12" s="55">
        <v>5</v>
      </c>
      <c r="DA12" s="123">
        <v>2</v>
      </c>
      <c r="DB12" s="181">
        <v>2711</v>
      </c>
      <c r="DC12" s="182">
        <v>3551</v>
      </c>
      <c r="DD12" s="181">
        <v>1170</v>
      </c>
      <c r="DE12" s="181">
        <v>1997</v>
      </c>
      <c r="DF12" s="181">
        <v>699</v>
      </c>
      <c r="DG12" s="182">
        <v>1172</v>
      </c>
      <c r="DH12" s="181">
        <v>4580</v>
      </c>
      <c r="DI12" s="181">
        <v>6720</v>
      </c>
      <c r="DJ12" s="115"/>
      <c r="DK12" s="115"/>
      <c r="DL12" s="120" t="s">
        <v>41</v>
      </c>
      <c r="DM12" s="191">
        <v>106</v>
      </c>
      <c r="DN12" s="192">
        <v>141</v>
      </c>
      <c r="DO12" s="191">
        <v>57</v>
      </c>
      <c r="DP12" s="192">
        <v>93</v>
      </c>
      <c r="DQ12" s="191">
        <v>25</v>
      </c>
      <c r="DR12" s="193">
        <v>38</v>
      </c>
      <c r="DS12" s="192">
        <v>41</v>
      </c>
      <c r="DT12" s="191">
        <v>59</v>
      </c>
      <c r="DU12" s="193">
        <v>229</v>
      </c>
      <c r="DV12" s="192">
        <v>331</v>
      </c>
      <c r="DW12" s="138"/>
      <c r="DX12" s="138"/>
      <c r="DY12" s="140"/>
      <c r="DZ12" s="110">
        <v>11</v>
      </c>
      <c r="EA12" s="73">
        <v>11</v>
      </c>
      <c r="EB12" s="55">
        <v>9</v>
      </c>
      <c r="EC12" s="55">
        <v>9</v>
      </c>
      <c r="ED12" s="56">
        <v>5</v>
      </c>
      <c r="EE12" s="56">
        <v>5</v>
      </c>
      <c r="EF12" s="56">
        <v>13</v>
      </c>
      <c r="EG12" s="56">
        <v>13</v>
      </c>
      <c r="EH12" s="73">
        <v>38</v>
      </c>
      <c r="EI12" s="73">
        <v>38</v>
      </c>
      <c r="EJ12" s="74"/>
      <c r="EK12" s="75" t="s">
        <v>41</v>
      </c>
      <c r="EL12" s="76"/>
      <c r="EM12" s="99">
        <v>19140</v>
      </c>
      <c r="EN12" s="99">
        <v>7688</v>
      </c>
      <c r="EO12" s="73">
        <v>1805</v>
      </c>
      <c r="EP12" s="73">
        <v>28633</v>
      </c>
      <c r="EQ12" s="99">
        <v>163</v>
      </c>
      <c r="ER12" s="99">
        <v>179</v>
      </c>
      <c r="ES12" s="73">
        <v>117</v>
      </c>
      <c r="ET12" s="73">
        <v>227</v>
      </c>
      <c r="EU12" s="73">
        <v>686</v>
      </c>
      <c r="EV12" s="99">
        <v>7</v>
      </c>
      <c r="EW12" s="99">
        <v>11</v>
      </c>
      <c r="EX12" s="73">
        <v>9</v>
      </c>
      <c r="EY12" s="73">
        <v>24</v>
      </c>
      <c r="EZ12" s="73">
        <v>51</v>
      </c>
      <c r="FA12" s="115"/>
      <c r="FB12" s="115"/>
      <c r="FC12" s="99">
        <v>14776</v>
      </c>
      <c r="FD12" s="99">
        <v>4254</v>
      </c>
      <c r="FE12" s="73">
        <v>1026</v>
      </c>
      <c r="FF12" s="73">
        <v>20056</v>
      </c>
      <c r="FG12" s="99">
        <v>0</v>
      </c>
      <c r="FH12" s="99">
        <v>26</v>
      </c>
      <c r="FI12" s="73">
        <v>15</v>
      </c>
      <c r="FJ12" s="73">
        <v>42</v>
      </c>
      <c r="FK12" s="73">
        <v>83</v>
      </c>
      <c r="FL12" s="115"/>
      <c r="FM12" s="115"/>
      <c r="FN12" s="69"/>
      <c r="FO12" s="143"/>
      <c r="FP12" s="75" t="s">
        <v>41</v>
      </c>
      <c r="FQ12" s="76"/>
      <c r="FR12" s="55">
        <v>7</v>
      </c>
      <c r="FS12" s="55">
        <v>5</v>
      </c>
      <c r="FT12" s="56">
        <v>2</v>
      </c>
      <c r="FU12" s="55">
        <v>1103</v>
      </c>
      <c r="FV12" s="55">
        <v>1184</v>
      </c>
      <c r="FW12" s="56">
        <v>416</v>
      </c>
      <c r="FX12" s="55">
        <v>485</v>
      </c>
      <c r="FY12" s="55">
        <v>240</v>
      </c>
      <c r="FZ12" s="56">
        <v>298</v>
      </c>
      <c r="GA12" s="73">
        <v>1759</v>
      </c>
      <c r="GB12" s="73">
        <v>1967</v>
      </c>
      <c r="GC12" s="96"/>
      <c r="GD12" s="115"/>
      <c r="GE12" s="125"/>
      <c r="GF12" s="110">
        <v>1</v>
      </c>
      <c r="GG12" s="73">
        <v>1</v>
      </c>
      <c r="GH12" s="55">
        <v>2</v>
      </c>
      <c r="GI12" s="55">
        <v>2</v>
      </c>
      <c r="GJ12" s="56">
        <v>3</v>
      </c>
      <c r="GK12" s="56">
        <v>3</v>
      </c>
      <c r="GL12" s="56">
        <v>1</v>
      </c>
      <c r="GM12" s="56">
        <v>1</v>
      </c>
      <c r="GN12" s="73">
        <v>7</v>
      </c>
      <c r="GO12" s="73">
        <v>7</v>
      </c>
      <c r="GP12" s="171"/>
      <c r="GQ12" s="115"/>
      <c r="GR12" s="125"/>
      <c r="GS12" s="75" t="s">
        <v>41</v>
      </c>
      <c r="GT12" s="99">
        <v>12681</v>
      </c>
      <c r="GU12" s="99">
        <v>3710</v>
      </c>
      <c r="GV12" s="73">
        <v>912</v>
      </c>
      <c r="GW12" s="73">
        <v>17303</v>
      </c>
      <c r="GX12" s="99">
        <v>2</v>
      </c>
      <c r="GY12" s="99">
        <v>4</v>
      </c>
      <c r="GZ12" s="73">
        <v>9</v>
      </c>
      <c r="HA12" s="73">
        <v>3</v>
      </c>
      <c r="HB12" s="73">
        <v>18</v>
      </c>
      <c r="HC12" s="115"/>
      <c r="HD12" s="115"/>
      <c r="HE12" s="99">
        <v>0</v>
      </c>
      <c r="HF12" s="99">
        <v>0</v>
      </c>
      <c r="HG12" s="73">
        <v>0</v>
      </c>
      <c r="HH12" s="73">
        <v>0</v>
      </c>
      <c r="HI12" s="99">
        <v>0</v>
      </c>
      <c r="HJ12" s="99">
        <v>0</v>
      </c>
      <c r="HK12" s="73">
        <v>13</v>
      </c>
      <c r="HL12" s="73">
        <v>14</v>
      </c>
      <c r="HM12" s="73">
        <v>27</v>
      </c>
    </row>
    <row r="13" spans="1:221" ht="13.5" customHeight="1" x14ac:dyDescent="0.15">
      <c r="A13" s="17"/>
      <c r="B13" s="18" t="s">
        <v>42</v>
      </c>
      <c r="C13" s="19"/>
      <c r="D13" s="53">
        <v>716110</v>
      </c>
      <c r="E13" s="53">
        <v>0</v>
      </c>
      <c r="F13" s="54">
        <v>295614</v>
      </c>
      <c r="G13" s="54">
        <v>212295</v>
      </c>
      <c r="H13" s="21">
        <v>1224019</v>
      </c>
      <c r="I13" s="48">
        <v>292042</v>
      </c>
      <c r="J13" s="48">
        <v>0</v>
      </c>
      <c r="K13" s="41">
        <v>114022</v>
      </c>
      <c r="L13" s="41">
        <v>81226</v>
      </c>
      <c r="M13" s="21">
        <v>487290</v>
      </c>
      <c r="N13" s="115"/>
      <c r="O13" s="125"/>
      <c r="P13" s="53">
        <v>106714</v>
      </c>
      <c r="Q13" s="53">
        <v>0</v>
      </c>
      <c r="R13" s="54">
        <v>40704</v>
      </c>
      <c r="S13" s="54">
        <v>25577</v>
      </c>
      <c r="T13" s="21">
        <v>172995</v>
      </c>
      <c r="U13" s="53">
        <v>95</v>
      </c>
      <c r="V13" s="53">
        <v>49910</v>
      </c>
      <c r="W13" s="54">
        <v>131</v>
      </c>
      <c r="X13" s="54">
        <v>23376</v>
      </c>
      <c r="Y13" s="54">
        <v>118</v>
      </c>
      <c r="Z13" s="54">
        <v>11268</v>
      </c>
      <c r="AA13" s="115"/>
      <c r="AB13" s="125"/>
      <c r="AC13" s="17"/>
      <c r="AD13" s="18" t="s">
        <v>42</v>
      </c>
      <c r="AE13" s="19"/>
      <c r="AF13" s="53">
        <v>7</v>
      </c>
      <c r="AG13" s="53">
        <v>5</v>
      </c>
      <c r="AH13" s="54">
        <v>2</v>
      </c>
      <c r="AI13" s="54">
        <v>6156</v>
      </c>
      <c r="AJ13" s="72">
        <v>7928</v>
      </c>
      <c r="AK13" s="53">
        <v>2547</v>
      </c>
      <c r="AL13" s="53">
        <v>4343</v>
      </c>
      <c r="AM13" s="54">
        <v>1596</v>
      </c>
      <c r="AN13" s="54">
        <v>2654</v>
      </c>
      <c r="AO13" s="72">
        <v>10299</v>
      </c>
      <c r="AP13" s="113">
        <v>14925</v>
      </c>
      <c r="AQ13" s="115"/>
      <c r="AR13" s="125"/>
      <c r="AS13" s="168">
        <v>185</v>
      </c>
      <c r="AT13" s="72">
        <v>261</v>
      </c>
      <c r="AU13" s="53">
        <v>115</v>
      </c>
      <c r="AV13" s="53">
        <v>156</v>
      </c>
      <c r="AW13" s="54">
        <v>53</v>
      </c>
      <c r="AX13" s="54">
        <v>69</v>
      </c>
      <c r="AY13" s="54">
        <v>116</v>
      </c>
      <c r="AZ13" s="54">
        <v>160</v>
      </c>
      <c r="BA13" s="72">
        <v>469</v>
      </c>
      <c r="BB13" s="96">
        <v>646</v>
      </c>
      <c r="BC13" s="131"/>
      <c r="BD13" s="115"/>
      <c r="BE13" s="125"/>
      <c r="BF13" s="18" t="s">
        <v>42</v>
      </c>
      <c r="BG13" s="54">
        <v>29</v>
      </c>
      <c r="BH13" s="72">
        <v>29</v>
      </c>
      <c r="BI13" s="53">
        <v>9</v>
      </c>
      <c r="BJ13" s="53">
        <v>9</v>
      </c>
      <c r="BK13" s="54">
        <v>7</v>
      </c>
      <c r="BL13" s="54">
        <v>7</v>
      </c>
      <c r="BM13" s="54">
        <v>17</v>
      </c>
      <c r="BN13" s="54">
        <v>17</v>
      </c>
      <c r="BO13" s="72">
        <v>62</v>
      </c>
      <c r="BP13" s="72">
        <v>62</v>
      </c>
      <c r="BQ13" s="115"/>
      <c r="BR13" s="125"/>
      <c r="BS13" s="98">
        <v>116542</v>
      </c>
      <c r="BT13" s="98">
        <v>45602</v>
      </c>
      <c r="BU13" s="72">
        <v>11147</v>
      </c>
      <c r="BV13" s="72">
        <v>173291</v>
      </c>
      <c r="BW13" s="98">
        <v>822</v>
      </c>
      <c r="BX13" s="98">
        <v>819</v>
      </c>
      <c r="BY13" s="72">
        <v>580</v>
      </c>
      <c r="BZ13" s="72">
        <v>1680</v>
      </c>
      <c r="CA13" s="72">
        <v>3901</v>
      </c>
      <c r="CB13" s="98">
        <v>53</v>
      </c>
      <c r="CC13" s="98">
        <v>28</v>
      </c>
      <c r="CD13" s="72">
        <v>29</v>
      </c>
      <c r="CE13" s="72">
        <v>110</v>
      </c>
      <c r="CF13" s="96">
        <v>220</v>
      </c>
      <c r="CG13" s="131"/>
      <c r="CH13" s="130"/>
      <c r="CI13" s="125"/>
      <c r="CJ13" s="70" t="s">
        <v>42</v>
      </c>
      <c r="CK13" s="98">
        <v>95787</v>
      </c>
      <c r="CL13" s="98">
        <v>26617</v>
      </c>
      <c r="CM13" s="72">
        <v>6656</v>
      </c>
      <c r="CN13" s="72">
        <v>129060</v>
      </c>
      <c r="CO13" s="98">
        <v>8</v>
      </c>
      <c r="CP13" s="98">
        <v>10</v>
      </c>
      <c r="CQ13" s="72">
        <v>85</v>
      </c>
      <c r="CR13" s="72">
        <v>149</v>
      </c>
      <c r="CS13" s="72">
        <v>252</v>
      </c>
      <c r="CT13" s="130"/>
      <c r="CU13" s="125"/>
      <c r="CV13" s="69"/>
      <c r="CW13" s="70" t="s">
        <v>42</v>
      </c>
      <c r="CX13" s="71"/>
      <c r="CY13" s="53">
        <v>7</v>
      </c>
      <c r="CZ13" s="53">
        <v>5</v>
      </c>
      <c r="DA13" s="62">
        <v>2</v>
      </c>
      <c r="DB13" s="178">
        <v>6156</v>
      </c>
      <c r="DC13" s="179">
        <v>7928</v>
      </c>
      <c r="DD13" s="178">
        <v>2547</v>
      </c>
      <c r="DE13" s="178">
        <v>4343</v>
      </c>
      <c r="DF13" s="178">
        <v>1596</v>
      </c>
      <c r="DG13" s="179">
        <v>2654</v>
      </c>
      <c r="DH13" s="178">
        <v>10299</v>
      </c>
      <c r="DI13" s="178">
        <v>14925</v>
      </c>
      <c r="DJ13" s="115"/>
      <c r="DK13" s="115"/>
      <c r="DL13" s="119" t="s">
        <v>42</v>
      </c>
      <c r="DM13" s="187">
        <v>185</v>
      </c>
      <c r="DN13" s="188">
        <v>261</v>
      </c>
      <c r="DO13" s="187">
        <v>115</v>
      </c>
      <c r="DP13" s="188">
        <v>156</v>
      </c>
      <c r="DQ13" s="187">
        <v>53</v>
      </c>
      <c r="DR13" s="189">
        <v>69</v>
      </c>
      <c r="DS13" s="188">
        <v>116</v>
      </c>
      <c r="DT13" s="187">
        <v>160</v>
      </c>
      <c r="DU13" s="189">
        <v>469</v>
      </c>
      <c r="DV13" s="188">
        <v>646</v>
      </c>
      <c r="DW13" s="138"/>
      <c r="DX13" s="138"/>
      <c r="DY13" s="140"/>
      <c r="DZ13" s="109">
        <v>29</v>
      </c>
      <c r="EA13" s="72">
        <v>29</v>
      </c>
      <c r="EB13" s="53">
        <v>9</v>
      </c>
      <c r="EC13" s="53">
        <v>9</v>
      </c>
      <c r="ED13" s="54">
        <v>7</v>
      </c>
      <c r="EE13" s="54">
        <v>7</v>
      </c>
      <c r="EF13" s="54">
        <v>17</v>
      </c>
      <c r="EG13" s="54">
        <v>17</v>
      </c>
      <c r="EH13" s="72">
        <v>62</v>
      </c>
      <c r="EI13" s="72">
        <v>62</v>
      </c>
      <c r="EJ13" s="69"/>
      <c r="EK13" s="70" t="s">
        <v>42</v>
      </c>
      <c r="EL13" s="71"/>
      <c r="EM13" s="98">
        <v>44952</v>
      </c>
      <c r="EN13" s="98">
        <v>17589</v>
      </c>
      <c r="EO13" s="72">
        <v>4299</v>
      </c>
      <c r="EP13" s="72">
        <v>66840</v>
      </c>
      <c r="EQ13" s="98">
        <v>317</v>
      </c>
      <c r="ER13" s="98">
        <v>316</v>
      </c>
      <c r="ES13" s="72">
        <v>224</v>
      </c>
      <c r="ET13" s="72">
        <v>648</v>
      </c>
      <c r="EU13" s="72">
        <v>1505</v>
      </c>
      <c r="EV13" s="98">
        <v>20</v>
      </c>
      <c r="EW13" s="98">
        <v>11</v>
      </c>
      <c r="EX13" s="72">
        <v>11</v>
      </c>
      <c r="EY13" s="72">
        <v>43</v>
      </c>
      <c r="EZ13" s="72">
        <v>85</v>
      </c>
      <c r="FA13" s="115"/>
      <c r="FB13" s="115"/>
      <c r="FC13" s="98">
        <v>36649</v>
      </c>
      <c r="FD13" s="98">
        <v>10184</v>
      </c>
      <c r="FE13" s="72">
        <v>2547</v>
      </c>
      <c r="FF13" s="72">
        <v>49380</v>
      </c>
      <c r="FG13" s="98">
        <v>3</v>
      </c>
      <c r="FH13" s="98">
        <v>4</v>
      </c>
      <c r="FI13" s="72">
        <v>35</v>
      </c>
      <c r="FJ13" s="72">
        <v>61</v>
      </c>
      <c r="FK13" s="72">
        <v>103</v>
      </c>
      <c r="FL13" s="115"/>
      <c r="FM13" s="115"/>
      <c r="FN13" s="69"/>
      <c r="FO13" s="143"/>
      <c r="FP13" s="70" t="s">
        <v>42</v>
      </c>
      <c r="FQ13" s="71"/>
      <c r="FR13" s="53">
        <v>7</v>
      </c>
      <c r="FS13" s="53">
        <v>5</v>
      </c>
      <c r="FT13" s="54">
        <v>2</v>
      </c>
      <c r="FU13" s="53">
        <v>2344</v>
      </c>
      <c r="FV13" s="53">
        <v>2539</v>
      </c>
      <c r="FW13" s="54">
        <v>889</v>
      </c>
      <c r="FX13" s="53">
        <v>1066</v>
      </c>
      <c r="FY13" s="53">
        <v>516</v>
      </c>
      <c r="FZ13" s="54">
        <v>636</v>
      </c>
      <c r="GA13" s="72">
        <v>3749</v>
      </c>
      <c r="GB13" s="72">
        <v>4241</v>
      </c>
      <c r="GC13" s="96"/>
      <c r="GD13" s="115"/>
      <c r="GE13" s="125"/>
      <c r="GF13" s="109">
        <v>2</v>
      </c>
      <c r="GG13" s="72">
        <v>2</v>
      </c>
      <c r="GH13" s="53">
        <v>1</v>
      </c>
      <c r="GI13" s="53">
        <v>1</v>
      </c>
      <c r="GJ13" s="54">
        <v>1</v>
      </c>
      <c r="GK13" s="54">
        <v>1</v>
      </c>
      <c r="GL13" s="54">
        <v>3</v>
      </c>
      <c r="GM13" s="54">
        <v>3</v>
      </c>
      <c r="GN13" s="72">
        <v>7</v>
      </c>
      <c r="GO13" s="72">
        <v>7</v>
      </c>
      <c r="GP13" s="96"/>
      <c r="GQ13" s="115"/>
      <c r="GR13" s="125"/>
      <c r="GS13" s="70" t="s">
        <v>42</v>
      </c>
      <c r="GT13" s="98">
        <v>16173</v>
      </c>
      <c r="GU13" s="98">
        <v>4850</v>
      </c>
      <c r="GV13" s="72">
        <v>1158</v>
      </c>
      <c r="GW13" s="72">
        <v>22181</v>
      </c>
      <c r="GX13" s="98">
        <v>2</v>
      </c>
      <c r="GY13" s="98">
        <v>1</v>
      </c>
      <c r="GZ13" s="72">
        <v>2</v>
      </c>
      <c r="HA13" s="72">
        <v>9</v>
      </c>
      <c r="HB13" s="72">
        <v>14</v>
      </c>
      <c r="HC13" s="115"/>
      <c r="HD13" s="115"/>
      <c r="HE13" s="98">
        <v>10993</v>
      </c>
      <c r="HF13" s="98">
        <v>2978</v>
      </c>
      <c r="HG13" s="72">
        <v>691</v>
      </c>
      <c r="HH13" s="72">
        <v>14662</v>
      </c>
      <c r="HI13" s="98">
        <v>0</v>
      </c>
      <c r="HJ13" s="98">
        <v>0</v>
      </c>
      <c r="HK13" s="72">
        <v>24</v>
      </c>
      <c r="HL13" s="72">
        <v>8</v>
      </c>
      <c r="HM13" s="72">
        <v>32</v>
      </c>
    </row>
    <row r="14" spans="1:221" ht="13.5" customHeight="1" x14ac:dyDescent="0.15">
      <c r="A14" s="17"/>
      <c r="B14" s="18" t="s">
        <v>43</v>
      </c>
      <c r="C14" s="19"/>
      <c r="D14" s="53">
        <v>268659</v>
      </c>
      <c r="E14" s="53">
        <v>0</v>
      </c>
      <c r="F14" s="54">
        <v>127067</v>
      </c>
      <c r="G14" s="54">
        <v>73957</v>
      </c>
      <c r="H14" s="21">
        <v>469683</v>
      </c>
      <c r="I14" s="48">
        <v>97948</v>
      </c>
      <c r="J14" s="48">
        <v>0</v>
      </c>
      <c r="K14" s="41">
        <v>61970</v>
      </c>
      <c r="L14" s="41">
        <v>37058</v>
      </c>
      <c r="M14" s="21">
        <v>196976</v>
      </c>
      <c r="N14" s="115"/>
      <c r="O14" s="125"/>
      <c r="P14" s="53">
        <v>33010</v>
      </c>
      <c r="Q14" s="53">
        <v>0</v>
      </c>
      <c r="R14" s="54">
        <v>19948</v>
      </c>
      <c r="S14" s="54">
        <v>11821</v>
      </c>
      <c r="T14" s="21">
        <v>64779</v>
      </c>
      <c r="U14" s="53">
        <v>24</v>
      </c>
      <c r="V14" s="53">
        <v>8740</v>
      </c>
      <c r="W14" s="54">
        <v>40</v>
      </c>
      <c r="X14" s="54">
        <v>5352</v>
      </c>
      <c r="Y14" s="54">
        <v>28</v>
      </c>
      <c r="Z14" s="54">
        <v>3188</v>
      </c>
      <c r="AA14" s="115"/>
      <c r="AB14" s="125"/>
      <c r="AC14" s="17"/>
      <c r="AD14" s="18" t="s">
        <v>43</v>
      </c>
      <c r="AE14" s="19"/>
      <c r="AF14" s="53">
        <v>7</v>
      </c>
      <c r="AG14" s="53">
        <v>5</v>
      </c>
      <c r="AH14" s="54">
        <v>2</v>
      </c>
      <c r="AI14" s="54">
        <v>3062</v>
      </c>
      <c r="AJ14" s="72">
        <v>3967</v>
      </c>
      <c r="AK14" s="53">
        <v>1212</v>
      </c>
      <c r="AL14" s="53">
        <v>2128</v>
      </c>
      <c r="AM14" s="54">
        <v>693</v>
      </c>
      <c r="AN14" s="54">
        <v>1103</v>
      </c>
      <c r="AO14" s="72">
        <v>4967</v>
      </c>
      <c r="AP14" s="113">
        <v>7198</v>
      </c>
      <c r="AQ14" s="115"/>
      <c r="AR14" s="125"/>
      <c r="AS14" s="168">
        <v>116</v>
      </c>
      <c r="AT14" s="72">
        <v>161</v>
      </c>
      <c r="AU14" s="53">
        <v>82</v>
      </c>
      <c r="AV14" s="53">
        <v>132</v>
      </c>
      <c r="AW14" s="54">
        <v>24</v>
      </c>
      <c r="AX14" s="54">
        <v>32</v>
      </c>
      <c r="AY14" s="54">
        <v>57</v>
      </c>
      <c r="AZ14" s="54">
        <v>84</v>
      </c>
      <c r="BA14" s="72">
        <v>279</v>
      </c>
      <c r="BB14" s="96">
        <v>409</v>
      </c>
      <c r="BC14" s="131"/>
      <c r="BD14" s="115"/>
      <c r="BE14" s="125"/>
      <c r="BF14" s="18" t="s">
        <v>43</v>
      </c>
      <c r="BG14" s="54">
        <v>18</v>
      </c>
      <c r="BH14" s="72">
        <v>18</v>
      </c>
      <c r="BI14" s="53">
        <v>9</v>
      </c>
      <c r="BJ14" s="53">
        <v>9</v>
      </c>
      <c r="BK14" s="54">
        <v>3</v>
      </c>
      <c r="BL14" s="54">
        <v>3</v>
      </c>
      <c r="BM14" s="54">
        <v>15</v>
      </c>
      <c r="BN14" s="54">
        <v>15</v>
      </c>
      <c r="BO14" s="72">
        <v>45</v>
      </c>
      <c r="BP14" s="72">
        <v>45</v>
      </c>
      <c r="BQ14" s="115"/>
      <c r="BR14" s="125"/>
      <c r="BS14" s="98">
        <v>58081</v>
      </c>
      <c r="BT14" s="98">
        <v>22254</v>
      </c>
      <c r="BU14" s="72">
        <v>4614</v>
      </c>
      <c r="BV14" s="72">
        <v>84949</v>
      </c>
      <c r="BW14" s="98">
        <v>505</v>
      </c>
      <c r="BX14" s="98">
        <v>690</v>
      </c>
      <c r="BY14" s="72">
        <v>268</v>
      </c>
      <c r="BZ14" s="72">
        <v>878</v>
      </c>
      <c r="CA14" s="72">
        <v>2341</v>
      </c>
      <c r="CB14" s="98">
        <v>31</v>
      </c>
      <c r="CC14" s="98">
        <v>10</v>
      </c>
      <c r="CD14" s="72">
        <v>34</v>
      </c>
      <c r="CE14" s="72">
        <v>126</v>
      </c>
      <c r="CF14" s="96">
        <v>201</v>
      </c>
      <c r="CG14" s="131"/>
      <c r="CH14" s="130"/>
      <c r="CI14" s="125"/>
      <c r="CJ14" s="70" t="s">
        <v>43</v>
      </c>
      <c r="CK14" s="98">
        <v>37050</v>
      </c>
      <c r="CL14" s="98">
        <v>9891</v>
      </c>
      <c r="CM14" s="72">
        <v>2242</v>
      </c>
      <c r="CN14" s="72">
        <v>49183</v>
      </c>
      <c r="CO14" s="98">
        <v>0</v>
      </c>
      <c r="CP14" s="98">
        <v>8</v>
      </c>
      <c r="CQ14" s="72">
        <v>86</v>
      </c>
      <c r="CR14" s="72">
        <v>479</v>
      </c>
      <c r="CS14" s="72">
        <v>573</v>
      </c>
      <c r="CT14" s="130"/>
      <c r="CU14" s="125"/>
      <c r="CV14" s="69"/>
      <c r="CW14" s="70" t="s">
        <v>43</v>
      </c>
      <c r="CX14" s="71"/>
      <c r="CY14" s="53">
        <v>7</v>
      </c>
      <c r="CZ14" s="53">
        <v>5</v>
      </c>
      <c r="DA14" s="62">
        <v>2</v>
      </c>
      <c r="DB14" s="178">
        <v>3062</v>
      </c>
      <c r="DC14" s="179">
        <v>3967</v>
      </c>
      <c r="DD14" s="178">
        <v>1212</v>
      </c>
      <c r="DE14" s="178">
        <v>2128</v>
      </c>
      <c r="DF14" s="178">
        <v>693</v>
      </c>
      <c r="DG14" s="179">
        <v>1103</v>
      </c>
      <c r="DH14" s="178">
        <v>4967</v>
      </c>
      <c r="DI14" s="178">
        <v>7198</v>
      </c>
      <c r="DJ14" s="115"/>
      <c r="DK14" s="115"/>
      <c r="DL14" s="119" t="s">
        <v>43</v>
      </c>
      <c r="DM14" s="187">
        <v>116</v>
      </c>
      <c r="DN14" s="188">
        <v>161</v>
      </c>
      <c r="DO14" s="187">
        <v>82</v>
      </c>
      <c r="DP14" s="188">
        <v>132</v>
      </c>
      <c r="DQ14" s="187">
        <v>24</v>
      </c>
      <c r="DR14" s="189">
        <v>32</v>
      </c>
      <c r="DS14" s="188">
        <v>57</v>
      </c>
      <c r="DT14" s="187">
        <v>84</v>
      </c>
      <c r="DU14" s="189">
        <v>279</v>
      </c>
      <c r="DV14" s="188">
        <v>409</v>
      </c>
      <c r="DW14" s="138"/>
      <c r="DX14" s="138"/>
      <c r="DY14" s="140"/>
      <c r="DZ14" s="109">
        <v>18</v>
      </c>
      <c r="EA14" s="72">
        <v>18</v>
      </c>
      <c r="EB14" s="53">
        <v>9</v>
      </c>
      <c r="EC14" s="53">
        <v>9</v>
      </c>
      <c r="ED14" s="54">
        <v>3</v>
      </c>
      <c r="EE14" s="54">
        <v>3</v>
      </c>
      <c r="EF14" s="54">
        <v>15</v>
      </c>
      <c r="EG14" s="54">
        <v>15</v>
      </c>
      <c r="EH14" s="72">
        <v>45</v>
      </c>
      <c r="EI14" s="72">
        <v>45</v>
      </c>
      <c r="EJ14" s="69"/>
      <c r="EK14" s="70" t="s">
        <v>43</v>
      </c>
      <c r="EL14" s="71"/>
      <c r="EM14" s="98">
        <v>28324</v>
      </c>
      <c r="EN14" s="98">
        <v>10853</v>
      </c>
      <c r="EO14" s="72">
        <v>2250</v>
      </c>
      <c r="EP14" s="72">
        <v>41427</v>
      </c>
      <c r="EQ14" s="98">
        <v>246</v>
      </c>
      <c r="ER14" s="98">
        <v>337</v>
      </c>
      <c r="ES14" s="72">
        <v>131</v>
      </c>
      <c r="ET14" s="72">
        <v>428</v>
      </c>
      <c r="EU14" s="72">
        <v>1142</v>
      </c>
      <c r="EV14" s="98">
        <v>15</v>
      </c>
      <c r="EW14" s="98">
        <v>5</v>
      </c>
      <c r="EX14" s="72">
        <v>16</v>
      </c>
      <c r="EY14" s="72">
        <v>61</v>
      </c>
      <c r="EZ14" s="72">
        <v>97</v>
      </c>
      <c r="FA14" s="115"/>
      <c r="FB14" s="115"/>
      <c r="FC14" s="98">
        <v>18564</v>
      </c>
      <c r="FD14" s="98">
        <v>4956</v>
      </c>
      <c r="FE14" s="72">
        <v>1123</v>
      </c>
      <c r="FF14" s="72">
        <v>24643</v>
      </c>
      <c r="FG14" s="98">
        <v>0</v>
      </c>
      <c r="FH14" s="98">
        <v>4</v>
      </c>
      <c r="FI14" s="72">
        <v>38</v>
      </c>
      <c r="FJ14" s="72">
        <v>212</v>
      </c>
      <c r="FK14" s="72">
        <v>254</v>
      </c>
      <c r="FL14" s="115"/>
      <c r="FM14" s="115"/>
      <c r="FN14" s="69"/>
      <c r="FO14" s="143"/>
      <c r="FP14" s="70" t="s">
        <v>43</v>
      </c>
      <c r="FQ14" s="71"/>
      <c r="FR14" s="53">
        <v>7</v>
      </c>
      <c r="FS14" s="53">
        <v>5</v>
      </c>
      <c r="FT14" s="54">
        <v>2</v>
      </c>
      <c r="FU14" s="53">
        <v>1237</v>
      </c>
      <c r="FV14" s="53">
        <v>1314</v>
      </c>
      <c r="FW14" s="54">
        <v>461</v>
      </c>
      <c r="FX14" s="53">
        <v>555</v>
      </c>
      <c r="FY14" s="53">
        <v>256</v>
      </c>
      <c r="FZ14" s="54">
        <v>293</v>
      </c>
      <c r="GA14" s="72">
        <v>1954</v>
      </c>
      <c r="GB14" s="72">
        <v>2162</v>
      </c>
      <c r="GC14" s="96"/>
      <c r="GD14" s="115"/>
      <c r="GE14" s="125"/>
      <c r="GF14" s="109">
        <v>0</v>
      </c>
      <c r="GG14" s="72">
        <v>0</v>
      </c>
      <c r="GH14" s="53">
        <v>0</v>
      </c>
      <c r="GI14" s="53">
        <v>0</v>
      </c>
      <c r="GJ14" s="54">
        <v>0</v>
      </c>
      <c r="GK14" s="54">
        <v>0</v>
      </c>
      <c r="GL14" s="54">
        <v>2</v>
      </c>
      <c r="GM14" s="54">
        <v>2</v>
      </c>
      <c r="GN14" s="72">
        <v>2</v>
      </c>
      <c r="GO14" s="72">
        <v>2</v>
      </c>
      <c r="GP14" s="96"/>
      <c r="GQ14" s="115"/>
      <c r="GR14" s="125"/>
      <c r="GS14" s="70" t="s">
        <v>43</v>
      </c>
      <c r="GT14" s="98">
        <v>9309</v>
      </c>
      <c r="GU14" s="98">
        <v>2808</v>
      </c>
      <c r="GV14" s="72">
        <v>593</v>
      </c>
      <c r="GW14" s="72">
        <v>12710</v>
      </c>
      <c r="GX14" s="98">
        <v>0</v>
      </c>
      <c r="GY14" s="98">
        <v>0</v>
      </c>
      <c r="GZ14" s="72">
        <v>0</v>
      </c>
      <c r="HA14" s="72">
        <v>4</v>
      </c>
      <c r="HB14" s="72">
        <v>4</v>
      </c>
      <c r="HC14" s="115"/>
      <c r="HD14" s="115"/>
      <c r="HE14" s="98">
        <v>5888</v>
      </c>
      <c r="HF14" s="98">
        <v>1567</v>
      </c>
      <c r="HG14" s="72">
        <v>348</v>
      </c>
      <c r="HH14" s="72">
        <v>7803</v>
      </c>
      <c r="HI14" s="98">
        <v>0</v>
      </c>
      <c r="HJ14" s="98">
        <v>0</v>
      </c>
      <c r="HK14" s="72">
        <v>0</v>
      </c>
      <c r="HL14" s="72">
        <v>0</v>
      </c>
      <c r="HM14" s="72">
        <v>0</v>
      </c>
    </row>
    <row r="15" spans="1:221" ht="13.5" customHeight="1" x14ac:dyDescent="0.15">
      <c r="A15" s="17"/>
      <c r="B15" s="18" t="s">
        <v>44</v>
      </c>
      <c r="C15" s="19"/>
      <c r="D15" s="53">
        <v>683400</v>
      </c>
      <c r="E15" s="53">
        <v>0</v>
      </c>
      <c r="F15" s="54">
        <v>270321</v>
      </c>
      <c r="G15" s="54">
        <v>161713</v>
      </c>
      <c r="H15" s="21">
        <v>1115434</v>
      </c>
      <c r="I15" s="48">
        <v>223073</v>
      </c>
      <c r="J15" s="48">
        <v>0</v>
      </c>
      <c r="K15" s="41">
        <v>84515</v>
      </c>
      <c r="L15" s="41">
        <v>50656</v>
      </c>
      <c r="M15" s="21">
        <v>358244</v>
      </c>
      <c r="N15" s="115"/>
      <c r="O15" s="125"/>
      <c r="P15" s="53">
        <v>96823</v>
      </c>
      <c r="Q15" s="53">
        <v>0</v>
      </c>
      <c r="R15" s="54">
        <v>34954</v>
      </c>
      <c r="S15" s="54">
        <v>21316</v>
      </c>
      <c r="T15" s="21">
        <v>153093</v>
      </c>
      <c r="U15" s="53">
        <v>427</v>
      </c>
      <c r="V15" s="53">
        <v>325762</v>
      </c>
      <c r="W15" s="54">
        <v>368</v>
      </c>
      <c r="X15" s="54">
        <v>81741</v>
      </c>
      <c r="Y15" s="54">
        <v>300</v>
      </c>
      <c r="Z15" s="54">
        <v>62570</v>
      </c>
      <c r="AA15" s="115"/>
      <c r="AB15" s="125"/>
      <c r="AC15" s="17"/>
      <c r="AD15" s="18" t="s">
        <v>44</v>
      </c>
      <c r="AE15" s="19"/>
      <c r="AF15" s="53">
        <v>7</v>
      </c>
      <c r="AG15" s="53">
        <v>5</v>
      </c>
      <c r="AH15" s="54">
        <v>2</v>
      </c>
      <c r="AI15" s="54">
        <v>2789</v>
      </c>
      <c r="AJ15" s="72">
        <v>3756</v>
      </c>
      <c r="AK15" s="53">
        <v>1296</v>
      </c>
      <c r="AL15" s="53">
        <v>2318</v>
      </c>
      <c r="AM15" s="54">
        <v>914</v>
      </c>
      <c r="AN15" s="54">
        <v>1691</v>
      </c>
      <c r="AO15" s="72">
        <v>4999</v>
      </c>
      <c r="AP15" s="113">
        <v>7765</v>
      </c>
      <c r="AQ15" s="115"/>
      <c r="AR15" s="125"/>
      <c r="AS15" s="168">
        <v>83</v>
      </c>
      <c r="AT15" s="72">
        <v>112</v>
      </c>
      <c r="AU15" s="53">
        <v>57</v>
      </c>
      <c r="AV15" s="53">
        <v>83</v>
      </c>
      <c r="AW15" s="54">
        <v>39</v>
      </c>
      <c r="AX15" s="54">
        <v>57</v>
      </c>
      <c r="AY15" s="54">
        <v>116</v>
      </c>
      <c r="AZ15" s="54">
        <v>164</v>
      </c>
      <c r="BA15" s="72">
        <v>295</v>
      </c>
      <c r="BB15" s="96">
        <v>416</v>
      </c>
      <c r="BC15" s="131"/>
      <c r="BD15" s="115"/>
      <c r="BE15" s="125"/>
      <c r="BF15" s="18" t="s">
        <v>44</v>
      </c>
      <c r="BG15" s="54">
        <v>11</v>
      </c>
      <c r="BH15" s="72">
        <v>11</v>
      </c>
      <c r="BI15" s="53">
        <v>6</v>
      </c>
      <c r="BJ15" s="53">
        <v>6</v>
      </c>
      <c r="BK15" s="54">
        <v>3</v>
      </c>
      <c r="BL15" s="54">
        <v>3</v>
      </c>
      <c r="BM15" s="54">
        <v>20</v>
      </c>
      <c r="BN15" s="54">
        <v>20</v>
      </c>
      <c r="BO15" s="72">
        <v>40</v>
      </c>
      <c r="BP15" s="72">
        <v>40</v>
      </c>
      <c r="BQ15" s="115"/>
      <c r="BR15" s="125"/>
      <c r="BS15" s="98">
        <v>76247</v>
      </c>
      <c r="BT15" s="98">
        <v>33611</v>
      </c>
      <c r="BU15" s="72">
        <v>9808</v>
      </c>
      <c r="BV15" s="72">
        <v>119666</v>
      </c>
      <c r="BW15" s="98">
        <v>487</v>
      </c>
      <c r="BX15" s="98">
        <v>602</v>
      </c>
      <c r="BY15" s="72">
        <v>661</v>
      </c>
      <c r="BZ15" s="72">
        <v>2378</v>
      </c>
      <c r="CA15" s="72">
        <v>4128</v>
      </c>
      <c r="CB15" s="98">
        <v>28</v>
      </c>
      <c r="CC15" s="98">
        <v>27</v>
      </c>
      <c r="CD15" s="72">
        <v>23</v>
      </c>
      <c r="CE15" s="72">
        <v>178</v>
      </c>
      <c r="CF15" s="96">
        <v>256</v>
      </c>
      <c r="CG15" s="131"/>
      <c r="CH15" s="130"/>
      <c r="CI15" s="125"/>
      <c r="CJ15" s="70" t="s">
        <v>44</v>
      </c>
      <c r="CK15" s="98">
        <v>57569</v>
      </c>
      <c r="CL15" s="98">
        <v>18112</v>
      </c>
      <c r="CM15" s="72">
        <v>5165</v>
      </c>
      <c r="CN15" s="72">
        <v>80846</v>
      </c>
      <c r="CO15" s="98">
        <v>1</v>
      </c>
      <c r="CP15" s="98">
        <v>27</v>
      </c>
      <c r="CQ15" s="72">
        <v>9</v>
      </c>
      <c r="CR15" s="72">
        <v>262</v>
      </c>
      <c r="CS15" s="72">
        <v>299</v>
      </c>
      <c r="CT15" s="130"/>
      <c r="CU15" s="125"/>
      <c r="CV15" s="69"/>
      <c r="CW15" s="70" t="s">
        <v>44</v>
      </c>
      <c r="CX15" s="71"/>
      <c r="CY15" s="53">
        <v>7</v>
      </c>
      <c r="CZ15" s="53">
        <v>5</v>
      </c>
      <c r="DA15" s="62">
        <v>2</v>
      </c>
      <c r="DB15" s="178">
        <v>2789</v>
      </c>
      <c r="DC15" s="179">
        <v>3756</v>
      </c>
      <c r="DD15" s="178">
        <v>1296</v>
      </c>
      <c r="DE15" s="178">
        <v>2318</v>
      </c>
      <c r="DF15" s="178">
        <v>914</v>
      </c>
      <c r="DG15" s="179">
        <v>1691</v>
      </c>
      <c r="DH15" s="178">
        <v>4999</v>
      </c>
      <c r="DI15" s="178">
        <v>7765</v>
      </c>
      <c r="DJ15" s="115"/>
      <c r="DK15" s="115"/>
      <c r="DL15" s="119" t="s">
        <v>44</v>
      </c>
      <c r="DM15" s="187">
        <v>83</v>
      </c>
      <c r="DN15" s="188">
        <v>112</v>
      </c>
      <c r="DO15" s="187">
        <v>57</v>
      </c>
      <c r="DP15" s="188">
        <v>83</v>
      </c>
      <c r="DQ15" s="187">
        <v>39</v>
      </c>
      <c r="DR15" s="189">
        <v>57</v>
      </c>
      <c r="DS15" s="188">
        <v>116</v>
      </c>
      <c r="DT15" s="187">
        <v>164</v>
      </c>
      <c r="DU15" s="189">
        <v>295</v>
      </c>
      <c r="DV15" s="188">
        <v>416</v>
      </c>
      <c r="DW15" s="138"/>
      <c r="DX15" s="138"/>
      <c r="DY15" s="140"/>
      <c r="DZ15" s="109">
        <v>11</v>
      </c>
      <c r="EA15" s="72">
        <v>11</v>
      </c>
      <c r="EB15" s="53">
        <v>6</v>
      </c>
      <c r="EC15" s="53">
        <v>6</v>
      </c>
      <c r="ED15" s="54">
        <v>3</v>
      </c>
      <c r="EE15" s="54">
        <v>3</v>
      </c>
      <c r="EF15" s="54">
        <v>20</v>
      </c>
      <c r="EG15" s="54">
        <v>20</v>
      </c>
      <c r="EH15" s="72">
        <v>40</v>
      </c>
      <c r="EI15" s="72">
        <v>40</v>
      </c>
      <c r="EJ15" s="69"/>
      <c r="EK15" s="70" t="s">
        <v>44</v>
      </c>
      <c r="EL15" s="71"/>
      <c r="EM15" s="98">
        <v>23840</v>
      </c>
      <c r="EN15" s="98">
        <v>10510</v>
      </c>
      <c r="EO15" s="72">
        <v>3067</v>
      </c>
      <c r="EP15" s="72">
        <v>37417</v>
      </c>
      <c r="EQ15" s="98">
        <v>152</v>
      </c>
      <c r="ER15" s="98">
        <v>188</v>
      </c>
      <c r="ES15" s="72">
        <v>207</v>
      </c>
      <c r="ET15" s="72">
        <v>744</v>
      </c>
      <c r="EU15" s="72">
        <v>1291</v>
      </c>
      <c r="EV15" s="98">
        <v>9</v>
      </c>
      <c r="EW15" s="98">
        <v>8</v>
      </c>
      <c r="EX15" s="72">
        <v>7</v>
      </c>
      <c r="EY15" s="72">
        <v>56</v>
      </c>
      <c r="EZ15" s="72">
        <v>80</v>
      </c>
      <c r="FA15" s="115"/>
      <c r="FB15" s="115"/>
      <c r="FC15" s="98">
        <v>18035</v>
      </c>
      <c r="FD15" s="98">
        <v>5674</v>
      </c>
      <c r="FE15" s="72">
        <v>1619</v>
      </c>
      <c r="FF15" s="72">
        <v>25328</v>
      </c>
      <c r="FG15" s="98">
        <v>0</v>
      </c>
      <c r="FH15" s="98">
        <v>8</v>
      </c>
      <c r="FI15" s="72">
        <v>3</v>
      </c>
      <c r="FJ15" s="72">
        <v>79</v>
      </c>
      <c r="FK15" s="72">
        <v>90</v>
      </c>
      <c r="FL15" s="115"/>
      <c r="FM15" s="115"/>
      <c r="FN15" s="69"/>
      <c r="FO15" s="143"/>
      <c r="FP15" s="70" t="s">
        <v>44</v>
      </c>
      <c r="FQ15" s="71"/>
      <c r="FR15" s="53">
        <v>7</v>
      </c>
      <c r="FS15" s="53">
        <v>5</v>
      </c>
      <c r="FT15" s="54">
        <v>2</v>
      </c>
      <c r="FU15" s="53">
        <v>1163</v>
      </c>
      <c r="FV15" s="53">
        <v>1280</v>
      </c>
      <c r="FW15" s="54">
        <v>530</v>
      </c>
      <c r="FX15" s="53">
        <v>660</v>
      </c>
      <c r="FY15" s="53">
        <v>335</v>
      </c>
      <c r="FZ15" s="54">
        <v>436</v>
      </c>
      <c r="GA15" s="72">
        <v>2028</v>
      </c>
      <c r="GB15" s="72">
        <v>2376</v>
      </c>
      <c r="GC15" s="96"/>
      <c r="GD15" s="115"/>
      <c r="GE15" s="125"/>
      <c r="GF15" s="109">
        <v>1</v>
      </c>
      <c r="GG15" s="72">
        <v>1</v>
      </c>
      <c r="GH15" s="53">
        <v>0</v>
      </c>
      <c r="GI15" s="53">
        <v>0</v>
      </c>
      <c r="GJ15" s="54">
        <v>0</v>
      </c>
      <c r="GK15" s="54">
        <v>0</v>
      </c>
      <c r="GL15" s="54">
        <v>3</v>
      </c>
      <c r="GM15" s="54">
        <v>3</v>
      </c>
      <c r="GN15" s="72">
        <v>4</v>
      </c>
      <c r="GO15" s="72">
        <v>4</v>
      </c>
      <c r="GP15" s="96"/>
      <c r="GQ15" s="115"/>
      <c r="GR15" s="125"/>
      <c r="GS15" s="70" t="s">
        <v>44</v>
      </c>
      <c r="GT15" s="98">
        <v>9667</v>
      </c>
      <c r="GU15" s="98">
        <v>3561</v>
      </c>
      <c r="GV15" s="72">
        <v>941</v>
      </c>
      <c r="GW15" s="72">
        <v>14169</v>
      </c>
      <c r="GX15" s="98">
        <v>1</v>
      </c>
      <c r="GY15" s="98">
        <v>0</v>
      </c>
      <c r="GZ15" s="72">
        <v>0</v>
      </c>
      <c r="HA15" s="72">
        <v>9</v>
      </c>
      <c r="HB15" s="72">
        <v>10</v>
      </c>
      <c r="HC15" s="115"/>
      <c r="HD15" s="115"/>
      <c r="HE15" s="98">
        <v>6877</v>
      </c>
      <c r="HF15" s="98">
        <v>2238</v>
      </c>
      <c r="HG15" s="72">
        <v>566</v>
      </c>
      <c r="HH15" s="72">
        <v>9681</v>
      </c>
      <c r="HI15" s="98">
        <v>0</v>
      </c>
      <c r="HJ15" s="98">
        <v>0</v>
      </c>
      <c r="HK15" s="72">
        <v>0</v>
      </c>
      <c r="HL15" s="72">
        <v>6</v>
      </c>
      <c r="HM15" s="72">
        <v>6</v>
      </c>
    </row>
    <row r="16" spans="1:221" ht="13.5" customHeight="1" x14ac:dyDescent="0.15">
      <c r="A16" s="17"/>
      <c r="B16" s="18" t="s">
        <v>45</v>
      </c>
      <c r="C16" s="19"/>
      <c r="D16" s="53">
        <v>789275</v>
      </c>
      <c r="E16" s="53">
        <v>0</v>
      </c>
      <c r="F16" s="54">
        <v>304390</v>
      </c>
      <c r="G16" s="54">
        <v>172142</v>
      </c>
      <c r="H16" s="21">
        <v>1265807</v>
      </c>
      <c r="I16" s="48">
        <v>282495</v>
      </c>
      <c r="J16" s="48">
        <v>0</v>
      </c>
      <c r="K16" s="41">
        <v>97834</v>
      </c>
      <c r="L16" s="41">
        <v>55328</v>
      </c>
      <c r="M16" s="21">
        <v>435657</v>
      </c>
      <c r="N16" s="115"/>
      <c r="O16" s="125"/>
      <c r="P16" s="53">
        <v>100337</v>
      </c>
      <c r="Q16" s="53">
        <v>0</v>
      </c>
      <c r="R16" s="54">
        <v>32911</v>
      </c>
      <c r="S16" s="54">
        <v>20495</v>
      </c>
      <c r="T16" s="21">
        <v>153743</v>
      </c>
      <c r="U16" s="53">
        <v>293</v>
      </c>
      <c r="V16" s="53">
        <v>94972</v>
      </c>
      <c r="W16" s="54">
        <v>252</v>
      </c>
      <c r="X16" s="54">
        <v>29592</v>
      </c>
      <c r="Y16" s="54">
        <v>152</v>
      </c>
      <c r="Z16" s="54">
        <v>12916</v>
      </c>
      <c r="AA16" s="115"/>
      <c r="AB16" s="125"/>
      <c r="AC16" s="17"/>
      <c r="AD16" s="18" t="s">
        <v>45</v>
      </c>
      <c r="AE16" s="19"/>
      <c r="AF16" s="53">
        <v>7</v>
      </c>
      <c r="AG16" s="53">
        <v>5</v>
      </c>
      <c r="AH16" s="54">
        <v>2</v>
      </c>
      <c r="AI16" s="54">
        <v>2563</v>
      </c>
      <c r="AJ16" s="72">
        <v>3408</v>
      </c>
      <c r="AK16" s="53">
        <v>1328</v>
      </c>
      <c r="AL16" s="53">
        <v>2349</v>
      </c>
      <c r="AM16" s="54">
        <v>973</v>
      </c>
      <c r="AN16" s="54">
        <v>1791</v>
      </c>
      <c r="AO16" s="72">
        <v>4864</v>
      </c>
      <c r="AP16" s="113">
        <v>7548</v>
      </c>
      <c r="AQ16" s="115"/>
      <c r="AR16" s="125"/>
      <c r="AS16" s="168">
        <v>88</v>
      </c>
      <c r="AT16" s="72">
        <v>123</v>
      </c>
      <c r="AU16" s="53">
        <v>55</v>
      </c>
      <c r="AV16" s="53">
        <v>83</v>
      </c>
      <c r="AW16" s="54">
        <v>64</v>
      </c>
      <c r="AX16" s="54">
        <v>94</v>
      </c>
      <c r="AY16" s="54">
        <v>139</v>
      </c>
      <c r="AZ16" s="54">
        <v>189</v>
      </c>
      <c r="BA16" s="72">
        <v>346</v>
      </c>
      <c r="BB16" s="96">
        <v>489</v>
      </c>
      <c r="BC16" s="131"/>
      <c r="BD16" s="115"/>
      <c r="BE16" s="125"/>
      <c r="BF16" s="18" t="s">
        <v>45</v>
      </c>
      <c r="BG16" s="54">
        <v>14</v>
      </c>
      <c r="BH16" s="72">
        <v>14</v>
      </c>
      <c r="BI16" s="53">
        <v>6</v>
      </c>
      <c r="BJ16" s="53">
        <v>6</v>
      </c>
      <c r="BK16" s="54">
        <v>10</v>
      </c>
      <c r="BL16" s="54">
        <v>10</v>
      </c>
      <c r="BM16" s="54">
        <v>27</v>
      </c>
      <c r="BN16" s="54">
        <v>27</v>
      </c>
      <c r="BO16" s="72">
        <v>57</v>
      </c>
      <c r="BP16" s="72">
        <v>57</v>
      </c>
      <c r="BQ16" s="115"/>
      <c r="BR16" s="125"/>
      <c r="BS16" s="98">
        <v>66797</v>
      </c>
      <c r="BT16" s="98">
        <v>32886</v>
      </c>
      <c r="BU16" s="72">
        <v>10030</v>
      </c>
      <c r="BV16" s="72">
        <v>109713</v>
      </c>
      <c r="BW16" s="98">
        <v>517</v>
      </c>
      <c r="BX16" s="98">
        <v>581</v>
      </c>
      <c r="BY16" s="72">
        <v>1053</v>
      </c>
      <c r="BZ16" s="72">
        <v>2646</v>
      </c>
      <c r="CA16" s="72">
        <v>4797</v>
      </c>
      <c r="CB16" s="98">
        <v>32</v>
      </c>
      <c r="CC16" s="98">
        <v>20</v>
      </c>
      <c r="CD16" s="72">
        <v>62</v>
      </c>
      <c r="CE16" s="72">
        <v>187</v>
      </c>
      <c r="CF16" s="96">
        <v>301</v>
      </c>
      <c r="CG16" s="131"/>
      <c r="CH16" s="130"/>
      <c r="CI16" s="125"/>
      <c r="CJ16" s="70" t="s">
        <v>45</v>
      </c>
      <c r="CK16" s="98">
        <v>48010</v>
      </c>
      <c r="CL16" s="98">
        <v>16961</v>
      </c>
      <c r="CM16" s="72">
        <v>4967</v>
      </c>
      <c r="CN16" s="72">
        <v>69938</v>
      </c>
      <c r="CO16" s="98">
        <v>72</v>
      </c>
      <c r="CP16" s="98">
        <v>9</v>
      </c>
      <c r="CQ16" s="72">
        <v>63</v>
      </c>
      <c r="CR16" s="72">
        <v>318</v>
      </c>
      <c r="CS16" s="72">
        <v>462</v>
      </c>
      <c r="CT16" s="130"/>
      <c r="CU16" s="125"/>
      <c r="CV16" s="69"/>
      <c r="CW16" s="70" t="s">
        <v>45</v>
      </c>
      <c r="CX16" s="71"/>
      <c r="CY16" s="53">
        <v>7</v>
      </c>
      <c r="CZ16" s="53">
        <v>5</v>
      </c>
      <c r="DA16" s="62">
        <v>2</v>
      </c>
      <c r="DB16" s="178">
        <v>2563</v>
      </c>
      <c r="DC16" s="179">
        <v>3408</v>
      </c>
      <c r="DD16" s="178">
        <v>1328</v>
      </c>
      <c r="DE16" s="178">
        <v>2349</v>
      </c>
      <c r="DF16" s="178">
        <v>973</v>
      </c>
      <c r="DG16" s="179">
        <v>1791</v>
      </c>
      <c r="DH16" s="178">
        <v>4864</v>
      </c>
      <c r="DI16" s="178">
        <v>7548</v>
      </c>
      <c r="DJ16" s="115"/>
      <c r="DK16" s="115"/>
      <c r="DL16" s="119" t="s">
        <v>45</v>
      </c>
      <c r="DM16" s="187">
        <v>88</v>
      </c>
      <c r="DN16" s="188">
        <v>123</v>
      </c>
      <c r="DO16" s="187">
        <v>55</v>
      </c>
      <c r="DP16" s="188">
        <v>83</v>
      </c>
      <c r="DQ16" s="187">
        <v>64</v>
      </c>
      <c r="DR16" s="189">
        <v>94</v>
      </c>
      <c r="DS16" s="188">
        <v>139</v>
      </c>
      <c r="DT16" s="187">
        <v>189</v>
      </c>
      <c r="DU16" s="189">
        <v>346</v>
      </c>
      <c r="DV16" s="188">
        <v>489</v>
      </c>
      <c r="DW16" s="138"/>
      <c r="DX16" s="138"/>
      <c r="DY16" s="140"/>
      <c r="DZ16" s="109">
        <v>14</v>
      </c>
      <c r="EA16" s="72">
        <v>14</v>
      </c>
      <c r="EB16" s="53">
        <v>6</v>
      </c>
      <c r="EC16" s="53">
        <v>6</v>
      </c>
      <c r="ED16" s="54">
        <v>10</v>
      </c>
      <c r="EE16" s="54">
        <v>10</v>
      </c>
      <c r="EF16" s="54">
        <v>27</v>
      </c>
      <c r="EG16" s="54">
        <v>27</v>
      </c>
      <c r="EH16" s="72">
        <v>57</v>
      </c>
      <c r="EI16" s="72">
        <v>57</v>
      </c>
      <c r="EJ16" s="69"/>
      <c r="EK16" s="70" t="s">
        <v>45</v>
      </c>
      <c r="EL16" s="71"/>
      <c r="EM16" s="98">
        <v>21470</v>
      </c>
      <c r="EN16" s="98">
        <v>10571</v>
      </c>
      <c r="EO16" s="72">
        <v>3224</v>
      </c>
      <c r="EP16" s="72">
        <v>35265</v>
      </c>
      <c r="EQ16" s="98">
        <v>166</v>
      </c>
      <c r="ER16" s="98">
        <v>187</v>
      </c>
      <c r="ES16" s="72">
        <v>338</v>
      </c>
      <c r="ET16" s="72">
        <v>851</v>
      </c>
      <c r="EU16" s="72">
        <v>1542</v>
      </c>
      <c r="EV16" s="98">
        <v>10</v>
      </c>
      <c r="EW16" s="98">
        <v>6</v>
      </c>
      <c r="EX16" s="72">
        <v>20</v>
      </c>
      <c r="EY16" s="72">
        <v>60</v>
      </c>
      <c r="EZ16" s="72">
        <v>96</v>
      </c>
      <c r="FA16" s="115"/>
      <c r="FB16" s="115"/>
      <c r="FC16" s="98">
        <v>15432</v>
      </c>
      <c r="FD16" s="98">
        <v>5452</v>
      </c>
      <c r="FE16" s="72">
        <v>1597</v>
      </c>
      <c r="FF16" s="72">
        <v>22481</v>
      </c>
      <c r="FG16" s="98">
        <v>25</v>
      </c>
      <c r="FH16" s="98">
        <v>3</v>
      </c>
      <c r="FI16" s="72">
        <v>22</v>
      </c>
      <c r="FJ16" s="72">
        <v>112</v>
      </c>
      <c r="FK16" s="72">
        <v>162</v>
      </c>
      <c r="FL16" s="115"/>
      <c r="FM16" s="115"/>
      <c r="FN16" s="69"/>
      <c r="FO16" s="143"/>
      <c r="FP16" s="70" t="s">
        <v>45</v>
      </c>
      <c r="FQ16" s="71"/>
      <c r="FR16" s="53">
        <v>7</v>
      </c>
      <c r="FS16" s="53">
        <v>5</v>
      </c>
      <c r="FT16" s="54">
        <v>2</v>
      </c>
      <c r="FU16" s="53">
        <v>1026</v>
      </c>
      <c r="FV16" s="53">
        <v>1124</v>
      </c>
      <c r="FW16" s="54">
        <v>560</v>
      </c>
      <c r="FX16" s="53">
        <v>690</v>
      </c>
      <c r="FY16" s="53">
        <v>351</v>
      </c>
      <c r="FZ16" s="54">
        <v>456</v>
      </c>
      <c r="GA16" s="72">
        <v>1937</v>
      </c>
      <c r="GB16" s="72">
        <v>2270</v>
      </c>
      <c r="GC16" s="96"/>
      <c r="GD16" s="115"/>
      <c r="GE16" s="125"/>
      <c r="GF16" s="109">
        <v>3</v>
      </c>
      <c r="GG16" s="72">
        <v>3</v>
      </c>
      <c r="GH16" s="53">
        <v>2</v>
      </c>
      <c r="GI16" s="53">
        <v>2</v>
      </c>
      <c r="GJ16" s="54">
        <v>2</v>
      </c>
      <c r="GK16" s="54">
        <v>2</v>
      </c>
      <c r="GL16" s="54">
        <v>5</v>
      </c>
      <c r="GM16" s="54">
        <v>5</v>
      </c>
      <c r="GN16" s="72">
        <v>12</v>
      </c>
      <c r="GO16" s="72">
        <v>12</v>
      </c>
      <c r="GP16" s="96"/>
      <c r="GQ16" s="115"/>
      <c r="GR16" s="125"/>
      <c r="GS16" s="70" t="s">
        <v>45</v>
      </c>
      <c r="GT16" s="98">
        <v>7081</v>
      </c>
      <c r="GU16" s="98">
        <v>3105</v>
      </c>
      <c r="GV16" s="72">
        <v>821</v>
      </c>
      <c r="GW16" s="72">
        <v>11007</v>
      </c>
      <c r="GX16" s="98">
        <v>2</v>
      </c>
      <c r="GY16" s="98">
        <v>2</v>
      </c>
      <c r="GZ16" s="72">
        <v>3</v>
      </c>
      <c r="HA16" s="72">
        <v>10</v>
      </c>
      <c r="HB16" s="72">
        <v>17</v>
      </c>
      <c r="HC16" s="115"/>
      <c r="HD16" s="115"/>
      <c r="HE16" s="98">
        <v>5027</v>
      </c>
      <c r="HF16" s="98">
        <v>1960</v>
      </c>
      <c r="HG16" s="72">
        <v>491</v>
      </c>
      <c r="HH16" s="72">
        <v>7478</v>
      </c>
      <c r="HI16" s="98">
        <v>7</v>
      </c>
      <c r="HJ16" s="98">
        <v>0</v>
      </c>
      <c r="HK16" s="72">
        <v>4</v>
      </c>
      <c r="HL16" s="72">
        <v>14</v>
      </c>
      <c r="HM16" s="72">
        <v>25</v>
      </c>
    </row>
    <row r="17" spans="1:221" ht="13.5" customHeight="1" x14ac:dyDescent="0.15">
      <c r="A17" s="22"/>
      <c r="B17" s="23" t="s">
        <v>46</v>
      </c>
      <c r="C17" s="24"/>
      <c r="D17" s="55">
        <v>437926</v>
      </c>
      <c r="E17" s="55">
        <v>0</v>
      </c>
      <c r="F17" s="56">
        <v>182545</v>
      </c>
      <c r="G17" s="56">
        <v>115647</v>
      </c>
      <c r="H17" s="25">
        <v>736118</v>
      </c>
      <c r="I17" s="49">
        <v>141566</v>
      </c>
      <c r="J17" s="49">
        <v>0</v>
      </c>
      <c r="K17" s="42">
        <v>50357</v>
      </c>
      <c r="L17" s="42">
        <v>33575</v>
      </c>
      <c r="M17" s="25">
        <v>225498</v>
      </c>
      <c r="N17" s="115"/>
      <c r="O17" s="125"/>
      <c r="P17" s="55">
        <v>49115</v>
      </c>
      <c r="Q17" s="55">
        <v>0</v>
      </c>
      <c r="R17" s="56">
        <v>20532</v>
      </c>
      <c r="S17" s="56">
        <v>11824</v>
      </c>
      <c r="T17" s="25">
        <v>81471</v>
      </c>
      <c r="U17" s="55">
        <v>140</v>
      </c>
      <c r="V17" s="55">
        <v>79660</v>
      </c>
      <c r="W17" s="56">
        <v>88</v>
      </c>
      <c r="X17" s="56">
        <v>20568</v>
      </c>
      <c r="Y17" s="56">
        <v>72</v>
      </c>
      <c r="Z17" s="56">
        <v>9004</v>
      </c>
      <c r="AA17" s="115"/>
      <c r="AB17" s="125"/>
      <c r="AC17" s="22"/>
      <c r="AD17" s="23" t="s">
        <v>46</v>
      </c>
      <c r="AE17" s="24"/>
      <c r="AF17" s="55">
        <v>7</v>
      </c>
      <c r="AG17" s="55">
        <v>5</v>
      </c>
      <c r="AH17" s="56">
        <v>2</v>
      </c>
      <c r="AI17" s="56">
        <v>1755</v>
      </c>
      <c r="AJ17" s="73">
        <v>2387</v>
      </c>
      <c r="AK17" s="55">
        <v>930</v>
      </c>
      <c r="AL17" s="55">
        <v>1635</v>
      </c>
      <c r="AM17" s="56">
        <v>636</v>
      </c>
      <c r="AN17" s="56">
        <v>1146</v>
      </c>
      <c r="AO17" s="73">
        <v>3321</v>
      </c>
      <c r="AP17" s="149">
        <v>5168</v>
      </c>
      <c r="AQ17" s="115"/>
      <c r="AR17" s="125"/>
      <c r="AS17" s="141">
        <v>64</v>
      </c>
      <c r="AT17" s="73">
        <v>97</v>
      </c>
      <c r="AU17" s="55">
        <v>43</v>
      </c>
      <c r="AV17" s="55">
        <v>55</v>
      </c>
      <c r="AW17" s="56">
        <v>31</v>
      </c>
      <c r="AX17" s="56">
        <v>39</v>
      </c>
      <c r="AY17" s="56">
        <v>77</v>
      </c>
      <c r="AZ17" s="56">
        <v>105</v>
      </c>
      <c r="BA17" s="73">
        <v>215</v>
      </c>
      <c r="BB17" s="171">
        <v>296</v>
      </c>
      <c r="BC17" s="131"/>
      <c r="BD17" s="115"/>
      <c r="BE17" s="125"/>
      <c r="BF17" s="23" t="s">
        <v>46</v>
      </c>
      <c r="BG17" s="56">
        <v>8</v>
      </c>
      <c r="BH17" s="73">
        <v>8</v>
      </c>
      <c r="BI17" s="55">
        <v>7</v>
      </c>
      <c r="BJ17" s="55">
        <v>7</v>
      </c>
      <c r="BK17" s="56">
        <v>2</v>
      </c>
      <c r="BL17" s="56">
        <v>2</v>
      </c>
      <c r="BM17" s="56">
        <v>19</v>
      </c>
      <c r="BN17" s="56">
        <v>19</v>
      </c>
      <c r="BO17" s="73">
        <v>36</v>
      </c>
      <c r="BP17" s="73">
        <v>36</v>
      </c>
      <c r="BQ17" s="115"/>
      <c r="BR17" s="125"/>
      <c r="BS17" s="99">
        <v>48456</v>
      </c>
      <c r="BT17" s="99">
        <v>23708</v>
      </c>
      <c r="BU17" s="73">
        <v>6647</v>
      </c>
      <c r="BV17" s="73">
        <v>78811</v>
      </c>
      <c r="BW17" s="99">
        <v>422</v>
      </c>
      <c r="BX17" s="99">
        <v>399</v>
      </c>
      <c r="BY17" s="73">
        <v>452</v>
      </c>
      <c r="BZ17" s="73">
        <v>1523</v>
      </c>
      <c r="CA17" s="73">
        <v>2796</v>
      </c>
      <c r="CB17" s="99">
        <v>19</v>
      </c>
      <c r="CC17" s="99">
        <v>27</v>
      </c>
      <c r="CD17" s="73">
        <v>15</v>
      </c>
      <c r="CE17" s="73">
        <v>152</v>
      </c>
      <c r="CF17" s="171">
        <v>213</v>
      </c>
      <c r="CG17" s="131"/>
      <c r="CH17" s="130"/>
      <c r="CI17" s="125"/>
      <c r="CJ17" s="75" t="s">
        <v>46</v>
      </c>
      <c r="CK17" s="99">
        <v>36673</v>
      </c>
      <c r="CL17" s="99">
        <v>12997</v>
      </c>
      <c r="CM17" s="73">
        <v>3594</v>
      </c>
      <c r="CN17" s="73">
        <v>53264</v>
      </c>
      <c r="CO17" s="99">
        <v>3</v>
      </c>
      <c r="CP17" s="99">
        <v>15</v>
      </c>
      <c r="CQ17" s="73">
        <v>12</v>
      </c>
      <c r="CR17" s="73">
        <v>343</v>
      </c>
      <c r="CS17" s="73">
        <v>373</v>
      </c>
      <c r="CT17" s="130"/>
      <c r="CU17" s="125"/>
      <c r="CV17" s="74"/>
      <c r="CW17" s="75" t="s">
        <v>46</v>
      </c>
      <c r="CX17" s="76"/>
      <c r="CY17" s="55">
        <v>7</v>
      </c>
      <c r="CZ17" s="55">
        <v>5</v>
      </c>
      <c r="DA17" s="123">
        <v>2</v>
      </c>
      <c r="DB17" s="181">
        <v>1755</v>
      </c>
      <c r="DC17" s="182">
        <v>2387</v>
      </c>
      <c r="DD17" s="181">
        <v>930</v>
      </c>
      <c r="DE17" s="181">
        <v>1635</v>
      </c>
      <c r="DF17" s="181">
        <v>636</v>
      </c>
      <c r="DG17" s="182">
        <v>1146</v>
      </c>
      <c r="DH17" s="181">
        <v>3321</v>
      </c>
      <c r="DI17" s="181">
        <v>5168</v>
      </c>
      <c r="DJ17" s="115"/>
      <c r="DK17" s="115"/>
      <c r="DL17" s="120" t="s">
        <v>46</v>
      </c>
      <c r="DM17" s="191">
        <v>64</v>
      </c>
      <c r="DN17" s="192">
        <v>97</v>
      </c>
      <c r="DO17" s="191">
        <v>43</v>
      </c>
      <c r="DP17" s="192">
        <v>55</v>
      </c>
      <c r="DQ17" s="191">
        <v>31</v>
      </c>
      <c r="DR17" s="193">
        <v>39</v>
      </c>
      <c r="DS17" s="192">
        <v>77</v>
      </c>
      <c r="DT17" s="191">
        <v>105</v>
      </c>
      <c r="DU17" s="193">
        <v>215</v>
      </c>
      <c r="DV17" s="192">
        <v>296</v>
      </c>
      <c r="DW17" s="138"/>
      <c r="DX17" s="138"/>
      <c r="DY17" s="140"/>
      <c r="DZ17" s="110">
        <v>8</v>
      </c>
      <c r="EA17" s="73">
        <v>8</v>
      </c>
      <c r="EB17" s="55">
        <v>7</v>
      </c>
      <c r="EC17" s="55">
        <v>7</v>
      </c>
      <c r="ED17" s="56">
        <v>2</v>
      </c>
      <c r="EE17" s="56">
        <v>2</v>
      </c>
      <c r="EF17" s="56">
        <v>19</v>
      </c>
      <c r="EG17" s="56">
        <v>19</v>
      </c>
      <c r="EH17" s="73">
        <v>36</v>
      </c>
      <c r="EI17" s="73">
        <v>36</v>
      </c>
      <c r="EJ17" s="74"/>
      <c r="EK17" s="75" t="s">
        <v>46</v>
      </c>
      <c r="EL17" s="76"/>
      <c r="EM17" s="99">
        <v>13367</v>
      </c>
      <c r="EN17" s="99">
        <v>6540</v>
      </c>
      <c r="EO17" s="73">
        <v>1834</v>
      </c>
      <c r="EP17" s="73">
        <v>21741</v>
      </c>
      <c r="EQ17" s="99">
        <v>116</v>
      </c>
      <c r="ER17" s="99">
        <v>110</v>
      </c>
      <c r="ES17" s="73">
        <v>125</v>
      </c>
      <c r="ET17" s="73">
        <v>420</v>
      </c>
      <c r="EU17" s="73">
        <v>771</v>
      </c>
      <c r="EV17" s="99">
        <v>5</v>
      </c>
      <c r="EW17" s="99">
        <v>7</v>
      </c>
      <c r="EX17" s="73">
        <v>4</v>
      </c>
      <c r="EY17" s="73">
        <v>42</v>
      </c>
      <c r="EZ17" s="73">
        <v>58</v>
      </c>
      <c r="FA17" s="115"/>
      <c r="FB17" s="115"/>
      <c r="FC17" s="99">
        <v>10647</v>
      </c>
      <c r="FD17" s="99">
        <v>3773</v>
      </c>
      <c r="FE17" s="73">
        <v>1044</v>
      </c>
      <c r="FF17" s="73">
        <v>15464</v>
      </c>
      <c r="FG17" s="99">
        <v>1</v>
      </c>
      <c r="FH17" s="99">
        <v>5</v>
      </c>
      <c r="FI17" s="73">
        <v>4</v>
      </c>
      <c r="FJ17" s="73">
        <v>108</v>
      </c>
      <c r="FK17" s="73">
        <v>118</v>
      </c>
      <c r="FL17" s="115"/>
      <c r="FM17" s="115"/>
      <c r="FN17" s="69"/>
      <c r="FO17" s="143"/>
      <c r="FP17" s="75" t="s">
        <v>46</v>
      </c>
      <c r="FQ17" s="76"/>
      <c r="FR17" s="55">
        <v>7</v>
      </c>
      <c r="FS17" s="55">
        <v>5</v>
      </c>
      <c r="FT17" s="56">
        <v>2</v>
      </c>
      <c r="FU17" s="55">
        <v>784</v>
      </c>
      <c r="FV17" s="55">
        <v>845</v>
      </c>
      <c r="FW17" s="56">
        <v>404</v>
      </c>
      <c r="FX17" s="55">
        <v>500</v>
      </c>
      <c r="FY17" s="55">
        <v>235</v>
      </c>
      <c r="FZ17" s="56">
        <v>287</v>
      </c>
      <c r="GA17" s="73">
        <v>1423</v>
      </c>
      <c r="GB17" s="73">
        <v>1632</v>
      </c>
      <c r="GC17" s="96"/>
      <c r="GD17" s="115"/>
      <c r="GE17" s="125"/>
      <c r="GF17" s="110">
        <v>1</v>
      </c>
      <c r="GG17" s="73">
        <v>1</v>
      </c>
      <c r="GH17" s="55">
        <v>1</v>
      </c>
      <c r="GI17" s="55">
        <v>1</v>
      </c>
      <c r="GJ17" s="56">
        <v>0</v>
      </c>
      <c r="GK17" s="56">
        <v>0</v>
      </c>
      <c r="GL17" s="56">
        <v>2</v>
      </c>
      <c r="GM17" s="56">
        <v>2</v>
      </c>
      <c r="GN17" s="73">
        <v>4</v>
      </c>
      <c r="GO17" s="73">
        <v>4</v>
      </c>
      <c r="GP17" s="171"/>
      <c r="GQ17" s="115"/>
      <c r="GR17" s="125"/>
      <c r="GS17" s="75" t="s">
        <v>46</v>
      </c>
      <c r="GT17" s="99">
        <v>5915</v>
      </c>
      <c r="GU17" s="99">
        <v>2500</v>
      </c>
      <c r="GV17" s="73">
        <v>574</v>
      </c>
      <c r="GW17" s="73">
        <v>8989</v>
      </c>
      <c r="GX17" s="99">
        <v>0</v>
      </c>
      <c r="GY17" s="99">
        <v>2</v>
      </c>
      <c r="GZ17" s="73">
        <v>0</v>
      </c>
      <c r="HA17" s="73">
        <v>7</v>
      </c>
      <c r="HB17" s="73">
        <v>9</v>
      </c>
      <c r="HC17" s="115"/>
      <c r="HD17" s="115"/>
      <c r="HE17" s="99">
        <v>3842</v>
      </c>
      <c r="HF17" s="99">
        <v>1414</v>
      </c>
      <c r="HG17" s="73">
        <v>329</v>
      </c>
      <c r="HH17" s="73">
        <v>5585</v>
      </c>
      <c r="HI17" s="99">
        <v>0</v>
      </c>
      <c r="HJ17" s="99">
        <v>0</v>
      </c>
      <c r="HK17" s="73">
        <v>0</v>
      </c>
      <c r="HL17" s="73">
        <v>13</v>
      </c>
      <c r="HM17" s="73">
        <v>13</v>
      </c>
    </row>
    <row r="18" spans="1:221" ht="13.5" customHeight="1" x14ac:dyDescent="0.15">
      <c r="A18" s="17"/>
      <c r="B18" s="18" t="s">
        <v>47</v>
      </c>
      <c r="C18" s="19"/>
      <c r="D18" s="53">
        <v>323618</v>
      </c>
      <c r="E18" s="53">
        <v>0</v>
      </c>
      <c r="F18" s="54">
        <v>129564</v>
      </c>
      <c r="G18" s="54">
        <v>84339</v>
      </c>
      <c r="H18" s="21">
        <v>537521</v>
      </c>
      <c r="I18" s="48">
        <v>99033</v>
      </c>
      <c r="J18" s="48">
        <v>0</v>
      </c>
      <c r="K18" s="41">
        <v>40210</v>
      </c>
      <c r="L18" s="41">
        <v>26356</v>
      </c>
      <c r="M18" s="21">
        <v>165599</v>
      </c>
      <c r="N18" s="115"/>
      <c r="O18" s="125"/>
      <c r="P18" s="53">
        <v>41762</v>
      </c>
      <c r="Q18" s="53">
        <v>0</v>
      </c>
      <c r="R18" s="54">
        <v>16616</v>
      </c>
      <c r="S18" s="54">
        <v>12059</v>
      </c>
      <c r="T18" s="21">
        <v>70437</v>
      </c>
      <c r="U18" s="53">
        <v>139</v>
      </c>
      <c r="V18" s="53">
        <v>78896</v>
      </c>
      <c r="W18" s="54">
        <v>96</v>
      </c>
      <c r="X18" s="54">
        <v>16745</v>
      </c>
      <c r="Y18" s="54">
        <v>81</v>
      </c>
      <c r="Z18" s="54">
        <v>10909</v>
      </c>
      <c r="AA18" s="115"/>
      <c r="AB18" s="125"/>
      <c r="AC18" s="17"/>
      <c r="AD18" s="18" t="s">
        <v>47</v>
      </c>
      <c r="AE18" s="19"/>
      <c r="AF18" s="53">
        <v>7</v>
      </c>
      <c r="AG18" s="53">
        <v>5</v>
      </c>
      <c r="AH18" s="54">
        <v>2</v>
      </c>
      <c r="AI18" s="54">
        <v>1501</v>
      </c>
      <c r="AJ18" s="72">
        <v>1936</v>
      </c>
      <c r="AK18" s="53">
        <v>645</v>
      </c>
      <c r="AL18" s="53">
        <v>1136</v>
      </c>
      <c r="AM18" s="54">
        <v>461</v>
      </c>
      <c r="AN18" s="54">
        <v>818</v>
      </c>
      <c r="AO18" s="72">
        <v>2607</v>
      </c>
      <c r="AP18" s="113">
        <v>3890</v>
      </c>
      <c r="AQ18" s="115"/>
      <c r="AR18" s="125"/>
      <c r="AS18" s="168">
        <v>25</v>
      </c>
      <c r="AT18" s="72">
        <v>33</v>
      </c>
      <c r="AU18" s="53">
        <v>24</v>
      </c>
      <c r="AV18" s="53">
        <v>33</v>
      </c>
      <c r="AW18" s="54">
        <v>13</v>
      </c>
      <c r="AX18" s="54">
        <v>21</v>
      </c>
      <c r="AY18" s="54">
        <v>65</v>
      </c>
      <c r="AZ18" s="54">
        <v>89</v>
      </c>
      <c r="BA18" s="72">
        <v>127</v>
      </c>
      <c r="BB18" s="96">
        <v>176</v>
      </c>
      <c r="BC18" s="131"/>
      <c r="BD18" s="115"/>
      <c r="BE18" s="125"/>
      <c r="BF18" s="18" t="s">
        <v>47</v>
      </c>
      <c r="BG18" s="54">
        <v>1</v>
      </c>
      <c r="BH18" s="72">
        <v>1</v>
      </c>
      <c r="BI18" s="53">
        <v>3</v>
      </c>
      <c r="BJ18" s="53">
        <v>3</v>
      </c>
      <c r="BK18" s="54">
        <v>4</v>
      </c>
      <c r="BL18" s="54">
        <v>4</v>
      </c>
      <c r="BM18" s="54">
        <v>10</v>
      </c>
      <c r="BN18" s="54">
        <v>10</v>
      </c>
      <c r="BO18" s="72">
        <v>18</v>
      </c>
      <c r="BP18" s="72">
        <v>18</v>
      </c>
      <c r="BQ18" s="115"/>
      <c r="BR18" s="125"/>
      <c r="BS18" s="98">
        <v>39301</v>
      </c>
      <c r="BT18" s="98">
        <v>16472</v>
      </c>
      <c r="BU18" s="72">
        <v>4744</v>
      </c>
      <c r="BV18" s="72">
        <v>60517</v>
      </c>
      <c r="BW18" s="98">
        <v>144</v>
      </c>
      <c r="BX18" s="98">
        <v>239</v>
      </c>
      <c r="BY18" s="72">
        <v>244</v>
      </c>
      <c r="BZ18" s="72">
        <v>1291</v>
      </c>
      <c r="CA18" s="72">
        <v>1918</v>
      </c>
      <c r="CB18" s="98">
        <v>3</v>
      </c>
      <c r="CC18" s="98">
        <v>13</v>
      </c>
      <c r="CD18" s="72">
        <v>31</v>
      </c>
      <c r="CE18" s="72">
        <v>80</v>
      </c>
      <c r="CF18" s="96">
        <v>127</v>
      </c>
      <c r="CG18" s="131"/>
      <c r="CH18" s="130"/>
      <c r="CI18" s="125"/>
      <c r="CJ18" s="70" t="s">
        <v>47</v>
      </c>
      <c r="CK18" s="98">
        <v>31741</v>
      </c>
      <c r="CL18" s="98">
        <v>9320</v>
      </c>
      <c r="CM18" s="72">
        <v>2768</v>
      </c>
      <c r="CN18" s="72">
        <v>43829</v>
      </c>
      <c r="CO18" s="98">
        <v>0</v>
      </c>
      <c r="CP18" s="98">
        <v>11</v>
      </c>
      <c r="CQ18" s="72">
        <v>14</v>
      </c>
      <c r="CR18" s="72">
        <v>136</v>
      </c>
      <c r="CS18" s="72">
        <v>161</v>
      </c>
      <c r="CT18" s="130"/>
      <c r="CU18" s="125"/>
      <c r="CV18" s="69"/>
      <c r="CW18" s="70" t="s">
        <v>47</v>
      </c>
      <c r="CX18" s="71"/>
      <c r="CY18" s="53">
        <v>7</v>
      </c>
      <c r="CZ18" s="53">
        <v>5</v>
      </c>
      <c r="DA18" s="62">
        <v>2</v>
      </c>
      <c r="DB18" s="178">
        <v>1501</v>
      </c>
      <c r="DC18" s="179">
        <v>1936</v>
      </c>
      <c r="DD18" s="178">
        <v>645</v>
      </c>
      <c r="DE18" s="178">
        <v>1136</v>
      </c>
      <c r="DF18" s="178">
        <v>461</v>
      </c>
      <c r="DG18" s="179">
        <v>818</v>
      </c>
      <c r="DH18" s="178">
        <v>2607</v>
      </c>
      <c r="DI18" s="178">
        <v>3890</v>
      </c>
      <c r="DJ18" s="115"/>
      <c r="DK18" s="115"/>
      <c r="DL18" s="119" t="s">
        <v>47</v>
      </c>
      <c r="DM18" s="187">
        <v>25</v>
      </c>
      <c r="DN18" s="188">
        <v>33</v>
      </c>
      <c r="DO18" s="187">
        <v>24</v>
      </c>
      <c r="DP18" s="188">
        <v>33</v>
      </c>
      <c r="DQ18" s="187">
        <v>13</v>
      </c>
      <c r="DR18" s="189">
        <v>21</v>
      </c>
      <c r="DS18" s="188">
        <v>65</v>
      </c>
      <c r="DT18" s="187">
        <v>89</v>
      </c>
      <c r="DU18" s="189">
        <v>127</v>
      </c>
      <c r="DV18" s="188">
        <v>176</v>
      </c>
      <c r="DW18" s="138"/>
      <c r="DX18" s="138"/>
      <c r="DY18" s="140"/>
      <c r="DZ18" s="109">
        <v>1</v>
      </c>
      <c r="EA18" s="72">
        <v>1</v>
      </c>
      <c r="EB18" s="53">
        <v>3</v>
      </c>
      <c r="EC18" s="53">
        <v>3</v>
      </c>
      <c r="ED18" s="54">
        <v>4</v>
      </c>
      <c r="EE18" s="54">
        <v>4</v>
      </c>
      <c r="EF18" s="54">
        <v>10</v>
      </c>
      <c r="EG18" s="54">
        <v>10</v>
      </c>
      <c r="EH18" s="72">
        <v>18</v>
      </c>
      <c r="EI18" s="72">
        <v>18</v>
      </c>
      <c r="EJ18" s="69"/>
      <c r="EK18" s="70" t="s">
        <v>47</v>
      </c>
      <c r="EL18" s="71"/>
      <c r="EM18" s="98">
        <v>12197</v>
      </c>
      <c r="EN18" s="98">
        <v>5112</v>
      </c>
      <c r="EO18" s="72">
        <v>1472</v>
      </c>
      <c r="EP18" s="72">
        <v>18781</v>
      </c>
      <c r="EQ18" s="98">
        <v>45</v>
      </c>
      <c r="ER18" s="98">
        <v>74</v>
      </c>
      <c r="ES18" s="72">
        <v>76</v>
      </c>
      <c r="ET18" s="72">
        <v>401</v>
      </c>
      <c r="EU18" s="72">
        <v>596</v>
      </c>
      <c r="EV18" s="98">
        <v>1</v>
      </c>
      <c r="EW18" s="98">
        <v>4</v>
      </c>
      <c r="EX18" s="72">
        <v>10</v>
      </c>
      <c r="EY18" s="72">
        <v>25</v>
      </c>
      <c r="EZ18" s="72">
        <v>40</v>
      </c>
      <c r="FA18" s="115"/>
      <c r="FB18" s="115"/>
      <c r="FC18" s="98">
        <v>9919</v>
      </c>
      <c r="FD18" s="98">
        <v>2913</v>
      </c>
      <c r="FE18" s="72">
        <v>865</v>
      </c>
      <c r="FF18" s="72">
        <v>13697</v>
      </c>
      <c r="FG18" s="98">
        <v>0</v>
      </c>
      <c r="FH18" s="98">
        <v>3</v>
      </c>
      <c r="FI18" s="72">
        <v>4</v>
      </c>
      <c r="FJ18" s="72">
        <v>39</v>
      </c>
      <c r="FK18" s="72">
        <v>46</v>
      </c>
      <c r="FL18" s="115"/>
      <c r="FM18" s="115"/>
      <c r="FN18" s="69"/>
      <c r="FO18" s="143"/>
      <c r="FP18" s="70" t="s">
        <v>47</v>
      </c>
      <c r="FQ18" s="71"/>
      <c r="FR18" s="53">
        <v>7</v>
      </c>
      <c r="FS18" s="53">
        <v>5</v>
      </c>
      <c r="FT18" s="54">
        <v>2</v>
      </c>
      <c r="FU18" s="53">
        <v>639</v>
      </c>
      <c r="FV18" s="53">
        <v>704</v>
      </c>
      <c r="FW18" s="54">
        <v>286</v>
      </c>
      <c r="FX18" s="53">
        <v>336</v>
      </c>
      <c r="FY18" s="53">
        <v>199</v>
      </c>
      <c r="FZ18" s="54">
        <v>251</v>
      </c>
      <c r="GA18" s="72">
        <v>1124</v>
      </c>
      <c r="GB18" s="72">
        <v>1291</v>
      </c>
      <c r="GC18" s="96"/>
      <c r="GD18" s="115"/>
      <c r="GE18" s="125"/>
      <c r="GF18" s="109">
        <v>0</v>
      </c>
      <c r="GG18" s="72">
        <v>0</v>
      </c>
      <c r="GH18" s="53">
        <v>0</v>
      </c>
      <c r="GI18" s="53">
        <v>0</v>
      </c>
      <c r="GJ18" s="54">
        <v>1</v>
      </c>
      <c r="GK18" s="54">
        <v>1</v>
      </c>
      <c r="GL18" s="54">
        <v>4</v>
      </c>
      <c r="GM18" s="54">
        <v>4</v>
      </c>
      <c r="GN18" s="72">
        <v>5</v>
      </c>
      <c r="GO18" s="72">
        <v>5</v>
      </c>
      <c r="GP18" s="96"/>
      <c r="GQ18" s="115"/>
      <c r="GR18" s="125"/>
      <c r="GS18" s="70" t="s">
        <v>47</v>
      </c>
      <c r="GT18" s="98">
        <v>4928</v>
      </c>
      <c r="GU18" s="98">
        <v>1680</v>
      </c>
      <c r="GV18" s="72">
        <v>502</v>
      </c>
      <c r="GW18" s="72">
        <v>7110</v>
      </c>
      <c r="GX18" s="98">
        <v>0</v>
      </c>
      <c r="GY18" s="98">
        <v>0</v>
      </c>
      <c r="GZ18" s="72">
        <v>3</v>
      </c>
      <c r="HA18" s="72">
        <v>12</v>
      </c>
      <c r="HB18" s="72">
        <v>15</v>
      </c>
      <c r="HC18" s="115"/>
      <c r="HD18" s="115"/>
      <c r="HE18" s="98">
        <v>4026</v>
      </c>
      <c r="HF18" s="98">
        <v>1287</v>
      </c>
      <c r="HG18" s="72">
        <v>358</v>
      </c>
      <c r="HH18" s="72">
        <v>5671</v>
      </c>
      <c r="HI18" s="98">
        <v>0</v>
      </c>
      <c r="HJ18" s="98">
        <v>0</v>
      </c>
      <c r="HK18" s="72">
        <v>0</v>
      </c>
      <c r="HL18" s="72">
        <v>25</v>
      </c>
      <c r="HM18" s="72">
        <v>25</v>
      </c>
    </row>
    <row r="19" spans="1:221" ht="13.5" customHeight="1" x14ac:dyDescent="0.15">
      <c r="A19" s="17"/>
      <c r="B19" s="18" t="s">
        <v>48</v>
      </c>
      <c r="C19" s="19"/>
      <c r="D19" s="53">
        <v>529570</v>
      </c>
      <c r="E19" s="53">
        <v>0</v>
      </c>
      <c r="F19" s="54">
        <v>203113</v>
      </c>
      <c r="G19" s="54">
        <v>145455</v>
      </c>
      <c r="H19" s="21">
        <v>878138</v>
      </c>
      <c r="I19" s="48">
        <v>155824</v>
      </c>
      <c r="J19" s="48">
        <v>0</v>
      </c>
      <c r="K19" s="41">
        <v>70967</v>
      </c>
      <c r="L19" s="41">
        <v>49006</v>
      </c>
      <c r="M19" s="21">
        <v>275797</v>
      </c>
      <c r="N19" s="115"/>
      <c r="O19" s="125"/>
      <c r="P19" s="53">
        <v>49296</v>
      </c>
      <c r="Q19" s="53">
        <v>0</v>
      </c>
      <c r="R19" s="54">
        <v>25282</v>
      </c>
      <c r="S19" s="54">
        <v>17047</v>
      </c>
      <c r="T19" s="21">
        <v>91625</v>
      </c>
      <c r="U19" s="53">
        <v>93</v>
      </c>
      <c r="V19" s="53">
        <v>49790</v>
      </c>
      <c r="W19" s="54">
        <v>55</v>
      </c>
      <c r="X19" s="54">
        <v>10950</v>
      </c>
      <c r="Y19" s="54">
        <v>58</v>
      </c>
      <c r="Z19" s="54">
        <v>6117</v>
      </c>
      <c r="AA19" s="115"/>
      <c r="AB19" s="125"/>
      <c r="AC19" s="17"/>
      <c r="AD19" s="18" t="s">
        <v>48</v>
      </c>
      <c r="AE19" s="19"/>
      <c r="AF19" s="53">
        <v>7</v>
      </c>
      <c r="AG19" s="53">
        <v>5</v>
      </c>
      <c r="AH19" s="54">
        <v>2</v>
      </c>
      <c r="AI19" s="54">
        <v>2670</v>
      </c>
      <c r="AJ19" s="72">
        <v>3423</v>
      </c>
      <c r="AK19" s="53">
        <v>1363</v>
      </c>
      <c r="AL19" s="53">
        <v>2300</v>
      </c>
      <c r="AM19" s="54">
        <v>1057</v>
      </c>
      <c r="AN19" s="54">
        <v>1755</v>
      </c>
      <c r="AO19" s="72">
        <v>5090</v>
      </c>
      <c r="AP19" s="113">
        <v>7478</v>
      </c>
      <c r="AQ19" s="115"/>
      <c r="AR19" s="125"/>
      <c r="AS19" s="168">
        <v>84</v>
      </c>
      <c r="AT19" s="72">
        <v>113</v>
      </c>
      <c r="AU19" s="53">
        <v>57</v>
      </c>
      <c r="AV19" s="53">
        <v>84</v>
      </c>
      <c r="AW19" s="54">
        <v>20</v>
      </c>
      <c r="AX19" s="54">
        <v>33</v>
      </c>
      <c r="AY19" s="54">
        <v>56</v>
      </c>
      <c r="AZ19" s="54">
        <v>70</v>
      </c>
      <c r="BA19" s="72">
        <v>217</v>
      </c>
      <c r="BB19" s="96">
        <v>300</v>
      </c>
      <c r="BC19" s="131"/>
      <c r="BD19" s="115"/>
      <c r="BE19" s="125"/>
      <c r="BF19" s="18" t="s">
        <v>48</v>
      </c>
      <c r="BG19" s="54">
        <v>8</v>
      </c>
      <c r="BH19" s="72">
        <v>8</v>
      </c>
      <c r="BI19" s="53">
        <v>2</v>
      </c>
      <c r="BJ19" s="53">
        <v>2</v>
      </c>
      <c r="BK19" s="54">
        <v>2</v>
      </c>
      <c r="BL19" s="54">
        <v>2</v>
      </c>
      <c r="BM19" s="54">
        <v>13</v>
      </c>
      <c r="BN19" s="54">
        <v>13</v>
      </c>
      <c r="BO19" s="72">
        <v>25</v>
      </c>
      <c r="BP19" s="72">
        <v>25</v>
      </c>
      <c r="BQ19" s="115"/>
      <c r="BR19" s="125"/>
      <c r="BS19" s="98">
        <v>59663</v>
      </c>
      <c r="BT19" s="98">
        <v>28635</v>
      </c>
      <c r="BU19" s="72">
        <v>8740</v>
      </c>
      <c r="BV19" s="72">
        <v>97038</v>
      </c>
      <c r="BW19" s="98">
        <v>422</v>
      </c>
      <c r="BX19" s="98">
        <v>523</v>
      </c>
      <c r="BY19" s="72">
        <v>329</v>
      </c>
      <c r="BZ19" s="72">
        <v>872</v>
      </c>
      <c r="CA19" s="72">
        <v>2146</v>
      </c>
      <c r="CB19" s="98">
        <v>16</v>
      </c>
      <c r="CC19" s="98">
        <v>7</v>
      </c>
      <c r="CD19" s="72">
        <v>12</v>
      </c>
      <c r="CE19" s="72">
        <v>91</v>
      </c>
      <c r="CF19" s="96">
        <v>126</v>
      </c>
      <c r="CG19" s="131"/>
      <c r="CH19" s="130"/>
      <c r="CI19" s="125"/>
      <c r="CJ19" s="70" t="s">
        <v>48</v>
      </c>
      <c r="CK19" s="98">
        <v>50300</v>
      </c>
      <c r="CL19" s="98">
        <v>17064</v>
      </c>
      <c r="CM19" s="72">
        <v>5171</v>
      </c>
      <c r="CN19" s="72">
        <v>72535</v>
      </c>
      <c r="CO19" s="98">
        <v>0</v>
      </c>
      <c r="CP19" s="98">
        <v>5</v>
      </c>
      <c r="CQ19" s="72">
        <v>0</v>
      </c>
      <c r="CR19" s="72">
        <v>455</v>
      </c>
      <c r="CS19" s="72">
        <v>460</v>
      </c>
      <c r="CT19" s="130"/>
      <c r="CU19" s="125"/>
      <c r="CV19" s="69"/>
      <c r="CW19" s="70" t="s">
        <v>48</v>
      </c>
      <c r="CX19" s="71"/>
      <c r="CY19" s="53">
        <v>7</v>
      </c>
      <c r="CZ19" s="53">
        <v>5</v>
      </c>
      <c r="DA19" s="62">
        <v>2</v>
      </c>
      <c r="DB19" s="178">
        <v>2670</v>
      </c>
      <c r="DC19" s="179">
        <v>3423</v>
      </c>
      <c r="DD19" s="178">
        <v>1363</v>
      </c>
      <c r="DE19" s="178">
        <v>2300</v>
      </c>
      <c r="DF19" s="178">
        <v>1057</v>
      </c>
      <c r="DG19" s="179">
        <v>1755</v>
      </c>
      <c r="DH19" s="178">
        <v>5090</v>
      </c>
      <c r="DI19" s="178">
        <v>7478</v>
      </c>
      <c r="DJ19" s="115"/>
      <c r="DK19" s="115"/>
      <c r="DL19" s="119" t="s">
        <v>48</v>
      </c>
      <c r="DM19" s="187">
        <v>84</v>
      </c>
      <c r="DN19" s="188">
        <v>113</v>
      </c>
      <c r="DO19" s="187">
        <v>57</v>
      </c>
      <c r="DP19" s="188">
        <v>84</v>
      </c>
      <c r="DQ19" s="187">
        <v>20</v>
      </c>
      <c r="DR19" s="189">
        <v>33</v>
      </c>
      <c r="DS19" s="188">
        <v>56</v>
      </c>
      <c r="DT19" s="187">
        <v>70</v>
      </c>
      <c r="DU19" s="189">
        <v>217</v>
      </c>
      <c r="DV19" s="188">
        <v>300</v>
      </c>
      <c r="DW19" s="138"/>
      <c r="DX19" s="138"/>
      <c r="DY19" s="140"/>
      <c r="DZ19" s="109">
        <v>8</v>
      </c>
      <c r="EA19" s="72">
        <v>8</v>
      </c>
      <c r="EB19" s="53">
        <v>2</v>
      </c>
      <c r="EC19" s="53">
        <v>2</v>
      </c>
      <c r="ED19" s="54">
        <v>2</v>
      </c>
      <c r="EE19" s="54">
        <v>2</v>
      </c>
      <c r="EF19" s="54">
        <v>13</v>
      </c>
      <c r="EG19" s="54">
        <v>13</v>
      </c>
      <c r="EH19" s="72">
        <v>25</v>
      </c>
      <c r="EI19" s="72">
        <v>25</v>
      </c>
      <c r="EJ19" s="69"/>
      <c r="EK19" s="70" t="s">
        <v>48</v>
      </c>
      <c r="EL19" s="71"/>
      <c r="EM19" s="98">
        <v>20846</v>
      </c>
      <c r="EN19" s="98">
        <v>10005</v>
      </c>
      <c r="EO19" s="72">
        <v>3054</v>
      </c>
      <c r="EP19" s="72">
        <v>33905</v>
      </c>
      <c r="EQ19" s="98">
        <v>147</v>
      </c>
      <c r="ER19" s="98">
        <v>183</v>
      </c>
      <c r="ES19" s="72">
        <v>115</v>
      </c>
      <c r="ET19" s="72">
        <v>305</v>
      </c>
      <c r="EU19" s="72">
        <v>750</v>
      </c>
      <c r="EV19" s="98">
        <v>6</v>
      </c>
      <c r="EW19" s="98">
        <v>3</v>
      </c>
      <c r="EX19" s="72">
        <v>4</v>
      </c>
      <c r="EY19" s="72">
        <v>32</v>
      </c>
      <c r="EZ19" s="72">
        <v>45</v>
      </c>
      <c r="FA19" s="115"/>
      <c r="FB19" s="115"/>
      <c r="FC19" s="98">
        <v>16947</v>
      </c>
      <c r="FD19" s="98">
        <v>5749</v>
      </c>
      <c r="FE19" s="72">
        <v>1742</v>
      </c>
      <c r="FF19" s="72">
        <v>24438</v>
      </c>
      <c r="FG19" s="98">
        <v>0</v>
      </c>
      <c r="FH19" s="98">
        <v>1</v>
      </c>
      <c r="FI19" s="72">
        <v>0</v>
      </c>
      <c r="FJ19" s="72">
        <v>131</v>
      </c>
      <c r="FK19" s="72">
        <v>132</v>
      </c>
      <c r="FL19" s="115"/>
      <c r="FM19" s="115"/>
      <c r="FN19" s="69"/>
      <c r="FO19" s="143"/>
      <c r="FP19" s="70" t="s">
        <v>48</v>
      </c>
      <c r="FQ19" s="71"/>
      <c r="FR19" s="53">
        <v>7</v>
      </c>
      <c r="FS19" s="53">
        <v>5</v>
      </c>
      <c r="FT19" s="54">
        <v>2</v>
      </c>
      <c r="FU19" s="53">
        <v>1159</v>
      </c>
      <c r="FV19" s="53">
        <v>1239</v>
      </c>
      <c r="FW19" s="54">
        <v>472</v>
      </c>
      <c r="FX19" s="53">
        <v>569</v>
      </c>
      <c r="FY19" s="53">
        <v>304</v>
      </c>
      <c r="FZ19" s="54">
        <v>347</v>
      </c>
      <c r="GA19" s="72">
        <v>1935</v>
      </c>
      <c r="GB19" s="72">
        <v>2155</v>
      </c>
      <c r="GC19" s="96"/>
      <c r="GD19" s="115"/>
      <c r="GE19" s="125"/>
      <c r="GF19" s="109">
        <v>0</v>
      </c>
      <c r="GG19" s="72">
        <v>0</v>
      </c>
      <c r="GH19" s="53">
        <v>0</v>
      </c>
      <c r="GI19" s="53">
        <v>0</v>
      </c>
      <c r="GJ19" s="54">
        <v>1</v>
      </c>
      <c r="GK19" s="54">
        <v>1</v>
      </c>
      <c r="GL19" s="54">
        <v>1</v>
      </c>
      <c r="GM19" s="54">
        <v>1</v>
      </c>
      <c r="GN19" s="72">
        <v>2</v>
      </c>
      <c r="GO19" s="72">
        <v>2</v>
      </c>
      <c r="GP19" s="96"/>
      <c r="GQ19" s="115"/>
      <c r="GR19" s="125"/>
      <c r="GS19" s="70" t="s">
        <v>48</v>
      </c>
      <c r="GT19" s="98">
        <v>9107</v>
      </c>
      <c r="GU19" s="98">
        <v>2987</v>
      </c>
      <c r="GV19" s="72">
        <v>729</v>
      </c>
      <c r="GW19" s="72">
        <v>12823</v>
      </c>
      <c r="GX19" s="98">
        <v>0</v>
      </c>
      <c r="GY19" s="98">
        <v>0</v>
      </c>
      <c r="GZ19" s="72">
        <v>3</v>
      </c>
      <c r="HA19" s="72">
        <v>3</v>
      </c>
      <c r="HB19" s="72">
        <v>6</v>
      </c>
      <c r="HC19" s="115"/>
      <c r="HD19" s="115"/>
      <c r="HE19" s="98">
        <v>6653</v>
      </c>
      <c r="HF19" s="98">
        <v>1935</v>
      </c>
      <c r="HG19" s="72">
        <v>499</v>
      </c>
      <c r="HH19" s="72">
        <v>9087</v>
      </c>
      <c r="HI19" s="98">
        <v>0</v>
      </c>
      <c r="HJ19" s="98">
        <v>0</v>
      </c>
      <c r="HK19" s="72">
        <v>0</v>
      </c>
      <c r="HL19" s="72">
        <v>41</v>
      </c>
      <c r="HM19" s="72">
        <v>41</v>
      </c>
    </row>
    <row r="20" spans="1:221" ht="13.5" customHeight="1" x14ac:dyDescent="0.15">
      <c r="A20" s="17"/>
      <c r="B20" s="18" t="s">
        <v>49</v>
      </c>
      <c r="C20" s="19"/>
      <c r="D20" s="53">
        <v>143744</v>
      </c>
      <c r="E20" s="53">
        <v>0</v>
      </c>
      <c r="F20" s="54">
        <v>61411</v>
      </c>
      <c r="G20" s="54">
        <v>51564</v>
      </c>
      <c r="H20" s="21">
        <v>256719</v>
      </c>
      <c r="I20" s="48">
        <v>60683</v>
      </c>
      <c r="J20" s="48">
        <v>0</v>
      </c>
      <c r="K20" s="41">
        <v>23395</v>
      </c>
      <c r="L20" s="41">
        <v>18416</v>
      </c>
      <c r="M20" s="21">
        <v>102494</v>
      </c>
      <c r="N20" s="115"/>
      <c r="O20" s="125"/>
      <c r="P20" s="53">
        <v>13668</v>
      </c>
      <c r="Q20" s="53">
        <v>0</v>
      </c>
      <c r="R20" s="54">
        <v>7369</v>
      </c>
      <c r="S20" s="54">
        <v>5642</v>
      </c>
      <c r="T20" s="21">
        <v>26679</v>
      </c>
      <c r="U20" s="53">
        <v>10</v>
      </c>
      <c r="V20" s="53">
        <v>7544</v>
      </c>
      <c r="W20" s="54">
        <v>15</v>
      </c>
      <c r="X20" s="54">
        <v>3562</v>
      </c>
      <c r="Y20" s="54">
        <v>9</v>
      </c>
      <c r="Z20" s="54">
        <v>1976</v>
      </c>
      <c r="AA20" s="115"/>
      <c r="AB20" s="125"/>
      <c r="AC20" s="17"/>
      <c r="AD20" s="18" t="s">
        <v>49</v>
      </c>
      <c r="AE20" s="19"/>
      <c r="AF20" s="53">
        <v>7</v>
      </c>
      <c r="AG20" s="53">
        <v>5</v>
      </c>
      <c r="AH20" s="54">
        <v>2</v>
      </c>
      <c r="AI20" s="54">
        <v>1051</v>
      </c>
      <c r="AJ20" s="72">
        <v>1320</v>
      </c>
      <c r="AK20" s="53">
        <v>562</v>
      </c>
      <c r="AL20" s="53">
        <v>926</v>
      </c>
      <c r="AM20" s="54">
        <v>390</v>
      </c>
      <c r="AN20" s="54">
        <v>652</v>
      </c>
      <c r="AO20" s="72">
        <v>2003</v>
      </c>
      <c r="AP20" s="113">
        <v>2898</v>
      </c>
      <c r="AQ20" s="115"/>
      <c r="AR20" s="125"/>
      <c r="AS20" s="168">
        <v>23</v>
      </c>
      <c r="AT20" s="72">
        <v>30</v>
      </c>
      <c r="AU20" s="53">
        <v>16</v>
      </c>
      <c r="AV20" s="53">
        <v>22</v>
      </c>
      <c r="AW20" s="54">
        <v>8</v>
      </c>
      <c r="AX20" s="54">
        <v>13</v>
      </c>
      <c r="AY20" s="54">
        <v>21</v>
      </c>
      <c r="AZ20" s="54">
        <v>28</v>
      </c>
      <c r="BA20" s="72">
        <v>68</v>
      </c>
      <c r="BB20" s="96">
        <v>93</v>
      </c>
      <c r="BC20" s="131"/>
      <c r="BD20" s="115"/>
      <c r="BE20" s="125"/>
      <c r="BF20" s="18" t="s">
        <v>49</v>
      </c>
      <c r="BG20" s="54">
        <v>2</v>
      </c>
      <c r="BH20" s="72">
        <v>2</v>
      </c>
      <c r="BI20" s="53">
        <v>0</v>
      </c>
      <c r="BJ20" s="53">
        <v>0</v>
      </c>
      <c r="BK20" s="54">
        <v>1</v>
      </c>
      <c r="BL20" s="54">
        <v>1</v>
      </c>
      <c r="BM20" s="54">
        <v>2</v>
      </c>
      <c r="BN20" s="54">
        <v>2</v>
      </c>
      <c r="BO20" s="72">
        <v>5</v>
      </c>
      <c r="BP20" s="72">
        <v>5</v>
      </c>
      <c r="BQ20" s="115"/>
      <c r="BR20" s="125"/>
      <c r="BS20" s="98">
        <v>19404</v>
      </c>
      <c r="BT20" s="98">
        <v>9723</v>
      </c>
      <c r="BU20" s="72">
        <v>2738</v>
      </c>
      <c r="BV20" s="72">
        <v>31865</v>
      </c>
      <c r="BW20" s="98">
        <v>95</v>
      </c>
      <c r="BX20" s="98">
        <v>116</v>
      </c>
      <c r="BY20" s="72">
        <v>109</v>
      </c>
      <c r="BZ20" s="72">
        <v>294</v>
      </c>
      <c r="CA20" s="72">
        <v>614</v>
      </c>
      <c r="CB20" s="98">
        <v>3</v>
      </c>
      <c r="CC20" s="98">
        <v>0</v>
      </c>
      <c r="CD20" s="72">
        <v>6</v>
      </c>
      <c r="CE20" s="72">
        <v>14</v>
      </c>
      <c r="CF20" s="96">
        <v>23</v>
      </c>
      <c r="CG20" s="131"/>
      <c r="CH20" s="130"/>
      <c r="CI20" s="125"/>
      <c r="CJ20" s="70" t="s">
        <v>49</v>
      </c>
      <c r="CK20" s="98">
        <v>19806</v>
      </c>
      <c r="CL20" s="98">
        <v>6990</v>
      </c>
      <c r="CM20" s="72">
        <v>1987</v>
      </c>
      <c r="CN20" s="72">
        <v>28783</v>
      </c>
      <c r="CO20" s="98">
        <v>0</v>
      </c>
      <c r="CP20" s="98">
        <v>0</v>
      </c>
      <c r="CQ20" s="72">
        <v>0</v>
      </c>
      <c r="CR20" s="72">
        <v>14</v>
      </c>
      <c r="CS20" s="72">
        <v>14</v>
      </c>
      <c r="CT20" s="130"/>
      <c r="CU20" s="125"/>
      <c r="CV20" s="69"/>
      <c r="CW20" s="70" t="s">
        <v>49</v>
      </c>
      <c r="CX20" s="71"/>
      <c r="CY20" s="53">
        <v>7</v>
      </c>
      <c r="CZ20" s="53">
        <v>5</v>
      </c>
      <c r="DA20" s="62">
        <v>2</v>
      </c>
      <c r="DB20" s="178">
        <v>1051</v>
      </c>
      <c r="DC20" s="179">
        <v>1320</v>
      </c>
      <c r="DD20" s="178">
        <v>562</v>
      </c>
      <c r="DE20" s="178">
        <v>926</v>
      </c>
      <c r="DF20" s="178">
        <v>390</v>
      </c>
      <c r="DG20" s="179">
        <v>652</v>
      </c>
      <c r="DH20" s="178">
        <v>2003</v>
      </c>
      <c r="DI20" s="178">
        <v>2898</v>
      </c>
      <c r="DJ20" s="115"/>
      <c r="DK20" s="115"/>
      <c r="DL20" s="119" t="s">
        <v>49</v>
      </c>
      <c r="DM20" s="187">
        <v>23</v>
      </c>
      <c r="DN20" s="188">
        <v>30</v>
      </c>
      <c r="DO20" s="187">
        <v>16</v>
      </c>
      <c r="DP20" s="188">
        <v>22</v>
      </c>
      <c r="DQ20" s="187">
        <v>8</v>
      </c>
      <c r="DR20" s="189">
        <v>13</v>
      </c>
      <c r="DS20" s="188">
        <v>21</v>
      </c>
      <c r="DT20" s="187">
        <v>28</v>
      </c>
      <c r="DU20" s="189">
        <v>68</v>
      </c>
      <c r="DV20" s="188">
        <v>93</v>
      </c>
      <c r="DW20" s="138"/>
      <c r="DX20" s="138"/>
      <c r="DY20" s="140"/>
      <c r="DZ20" s="109">
        <v>2</v>
      </c>
      <c r="EA20" s="72">
        <v>2</v>
      </c>
      <c r="EB20" s="53">
        <v>0</v>
      </c>
      <c r="EC20" s="53">
        <v>0</v>
      </c>
      <c r="ED20" s="54">
        <v>1</v>
      </c>
      <c r="EE20" s="54">
        <v>1</v>
      </c>
      <c r="EF20" s="54">
        <v>2</v>
      </c>
      <c r="EG20" s="54">
        <v>2</v>
      </c>
      <c r="EH20" s="72">
        <v>5</v>
      </c>
      <c r="EI20" s="72">
        <v>5</v>
      </c>
      <c r="EJ20" s="69"/>
      <c r="EK20" s="70" t="s">
        <v>49</v>
      </c>
      <c r="EL20" s="71"/>
      <c r="EM20" s="98">
        <v>7392</v>
      </c>
      <c r="EN20" s="98">
        <v>3704</v>
      </c>
      <c r="EO20" s="72">
        <v>1043</v>
      </c>
      <c r="EP20" s="72">
        <v>12139</v>
      </c>
      <c r="EQ20" s="98">
        <v>36</v>
      </c>
      <c r="ER20" s="98">
        <v>44</v>
      </c>
      <c r="ES20" s="72">
        <v>42</v>
      </c>
      <c r="ET20" s="72">
        <v>112</v>
      </c>
      <c r="EU20" s="72">
        <v>234</v>
      </c>
      <c r="EV20" s="98">
        <v>1</v>
      </c>
      <c r="EW20" s="98">
        <v>0</v>
      </c>
      <c r="EX20" s="72">
        <v>2</v>
      </c>
      <c r="EY20" s="72">
        <v>5</v>
      </c>
      <c r="EZ20" s="72">
        <v>8</v>
      </c>
      <c r="FA20" s="115"/>
      <c r="FB20" s="115"/>
      <c r="FC20" s="98">
        <v>7074</v>
      </c>
      <c r="FD20" s="98">
        <v>2496</v>
      </c>
      <c r="FE20" s="72">
        <v>710</v>
      </c>
      <c r="FF20" s="72">
        <v>10280</v>
      </c>
      <c r="FG20" s="98">
        <v>0</v>
      </c>
      <c r="FH20" s="98">
        <v>0</v>
      </c>
      <c r="FI20" s="72">
        <v>0</v>
      </c>
      <c r="FJ20" s="72">
        <v>6</v>
      </c>
      <c r="FK20" s="72">
        <v>6</v>
      </c>
      <c r="FL20" s="115"/>
      <c r="FM20" s="115"/>
      <c r="FN20" s="69"/>
      <c r="FO20" s="143"/>
      <c r="FP20" s="70" t="s">
        <v>49</v>
      </c>
      <c r="FQ20" s="71"/>
      <c r="FR20" s="53">
        <v>7</v>
      </c>
      <c r="FS20" s="53">
        <v>5</v>
      </c>
      <c r="FT20" s="54">
        <v>2</v>
      </c>
      <c r="FU20" s="53">
        <v>438</v>
      </c>
      <c r="FV20" s="53">
        <v>462</v>
      </c>
      <c r="FW20" s="54">
        <v>193</v>
      </c>
      <c r="FX20" s="53">
        <v>230</v>
      </c>
      <c r="FY20" s="53">
        <v>123</v>
      </c>
      <c r="FZ20" s="54">
        <v>149</v>
      </c>
      <c r="GA20" s="72">
        <v>754</v>
      </c>
      <c r="GB20" s="72">
        <v>841</v>
      </c>
      <c r="GC20" s="96"/>
      <c r="GD20" s="115"/>
      <c r="GE20" s="125"/>
      <c r="GF20" s="109">
        <v>0</v>
      </c>
      <c r="GG20" s="72">
        <v>0</v>
      </c>
      <c r="GH20" s="53">
        <v>0</v>
      </c>
      <c r="GI20" s="53">
        <v>0</v>
      </c>
      <c r="GJ20" s="54">
        <v>0</v>
      </c>
      <c r="GK20" s="54">
        <v>0</v>
      </c>
      <c r="GL20" s="54">
        <v>0</v>
      </c>
      <c r="GM20" s="54">
        <v>0</v>
      </c>
      <c r="GN20" s="72">
        <v>0</v>
      </c>
      <c r="GO20" s="72">
        <v>0</v>
      </c>
      <c r="GP20" s="96"/>
      <c r="GQ20" s="115"/>
      <c r="GR20" s="125"/>
      <c r="GS20" s="70" t="s">
        <v>49</v>
      </c>
      <c r="GT20" s="98">
        <v>2911</v>
      </c>
      <c r="GU20" s="98">
        <v>1035</v>
      </c>
      <c r="GV20" s="72">
        <v>268</v>
      </c>
      <c r="GW20" s="72">
        <v>4214</v>
      </c>
      <c r="GX20" s="98">
        <v>0</v>
      </c>
      <c r="GY20" s="98">
        <v>0</v>
      </c>
      <c r="GZ20" s="72">
        <v>0</v>
      </c>
      <c r="HA20" s="72">
        <v>0</v>
      </c>
      <c r="HB20" s="72">
        <v>0</v>
      </c>
      <c r="HC20" s="115"/>
      <c r="HD20" s="115"/>
      <c r="HE20" s="98">
        <v>2453</v>
      </c>
      <c r="HF20" s="98">
        <v>772</v>
      </c>
      <c r="HG20" s="72">
        <v>197</v>
      </c>
      <c r="HH20" s="72">
        <v>3422</v>
      </c>
      <c r="HI20" s="98">
        <v>0</v>
      </c>
      <c r="HJ20" s="98">
        <v>0</v>
      </c>
      <c r="HK20" s="72">
        <v>0</v>
      </c>
      <c r="HL20" s="72">
        <v>0</v>
      </c>
      <c r="HM20" s="72">
        <v>0</v>
      </c>
    </row>
    <row r="21" spans="1:221" ht="13.5" customHeight="1" x14ac:dyDescent="0.15">
      <c r="A21" s="17"/>
      <c r="B21" s="18" t="s">
        <v>50</v>
      </c>
      <c r="C21" s="19"/>
      <c r="D21" s="53">
        <v>275578</v>
      </c>
      <c r="E21" s="53">
        <v>0</v>
      </c>
      <c r="F21" s="54">
        <v>121912</v>
      </c>
      <c r="G21" s="54">
        <v>80946</v>
      </c>
      <c r="H21" s="21">
        <v>478436</v>
      </c>
      <c r="I21" s="48">
        <v>97611</v>
      </c>
      <c r="J21" s="48">
        <v>0</v>
      </c>
      <c r="K21" s="41">
        <v>43789</v>
      </c>
      <c r="L21" s="41">
        <v>20398</v>
      </c>
      <c r="M21" s="21">
        <v>161798</v>
      </c>
      <c r="N21" s="115"/>
      <c r="O21" s="125"/>
      <c r="P21" s="53">
        <v>25714</v>
      </c>
      <c r="Q21" s="53">
        <v>0</v>
      </c>
      <c r="R21" s="54">
        <v>10608</v>
      </c>
      <c r="S21" s="54">
        <v>5878</v>
      </c>
      <c r="T21" s="21">
        <v>42200</v>
      </c>
      <c r="U21" s="53">
        <v>28</v>
      </c>
      <c r="V21" s="53">
        <v>12621</v>
      </c>
      <c r="W21" s="54">
        <v>27</v>
      </c>
      <c r="X21" s="54">
        <v>4105</v>
      </c>
      <c r="Y21" s="54">
        <v>16</v>
      </c>
      <c r="Z21" s="54">
        <v>1316</v>
      </c>
      <c r="AA21" s="115"/>
      <c r="AB21" s="125"/>
      <c r="AC21" s="17"/>
      <c r="AD21" s="18" t="s">
        <v>50</v>
      </c>
      <c r="AE21" s="19"/>
      <c r="AF21" s="53">
        <v>7</v>
      </c>
      <c r="AG21" s="53">
        <v>5</v>
      </c>
      <c r="AH21" s="54">
        <v>2</v>
      </c>
      <c r="AI21" s="54">
        <v>2164</v>
      </c>
      <c r="AJ21" s="72">
        <v>2807</v>
      </c>
      <c r="AK21" s="53">
        <v>961</v>
      </c>
      <c r="AL21" s="53">
        <v>1608</v>
      </c>
      <c r="AM21" s="54">
        <v>628</v>
      </c>
      <c r="AN21" s="54">
        <v>1027</v>
      </c>
      <c r="AO21" s="72">
        <v>3753</v>
      </c>
      <c r="AP21" s="113">
        <v>5442</v>
      </c>
      <c r="AQ21" s="115"/>
      <c r="AR21" s="125"/>
      <c r="AS21" s="168">
        <v>82</v>
      </c>
      <c r="AT21" s="72">
        <v>119</v>
      </c>
      <c r="AU21" s="53">
        <v>49</v>
      </c>
      <c r="AV21" s="53">
        <v>69</v>
      </c>
      <c r="AW21" s="54">
        <v>24</v>
      </c>
      <c r="AX21" s="54">
        <v>36</v>
      </c>
      <c r="AY21" s="54">
        <v>42</v>
      </c>
      <c r="AZ21" s="54">
        <v>56</v>
      </c>
      <c r="BA21" s="72">
        <v>197</v>
      </c>
      <c r="BB21" s="96">
        <v>280</v>
      </c>
      <c r="BC21" s="131"/>
      <c r="BD21" s="115"/>
      <c r="BE21" s="125"/>
      <c r="BF21" s="18" t="s">
        <v>50</v>
      </c>
      <c r="BG21" s="54">
        <v>9</v>
      </c>
      <c r="BH21" s="72">
        <v>9</v>
      </c>
      <c r="BI21" s="53">
        <v>12</v>
      </c>
      <c r="BJ21" s="53">
        <v>12</v>
      </c>
      <c r="BK21" s="54">
        <v>4</v>
      </c>
      <c r="BL21" s="54">
        <v>4</v>
      </c>
      <c r="BM21" s="54">
        <v>4</v>
      </c>
      <c r="BN21" s="54">
        <v>4</v>
      </c>
      <c r="BO21" s="72">
        <v>29</v>
      </c>
      <c r="BP21" s="72">
        <v>29</v>
      </c>
      <c r="BQ21" s="115"/>
      <c r="BR21" s="125"/>
      <c r="BS21" s="98">
        <v>48140</v>
      </c>
      <c r="BT21" s="98">
        <v>19698</v>
      </c>
      <c r="BU21" s="72">
        <v>5032</v>
      </c>
      <c r="BV21" s="72">
        <v>72870</v>
      </c>
      <c r="BW21" s="98">
        <v>437</v>
      </c>
      <c r="BX21" s="98">
        <v>423</v>
      </c>
      <c r="BY21" s="72">
        <v>353</v>
      </c>
      <c r="BZ21" s="72">
        <v>686</v>
      </c>
      <c r="CA21" s="72">
        <v>1899</v>
      </c>
      <c r="CB21" s="98">
        <v>18</v>
      </c>
      <c r="CC21" s="98">
        <v>38</v>
      </c>
      <c r="CD21" s="72">
        <v>16</v>
      </c>
      <c r="CE21" s="72">
        <v>31</v>
      </c>
      <c r="CF21" s="96">
        <v>103</v>
      </c>
      <c r="CG21" s="131"/>
      <c r="CH21" s="130"/>
      <c r="CI21" s="125"/>
      <c r="CJ21" s="70" t="s">
        <v>50</v>
      </c>
      <c r="CK21" s="98">
        <v>36693</v>
      </c>
      <c r="CL21" s="98">
        <v>10853</v>
      </c>
      <c r="CM21" s="72">
        <v>2801</v>
      </c>
      <c r="CN21" s="72">
        <v>50347</v>
      </c>
      <c r="CO21" s="98">
        <v>25</v>
      </c>
      <c r="CP21" s="98">
        <v>39</v>
      </c>
      <c r="CQ21" s="72">
        <v>2</v>
      </c>
      <c r="CR21" s="72">
        <v>18</v>
      </c>
      <c r="CS21" s="72">
        <v>84</v>
      </c>
      <c r="CT21" s="130"/>
      <c r="CU21" s="125"/>
      <c r="CV21" s="69"/>
      <c r="CW21" s="70" t="s">
        <v>50</v>
      </c>
      <c r="CX21" s="71"/>
      <c r="CY21" s="53">
        <v>7</v>
      </c>
      <c r="CZ21" s="53">
        <v>5</v>
      </c>
      <c r="DA21" s="62">
        <v>2</v>
      </c>
      <c r="DB21" s="178">
        <v>2164</v>
      </c>
      <c r="DC21" s="179">
        <v>2807</v>
      </c>
      <c r="DD21" s="178">
        <v>961</v>
      </c>
      <c r="DE21" s="178">
        <v>1608</v>
      </c>
      <c r="DF21" s="178">
        <v>628</v>
      </c>
      <c r="DG21" s="179">
        <v>1027</v>
      </c>
      <c r="DH21" s="178">
        <v>3753</v>
      </c>
      <c r="DI21" s="178">
        <v>5442</v>
      </c>
      <c r="DJ21" s="115"/>
      <c r="DK21" s="115"/>
      <c r="DL21" s="119" t="s">
        <v>50</v>
      </c>
      <c r="DM21" s="187">
        <v>82</v>
      </c>
      <c r="DN21" s="188">
        <v>119</v>
      </c>
      <c r="DO21" s="187">
        <v>49</v>
      </c>
      <c r="DP21" s="188">
        <v>69</v>
      </c>
      <c r="DQ21" s="187">
        <v>24</v>
      </c>
      <c r="DR21" s="189">
        <v>36</v>
      </c>
      <c r="DS21" s="188">
        <v>42</v>
      </c>
      <c r="DT21" s="187">
        <v>56</v>
      </c>
      <c r="DU21" s="189">
        <v>197</v>
      </c>
      <c r="DV21" s="188">
        <v>280</v>
      </c>
      <c r="DW21" s="138"/>
      <c r="DX21" s="138"/>
      <c r="DY21" s="140"/>
      <c r="DZ21" s="109">
        <v>9</v>
      </c>
      <c r="EA21" s="72">
        <v>9</v>
      </c>
      <c r="EB21" s="53">
        <v>12</v>
      </c>
      <c r="EC21" s="53">
        <v>12</v>
      </c>
      <c r="ED21" s="54">
        <v>4</v>
      </c>
      <c r="EE21" s="54">
        <v>4</v>
      </c>
      <c r="EF21" s="54">
        <v>4</v>
      </c>
      <c r="EG21" s="54">
        <v>4</v>
      </c>
      <c r="EH21" s="72">
        <v>29</v>
      </c>
      <c r="EI21" s="72">
        <v>29</v>
      </c>
      <c r="EJ21" s="69"/>
      <c r="EK21" s="70" t="s">
        <v>50</v>
      </c>
      <c r="EL21" s="71"/>
      <c r="EM21" s="98">
        <v>17291</v>
      </c>
      <c r="EN21" s="98">
        <v>7075</v>
      </c>
      <c r="EO21" s="72">
        <v>1808</v>
      </c>
      <c r="EP21" s="72">
        <v>26174</v>
      </c>
      <c r="EQ21" s="98">
        <v>157</v>
      </c>
      <c r="ER21" s="98">
        <v>152</v>
      </c>
      <c r="ES21" s="72">
        <v>127</v>
      </c>
      <c r="ET21" s="72">
        <v>246</v>
      </c>
      <c r="EU21" s="72">
        <v>682</v>
      </c>
      <c r="EV21" s="98">
        <v>6</v>
      </c>
      <c r="EW21" s="98">
        <v>14</v>
      </c>
      <c r="EX21" s="72">
        <v>6</v>
      </c>
      <c r="EY21" s="72">
        <v>11</v>
      </c>
      <c r="EZ21" s="72">
        <v>37</v>
      </c>
      <c r="FA21" s="115"/>
      <c r="FB21" s="115"/>
      <c r="FC21" s="98">
        <v>9247</v>
      </c>
      <c r="FD21" s="98">
        <v>2735</v>
      </c>
      <c r="FE21" s="72">
        <v>706</v>
      </c>
      <c r="FF21" s="72">
        <v>12688</v>
      </c>
      <c r="FG21" s="98">
        <v>9</v>
      </c>
      <c r="FH21" s="98">
        <v>14</v>
      </c>
      <c r="FI21" s="72">
        <v>1</v>
      </c>
      <c r="FJ21" s="72">
        <v>6</v>
      </c>
      <c r="FK21" s="72">
        <v>30</v>
      </c>
      <c r="FL21" s="115"/>
      <c r="FM21" s="115"/>
      <c r="FN21" s="69"/>
      <c r="FO21" s="143"/>
      <c r="FP21" s="70" t="s">
        <v>50</v>
      </c>
      <c r="FQ21" s="71"/>
      <c r="FR21" s="53">
        <v>7</v>
      </c>
      <c r="FS21" s="53">
        <v>5</v>
      </c>
      <c r="FT21" s="54">
        <v>2</v>
      </c>
      <c r="FU21" s="53">
        <v>890</v>
      </c>
      <c r="FV21" s="53">
        <v>949</v>
      </c>
      <c r="FW21" s="54">
        <v>334</v>
      </c>
      <c r="FX21" s="53">
        <v>393</v>
      </c>
      <c r="FY21" s="53">
        <v>219</v>
      </c>
      <c r="FZ21" s="54">
        <v>266</v>
      </c>
      <c r="GA21" s="72">
        <v>1443</v>
      </c>
      <c r="GB21" s="72">
        <v>1608</v>
      </c>
      <c r="GC21" s="96"/>
      <c r="GD21" s="115"/>
      <c r="GE21" s="125"/>
      <c r="GF21" s="109">
        <v>1</v>
      </c>
      <c r="GG21" s="72">
        <v>1</v>
      </c>
      <c r="GH21" s="53">
        <v>4</v>
      </c>
      <c r="GI21" s="53">
        <v>4</v>
      </c>
      <c r="GJ21" s="54">
        <v>0</v>
      </c>
      <c r="GK21" s="54">
        <v>0</v>
      </c>
      <c r="GL21" s="54">
        <v>0</v>
      </c>
      <c r="GM21" s="54">
        <v>0</v>
      </c>
      <c r="GN21" s="72">
        <v>5</v>
      </c>
      <c r="GO21" s="72">
        <v>5</v>
      </c>
      <c r="GP21" s="96"/>
      <c r="GQ21" s="115"/>
      <c r="GR21" s="125"/>
      <c r="GS21" s="70" t="s">
        <v>50</v>
      </c>
      <c r="GT21" s="98">
        <v>4650</v>
      </c>
      <c r="GU21" s="98">
        <v>1376</v>
      </c>
      <c r="GV21" s="72">
        <v>372</v>
      </c>
      <c r="GW21" s="72">
        <v>6398</v>
      </c>
      <c r="GX21" s="98">
        <v>0</v>
      </c>
      <c r="GY21" s="98">
        <v>4</v>
      </c>
      <c r="GZ21" s="72">
        <v>0</v>
      </c>
      <c r="HA21" s="72">
        <v>0</v>
      </c>
      <c r="HB21" s="72">
        <v>4</v>
      </c>
      <c r="HC21" s="115"/>
      <c r="HD21" s="115"/>
      <c r="HE21" s="98">
        <v>2804</v>
      </c>
      <c r="HF21" s="98">
        <v>752</v>
      </c>
      <c r="HG21" s="72">
        <v>197</v>
      </c>
      <c r="HH21" s="72">
        <v>3753</v>
      </c>
      <c r="HI21" s="98">
        <v>0</v>
      </c>
      <c r="HJ21" s="98">
        <v>6</v>
      </c>
      <c r="HK21" s="72">
        <v>0</v>
      </c>
      <c r="HL21" s="72">
        <v>0</v>
      </c>
      <c r="HM21" s="72">
        <v>6</v>
      </c>
    </row>
    <row r="22" spans="1:221" ht="13.5" customHeight="1" x14ac:dyDescent="0.15">
      <c r="A22" s="22"/>
      <c r="B22" s="23" t="s">
        <v>51</v>
      </c>
      <c r="C22" s="24"/>
      <c r="D22" s="55">
        <v>450766</v>
      </c>
      <c r="E22" s="55">
        <v>0</v>
      </c>
      <c r="F22" s="56">
        <v>177415</v>
      </c>
      <c r="G22" s="56">
        <v>120326</v>
      </c>
      <c r="H22" s="25">
        <v>748507</v>
      </c>
      <c r="I22" s="49">
        <v>149356</v>
      </c>
      <c r="J22" s="49">
        <v>0</v>
      </c>
      <c r="K22" s="42">
        <v>58442</v>
      </c>
      <c r="L22" s="42">
        <v>40109</v>
      </c>
      <c r="M22" s="25">
        <v>247907</v>
      </c>
      <c r="N22" s="115"/>
      <c r="O22" s="125"/>
      <c r="P22" s="55">
        <v>43456</v>
      </c>
      <c r="Q22" s="55">
        <v>0</v>
      </c>
      <c r="R22" s="56">
        <v>19399</v>
      </c>
      <c r="S22" s="56">
        <v>13111</v>
      </c>
      <c r="T22" s="25">
        <v>75966</v>
      </c>
      <c r="U22" s="55">
        <v>120</v>
      </c>
      <c r="V22" s="55">
        <v>102030</v>
      </c>
      <c r="W22" s="56">
        <v>93</v>
      </c>
      <c r="X22" s="56">
        <v>30131</v>
      </c>
      <c r="Y22" s="56">
        <v>70</v>
      </c>
      <c r="Z22" s="56">
        <v>11249</v>
      </c>
      <c r="AA22" s="115"/>
      <c r="AB22" s="125"/>
      <c r="AC22" s="22"/>
      <c r="AD22" s="23" t="s">
        <v>51</v>
      </c>
      <c r="AE22" s="24"/>
      <c r="AF22" s="55">
        <v>7</v>
      </c>
      <c r="AG22" s="55">
        <v>5</v>
      </c>
      <c r="AH22" s="56">
        <v>2</v>
      </c>
      <c r="AI22" s="56">
        <v>2478</v>
      </c>
      <c r="AJ22" s="73">
        <v>3089</v>
      </c>
      <c r="AK22" s="55">
        <v>945</v>
      </c>
      <c r="AL22" s="55">
        <v>1571</v>
      </c>
      <c r="AM22" s="56">
        <v>815</v>
      </c>
      <c r="AN22" s="56">
        <v>1297</v>
      </c>
      <c r="AO22" s="73">
        <v>4238</v>
      </c>
      <c r="AP22" s="149">
        <v>5957</v>
      </c>
      <c r="AQ22" s="115"/>
      <c r="AR22" s="125"/>
      <c r="AS22" s="141">
        <v>44</v>
      </c>
      <c r="AT22" s="73">
        <v>61</v>
      </c>
      <c r="AU22" s="55">
        <v>22</v>
      </c>
      <c r="AV22" s="55">
        <v>26</v>
      </c>
      <c r="AW22" s="56">
        <v>15</v>
      </c>
      <c r="AX22" s="56">
        <v>17</v>
      </c>
      <c r="AY22" s="56">
        <v>57</v>
      </c>
      <c r="AZ22" s="56">
        <v>83</v>
      </c>
      <c r="BA22" s="73">
        <v>138</v>
      </c>
      <c r="BB22" s="171">
        <v>187</v>
      </c>
      <c r="BC22" s="131"/>
      <c r="BD22" s="115"/>
      <c r="BE22" s="125"/>
      <c r="BF22" s="23" t="s">
        <v>51</v>
      </c>
      <c r="BG22" s="56">
        <v>7</v>
      </c>
      <c r="BH22" s="73">
        <v>7</v>
      </c>
      <c r="BI22" s="55">
        <v>1</v>
      </c>
      <c r="BJ22" s="55">
        <v>1</v>
      </c>
      <c r="BK22" s="56">
        <v>1</v>
      </c>
      <c r="BL22" s="56">
        <v>1</v>
      </c>
      <c r="BM22" s="56">
        <v>13</v>
      </c>
      <c r="BN22" s="56">
        <v>13</v>
      </c>
      <c r="BO22" s="73">
        <v>22</v>
      </c>
      <c r="BP22" s="73">
        <v>22</v>
      </c>
      <c r="BQ22" s="115"/>
      <c r="BR22" s="125"/>
      <c r="BS22" s="99">
        <v>55139</v>
      </c>
      <c r="BT22" s="99">
        <v>20030</v>
      </c>
      <c r="BU22" s="73">
        <v>6615</v>
      </c>
      <c r="BV22" s="73">
        <v>81784</v>
      </c>
      <c r="BW22" s="99">
        <v>233</v>
      </c>
      <c r="BX22" s="99">
        <v>166</v>
      </c>
      <c r="BY22" s="73">
        <v>173</v>
      </c>
      <c r="BZ22" s="73">
        <v>1058</v>
      </c>
      <c r="CA22" s="73">
        <v>1630</v>
      </c>
      <c r="CB22" s="99">
        <v>13</v>
      </c>
      <c r="CC22" s="99">
        <v>3</v>
      </c>
      <c r="CD22" s="73">
        <v>7</v>
      </c>
      <c r="CE22" s="73">
        <v>89</v>
      </c>
      <c r="CF22" s="171">
        <v>112</v>
      </c>
      <c r="CG22" s="131"/>
      <c r="CH22" s="130"/>
      <c r="CI22" s="125"/>
      <c r="CJ22" s="75" t="s">
        <v>51</v>
      </c>
      <c r="CK22" s="99">
        <v>45757</v>
      </c>
      <c r="CL22" s="99">
        <v>11421</v>
      </c>
      <c r="CM22" s="73">
        <v>3856</v>
      </c>
      <c r="CN22" s="73">
        <v>61034</v>
      </c>
      <c r="CO22" s="99">
        <v>1</v>
      </c>
      <c r="CP22" s="99">
        <v>1</v>
      </c>
      <c r="CQ22" s="73">
        <v>9</v>
      </c>
      <c r="CR22" s="73">
        <v>234</v>
      </c>
      <c r="CS22" s="73">
        <v>245</v>
      </c>
      <c r="CT22" s="130"/>
      <c r="CU22" s="125"/>
      <c r="CV22" s="74"/>
      <c r="CW22" s="75" t="s">
        <v>51</v>
      </c>
      <c r="CX22" s="76"/>
      <c r="CY22" s="55">
        <v>7</v>
      </c>
      <c r="CZ22" s="55">
        <v>5</v>
      </c>
      <c r="DA22" s="123">
        <v>2</v>
      </c>
      <c r="DB22" s="181">
        <v>2478</v>
      </c>
      <c r="DC22" s="182">
        <v>3089</v>
      </c>
      <c r="DD22" s="181">
        <v>945</v>
      </c>
      <c r="DE22" s="181">
        <v>1571</v>
      </c>
      <c r="DF22" s="181">
        <v>815</v>
      </c>
      <c r="DG22" s="182">
        <v>1297</v>
      </c>
      <c r="DH22" s="181">
        <v>4238</v>
      </c>
      <c r="DI22" s="181">
        <v>5957</v>
      </c>
      <c r="DJ22" s="115"/>
      <c r="DK22" s="115"/>
      <c r="DL22" s="120" t="s">
        <v>51</v>
      </c>
      <c r="DM22" s="191">
        <v>44</v>
      </c>
      <c r="DN22" s="192">
        <v>61</v>
      </c>
      <c r="DO22" s="191">
        <v>22</v>
      </c>
      <c r="DP22" s="192">
        <v>26</v>
      </c>
      <c r="DQ22" s="191">
        <v>15</v>
      </c>
      <c r="DR22" s="193">
        <v>17</v>
      </c>
      <c r="DS22" s="192">
        <v>57</v>
      </c>
      <c r="DT22" s="191">
        <v>83</v>
      </c>
      <c r="DU22" s="193">
        <v>138</v>
      </c>
      <c r="DV22" s="192">
        <v>187</v>
      </c>
      <c r="DW22" s="138"/>
      <c r="DX22" s="138"/>
      <c r="DY22" s="140"/>
      <c r="DZ22" s="110">
        <v>7</v>
      </c>
      <c r="EA22" s="73">
        <v>7</v>
      </c>
      <c r="EB22" s="55">
        <v>1</v>
      </c>
      <c r="EC22" s="55">
        <v>1</v>
      </c>
      <c r="ED22" s="56">
        <v>1</v>
      </c>
      <c r="EE22" s="56">
        <v>1</v>
      </c>
      <c r="EF22" s="56">
        <v>13</v>
      </c>
      <c r="EG22" s="56">
        <v>13</v>
      </c>
      <c r="EH22" s="73">
        <v>22</v>
      </c>
      <c r="EI22" s="73">
        <v>22</v>
      </c>
      <c r="EJ22" s="74"/>
      <c r="EK22" s="75" t="s">
        <v>51</v>
      </c>
      <c r="EL22" s="76"/>
      <c r="EM22" s="99">
        <v>18163</v>
      </c>
      <c r="EN22" s="99">
        <v>6598</v>
      </c>
      <c r="EO22" s="73">
        <v>2179</v>
      </c>
      <c r="EP22" s="73">
        <v>26940</v>
      </c>
      <c r="EQ22" s="99">
        <v>77</v>
      </c>
      <c r="ER22" s="99">
        <v>55</v>
      </c>
      <c r="ES22" s="73">
        <v>57</v>
      </c>
      <c r="ET22" s="73">
        <v>349</v>
      </c>
      <c r="EU22" s="73">
        <v>538</v>
      </c>
      <c r="EV22" s="99">
        <v>4</v>
      </c>
      <c r="EW22" s="99">
        <v>1</v>
      </c>
      <c r="EX22" s="73">
        <v>2</v>
      </c>
      <c r="EY22" s="73">
        <v>29</v>
      </c>
      <c r="EZ22" s="73">
        <v>36</v>
      </c>
      <c r="FA22" s="115"/>
      <c r="FB22" s="115"/>
      <c r="FC22" s="99">
        <v>5252</v>
      </c>
      <c r="FD22" s="99">
        <v>3807</v>
      </c>
      <c r="FE22" s="73">
        <v>1285</v>
      </c>
      <c r="FF22" s="73">
        <v>10344</v>
      </c>
      <c r="FG22" s="99">
        <v>1</v>
      </c>
      <c r="FH22" s="99">
        <v>1</v>
      </c>
      <c r="FI22" s="73">
        <v>3</v>
      </c>
      <c r="FJ22" s="73">
        <v>76</v>
      </c>
      <c r="FK22" s="73">
        <v>81</v>
      </c>
      <c r="FL22" s="115"/>
      <c r="FM22" s="115"/>
      <c r="FN22" s="69"/>
      <c r="FO22" s="143"/>
      <c r="FP22" s="75" t="s">
        <v>51</v>
      </c>
      <c r="FQ22" s="76"/>
      <c r="FR22" s="55">
        <v>7</v>
      </c>
      <c r="FS22" s="55">
        <v>5</v>
      </c>
      <c r="FT22" s="56">
        <v>2</v>
      </c>
      <c r="FU22" s="55">
        <v>858</v>
      </c>
      <c r="FV22" s="55">
        <v>935</v>
      </c>
      <c r="FW22" s="56">
        <v>341</v>
      </c>
      <c r="FX22" s="55">
        <v>409</v>
      </c>
      <c r="FY22" s="55">
        <v>245</v>
      </c>
      <c r="FZ22" s="56">
        <v>292</v>
      </c>
      <c r="GA22" s="73">
        <v>1444</v>
      </c>
      <c r="GB22" s="73">
        <v>1636</v>
      </c>
      <c r="GC22" s="96"/>
      <c r="GD22" s="115"/>
      <c r="GE22" s="125"/>
      <c r="GF22" s="110">
        <v>1</v>
      </c>
      <c r="GG22" s="73">
        <v>1</v>
      </c>
      <c r="GH22" s="55">
        <v>0</v>
      </c>
      <c r="GI22" s="55">
        <v>0</v>
      </c>
      <c r="GJ22" s="56">
        <v>0</v>
      </c>
      <c r="GK22" s="56">
        <v>0</v>
      </c>
      <c r="GL22" s="56">
        <v>2</v>
      </c>
      <c r="GM22" s="56">
        <v>2</v>
      </c>
      <c r="GN22" s="73">
        <v>3</v>
      </c>
      <c r="GO22" s="73">
        <v>3</v>
      </c>
      <c r="GP22" s="96"/>
      <c r="GQ22" s="115"/>
      <c r="GR22" s="125"/>
      <c r="GS22" s="75" t="s">
        <v>51</v>
      </c>
      <c r="GT22" s="99">
        <v>6545</v>
      </c>
      <c r="GU22" s="99">
        <v>2045</v>
      </c>
      <c r="GV22" s="73">
        <v>584</v>
      </c>
      <c r="GW22" s="73">
        <v>9174</v>
      </c>
      <c r="GX22" s="99">
        <v>1</v>
      </c>
      <c r="GY22" s="99">
        <v>0</v>
      </c>
      <c r="GZ22" s="73">
        <v>0</v>
      </c>
      <c r="HA22" s="73">
        <v>7</v>
      </c>
      <c r="HB22" s="73">
        <v>8</v>
      </c>
      <c r="HC22" s="115"/>
      <c r="HD22" s="115"/>
      <c r="HE22" s="99">
        <v>4805</v>
      </c>
      <c r="HF22" s="99">
        <v>1364</v>
      </c>
      <c r="HG22" s="73">
        <v>392</v>
      </c>
      <c r="HH22" s="73">
        <v>6561</v>
      </c>
      <c r="HI22" s="99">
        <v>1</v>
      </c>
      <c r="HJ22" s="99">
        <v>0</v>
      </c>
      <c r="HK22" s="73">
        <v>0</v>
      </c>
      <c r="HL22" s="73">
        <v>16</v>
      </c>
      <c r="HM22" s="73">
        <v>17</v>
      </c>
    </row>
    <row r="23" spans="1:221" ht="13.5" customHeight="1" x14ac:dyDescent="0.15">
      <c r="A23" s="17"/>
      <c r="B23" s="18" t="s">
        <v>52</v>
      </c>
      <c r="C23" s="19"/>
      <c r="D23" s="53">
        <v>718577</v>
      </c>
      <c r="E23" s="53">
        <v>0</v>
      </c>
      <c r="F23" s="54">
        <v>339248</v>
      </c>
      <c r="G23" s="54">
        <v>198696</v>
      </c>
      <c r="H23" s="21">
        <v>1256521</v>
      </c>
      <c r="I23" s="48">
        <v>289892</v>
      </c>
      <c r="J23" s="48">
        <v>0</v>
      </c>
      <c r="K23" s="41">
        <v>148497</v>
      </c>
      <c r="L23" s="41">
        <v>82087</v>
      </c>
      <c r="M23" s="21">
        <v>520476</v>
      </c>
      <c r="N23" s="115"/>
      <c r="O23" s="125"/>
      <c r="P23" s="53">
        <v>85938</v>
      </c>
      <c r="Q23" s="53">
        <v>0</v>
      </c>
      <c r="R23" s="54">
        <v>65777</v>
      </c>
      <c r="S23" s="54">
        <v>0</v>
      </c>
      <c r="T23" s="21">
        <v>151715</v>
      </c>
      <c r="U23" s="53">
        <v>146</v>
      </c>
      <c r="V23" s="53">
        <v>116535</v>
      </c>
      <c r="W23" s="54">
        <v>187</v>
      </c>
      <c r="X23" s="54">
        <v>52466</v>
      </c>
      <c r="Y23" s="54">
        <v>109</v>
      </c>
      <c r="Z23" s="54">
        <v>20191</v>
      </c>
      <c r="AA23" s="115"/>
      <c r="AB23" s="125"/>
      <c r="AC23" s="17"/>
      <c r="AD23" s="18" t="s">
        <v>52</v>
      </c>
      <c r="AE23" s="19"/>
      <c r="AF23" s="53">
        <v>7</v>
      </c>
      <c r="AG23" s="53">
        <v>5</v>
      </c>
      <c r="AH23" s="54">
        <v>2</v>
      </c>
      <c r="AI23" s="54">
        <v>3586</v>
      </c>
      <c r="AJ23" s="72">
        <v>4592</v>
      </c>
      <c r="AK23" s="53">
        <v>1726</v>
      </c>
      <c r="AL23" s="53">
        <v>2828</v>
      </c>
      <c r="AM23" s="54">
        <v>1364</v>
      </c>
      <c r="AN23" s="54">
        <v>2212</v>
      </c>
      <c r="AO23" s="72">
        <v>6676</v>
      </c>
      <c r="AP23" s="113">
        <v>9632</v>
      </c>
      <c r="AQ23" s="115"/>
      <c r="AR23" s="125"/>
      <c r="AS23" s="168">
        <v>110</v>
      </c>
      <c r="AT23" s="72">
        <v>138</v>
      </c>
      <c r="AU23" s="53">
        <v>63</v>
      </c>
      <c r="AV23" s="53">
        <v>88</v>
      </c>
      <c r="AW23" s="54">
        <v>34</v>
      </c>
      <c r="AX23" s="54">
        <v>42</v>
      </c>
      <c r="AY23" s="54">
        <v>124</v>
      </c>
      <c r="AZ23" s="54">
        <v>166</v>
      </c>
      <c r="BA23" s="72">
        <v>331</v>
      </c>
      <c r="BB23" s="96">
        <v>434</v>
      </c>
      <c r="BC23" s="131"/>
      <c r="BD23" s="115"/>
      <c r="BE23" s="125"/>
      <c r="BF23" s="18" t="s">
        <v>52</v>
      </c>
      <c r="BG23" s="54">
        <v>16</v>
      </c>
      <c r="BH23" s="72">
        <v>16</v>
      </c>
      <c r="BI23" s="53">
        <v>3</v>
      </c>
      <c r="BJ23" s="53">
        <v>3</v>
      </c>
      <c r="BK23" s="54">
        <v>4</v>
      </c>
      <c r="BL23" s="54">
        <v>4</v>
      </c>
      <c r="BM23" s="54">
        <v>18</v>
      </c>
      <c r="BN23" s="54">
        <v>18</v>
      </c>
      <c r="BO23" s="72">
        <v>41</v>
      </c>
      <c r="BP23" s="72">
        <v>41</v>
      </c>
      <c r="BQ23" s="115"/>
      <c r="BR23" s="125"/>
      <c r="BS23" s="98">
        <v>90325</v>
      </c>
      <c r="BT23" s="98">
        <v>39733</v>
      </c>
      <c r="BU23" s="72">
        <v>12431</v>
      </c>
      <c r="BV23" s="72">
        <v>142489</v>
      </c>
      <c r="BW23" s="98">
        <v>582</v>
      </c>
      <c r="BX23" s="98">
        <v>618</v>
      </c>
      <c r="BY23" s="72">
        <v>472</v>
      </c>
      <c r="BZ23" s="72">
        <v>2332</v>
      </c>
      <c r="CA23" s="72">
        <v>4004</v>
      </c>
      <c r="CB23" s="98">
        <v>34</v>
      </c>
      <c r="CC23" s="98">
        <v>11</v>
      </c>
      <c r="CD23" s="72">
        <v>22</v>
      </c>
      <c r="CE23" s="72">
        <v>119</v>
      </c>
      <c r="CF23" s="96">
        <v>186</v>
      </c>
      <c r="CG23" s="131"/>
      <c r="CH23" s="130"/>
      <c r="CI23" s="125"/>
      <c r="CJ23" s="70" t="s">
        <v>52</v>
      </c>
      <c r="CK23" s="98">
        <v>63079</v>
      </c>
      <c r="CL23" s="98">
        <v>19988</v>
      </c>
      <c r="CM23" s="72">
        <v>6264</v>
      </c>
      <c r="CN23" s="72">
        <v>89331</v>
      </c>
      <c r="CO23" s="98">
        <v>0</v>
      </c>
      <c r="CP23" s="98">
        <v>39</v>
      </c>
      <c r="CQ23" s="72">
        <v>8</v>
      </c>
      <c r="CR23" s="72">
        <v>304</v>
      </c>
      <c r="CS23" s="72">
        <v>351</v>
      </c>
      <c r="CT23" s="130"/>
      <c r="CU23" s="125"/>
      <c r="CV23" s="69"/>
      <c r="CW23" s="70" t="s">
        <v>52</v>
      </c>
      <c r="CX23" s="71"/>
      <c r="CY23" s="53">
        <v>7</v>
      </c>
      <c r="CZ23" s="53">
        <v>5</v>
      </c>
      <c r="DA23" s="62">
        <v>2</v>
      </c>
      <c r="DB23" s="178">
        <v>3586</v>
      </c>
      <c r="DC23" s="179">
        <v>4592</v>
      </c>
      <c r="DD23" s="178">
        <v>1726</v>
      </c>
      <c r="DE23" s="178">
        <v>2828</v>
      </c>
      <c r="DF23" s="178">
        <v>1364</v>
      </c>
      <c r="DG23" s="179">
        <v>2212</v>
      </c>
      <c r="DH23" s="178">
        <v>6676</v>
      </c>
      <c r="DI23" s="178">
        <v>9632</v>
      </c>
      <c r="DJ23" s="115"/>
      <c r="DK23" s="115"/>
      <c r="DL23" s="119" t="s">
        <v>52</v>
      </c>
      <c r="DM23" s="187">
        <v>110</v>
      </c>
      <c r="DN23" s="188">
        <v>138</v>
      </c>
      <c r="DO23" s="187">
        <v>63</v>
      </c>
      <c r="DP23" s="188">
        <v>88</v>
      </c>
      <c r="DQ23" s="187">
        <v>34</v>
      </c>
      <c r="DR23" s="189">
        <v>42</v>
      </c>
      <c r="DS23" s="188">
        <v>124</v>
      </c>
      <c r="DT23" s="187">
        <v>166</v>
      </c>
      <c r="DU23" s="189">
        <v>331</v>
      </c>
      <c r="DV23" s="188">
        <v>434</v>
      </c>
      <c r="DW23" s="138"/>
      <c r="DX23" s="138"/>
      <c r="DY23" s="140"/>
      <c r="DZ23" s="109">
        <v>16</v>
      </c>
      <c r="EA23" s="72">
        <v>16</v>
      </c>
      <c r="EB23" s="53">
        <v>3</v>
      </c>
      <c r="EC23" s="53">
        <v>3</v>
      </c>
      <c r="ED23" s="54">
        <v>4</v>
      </c>
      <c r="EE23" s="54">
        <v>4</v>
      </c>
      <c r="EF23" s="54">
        <v>18</v>
      </c>
      <c r="EG23" s="54">
        <v>18</v>
      </c>
      <c r="EH23" s="72">
        <v>41</v>
      </c>
      <c r="EI23" s="72">
        <v>41</v>
      </c>
      <c r="EJ23" s="69"/>
      <c r="EK23" s="70" t="s">
        <v>52</v>
      </c>
      <c r="EL23" s="71"/>
      <c r="EM23" s="98">
        <v>39537</v>
      </c>
      <c r="EN23" s="98">
        <v>17392</v>
      </c>
      <c r="EO23" s="72">
        <v>5442</v>
      </c>
      <c r="EP23" s="72">
        <v>62371</v>
      </c>
      <c r="EQ23" s="98">
        <v>255</v>
      </c>
      <c r="ER23" s="98">
        <v>271</v>
      </c>
      <c r="ES23" s="72">
        <v>207</v>
      </c>
      <c r="ET23" s="72">
        <v>1021</v>
      </c>
      <c r="EU23" s="72">
        <v>1754</v>
      </c>
      <c r="EV23" s="98">
        <v>15</v>
      </c>
      <c r="EW23" s="98">
        <v>5</v>
      </c>
      <c r="EX23" s="72">
        <v>10</v>
      </c>
      <c r="EY23" s="72">
        <v>52</v>
      </c>
      <c r="EZ23" s="72">
        <v>82</v>
      </c>
      <c r="FA23" s="115"/>
      <c r="FB23" s="115"/>
      <c r="FC23" s="98">
        <v>26060</v>
      </c>
      <c r="FD23" s="98">
        <v>8258</v>
      </c>
      <c r="FE23" s="72">
        <v>2588</v>
      </c>
      <c r="FF23" s="72">
        <v>36906</v>
      </c>
      <c r="FG23" s="98">
        <v>0</v>
      </c>
      <c r="FH23" s="98">
        <v>16</v>
      </c>
      <c r="FI23" s="72">
        <v>3</v>
      </c>
      <c r="FJ23" s="72">
        <v>125</v>
      </c>
      <c r="FK23" s="72">
        <v>144</v>
      </c>
      <c r="FL23" s="115"/>
      <c r="FM23" s="115"/>
      <c r="FN23" s="69"/>
      <c r="FO23" s="143"/>
      <c r="FP23" s="70" t="s">
        <v>52</v>
      </c>
      <c r="FQ23" s="71"/>
      <c r="FR23" s="53">
        <v>7</v>
      </c>
      <c r="FS23" s="53">
        <v>5</v>
      </c>
      <c r="FT23" s="54">
        <v>2</v>
      </c>
      <c r="FU23" s="53">
        <v>1521</v>
      </c>
      <c r="FV23" s="53">
        <v>1649</v>
      </c>
      <c r="FW23" s="54">
        <v>627</v>
      </c>
      <c r="FX23" s="53">
        <v>746</v>
      </c>
      <c r="FY23" s="53">
        <v>422</v>
      </c>
      <c r="FZ23" s="54">
        <v>517</v>
      </c>
      <c r="GA23" s="72">
        <v>2570</v>
      </c>
      <c r="GB23" s="72">
        <v>2912</v>
      </c>
      <c r="GC23" s="96"/>
      <c r="GD23" s="115"/>
      <c r="GE23" s="125"/>
      <c r="GF23" s="109">
        <v>2</v>
      </c>
      <c r="GG23" s="72">
        <v>2</v>
      </c>
      <c r="GH23" s="53">
        <v>0</v>
      </c>
      <c r="GI23" s="53">
        <v>0</v>
      </c>
      <c r="GJ23" s="54">
        <v>0</v>
      </c>
      <c r="GK23" s="54">
        <v>0</v>
      </c>
      <c r="GL23" s="54">
        <v>3</v>
      </c>
      <c r="GM23" s="54">
        <v>3</v>
      </c>
      <c r="GN23" s="72">
        <v>5</v>
      </c>
      <c r="GO23" s="72">
        <v>5</v>
      </c>
      <c r="GP23" s="96"/>
      <c r="GQ23" s="115"/>
      <c r="GR23" s="125"/>
      <c r="GS23" s="70" t="s">
        <v>52</v>
      </c>
      <c r="GT23" s="98">
        <v>20777</v>
      </c>
      <c r="GU23" s="98">
        <v>6714</v>
      </c>
      <c r="GV23" s="72">
        <v>1861</v>
      </c>
      <c r="GW23" s="72">
        <v>29352</v>
      </c>
      <c r="GX23" s="98">
        <v>2</v>
      </c>
      <c r="GY23" s="98">
        <v>0</v>
      </c>
      <c r="GZ23" s="72">
        <v>0</v>
      </c>
      <c r="HA23" s="72">
        <v>15</v>
      </c>
      <c r="HB23" s="72">
        <v>17</v>
      </c>
      <c r="HC23" s="115"/>
      <c r="HD23" s="115"/>
      <c r="HE23" s="98">
        <v>0</v>
      </c>
      <c r="HF23" s="98">
        <v>0</v>
      </c>
      <c r="HG23" s="72">
        <v>0</v>
      </c>
      <c r="HH23" s="72">
        <v>0</v>
      </c>
      <c r="HI23" s="98">
        <v>0</v>
      </c>
      <c r="HJ23" s="98">
        <v>0</v>
      </c>
      <c r="HK23" s="72">
        <v>0</v>
      </c>
      <c r="HL23" s="72">
        <v>12</v>
      </c>
      <c r="HM23" s="72">
        <v>12</v>
      </c>
    </row>
    <row r="24" spans="1:221" ht="13.5" customHeight="1" x14ac:dyDescent="0.15">
      <c r="A24" s="17"/>
      <c r="B24" s="18" t="s">
        <v>53</v>
      </c>
      <c r="C24" s="19"/>
      <c r="D24" s="53">
        <v>699223</v>
      </c>
      <c r="E24" s="53">
        <v>0</v>
      </c>
      <c r="F24" s="54">
        <v>347863</v>
      </c>
      <c r="G24" s="54">
        <v>201736</v>
      </c>
      <c r="H24" s="21">
        <v>1248822</v>
      </c>
      <c r="I24" s="48">
        <v>306098</v>
      </c>
      <c r="J24" s="48">
        <v>0</v>
      </c>
      <c r="K24" s="41">
        <v>148187</v>
      </c>
      <c r="L24" s="41">
        <v>85319</v>
      </c>
      <c r="M24" s="21">
        <v>539604</v>
      </c>
      <c r="N24" s="115"/>
      <c r="O24" s="125"/>
      <c r="P24" s="53">
        <v>104344</v>
      </c>
      <c r="Q24" s="53">
        <v>0</v>
      </c>
      <c r="R24" s="54">
        <v>80977</v>
      </c>
      <c r="S24" s="54">
        <v>0</v>
      </c>
      <c r="T24" s="21">
        <v>185321</v>
      </c>
      <c r="U24" s="53">
        <v>154</v>
      </c>
      <c r="V24" s="53">
        <v>118225</v>
      </c>
      <c r="W24" s="54">
        <v>216</v>
      </c>
      <c r="X24" s="54">
        <v>62504</v>
      </c>
      <c r="Y24" s="54">
        <v>148</v>
      </c>
      <c r="Z24" s="54">
        <v>26140</v>
      </c>
      <c r="AA24" s="115"/>
      <c r="AB24" s="125"/>
      <c r="AC24" s="17"/>
      <c r="AD24" s="18" t="s">
        <v>53</v>
      </c>
      <c r="AE24" s="19"/>
      <c r="AF24" s="53">
        <v>7</v>
      </c>
      <c r="AG24" s="53">
        <v>5</v>
      </c>
      <c r="AH24" s="54">
        <v>2</v>
      </c>
      <c r="AI24" s="54">
        <v>4247</v>
      </c>
      <c r="AJ24" s="72">
        <v>5570</v>
      </c>
      <c r="AK24" s="53">
        <v>1835</v>
      </c>
      <c r="AL24" s="53">
        <v>3136</v>
      </c>
      <c r="AM24" s="54">
        <v>1395</v>
      </c>
      <c r="AN24" s="54">
        <v>2391</v>
      </c>
      <c r="AO24" s="72">
        <v>7477</v>
      </c>
      <c r="AP24" s="113">
        <v>11097</v>
      </c>
      <c r="AQ24" s="115"/>
      <c r="AR24" s="125"/>
      <c r="AS24" s="168">
        <v>127</v>
      </c>
      <c r="AT24" s="72">
        <v>168</v>
      </c>
      <c r="AU24" s="53">
        <v>81</v>
      </c>
      <c r="AV24" s="53">
        <v>107</v>
      </c>
      <c r="AW24" s="54">
        <v>46</v>
      </c>
      <c r="AX24" s="54">
        <v>63</v>
      </c>
      <c r="AY24" s="54">
        <v>109</v>
      </c>
      <c r="AZ24" s="54">
        <v>142</v>
      </c>
      <c r="BA24" s="72">
        <v>363</v>
      </c>
      <c r="BB24" s="96">
        <v>480</v>
      </c>
      <c r="BC24" s="131"/>
      <c r="BD24" s="115"/>
      <c r="BE24" s="125"/>
      <c r="BF24" s="18" t="s">
        <v>53</v>
      </c>
      <c r="BG24" s="54">
        <v>16</v>
      </c>
      <c r="BH24" s="72">
        <v>16</v>
      </c>
      <c r="BI24" s="53">
        <v>8</v>
      </c>
      <c r="BJ24" s="53">
        <v>8</v>
      </c>
      <c r="BK24" s="54">
        <v>6</v>
      </c>
      <c r="BL24" s="54">
        <v>6</v>
      </c>
      <c r="BM24" s="54">
        <v>21</v>
      </c>
      <c r="BN24" s="54">
        <v>21</v>
      </c>
      <c r="BO24" s="72">
        <v>51</v>
      </c>
      <c r="BP24" s="72">
        <v>51</v>
      </c>
      <c r="BQ24" s="115"/>
      <c r="BR24" s="125"/>
      <c r="BS24" s="98">
        <v>108002</v>
      </c>
      <c r="BT24" s="98">
        <v>43434</v>
      </c>
      <c r="BU24" s="72">
        <v>13246</v>
      </c>
      <c r="BV24" s="72">
        <v>164682</v>
      </c>
      <c r="BW24" s="98">
        <v>698</v>
      </c>
      <c r="BX24" s="98">
        <v>741</v>
      </c>
      <c r="BY24" s="72">
        <v>698</v>
      </c>
      <c r="BZ24" s="72">
        <v>1967</v>
      </c>
      <c r="CA24" s="72">
        <v>4104</v>
      </c>
      <c r="CB24" s="98">
        <v>36</v>
      </c>
      <c r="CC24" s="98">
        <v>25</v>
      </c>
      <c r="CD24" s="72">
        <v>42</v>
      </c>
      <c r="CE24" s="72">
        <v>157</v>
      </c>
      <c r="CF24" s="96">
        <v>260</v>
      </c>
      <c r="CG24" s="131"/>
      <c r="CH24" s="130"/>
      <c r="CI24" s="125"/>
      <c r="CJ24" s="70" t="s">
        <v>53</v>
      </c>
      <c r="CK24" s="98">
        <v>73581</v>
      </c>
      <c r="CL24" s="98">
        <v>21243</v>
      </c>
      <c r="CM24" s="72">
        <v>6377</v>
      </c>
      <c r="CN24" s="72">
        <v>101201</v>
      </c>
      <c r="CO24" s="98">
        <v>26</v>
      </c>
      <c r="CP24" s="98">
        <v>5</v>
      </c>
      <c r="CQ24" s="72">
        <v>28</v>
      </c>
      <c r="CR24" s="72">
        <v>166</v>
      </c>
      <c r="CS24" s="72">
        <v>225</v>
      </c>
      <c r="CT24" s="130"/>
      <c r="CU24" s="125"/>
      <c r="CV24" s="69"/>
      <c r="CW24" s="70" t="s">
        <v>53</v>
      </c>
      <c r="CX24" s="71"/>
      <c r="CY24" s="53">
        <v>7</v>
      </c>
      <c r="CZ24" s="53">
        <v>5</v>
      </c>
      <c r="DA24" s="62">
        <v>2</v>
      </c>
      <c r="DB24" s="178">
        <v>4247</v>
      </c>
      <c r="DC24" s="179">
        <v>5570</v>
      </c>
      <c r="DD24" s="178">
        <v>1835</v>
      </c>
      <c r="DE24" s="178">
        <v>3136</v>
      </c>
      <c r="DF24" s="178">
        <v>1395</v>
      </c>
      <c r="DG24" s="179">
        <v>2391</v>
      </c>
      <c r="DH24" s="178">
        <v>7477</v>
      </c>
      <c r="DI24" s="178">
        <v>11097</v>
      </c>
      <c r="DJ24" s="115"/>
      <c r="DK24" s="115"/>
      <c r="DL24" s="119" t="s">
        <v>53</v>
      </c>
      <c r="DM24" s="187">
        <v>127</v>
      </c>
      <c r="DN24" s="188">
        <v>168</v>
      </c>
      <c r="DO24" s="187">
        <v>81</v>
      </c>
      <c r="DP24" s="188">
        <v>107</v>
      </c>
      <c r="DQ24" s="187">
        <v>46</v>
      </c>
      <c r="DR24" s="189">
        <v>63</v>
      </c>
      <c r="DS24" s="188">
        <v>109</v>
      </c>
      <c r="DT24" s="187">
        <v>142</v>
      </c>
      <c r="DU24" s="189">
        <v>363</v>
      </c>
      <c r="DV24" s="188">
        <v>480</v>
      </c>
      <c r="DW24" s="138"/>
      <c r="DX24" s="138"/>
      <c r="DY24" s="140"/>
      <c r="DZ24" s="109">
        <v>16</v>
      </c>
      <c r="EA24" s="72">
        <v>16</v>
      </c>
      <c r="EB24" s="53">
        <v>8</v>
      </c>
      <c r="EC24" s="53">
        <v>8</v>
      </c>
      <c r="ED24" s="54">
        <v>6</v>
      </c>
      <c r="EE24" s="54">
        <v>6</v>
      </c>
      <c r="EF24" s="54">
        <v>21</v>
      </c>
      <c r="EG24" s="54">
        <v>21</v>
      </c>
      <c r="EH24" s="72">
        <v>51</v>
      </c>
      <c r="EI24" s="72">
        <v>51</v>
      </c>
      <c r="EJ24" s="69"/>
      <c r="EK24" s="70" t="s">
        <v>53</v>
      </c>
      <c r="EL24" s="71"/>
      <c r="EM24" s="98">
        <v>46008</v>
      </c>
      <c r="EN24" s="98">
        <v>18502</v>
      </c>
      <c r="EO24" s="72">
        <v>5643</v>
      </c>
      <c r="EP24" s="72">
        <v>70153</v>
      </c>
      <c r="EQ24" s="98">
        <v>297</v>
      </c>
      <c r="ER24" s="98">
        <v>316</v>
      </c>
      <c r="ES24" s="72">
        <v>297</v>
      </c>
      <c r="ET24" s="72">
        <v>838</v>
      </c>
      <c r="EU24" s="72">
        <v>1748</v>
      </c>
      <c r="EV24" s="98">
        <v>15</v>
      </c>
      <c r="EW24" s="98">
        <v>11</v>
      </c>
      <c r="EX24" s="72">
        <v>18</v>
      </c>
      <c r="EY24" s="72">
        <v>67</v>
      </c>
      <c r="EZ24" s="72">
        <v>111</v>
      </c>
      <c r="FA24" s="115"/>
      <c r="FB24" s="115"/>
      <c r="FC24" s="98">
        <v>31119</v>
      </c>
      <c r="FD24" s="98">
        <v>8984</v>
      </c>
      <c r="FE24" s="72">
        <v>2697</v>
      </c>
      <c r="FF24" s="72">
        <v>42800</v>
      </c>
      <c r="FG24" s="98">
        <v>12</v>
      </c>
      <c r="FH24" s="98">
        <v>2</v>
      </c>
      <c r="FI24" s="72">
        <v>12</v>
      </c>
      <c r="FJ24" s="72">
        <v>75</v>
      </c>
      <c r="FK24" s="72">
        <v>101</v>
      </c>
      <c r="FL24" s="115"/>
      <c r="FM24" s="115"/>
      <c r="FN24" s="69"/>
      <c r="FO24" s="143"/>
      <c r="FP24" s="70" t="s">
        <v>53</v>
      </c>
      <c r="FQ24" s="71"/>
      <c r="FR24" s="53">
        <v>7</v>
      </c>
      <c r="FS24" s="53">
        <v>5</v>
      </c>
      <c r="FT24" s="54">
        <v>2</v>
      </c>
      <c r="FU24" s="53">
        <v>1869</v>
      </c>
      <c r="FV24" s="53">
        <v>2048</v>
      </c>
      <c r="FW24" s="54">
        <v>747</v>
      </c>
      <c r="FX24" s="53">
        <v>897</v>
      </c>
      <c r="FY24" s="53">
        <v>505</v>
      </c>
      <c r="FZ24" s="54">
        <v>621</v>
      </c>
      <c r="GA24" s="72">
        <v>3121</v>
      </c>
      <c r="GB24" s="72">
        <v>3566</v>
      </c>
      <c r="GC24" s="96"/>
      <c r="GD24" s="115"/>
      <c r="GE24" s="125"/>
      <c r="GF24" s="109">
        <v>0</v>
      </c>
      <c r="GG24" s="72">
        <v>0</v>
      </c>
      <c r="GH24" s="53">
        <v>3</v>
      </c>
      <c r="GI24" s="53">
        <v>3</v>
      </c>
      <c r="GJ24" s="54">
        <v>2</v>
      </c>
      <c r="GK24" s="54">
        <v>2</v>
      </c>
      <c r="GL24" s="54">
        <v>1</v>
      </c>
      <c r="GM24" s="54">
        <v>1</v>
      </c>
      <c r="GN24" s="72">
        <v>6</v>
      </c>
      <c r="GO24" s="72">
        <v>6</v>
      </c>
      <c r="GP24" s="96"/>
      <c r="GQ24" s="115"/>
      <c r="GR24" s="125"/>
      <c r="GS24" s="70" t="s">
        <v>53</v>
      </c>
      <c r="GT24" s="98">
        <v>27382</v>
      </c>
      <c r="GU24" s="98">
        <v>8566</v>
      </c>
      <c r="GV24" s="72">
        <v>2372</v>
      </c>
      <c r="GW24" s="72">
        <v>38320</v>
      </c>
      <c r="GX24" s="98">
        <v>0</v>
      </c>
      <c r="GY24" s="98">
        <v>5</v>
      </c>
      <c r="GZ24" s="72">
        <v>9</v>
      </c>
      <c r="HA24" s="72">
        <v>6</v>
      </c>
      <c r="HB24" s="72">
        <v>20</v>
      </c>
      <c r="HC24" s="115"/>
      <c r="HD24" s="115"/>
      <c r="HE24" s="98">
        <v>0</v>
      </c>
      <c r="HF24" s="98">
        <v>0</v>
      </c>
      <c r="HG24" s="72">
        <v>0</v>
      </c>
      <c r="HH24" s="72">
        <v>0</v>
      </c>
      <c r="HI24" s="98">
        <v>0</v>
      </c>
      <c r="HJ24" s="98">
        <v>1</v>
      </c>
      <c r="HK24" s="72">
        <v>0</v>
      </c>
      <c r="HL24" s="72">
        <v>0</v>
      </c>
      <c r="HM24" s="72">
        <v>1</v>
      </c>
    </row>
    <row r="25" spans="1:221" ht="13.5" customHeight="1" x14ac:dyDescent="0.15">
      <c r="A25" s="17"/>
      <c r="B25" s="18" t="s">
        <v>54</v>
      </c>
      <c r="C25" s="19"/>
      <c r="D25" s="53">
        <v>732818</v>
      </c>
      <c r="E25" s="53">
        <v>0</v>
      </c>
      <c r="F25" s="54">
        <v>299524</v>
      </c>
      <c r="G25" s="54">
        <v>194950</v>
      </c>
      <c r="H25" s="21">
        <v>1227292</v>
      </c>
      <c r="I25" s="48">
        <v>294928</v>
      </c>
      <c r="J25" s="48">
        <v>0</v>
      </c>
      <c r="K25" s="41">
        <v>117670</v>
      </c>
      <c r="L25" s="41">
        <v>76588</v>
      </c>
      <c r="M25" s="21">
        <v>489186</v>
      </c>
      <c r="N25" s="115"/>
      <c r="O25" s="125"/>
      <c r="P25" s="53">
        <v>93580</v>
      </c>
      <c r="Q25" s="53">
        <v>0</v>
      </c>
      <c r="R25" s="54">
        <v>68718</v>
      </c>
      <c r="S25" s="54">
        <v>0</v>
      </c>
      <c r="T25" s="21">
        <v>162298</v>
      </c>
      <c r="U25" s="53">
        <v>201</v>
      </c>
      <c r="V25" s="53">
        <v>163398</v>
      </c>
      <c r="W25" s="54">
        <v>233</v>
      </c>
      <c r="X25" s="54">
        <v>72352</v>
      </c>
      <c r="Y25" s="54">
        <v>139</v>
      </c>
      <c r="Z25" s="54">
        <v>26808</v>
      </c>
      <c r="AA25" s="115"/>
      <c r="AB25" s="125"/>
      <c r="AC25" s="17"/>
      <c r="AD25" s="18" t="s">
        <v>54</v>
      </c>
      <c r="AE25" s="19"/>
      <c r="AF25" s="53">
        <v>7</v>
      </c>
      <c r="AG25" s="53">
        <v>5</v>
      </c>
      <c r="AH25" s="54">
        <v>2</v>
      </c>
      <c r="AI25" s="54">
        <v>3435</v>
      </c>
      <c r="AJ25" s="72">
        <v>4488</v>
      </c>
      <c r="AK25" s="53">
        <v>1440</v>
      </c>
      <c r="AL25" s="53">
        <v>2466</v>
      </c>
      <c r="AM25" s="54">
        <v>1108</v>
      </c>
      <c r="AN25" s="54">
        <v>1899</v>
      </c>
      <c r="AO25" s="72">
        <v>5983</v>
      </c>
      <c r="AP25" s="113">
        <v>8853</v>
      </c>
      <c r="AQ25" s="115"/>
      <c r="AR25" s="125"/>
      <c r="AS25" s="168">
        <v>131</v>
      </c>
      <c r="AT25" s="72">
        <v>178</v>
      </c>
      <c r="AU25" s="53">
        <v>64</v>
      </c>
      <c r="AV25" s="53">
        <v>88</v>
      </c>
      <c r="AW25" s="54">
        <v>37</v>
      </c>
      <c r="AX25" s="54">
        <v>51</v>
      </c>
      <c r="AY25" s="54">
        <v>120</v>
      </c>
      <c r="AZ25" s="54">
        <v>149</v>
      </c>
      <c r="BA25" s="72">
        <v>352</v>
      </c>
      <c r="BB25" s="96">
        <v>466</v>
      </c>
      <c r="BC25" s="131"/>
      <c r="BD25" s="115"/>
      <c r="BE25" s="125"/>
      <c r="BF25" s="18" t="s">
        <v>54</v>
      </c>
      <c r="BG25" s="54">
        <v>15</v>
      </c>
      <c r="BH25" s="72">
        <v>15</v>
      </c>
      <c r="BI25" s="53">
        <v>4</v>
      </c>
      <c r="BJ25" s="53">
        <v>4</v>
      </c>
      <c r="BK25" s="54">
        <v>2</v>
      </c>
      <c r="BL25" s="54">
        <v>2</v>
      </c>
      <c r="BM25" s="54">
        <v>18</v>
      </c>
      <c r="BN25" s="54">
        <v>18</v>
      </c>
      <c r="BO25" s="72">
        <v>39</v>
      </c>
      <c r="BP25" s="72">
        <v>39</v>
      </c>
      <c r="BQ25" s="115"/>
      <c r="BR25" s="125"/>
      <c r="BS25" s="98">
        <v>87965</v>
      </c>
      <c r="BT25" s="98">
        <v>34524</v>
      </c>
      <c r="BU25" s="72">
        <v>10634</v>
      </c>
      <c r="BV25" s="72">
        <v>133123</v>
      </c>
      <c r="BW25" s="98">
        <v>748</v>
      </c>
      <c r="BX25" s="98">
        <v>616</v>
      </c>
      <c r="BY25" s="72">
        <v>571</v>
      </c>
      <c r="BZ25" s="72">
        <v>2086</v>
      </c>
      <c r="CA25" s="72">
        <v>4021</v>
      </c>
      <c r="CB25" s="98">
        <v>38</v>
      </c>
      <c r="CC25" s="98">
        <v>18</v>
      </c>
      <c r="CD25" s="72">
        <v>11</v>
      </c>
      <c r="CE25" s="72">
        <v>149</v>
      </c>
      <c r="CF25" s="96">
        <v>216</v>
      </c>
      <c r="CG25" s="131"/>
      <c r="CH25" s="130"/>
      <c r="CI25" s="125"/>
      <c r="CJ25" s="70" t="s">
        <v>54</v>
      </c>
      <c r="CK25" s="98">
        <v>65783</v>
      </c>
      <c r="CL25" s="98">
        <v>18498</v>
      </c>
      <c r="CM25" s="72">
        <v>5656</v>
      </c>
      <c r="CN25" s="72">
        <v>89937</v>
      </c>
      <c r="CO25" s="98">
        <v>0</v>
      </c>
      <c r="CP25" s="98">
        <v>31</v>
      </c>
      <c r="CQ25" s="72">
        <v>26</v>
      </c>
      <c r="CR25" s="72">
        <v>375</v>
      </c>
      <c r="CS25" s="72">
        <v>432</v>
      </c>
      <c r="CT25" s="130"/>
      <c r="CU25" s="125"/>
      <c r="CV25" s="69"/>
      <c r="CW25" s="70" t="s">
        <v>54</v>
      </c>
      <c r="CX25" s="71"/>
      <c r="CY25" s="53">
        <v>7</v>
      </c>
      <c r="CZ25" s="53">
        <v>5</v>
      </c>
      <c r="DA25" s="62">
        <v>2</v>
      </c>
      <c r="DB25" s="178">
        <v>3435</v>
      </c>
      <c r="DC25" s="179">
        <v>4488</v>
      </c>
      <c r="DD25" s="178">
        <v>1440</v>
      </c>
      <c r="DE25" s="178">
        <v>2466</v>
      </c>
      <c r="DF25" s="178">
        <v>1108</v>
      </c>
      <c r="DG25" s="179">
        <v>1899</v>
      </c>
      <c r="DH25" s="178">
        <v>5983</v>
      </c>
      <c r="DI25" s="178">
        <v>8853</v>
      </c>
      <c r="DJ25" s="115"/>
      <c r="DK25" s="115"/>
      <c r="DL25" s="119" t="s">
        <v>54</v>
      </c>
      <c r="DM25" s="187">
        <v>131</v>
      </c>
      <c r="DN25" s="188">
        <v>178</v>
      </c>
      <c r="DO25" s="187">
        <v>64</v>
      </c>
      <c r="DP25" s="188">
        <v>88</v>
      </c>
      <c r="DQ25" s="187">
        <v>37</v>
      </c>
      <c r="DR25" s="189">
        <v>51</v>
      </c>
      <c r="DS25" s="188">
        <v>120</v>
      </c>
      <c r="DT25" s="187">
        <v>149</v>
      </c>
      <c r="DU25" s="189">
        <v>352</v>
      </c>
      <c r="DV25" s="188">
        <v>466</v>
      </c>
      <c r="DW25" s="138"/>
      <c r="DX25" s="138"/>
      <c r="DY25" s="140"/>
      <c r="DZ25" s="109">
        <v>15</v>
      </c>
      <c r="EA25" s="72">
        <v>15</v>
      </c>
      <c r="EB25" s="53">
        <v>4</v>
      </c>
      <c r="EC25" s="53">
        <v>4</v>
      </c>
      <c r="ED25" s="54">
        <v>2</v>
      </c>
      <c r="EE25" s="54">
        <v>2</v>
      </c>
      <c r="EF25" s="54">
        <v>18</v>
      </c>
      <c r="EG25" s="54">
        <v>18</v>
      </c>
      <c r="EH25" s="72">
        <v>39</v>
      </c>
      <c r="EI25" s="72">
        <v>39</v>
      </c>
      <c r="EJ25" s="69"/>
      <c r="EK25" s="70" t="s">
        <v>54</v>
      </c>
      <c r="EL25" s="71"/>
      <c r="EM25" s="98">
        <v>34558</v>
      </c>
      <c r="EN25" s="98">
        <v>13563</v>
      </c>
      <c r="EO25" s="72">
        <v>4178</v>
      </c>
      <c r="EP25" s="72">
        <v>52299</v>
      </c>
      <c r="EQ25" s="98">
        <v>294</v>
      </c>
      <c r="ER25" s="98">
        <v>242</v>
      </c>
      <c r="ES25" s="72">
        <v>224</v>
      </c>
      <c r="ET25" s="72">
        <v>820</v>
      </c>
      <c r="EU25" s="72">
        <v>1580</v>
      </c>
      <c r="EV25" s="98">
        <v>15</v>
      </c>
      <c r="EW25" s="98">
        <v>7</v>
      </c>
      <c r="EX25" s="72">
        <v>4</v>
      </c>
      <c r="EY25" s="72">
        <v>59</v>
      </c>
      <c r="EZ25" s="72">
        <v>85</v>
      </c>
      <c r="FA25" s="115"/>
      <c r="FB25" s="115"/>
      <c r="FC25" s="98">
        <v>25843</v>
      </c>
      <c r="FD25" s="98">
        <v>7267</v>
      </c>
      <c r="FE25" s="72">
        <v>2222</v>
      </c>
      <c r="FF25" s="72">
        <v>35332</v>
      </c>
      <c r="FG25" s="98">
        <v>0</v>
      </c>
      <c r="FH25" s="98">
        <v>13</v>
      </c>
      <c r="FI25" s="72">
        <v>11</v>
      </c>
      <c r="FJ25" s="72">
        <v>154</v>
      </c>
      <c r="FK25" s="72">
        <v>178</v>
      </c>
      <c r="FL25" s="115"/>
      <c r="FM25" s="115"/>
      <c r="FN25" s="69"/>
      <c r="FO25" s="143"/>
      <c r="FP25" s="70" t="s">
        <v>54</v>
      </c>
      <c r="FQ25" s="71"/>
      <c r="FR25" s="53">
        <v>7</v>
      </c>
      <c r="FS25" s="53">
        <v>5</v>
      </c>
      <c r="FT25" s="54">
        <v>2</v>
      </c>
      <c r="FU25" s="53">
        <v>1527</v>
      </c>
      <c r="FV25" s="53">
        <v>1652</v>
      </c>
      <c r="FW25" s="54">
        <v>624</v>
      </c>
      <c r="FX25" s="53">
        <v>745</v>
      </c>
      <c r="FY25" s="53">
        <v>395</v>
      </c>
      <c r="FZ25" s="54">
        <v>493</v>
      </c>
      <c r="GA25" s="72">
        <v>2546</v>
      </c>
      <c r="GB25" s="72">
        <v>2890</v>
      </c>
      <c r="GC25" s="96"/>
      <c r="GD25" s="115"/>
      <c r="GE25" s="125"/>
      <c r="GF25" s="109">
        <v>1</v>
      </c>
      <c r="GG25" s="72">
        <v>1</v>
      </c>
      <c r="GH25" s="53">
        <v>0</v>
      </c>
      <c r="GI25" s="53">
        <v>0</v>
      </c>
      <c r="GJ25" s="54">
        <v>0</v>
      </c>
      <c r="GK25" s="54">
        <v>0</v>
      </c>
      <c r="GL25" s="54">
        <v>2</v>
      </c>
      <c r="GM25" s="54">
        <v>2</v>
      </c>
      <c r="GN25" s="72">
        <v>3</v>
      </c>
      <c r="GO25" s="72">
        <v>3</v>
      </c>
      <c r="GP25" s="96"/>
      <c r="GQ25" s="115"/>
      <c r="GR25" s="125"/>
      <c r="GS25" s="70" t="s">
        <v>54</v>
      </c>
      <c r="GT25" s="98">
        <v>21972</v>
      </c>
      <c r="GU25" s="98">
        <v>7078</v>
      </c>
      <c r="GV25" s="72">
        <v>1873</v>
      </c>
      <c r="GW25" s="72">
        <v>30923</v>
      </c>
      <c r="GX25" s="98">
        <v>2</v>
      </c>
      <c r="GY25" s="98">
        <v>0</v>
      </c>
      <c r="GZ25" s="72">
        <v>0</v>
      </c>
      <c r="HA25" s="72">
        <v>13</v>
      </c>
      <c r="HB25" s="72">
        <v>15</v>
      </c>
      <c r="HC25" s="115"/>
      <c r="HD25" s="115"/>
      <c r="HE25" s="98">
        <v>0</v>
      </c>
      <c r="HF25" s="98">
        <v>0</v>
      </c>
      <c r="HG25" s="72">
        <v>0</v>
      </c>
      <c r="HH25" s="72">
        <v>0</v>
      </c>
      <c r="HI25" s="98">
        <v>0</v>
      </c>
      <c r="HJ25" s="98">
        <v>0</v>
      </c>
      <c r="HK25" s="72">
        <v>0</v>
      </c>
      <c r="HL25" s="72">
        <v>11</v>
      </c>
      <c r="HM25" s="72">
        <v>11</v>
      </c>
    </row>
    <row r="26" spans="1:221" ht="13.5" customHeight="1" x14ac:dyDescent="0.15">
      <c r="A26" s="17"/>
      <c r="B26" s="18" t="s">
        <v>55</v>
      </c>
      <c r="C26" s="19"/>
      <c r="D26" s="53">
        <v>694041</v>
      </c>
      <c r="E26" s="53">
        <v>0</v>
      </c>
      <c r="F26" s="54">
        <v>298209</v>
      </c>
      <c r="G26" s="54">
        <v>185130</v>
      </c>
      <c r="H26" s="21">
        <v>1177380</v>
      </c>
      <c r="I26" s="48">
        <v>262168</v>
      </c>
      <c r="J26" s="48">
        <v>0</v>
      </c>
      <c r="K26" s="41">
        <v>105391</v>
      </c>
      <c r="L26" s="41">
        <v>65428</v>
      </c>
      <c r="M26" s="21">
        <v>432987</v>
      </c>
      <c r="N26" s="115"/>
      <c r="O26" s="125"/>
      <c r="P26" s="53">
        <v>83192</v>
      </c>
      <c r="Q26" s="53">
        <v>0</v>
      </c>
      <c r="R26" s="54">
        <v>52959</v>
      </c>
      <c r="S26" s="54">
        <v>0</v>
      </c>
      <c r="T26" s="21">
        <v>136151</v>
      </c>
      <c r="U26" s="53">
        <v>112</v>
      </c>
      <c r="V26" s="53">
        <v>50692</v>
      </c>
      <c r="W26" s="54">
        <v>117</v>
      </c>
      <c r="X26" s="54">
        <v>19621</v>
      </c>
      <c r="Y26" s="54">
        <v>110</v>
      </c>
      <c r="Z26" s="54">
        <v>12778</v>
      </c>
      <c r="AA26" s="115"/>
      <c r="AB26" s="125"/>
      <c r="AC26" s="17"/>
      <c r="AD26" s="18" t="s">
        <v>55</v>
      </c>
      <c r="AE26" s="19"/>
      <c r="AF26" s="53">
        <v>7</v>
      </c>
      <c r="AG26" s="53">
        <v>5</v>
      </c>
      <c r="AH26" s="54">
        <v>2</v>
      </c>
      <c r="AI26" s="54">
        <v>3772</v>
      </c>
      <c r="AJ26" s="72">
        <v>4821</v>
      </c>
      <c r="AK26" s="53">
        <v>1756</v>
      </c>
      <c r="AL26" s="53">
        <v>2916</v>
      </c>
      <c r="AM26" s="54">
        <v>1527</v>
      </c>
      <c r="AN26" s="54">
        <v>2605</v>
      </c>
      <c r="AO26" s="72">
        <v>7055</v>
      </c>
      <c r="AP26" s="113">
        <v>10342</v>
      </c>
      <c r="AQ26" s="115"/>
      <c r="AR26" s="125"/>
      <c r="AS26" s="168">
        <v>99</v>
      </c>
      <c r="AT26" s="72">
        <v>125</v>
      </c>
      <c r="AU26" s="53">
        <v>58</v>
      </c>
      <c r="AV26" s="53">
        <v>86</v>
      </c>
      <c r="AW26" s="54">
        <v>40</v>
      </c>
      <c r="AX26" s="54">
        <v>64</v>
      </c>
      <c r="AY26" s="54">
        <v>102</v>
      </c>
      <c r="AZ26" s="54">
        <v>141</v>
      </c>
      <c r="BA26" s="72">
        <v>299</v>
      </c>
      <c r="BB26" s="96">
        <v>416</v>
      </c>
      <c r="BC26" s="131"/>
      <c r="BD26" s="115"/>
      <c r="BE26" s="125"/>
      <c r="BF26" s="18" t="s">
        <v>55</v>
      </c>
      <c r="BG26" s="54">
        <v>4</v>
      </c>
      <c r="BH26" s="72">
        <v>4</v>
      </c>
      <c r="BI26" s="53">
        <v>6</v>
      </c>
      <c r="BJ26" s="53">
        <v>6</v>
      </c>
      <c r="BK26" s="54">
        <v>6</v>
      </c>
      <c r="BL26" s="54">
        <v>6</v>
      </c>
      <c r="BM26" s="54">
        <v>17</v>
      </c>
      <c r="BN26" s="54">
        <v>17</v>
      </c>
      <c r="BO26" s="72">
        <v>33</v>
      </c>
      <c r="BP26" s="72">
        <v>33</v>
      </c>
      <c r="BQ26" s="115"/>
      <c r="BR26" s="125"/>
      <c r="BS26" s="98">
        <v>84030</v>
      </c>
      <c r="BT26" s="98">
        <v>36304</v>
      </c>
      <c r="BU26" s="72">
        <v>12973</v>
      </c>
      <c r="BV26" s="72">
        <v>133307</v>
      </c>
      <c r="BW26" s="98">
        <v>467</v>
      </c>
      <c r="BX26" s="98">
        <v>535</v>
      </c>
      <c r="BY26" s="72">
        <v>637</v>
      </c>
      <c r="BZ26" s="72">
        <v>1755</v>
      </c>
      <c r="CA26" s="72">
        <v>3394</v>
      </c>
      <c r="CB26" s="98">
        <v>6</v>
      </c>
      <c r="CC26" s="98">
        <v>22</v>
      </c>
      <c r="CD26" s="72">
        <v>30</v>
      </c>
      <c r="CE26" s="72">
        <v>122</v>
      </c>
      <c r="CF26" s="96">
        <v>180</v>
      </c>
      <c r="CG26" s="131"/>
      <c r="CH26" s="130"/>
      <c r="CI26" s="125"/>
      <c r="CJ26" s="70" t="s">
        <v>55</v>
      </c>
      <c r="CK26" s="98">
        <v>63972</v>
      </c>
      <c r="CL26" s="98">
        <v>19394</v>
      </c>
      <c r="CM26" s="72">
        <v>6717</v>
      </c>
      <c r="CN26" s="72">
        <v>90083</v>
      </c>
      <c r="CO26" s="98">
        <v>0</v>
      </c>
      <c r="CP26" s="98">
        <v>11</v>
      </c>
      <c r="CQ26" s="72">
        <v>56</v>
      </c>
      <c r="CR26" s="72">
        <v>249</v>
      </c>
      <c r="CS26" s="72">
        <v>316</v>
      </c>
      <c r="CT26" s="130"/>
      <c r="CU26" s="125"/>
      <c r="CV26" s="69"/>
      <c r="CW26" s="70" t="s">
        <v>55</v>
      </c>
      <c r="CX26" s="71"/>
      <c r="CY26" s="53">
        <v>7</v>
      </c>
      <c r="CZ26" s="53">
        <v>5</v>
      </c>
      <c r="DA26" s="62">
        <v>2</v>
      </c>
      <c r="DB26" s="178">
        <v>3772</v>
      </c>
      <c r="DC26" s="179">
        <v>4821</v>
      </c>
      <c r="DD26" s="178">
        <v>1756</v>
      </c>
      <c r="DE26" s="178">
        <v>2916</v>
      </c>
      <c r="DF26" s="178">
        <v>1527</v>
      </c>
      <c r="DG26" s="179">
        <v>2605</v>
      </c>
      <c r="DH26" s="178">
        <v>7055</v>
      </c>
      <c r="DI26" s="178">
        <v>10342</v>
      </c>
      <c r="DJ26" s="115"/>
      <c r="DK26" s="115"/>
      <c r="DL26" s="119" t="s">
        <v>55</v>
      </c>
      <c r="DM26" s="187">
        <v>99</v>
      </c>
      <c r="DN26" s="188">
        <v>125</v>
      </c>
      <c r="DO26" s="187">
        <v>58</v>
      </c>
      <c r="DP26" s="188">
        <v>86</v>
      </c>
      <c r="DQ26" s="187">
        <v>40</v>
      </c>
      <c r="DR26" s="189">
        <v>64</v>
      </c>
      <c r="DS26" s="188">
        <v>102</v>
      </c>
      <c r="DT26" s="187">
        <v>141</v>
      </c>
      <c r="DU26" s="189">
        <v>299</v>
      </c>
      <c r="DV26" s="188">
        <v>416</v>
      </c>
      <c r="DW26" s="138"/>
      <c r="DX26" s="138"/>
      <c r="DY26" s="140"/>
      <c r="DZ26" s="109">
        <v>4</v>
      </c>
      <c r="EA26" s="72">
        <v>4</v>
      </c>
      <c r="EB26" s="53">
        <v>6</v>
      </c>
      <c r="EC26" s="53">
        <v>6</v>
      </c>
      <c r="ED26" s="54">
        <v>6</v>
      </c>
      <c r="EE26" s="54">
        <v>6</v>
      </c>
      <c r="EF26" s="54">
        <v>17</v>
      </c>
      <c r="EG26" s="54">
        <v>17</v>
      </c>
      <c r="EH26" s="72">
        <v>33</v>
      </c>
      <c r="EI26" s="72">
        <v>33</v>
      </c>
      <c r="EJ26" s="69"/>
      <c r="EK26" s="70" t="s">
        <v>55</v>
      </c>
      <c r="EL26" s="71"/>
      <c r="EM26" s="98">
        <v>29697</v>
      </c>
      <c r="EN26" s="98">
        <v>12830</v>
      </c>
      <c r="EO26" s="72">
        <v>4585</v>
      </c>
      <c r="EP26" s="72">
        <v>47112</v>
      </c>
      <c r="EQ26" s="98">
        <v>165</v>
      </c>
      <c r="ER26" s="98">
        <v>189</v>
      </c>
      <c r="ES26" s="72">
        <v>225</v>
      </c>
      <c r="ET26" s="72">
        <v>620</v>
      </c>
      <c r="EU26" s="72">
        <v>1199</v>
      </c>
      <c r="EV26" s="98">
        <v>2</v>
      </c>
      <c r="EW26" s="98">
        <v>8</v>
      </c>
      <c r="EX26" s="72">
        <v>11</v>
      </c>
      <c r="EY26" s="72">
        <v>43</v>
      </c>
      <c r="EZ26" s="72">
        <v>64</v>
      </c>
      <c r="FA26" s="115"/>
      <c r="FB26" s="115"/>
      <c r="FC26" s="98">
        <v>22609</v>
      </c>
      <c r="FD26" s="98">
        <v>6854</v>
      </c>
      <c r="FE26" s="72">
        <v>2374</v>
      </c>
      <c r="FF26" s="72">
        <v>31837</v>
      </c>
      <c r="FG26" s="98">
        <v>0</v>
      </c>
      <c r="FH26" s="98">
        <v>4</v>
      </c>
      <c r="FI26" s="72">
        <v>21</v>
      </c>
      <c r="FJ26" s="72">
        <v>94</v>
      </c>
      <c r="FK26" s="72">
        <v>119</v>
      </c>
      <c r="FL26" s="115"/>
      <c r="FM26" s="115"/>
      <c r="FN26" s="69"/>
      <c r="FO26" s="143"/>
      <c r="FP26" s="70" t="s">
        <v>55</v>
      </c>
      <c r="FQ26" s="71"/>
      <c r="FR26" s="53">
        <v>7</v>
      </c>
      <c r="FS26" s="53">
        <v>5</v>
      </c>
      <c r="FT26" s="54">
        <v>2</v>
      </c>
      <c r="FU26" s="53">
        <v>1633</v>
      </c>
      <c r="FV26" s="53">
        <v>1775</v>
      </c>
      <c r="FW26" s="54">
        <v>649</v>
      </c>
      <c r="FX26" s="53">
        <v>758</v>
      </c>
      <c r="FY26" s="53">
        <v>442</v>
      </c>
      <c r="FZ26" s="54">
        <v>548</v>
      </c>
      <c r="GA26" s="72">
        <v>2724</v>
      </c>
      <c r="GB26" s="72">
        <v>3081</v>
      </c>
      <c r="GC26" s="96"/>
      <c r="GD26" s="115"/>
      <c r="GE26" s="125"/>
      <c r="GF26" s="109">
        <v>0</v>
      </c>
      <c r="GG26" s="72">
        <v>0</v>
      </c>
      <c r="GH26" s="53">
        <v>1</v>
      </c>
      <c r="GI26" s="53">
        <v>1</v>
      </c>
      <c r="GJ26" s="54">
        <v>0</v>
      </c>
      <c r="GK26" s="54">
        <v>0</v>
      </c>
      <c r="GL26" s="54">
        <v>3</v>
      </c>
      <c r="GM26" s="54">
        <v>3</v>
      </c>
      <c r="GN26" s="72">
        <v>4</v>
      </c>
      <c r="GO26" s="72">
        <v>4</v>
      </c>
      <c r="GP26" s="96"/>
      <c r="GQ26" s="115"/>
      <c r="GR26" s="125"/>
      <c r="GS26" s="70" t="s">
        <v>55</v>
      </c>
      <c r="GT26" s="98">
        <v>19135</v>
      </c>
      <c r="GU26" s="98">
        <v>5837</v>
      </c>
      <c r="GV26" s="72">
        <v>1688</v>
      </c>
      <c r="GW26" s="72">
        <v>26660</v>
      </c>
      <c r="GX26" s="98">
        <v>0</v>
      </c>
      <c r="GY26" s="98">
        <v>2</v>
      </c>
      <c r="GZ26" s="72">
        <v>0</v>
      </c>
      <c r="HA26" s="72">
        <v>14</v>
      </c>
      <c r="HB26" s="72">
        <v>16</v>
      </c>
      <c r="HC26" s="115"/>
      <c r="HD26" s="115"/>
      <c r="HE26" s="98">
        <v>0</v>
      </c>
      <c r="HF26" s="98">
        <v>0</v>
      </c>
      <c r="HG26" s="72">
        <v>0</v>
      </c>
      <c r="HH26" s="72">
        <v>0</v>
      </c>
      <c r="HI26" s="98">
        <v>0</v>
      </c>
      <c r="HJ26" s="98">
        <v>0</v>
      </c>
      <c r="HK26" s="72">
        <v>0</v>
      </c>
      <c r="HL26" s="72">
        <v>52</v>
      </c>
      <c r="HM26" s="72">
        <v>52</v>
      </c>
    </row>
    <row r="27" spans="1:221" ht="13.5" customHeight="1" x14ac:dyDescent="0.15">
      <c r="A27" s="22"/>
      <c r="B27" s="23" t="s">
        <v>56</v>
      </c>
      <c r="C27" s="24"/>
      <c r="D27" s="55">
        <v>497064</v>
      </c>
      <c r="E27" s="55">
        <v>0</v>
      </c>
      <c r="F27" s="56">
        <v>214353</v>
      </c>
      <c r="G27" s="56">
        <v>144290</v>
      </c>
      <c r="H27" s="25">
        <v>855707</v>
      </c>
      <c r="I27" s="49">
        <v>169351</v>
      </c>
      <c r="J27" s="49">
        <v>0</v>
      </c>
      <c r="K27" s="42">
        <v>67137</v>
      </c>
      <c r="L27" s="42">
        <v>47410</v>
      </c>
      <c r="M27" s="25">
        <v>283898</v>
      </c>
      <c r="N27" s="115"/>
      <c r="O27" s="125"/>
      <c r="P27" s="55">
        <v>54922</v>
      </c>
      <c r="Q27" s="55">
        <v>0</v>
      </c>
      <c r="R27" s="56">
        <v>42875</v>
      </c>
      <c r="S27" s="56">
        <v>0</v>
      </c>
      <c r="T27" s="25">
        <v>97797</v>
      </c>
      <c r="U27" s="55">
        <v>128</v>
      </c>
      <c r="V27" s="55">
        <v>97098</v>
      </c>
      <c r="W27" s="56">
        <v>107</v>
      </c>
      <c r="X27" s="56">
        <v>29777</v>
      </c>
      <c r="Y27" s="56">
        <v>57</v>
      </c>
      <c r="Z27" s="56">
        <v>6131</v>
      </c>
      <c r="AA27" s="115"/>
      <c r="AB27" s="125"/>
      <c r="AC27" s="22"/>
      <c r="AD27" s="23" t="s">
        <v>56</v>
      </c>
      <c r="AE27" s="24"/>
      <c r="AF27" s="55">
        <v>7</v>
      </c>
      <c r="AG27" s="55">
        <v>5</v>
      </c>
      <c r="AH27" s="56">
        <v>2</v>
      </c>
      <c r="AI27" s="56">
        <v>2512</v>
      </c>
      <c r="AJ27" s="73">
        <v>3224</v>
      </c>
      <c r="AK27" s="55">
        <v>1135</v>
      </c>
      <c r="AL27" s="55">
        <v>1865</v>
      </c>
      <c r="AM27" s="56">
        <v>951</v>
      </c>
      <c r="AN27" s="56">
        <v>1641</v>
      </c>
      <c r="AO27" s="73">
        <v>4598</v>
      </c>
      <c r="AP27" s="149">
        <v>6730</v>
      </c>
      <c r="AQ27" s="115"/>
      <c r="AR27" s="125"/>
      <c r="AS27" s="141">
        <v>65</v>
      </c>
      <c r="AT27" s="73">
        <v>90</v>
      </c>
      <c r="AU27" s="55">
        <v>36</v>
      </c>
      <c r="AV27" s="55">
        <v>50</v>
      </c>
      <c r="AW27" s="56">
        <v>44</v>
      </c>
      <c r="AX27" s="56">
        <v>61</v>
      </c>
      <c r="AY27" s="56">
        <v>69</v>
      </c>
      <c r="AZ27" s="56">
        <v>103</v>
      </c>
      <c r="BA27" s="73">
        <v>214</v>
      </c>
      <c r="BB27" s="171">
        <v>304</v>
      </c>
      <c r="BC27" s="131"/>
      <c r="BD27" s="115"/>
      <c r="BE27" s="125"/>
      <c r="BF27" s="23" t="s">
        <v>56</v>
      </c>
      <c r="BG27" s="56">
        <v>7</v>
      </c>
      <c r="BH27" s="73">
        <v>7</v>
      </c>
      <c r="BI27" s="55">
        <v>4</v>
      </c>
      <c r="BJ27" s="55">
        <v>4</v>
      </c>
      <c r="BK27" s="56">
        <v>6</v>
      </c>
      <c r="BL27" s="56">
        <v>6</v>
      </c>
      <c r="BM27" s="56">
        <v>19</v>
      </c>
      <c r="BN27" s="56">
        <v>19</v>
      </c>
      <c r="BO27" s="73">
        <v>36</v>
      </c>
      <c r="BP27" s="73">
        <v>36</v>
      </c>
      <c r="BQ27" s="115"/>
      <c r="BR27" s="125"/>
      <c r="BS27" s="99">
        <v>59805</v>
      </c>
      <c r="BT27" s="99">
        <v>24711</v>
      </c>
      <c r="BU27" s="73">
        <v>8697</v>
      </c>
      <c r="BV27" s="73">
        <v>93213</v>
      </c>
      <c r="BW27" s="99">
        <v>358</v>
      </c>
      <c r="BX27" s="99">
        <v>331</v>
      </c>
      <c r="BY27" s="73">
        <v>647</v>
      </c>
      <c r="BZ27" s="73">
        <v>1365</v>
      </c>
      <c r="CA27" s="73">
        <v>2701</v>
      </c>
      <c r="CB27" s="99">
        <v>18</v>
      </c>
      <c r="CC27" s="99">
        <v>13</v>
      </c>
      <c r="CD27" s="73">
        <v>39</v>
      </c>
      <c r="CE27" s="73">
        <v>137</v>
      </c>
      <c r="CF27" s="171">
        <v>207</v>
      </c>
      <c r="CG27" s="131"/>
      <c r="CH27" s="130"/>
      <c r="CI27" s="125"/>
      <c r="CJ27" s="75" t="s">
        <v>56</v>
      </c>
      <c r="CK27" s="99">
        <v>47976</v>
      </c>
      <c r="CL27" s="99">
        <v>13909</v>
      </c>
      <c r="CM27" s="73">
        <v>4714</v>
      </c>
      <c r="CN27" s="73">
        <v>66599</v>
      </c>
      <c r="CO27" s="99">
        <v>30</v>
      </c>
      <c r="CP27" s="99">
        <v>1</v>
      </c>
      <c r="CQ27" s="73">
        <v>10</v>
      </c>
      <c r="CR27" s="73">
        <v>138</v>
      </c>
      <c r="CS27" s="73">
        <v>179</v>
      </c>
      <c r="CT27" s="130"/>
      <c r="CU27" s="125"/>
      <c r="CV27" s="74"/>
      <c r="CW27" s="75" t="s">
        <v>56</v>
      </c>
      <c r="CX27" s="76"/>
      <c r="CY27" s="55">
        <v>7</v>
      </c>
      <c r="CZ27" s="55">
        <v>5</v>
      </c>
      <c r="DA27" s="123">
        <v>2</v>
      </c>
      <c r="DB27" s="181">
        <v>2512</v>
      </c>
      <c r="DC27" s="182">
        <v>3224</v>
      </c>
      <c r="DD27" s="181">
        <v>1135</v>
      </c>
      <c r="DE27" s="181">
        <v>1865</v>
      </c>
      <c r="DF27" s="181">
        <v>951</v>
      </c>
      <c r="DG27" s="182">
        <v>1641</v>
      </c>
      <c r="DH27" s="181">
        <v>4598</v>
      </c>
      <c r="DI27" s="181">
        <v>6730</v>
      </c>
      <c r="DJ27" s="115"/>
      <c r="DK27" s="115"/>
      <c r="DL27" s="120" t="s">
        <v>56</v>
      </c>
      <c r="DM27" s="191">
        <v>65</v>
      </c>
      <c r="DN27" s="192">
        <v>90</v>
      </c>
      <c r="DO27" s="191">
        <v>36</v>
      </c>
      <c r="DP27" s="192">
        <v>50</v>
      </c>
      <c r="DQ27" s="191">
        <v>44</v>
      </c>
      <c r="DR27" s="193">
        <v>61</v>
      </c>
      <c r="DS27" s="192">
        <v>69</v>
      </c>
      <c r="DT27" s="191">
        <v>103</v>
      </c>
      <c r="DU27" s="193">
        <v>214</v>
      </c>
      <c r="DV27" s="192">
        <v>304</v>
      </c>
      <c r="DW27" s="138"/>
      <c r="DX27" s="138"/>
      <c r="DY27" s="140"/>
      <c r="DZ27" s="110">
        <v>7</v>
      </c>
      <c r="EA27" s="73">
        <v>7</v>
      </c>
      <c r="EB27" s="55">
        <v>4</v>
      </c>
      <c r="EC27" s="55">
        <v>4</v>
      </c>
      <c r="ED27" s="56">
        <v>6</v>
      </c>
      <c r="EE27" s="56">
        <v>6</v>
      </c>
      <c r="EF27" s="56">
        <v>19</v>
      </c>
      <c r="EG27" s="56">
        <v>19</v>
      </c>
      <c r="EH27" s="73">
        <v>36</v>
      </c>
      <c r="EI27" s="73">
        <v>36</v>
      </c>
      <c r="EJ27" s="74"/>
      <c r="EK27" s="75" t="s">
        <v>56</v>
      </c>
      <c r="EL27" s="76"/>
      <c r="EM27" s="99">
        <v>18731</v>
      </c>
      <c r="EN27" s="99">
        <v>7740</v>
      </c>
      <c r="EO27" s="73">
        <v>2724</v>
      </c>
      <c r="EP27" s="73">
        <v>29195</v>
      </c>
      <c r="EQ27" s="99">
        <v>112</v>
      </c>
      <c r="ER27" s="99">
        <v>104</v>
      </c>
      <c r="ES27" s="73">
        <v>203</v>
      </c>
      <c r="ET27" s="73">
        <v>427</v>
      </c>
      <c r="EU27" s="73">
        <v>846</v>
      </c>
      <c r="EV27" s="99">
        <v>6</v>
      </c>
      <c r="EW27" s="99">
        <v>4</v>
      </c>
      <c r="EX27" s="73">
        <v>12</v>
      </c>
      <c r="EY27" s="73">
        <v>43</v>
      </c>
      <c r="EZ27" s="73">
        <v>65</v>
      </c>
      <c r="FA27" s="115"/>
      <c r="FB27" s="115"/>
      <c r="FC27" s="99">
        <v>15764</v>
      </c>
      <c r="FD27" s="99">
        <v>4570</v>
      </c>
      <c r="FE27" s="73">
        <v>1549</v>
      </c>
      <c r="FF27" s="73">
        <v>21883</v>
      </c>
      <c r="FG27" s="99">
        <v>10</v>
      </c>
      <c r="FH27" s="99">
        <v>0</v>
      </c>
      <c r="FI27" s="73">
        <v>3</v>
      </c>
      <c r="FJ27" s="73">
        <v>46</v>
      </c>
      <c r="FK27" s="73">
        <v>59</v>
      </c>
      <c r="FL27" s="115"/>
      <c r="FM27" s="115"/>
      <c r="FN27" s="69"/>
      <c r="FO27" s="143"/>
      <c r="FP27" s="75" t="s">
        <v>56</v>
      </c>
      <c r="FQ27" s="76"/>
      <c r="FR27" s="55">
        <v>7</v>
      </c>
      <c r="FS27" s="55">
        <v>5</v>
      </c>
      <c r="FT27" s="56">
        <v>2</v>
      </c>
      <c r="FU27" s="55">
        <v>1162</v>
      </c>
      <c r="FV27" s="55">
        <v>1251</v>
      </c>
      <c r="FW27" s="56">
        <v>440</v>
      </c>
      <c r="FX27" s="55">
        <v>525</v>
      </c>
      <c r="FY27" s="55">
        <v>317</v>
      </c>
      <c r="FZ27" s="56">
        <v>384</v>
      </c>
      <c r="GA27" s="73">
        <v>1919</v>
      </c>
      <c r="GB27" s="73">
        <v>2160</v>
      </c>
      <c r="GC27" s="96"/>
      <c r="GD27" s="115"/>
      <c r="GE27" s="125"/>
      <c r="GF27" s="110">
        <v>1</v>
      </c>
      <c r="GG27" s="73">
        <v>1</v>
      </c>
      <c r="GH27" s="55">
        <v>0</v>
      </c>
      <c r="GI27" s="55">
        <v>0</v>
      </c>
      <c r="GJ27" s="56">
        <v>0</v>
      </c>
      <c r="GK27" s="56">
        <v>0</v>
      </c>
      <c r="GL27" s="56">
        <v>1</v>
      </c>
      <c r="GM27" s="56">
        <v>1</v>
      </c>
      <c r="GN27" s="73">
        <v>2</v>
      </c>
      <c r="GO27" s="73">
        <v>2</v>
      </c>
      <c r="GP27" s="96"/>
      <c r="GQ27" s="115"/>
      <c r="GR27" s="125"/>
      <c r="GS27" s="75" t="s">
        <v>56</v>
      </c>
      <c r="GT27" s="99">
        <v>14186</v>
      </c>
      <c r="GU27" s="99">
        <v>4253</v>
      </c>
      <c r="GV27" s="73">
        <v>1244</v>
      </c>
      <c r="GW27" s="73">
        <v>19683</v>
      </c>
      <c r="GX27" s="99">
        <v>1</v>
      </c>
      <c r="GY27" s="99">
        <v>0</v>
      </c>
      <c r="GZ27" s="73">
        <v>0</v>
      </c>
      <c r="HA27" s="73">
        <v>5</v>
      </c>
      <c r="HB27" s="73">
        <v>6</v>
      </c>
      <c r="HC27" s="115"/>
      <c r="HD27" s="115"/>
      <c r="HE27" s="99">
        <v>0</v>
      </c>
      <c r="HF27" s="99">
        <v>0</v>
      </c>
      <c r="HG27" s="73">
        <v>0</v>
      </c>
      <c r="HH27" s="73">
        <v>0</v>
      </c>
      <c r="HI27" s="99">
        <v>1</v>
      </c>
      <c r="HJ27" s="99">
        <v>0</v>
      </c>
      <c r="HK27" s="73">
        <v>0</v>
      </c>
      <c r="HL27" s="73">
        <v>0</v>
      </c>
      <c r="HM27" s="73">
        <v>1</v>
      </c>
    </row>
    <row r="28" spans="1:221" ht="13.5" customHeight="1" x14ac:dyDescent="0.15">
      <c r="A28" s="17"/>
      <c r="B28" s="18" t="s">
        <v>57</v>
      </c>
      <c r="C28" s="19"/>
      <c r="D28" s="53">
        <v>436397</v>
      </c>
      <c r="E28" s="53">
        <v>0</v>
      </c>
      <c r="F28" s="54">
        <v>157821</v>
      </c>
      <c r="G28" s="54">
        <v>107989</v>
      </c>
      <c r="H28" s="21">
        <v>702207</v>
      </c>
      <c r="I28" s="48">
        <v>152136</v>
      </c>
      <c r="J28" s="48">
        <v>0</v>
      </c>
      <c r="K28" s="41">
        <v>57028</v>
      </c>
      <c r="L28" s="41">
        <v>38744</v>
      </c>
      <c r="M28" s="21">
        <v>247908</v>
      </c>
      <c r="N28" s="115"/>
      <c r="O28" s="125"/>
      <c r="P28" s="53">
        <v>43816</v>
      </c>
      <c r="Q28" s="53">
        <v>0</v>
      </c>
      <c r="R28" s="54">
        <v>26440</v>
      </c>
      <c r="S28" s="54">
        <v>0</v>
      </c>
      <c r="T28" s="21">
        <v>70256</v>
      </c>
      <c r="U28" s="53">
        <v>107</v>
      </c>
      <c r="V28" s="53">
        <v>97522</v>
      </c>
      <c r="W28" s="54">
        <v>98</v>
      </c>
      <c r="X28" s="54">
        <v>32192</v>
      </c>
      <c r="Y28" s="54">
        <v>56</v>
      </c>
      <c r="Z28" s="54">
        <v>12615</v>
      </c>
      <c r="AA28" s="115"/>
      <c r="AB28" s="125"/>
      <c r="AC28" s="17"/>
      <c r="AD28" s="18" t="s">
        <v>57</v>
      </c>
      <c r="AE28" s="19"/>
      <c r="AF28" s="53">
        <v>7</v>
      </c>
      <c r="AG28" s="53">
        <v>5</v>
      </c>
      <c r="AH28" s="54">
        <v>2</v>
      </c>
      <c r="AI28" s="54">
        <v>2043</v>
      </c>
      <c r="AJ28" s="72">
        <v>2647</v>
      </c>
      <c r="AK28" s="53">
        <v>1058</v>
      </c>
      <c r="AL28" s="53">
        <v>1731</v>
      </c>
      <c r="AM28" s="54">
        <v>845</v>
      </c>
      <c r="AN28" s="54">
        <v>1444</v>
      </c>
      <c r="AO28" s="72">
        <v>3946</v>
      </c>
      <c r="AP28" s="113">
        <v>5822</v>
      </c>
      <c r="AQ28" s="115"/>
      <c r="AR28" s="125"/>
      <c r="AS28" s="168">
        <v>65</v>
      </c>
      <c r="AT28" s="72">
        <v>92</v>
      </c>
      <c r="AU28" s="53">
        <v>42</v>
      </c>
      <c r="AV28" s="53">
        <v>59</v>
      </c>
      <c r="AW28" s="54">
        <v>23</v>
      </c>
      <c r="AX28" s="54">
        <v>36</v>
      </c>
      <c r="AY28" s="54">
        <v>55</v>
      </c>
      <c r="AZ28" s="54">
        <v>74</v>
      </c>
      <c r="BA28" s="72">
        <v>185</v>
      </c>
      <c r="BB28" s="96">
        <v>261</v>
      </c>
      <c r="BC28" s="131"/>
      <c r="BD28" s="115"/>
      <c r="BE28" s="125"/>
      <c r="BF28" s="18" t="s">
        <v>57</v>
      </c>
      <c r="BG28" s="54">
        <v>9</v>
      </c>
      <c r="BH28" s="72">
        <v>9</v>
      </c>
      <c r="BI28" s="53">
        <v>5</v>
      </c>
      <c r="BJ28" s="53">
        <v>5</v>
      </c>
      <c r="BK28" s="54">
        <v>2</v>
      </c>
      <c r="BL28" s="54">
        <v>2</v>
      </c>
      <c r="BM28" s="54">
        <v>7</v>
      </c>
      <c r="BN28" s="54">
        <v>7</v>
      </c>
      <c r="BO28" s="72">
        <v>23</v>
      </c>
      <c r="BP28" s="72">
        <v>23</v>
      </c>
      <c r="BQ28" s="115"/>
      <c r="BR28" s="125"/>
      <c r="BS28" s="98">
        <v>44099</v>
      </c>
      <c r="BT28" s="98">
        <v>20599</v>
      </c>
      <c r="BU28" s="72">
        <v>6873</v>
      </c>
      <c r="BV28" s="72">
        <v>71571</v>
      </c>
      <c r="BW28" s="98">
        <v>328</v>
      </c>
      <c r="BX28" s="98">
        <v>351</v>
      </c>
      <c r="BY28" s="72">
        <v>343</v>
      </c>
      <c r="BZ28" s="72">
        <v>881</v>
      </c>
      <c r="CA28" s="72">
        <v>1903</v>
      </c>
      <c r="CB28" s="98">
        <v>14</v>
      </c>
      <c r="CC28" s="98">
        <v>20</v>
      </c>
      <c r="CD28" s="72">
        <v>13</v>
      </c>
      <c r="CE28" s="72">
        <v>42</v>
      </c>
      <c r="CF28" s="96">
        <v>89</v>
      </c>
      <c r="CG28" s="131"/>
      <c r="CH28" s="130"/>
      <c r="CI28" s="125"/>
      <c r="CJ28" s="70" t="s">
        <v>57</v>
      </c>
      <c r="CK28" s="98">
        <v>36501</v>
      </c>
      <c r="CL28" s="98">
        <v>12249</v>
      </c>
      <c r="CM28" s="72">
        <v>3926</v>
      </c>
      <c r="CN28" s="72">
        <v>52676</v>
      </c>
      <c r="CO28" s="98">
        <v>0</v>
      </c>
      <c r="CP28" s="98">
        <v>30</v>
      </c>
      <c r="CQ28" s="72">
        <v>20</v>
      </c>
      <c r="CR28" s="72">
        <v>83</v>
      </c>
      <c r="CS28" s="72">
        <v>133</v>
      </c>
      <c r="CT28" s="130"/>
      <c r="CU28" s="125"/>
      <c r="CV28" s="69"/>
      <c r="CW28" s="70" t="s">
        <v>57</v>
      </c>
      <c r="CX28" s="71"/>
      <c r="CY28" s="53">
        <v>7</v>
      </c>
      <c r="CZ28" s="53">
        <v>5</v>
      </c>
      <c r="DA28" s="62">
        <v>2</v>
      </c>
      <c r="DB28" s="178">
        <v>2043</v>
      </c>
      <c r="DC28" s="179">
        <v>2647</v>
      </c>
      <c r="DD28" s="178">
        <v>1058</v>
      </c>
      <c r="DE28" s="178">
        <v>1731</v>
      </c>
      <c r="DF28" s="178">
        <v>845</v>
      </c>
      <c r="DG28" s="179">
        <v>1444</v>
      </c>
      <c r="DH28" s="178">
        <v>3946</v>
      </c>
      <c r="DI28" s="178">
        <v>5822</v>
      </c>
      <c r="DJ28" s="115"/>
      <c r="DK28" s="115"/>
      <c r="DL28" s="119" t="s">
        <v>57</v>
      </c>
      <c r="DM28" s="187">
        <v>65</v>
      </c>
      <c r="DN28" s="188">
        <v>92</v>
      </c>
      <c r="DO28" s="187">
        <v>42</v>
      </c>
      <c r="DP28" s="188">
        <v>59</v>
      </c>
      <c r="DQ28" s="187">
        <v>23</v>
      </c>
      <c r="DR28" s="189">
        <v>36</v>
      </c>
      <c r="DS28" s="188">
        <v>55</v>
      </c>
      <c r="DT28" s="187">
        <v>74</v>
      </c>
      <c r="DU28" s="189">
        <v>185</v>
      </c>
      <c r="DV28" s="188">
        <v>261</v>
      </c>
      <c r="DW28" s="138"/>
      <c r="DX28" s="138"/>
      <c r="DY28" s="140"/>
      <c r="DZ28" s="109">
        <v>9</v>
      </c>
      <c r="EA28" s="72">
        <v>9</v>
      </c>
      <c r="EB28" s="53">
        <v>5</v>
      </c>
      <c r="EC28" s="53">
        <v>5</v>
      </c>
      <c r="ED28" s="54">
        <v>2</v>
      </c>
      <c r="EE28" s="54">
        <v>2</v>
      </c>
      <c r="EF28" s="54">
        <v>7</v>
      </c>
      <c r="EG28" s="54">
        <v>7</v>
      </c>
      <c r="EH28" s="72">
        <v>23</v>
      </c>
      <c r="EI28" s="72">
        <v>23</v>
      </c>
      <c r="EJ28" s="69"/>
      <c r="EK28" s="70" t="s">
        <v>57</v>
      </c>
      <c r="EL28" s="71"/>
      <c r="EM28" s="98">
        <v>15935</v>
      </c>
      <c r="EN28" s="98">
        <v>7443</v>
      </c>
      <c r="EO28" s="72">
        <v>2484</v>
      </c>
      <c r="EP28" s="72">
        <v>25862</v>
      </c>
      <c r="EQ28" s="98">
        <v>119</v>
      </c>
      <c r="ER28" s="98">
        <v>127</v>
      </c>
      <c r="ES28" s="72">
        <v>124</v>
      </c>
      <c r="ET28" s="72">
        <v>318</v>
      </c>
      <c r="EU28" s="72">
        <v>688</v>
      </c>
      <c r="EV28" s="98">
        <v>5</v>
      </c>
      <c r="EW28" s="98">
        <v>7</v>
      </c>
      <c r="EX28" s="72">
        <v>5</v>
      </c>
      <c r="EY28" s="72">
        <v>15</v>
      </c>
      <c r="EZ28" s="72">
        <v>32</v>
      </c>
      <c r="FA28" s="115"/>
      <c r="FB28" s="115"/>
      <c r="FC28" s="98">
        <v>13096</v>
      </c>
      <c r="FD28" s="98">
        <v>4395</v>
      </c>
      <c r="FE28" s="72">
        <v>1409</v>
      </c>
      <c r="FF28" s="72">
        <v>18900</v>
      </c>
      <c r="FG28" s="98">
        <v>0</v>
      </c>
      <c r="FH28" s="98">
        <v>10</v>
      </c>
      <c r="FI28" s="72">
        <v>7</v>
      </c>
      <c r="FJ28" s="72">
        <v>29</v>
      </c>
      <c r="FK28" s="72">
        <v>46</v>
      </c>
      <c r="FL28" s="115"/>
      <c r="FM28" s="115"/>
      <c r="FN28" s="69"/>
      <c r="FO28" s="143"/>
      <c r="FP28" s="70" t="s">
        <v>57</v>
      </c>
      <c r="FQ28" s="71"/>
      <c r="FR28" s="53">
        <v>7</v>
      </c>
      <c r="FS28" s="53">
        <v>5</v>
      </c>
      <c r="FT28" s="54">
        <v>2</v>
      </c>
      <c r="FU28" s="53">
        <v>853</v>
      </c>
      <c r="FV28" s="53">
        <v>922</v>
      </c>
      <c r="FW28" s="54">
        <v>350</v>
      </c>
      <c r="FX28" s="53">
        <v>414</v>
      </c>
      <c r="FY28" s="53">
        <v>257</v>
      </c>
      <c r="FZ28" s="54">
        <v>310</v>
      </c>
      <c r="GA28" s="72">
        <v>1460</v>
      </c>
      <c r="GB28" s="72">
        <v>1646</v>
      </c>
      <c r="GC28" s="96"/>
      <c r="GD28" s="115"/>
      <c r="GE28" s="125"/>
      <c r="GF28" s="109">
        <v>1</v>
      </c>
      <c r="GG28" s="72">
        <v>1</v>
      </c>
      <c r="GH28" s="53">
        <v>1</v>
      </c>
      <c r="GI28" s="53">
        <v>1</v>
      </c>
      <c r="GJ28" s="54">
        <v>1</v>
      </c>
      <c r="GK28" s="54">
        <v>1</v>
      </c>
      <c r="GL28" s="54">
        <v>0</v>
      </c>
      <c r="GM28" s="54">
        <v>0</v>
      </c>
      <c r="GN28" s="72">
        <v>3</v>
      </c>
      <c r="GO28" s="72">
        <v>3</v>
      </c>
      <c r="GP28" s="96"/>
      <c r="GQ28" s="115"/>
      <c r="GR28" s="125"/>
      <c r="GS28" s="70" t="s">
        <v>57</v>
      </c>
      <c r="GT28" s="98">
        <v>8777</v>
      </c>
      <c r="GU28" s="98">
        <v>2815</v>
      </c>
      <c r="GV28" s="72">
        <v>843</v>
      </c>
      <c r="GW28" s="72">
        <v>12435</v>
      </c>
      <c r="GX28" s="98">
        <v>1</v>
      </c>
      <c r="GY28" s="98">
        <v>2</v>
      </c>
      <c r="GZ28" s="72">
        <v>4</v>
      </c>
      <c r="HA28" s="72">
        <v>0</v>
      </c>
      <c r="HB28" s="72">
        <v>7</v>
      </c>
      <c r="HC28" s="115"/>
      <c r="HD28" s="115"/>
      <c r="HE28" s="98">
        <v>0</v>
      </c>
      <c r="HF28" s="98">
        <v>0</v>
      </c>
      <c r="HG28" s="72">
        <v>0</v>
      </c>
      <c r="HH28" s="72">
        <v>0</v>
      </c>
      <c r="HI28" s="98">
        <v>0</v>
      </c>
      <c r="HJ28" s="98">
        <v>0</v>
      </c>
      <c r="HK28" s="72">
        <v>6</v>
      </c>
      <c r="HL28" s="72">
        <v>0</v>
      </c>
      <c r="HM28" s="72">
        <v>6</v>
      </c>
    </row>
    <row r="29" spans="1:221" ht="13.5" customHeight="1" x14ac:dyDescent="0.15">
      <c r="A29" s="17"/>
      <c r="B29" s="18" t="s">
        <v>58</v>
      </c>
      <c r="C29" s="19"/>
      <c r="D29" s="53">
        <v>507043</v>
      </c>
      <c r="E29" s="53">
        <v>0</v>
      </c>
      <c r="F29" s="54">
        <v>211661</v>
      </c>
      <c r="G29" s="54">
        <v>131158</v>
      </c>
      <c r="H29" s="21">
        <v>849862</v>
      </c>
      <c r="I29" s="48">
        <v>162296</v>
      </c>
      <c r="J29" s="48">
        <v>0</v>
      </c>
      <c r="K29" s="41">
        <v>63419</v>
      </c>
      <c r="L29" s="41">
        <v>39298</v>
      </c>
      <c r="M29" s="21">
        <v>265013</v>
      </c>
      <c r="N29" s="115"/>
      <c r="O29" s="125"/>
      <c r="P29" s="53">
        <v>53044</v>
      </c>
      <c r="Q29" s="53">
        <v>0</v>
      </c>
      <c r="R29" s="54">
        <v>32575</v>
      </c>
      <c r="S29" s="54">
        <v>0</v>
      </c>
      <c r="T29" s="21">
        <v>85619</v>
      </c>
      <c r="U29" s="53">
        <v>125</v>
      </c>
      <c r="V29" s="53">
        <v>77287</v>
      </c>
      <c r="W29" s="54">
        <v>84</v>
      </c>
      <c r="X29" s="54">
        <v>20306</v>
      </c>
      <c r="Y29" s="54">
        <v>65</v>
      </c>
      <c r="Z29" s="54">
        <v>8530</v>
      </c>
      <c r="AA29" s="115"/>
      <c r="AB29" s="125"/>
      <c r="AC29" s="17"/>
      <c r="AD29" s="18" t="s">
        <v>58</v>
      </c>
      <c r="AE29" s="19"/>
      <c r="AF29" s="53">
        <v>7</v>
      </c>
      <c r="AG29" s="53">
        <v>5</v>
      </c>
      <c r="AH29" s="54">
        <v>2</v>
      </c>
      <c r="AI29" s="54">
        <v>2213</v>
      </c>
      <c r="AJ29" s="72">
        <v>2892</v>
      </c>
      <c r="AK29" s="53">
        <v>1181</v>
      </c>
      <c r="AL29" s="53">
        <v>2036</v>
      </c>
      <c r="AM29" s="54">
        <v>1000</v>
      </c>
      <c r="AN29" s="54">
        <v>1649</v>
      </c>
      <c r="AO29" s="72">
        <v>4394</v>
      </c>
      <c r="AP29" s="113">
        <v>6577</v>
      </c>
      <c r="AQ29" s="115"/>
      <c r="AR29" s="125"/>
      <c r="AS29" s="168">
        <v>67</v>
      </c>
      <c r="AT29" s="72">
        <v>85</v>
      </c>
      <c r="AU29" s="53">
        <v>52</v>
      </c>
      <c r="AV29" s="53">
        <v>70</v>
      </c>
      <c r="AW29" s="54">
        <v>36</v>
      </c>
      <c r="AX29" s="54">
        <v>49</v>
      </c>
      <c r="AY29" s="54">
        <v>92</v>
      </c>
      <c r="AZ29" s="54">
        <v>124</v>
      </c>
      <c r="BA29" s="72">
        <v>247</v>
      </c>
      <c r="BB29" s="96">
        <v>328</v>
      </c>
      <c r="BC29" s="131"/>
      <c r="BD29" s="115"/>
      <c r="BE29" s="125"/>
      <c r="BF29" s="18" t="s">
        <v>58</v>
      </c>
      <c r="BG29" s="54">
        <v>6</v>
      </c>
      <c r="BH29" s="72">
        <v>6</v>
      </c>
      <c r="BI29" s="53">
        <v>4</v>
      </c>
      <c r="BJ29" s="53">
        <v>4</v>
      </c>
      <c r="BK29" s="54">
        <v>3</v>
      </c>
      <c r="BL29" s="54">
        <v>3</v>
      </c>
      <c r="BM29" s="54">
        <v>18</v>
      </c>
      <c r="BN29" s="54">
        <v>18</v>
      </c>
      <c r="BO29" s="72">
        <v>31</v>
      </c>
      <c r="BP29" s="72">
        <v>31</v>
      </c>
      <c r="BQ29" s="115"/>
      <c r="BR29" s="125"/>
      <c r="BS29" s="98">
        <v>54051</v>
      </c>
      <c r="BT29" s="98">
        <v>27181</v>
      </c>
      <c r="BU29" s="72">
        <v>8806</v>
      </c>
      <c r="BV29" s="72">
        <v>90038</v>
      </c>
      <c r="BW29" s="98">
        <v>340</v>
      </c>
      <c r="BX29" s="98">
        <v>467</v>
      </c>
      <c r="BY29" s="72">
        <v>523</v>
      </c>
      <c r="BZ29" s="72">
        <v>1655</v>
      </c>
      <c r="CA29" s="72">
        <v>2985</v>
      </c>
      <c r="CB29" s="98">
        <v>16</v>
      </c>
      <c r="CC29" s="98">
        <v>13</v>
      </c>
      <c r="CD29" s="72">
        <v>16</v>
      </c>
      <c r="CE29" s="72">
        <v>131</v>
      </c>
      <c r="CF29" s="96">
        <v>176</v>
      </c>
      <c r="CG29" s="131"/>
      <c r="CH29" s="130"/>
      <c r="CI29" s="125"/>
      <c r="CJ29" s="70" t="s">
        <v>58</v>
      </c>
      <c r="CK29" s="98">
        <v>40052</v>
      </c>
      <c r="CL29" s="98">
        <v>13981</v>
      </c>
      <c r="CM29" s="72">
        <v>4686</v>
      </c>
      <c r="CN29" s="72">
        <v>58719</v>
      </c>
      <c r="CO29" s="98">
        <v>0</v>
      </c>
      <c r="CP29" s="98">
        <v>10</v>
      </c>
      <c r="CQ29" s="72">
        <v>9</v>
      </c>
      <c r="CR29" s="72">
        <v>233</v>
      </c>
      <c r="CS29" s="72">
        <v>252</v>
      </c>
      <c r="CT29" s="130"/>
      <c r="CU29" s="125"/>
      <c r="CV29" s="69"/>
      <c r="CW29" s="70" t="s">
        <v>58</v>
      </c>
      <c r="CX29" s="71"/>
      <c r="CY29" s="53">
        <v>7</v>
      </c>
      <c r="CZ29" s="53">
        <v>5</v>
      </c>
      <c r="DA29" s="62">
        <v>2</v>
      </c>
      <c r="DB29" s="178">
        <v>2213</v>
      </c>
      <c r="DC29" s="179">
        <v>2892</v>
      </c>
      <c r="DD29" s="178">
        <v>1181</v>
      </c>
      <c r="DE29" s="178">
        <v>2036</v>
      </c>
      <c r="DF29" s="178">
        <v>1000</v>
      </c>
      <c r="DG29" s="179">
        <v>1649</v>
      </c>
      <c r="DH29" s="178">
        <v>4394</v>
      </c>
      <c r="DI29" s="180">
        <v>6577</v>
      </c>
      <c r="DJ29" s="130"/>
      <c r="DK29" s="115"/>
      <c r="DL29" s="119" t="s">
        <v>58</v>
      </c>
      <c r="DM29" s="187">
        <v>67</v>
      </c>
      <c r="DN29" s="188">
        <v>85</v>
      </c>
      <c r="DO29" s="187">
        <v>52</v>
      </c>
      <c r="DP29" s="188">
        <v>70</v>
      </c>
      <c r="DQ29" s="187">
        <v>36</v>
      </c>
      <c r="DR29" s="189">
        <v>49</v>
      </c>
      <c r="DS29" s="188">
        <v>92</v>
      </c>
      <c r="DT29" s="187">
        <v>124</v>
      </c>
      <c r="DU29" s="189">
        <v>247</v>
      </c>
      <c r="DV29" s="188">
        <v>328</v>
      </c>
      <c r="DW29" s="138"/>
      <c r="DX29" s="138"/>
      <c r="DY29" s="140"/>
      <c r="DZ29" s="109">
        <v>6</v>
      </c>
      <c r="EA29" s="72">
        <v>6</v>
      </c>
      <c r="EB29" s="53">
        <v>4</v>
      </c>
      <c r="EC29" s="53">
        <v>4</v>
      </c>
      <c r="ED29" s="54">
        <v>3</v>
      </c>
      <c r="EE29" s="54">
        <v>3</v>
      </c>
      <c r="EF29" s="54">
        <v>18</v>
      </c>
      <c r="EG29" s="54">
        <v>18</v>
      </c>
      <c r="EH29" s="72">
        <v>31</v>
      </c>
      <c r="EI29" s="72">
        <v>31</v>
      </c>
      <c r="EJ29" s="69"/>
      <c r="EK29" s="70" t="s">
        <v>58</v>
      </c>
      <c r="EL29" s="71"/>
      <c r="EM29" s="98">
        <v>16195</v>
      </c>
      <c r="EN29" s="98">
        <v>8144</v>
      </c>
      <c r="EO29" s="72">
        <v>2638</v>
      </c>
      <c r="EP29" s="72">
        <v>26977</v>
      </c>
      <c r="EQ29" s="98">
        <v>102</v>
      </c>
      <c r="ER29" s="98">
        <v>140</v>
      </c>
      <c r="ES29" s="72">
        <v>157</v>
      </c>
      <c r="ET29" s="72">
        <v>496</v>
      </c>
      <c r="EU29" s="72">
        <v>895</v>
      </c>
      <c r="EV29" s="98">
        <v>5</v>
      </c>
      <c r="EW29" s="98">
        <v>4</v>
      </c>
      <c r="EX29" s="72">
        <v>5</v>
      </c>
      <c r="EY29" s="72">
        <v>39</v>
      </c>
      <c r="EZ29" s="72">
        <v>53</v>
      </c>
      <c r="FA29" s="130"/>
      <c r="FB29" s="115"/>
      <c r="FC29" s="98">
        <v>12001</v>
      </c>
      <c r="FD29" s="98">
        <v>4189</v>
      </c>
      <c r="FE29" s="72">
        <v>1404</v>
      </c>
      <c r="FF29" s="72">
        <v>17594</v>
      </c>
      <c r="FG29" s="98">
        <v>0</v>
      </c>
      <c r="FH29" s="98">
        <v>3</v>
      </c>
      <c r="FI29" s="72">
        <v>3</v>
      </c>
      <c r="FJ29" s="72">
        <v>73</v>
      </c>
      <c r="FK29" s="72">
        <v>79</v>
      </c>
      <c r="FL29" s="130"/>
      <c r="FM29" s="115"/>
      <c r="FN29" s="69"/>
      <c r="FO29" s="143"/>
      <c r="FP29" s="70" t="s">
        <v>58</v>
      </c>
      <c r="FQ29" s="71"/>
      <c r="FR29" s="53">
        <v>7</v>
      </c>
      <c r="FS29" s="53">
        <v>5</v>
      </c>
      <c r="FT29" s="54">
        <v>2</v>
      </c>
      <c r="FU29" s="53">
        <v>932</v>
      </c>
      <c r="FV29" s="53">
        <v>1010</v>
      </c>
      <c r="FW29" s="54">
        <v>452</v>
      </c>
      <c r="FX29" s="53">
        <v>544</v>
      </c>
      <c r="FY29" s="53">
        <v>303</v>
      </c>
      <c r="FZ29" s="54">
        <v>358</v>
      </c>
      <c r="GA29" s="72">
        <v>1687</v>
      </c>
      <c r="GB29" s="72">
        <v>1912</v>
      </c>
      <c r="GC29" s="96"/>
      <c r="GD29" s="115"/>
      <c r="GE29" s="125"/>
      <c r="GF29" s="109">
        <v>0</v>
      </c>
      <c r="GG29" s="72">
        <v>0</v>
      </c>
      <c r="GH29" s="53">
        <v>1</v>
      </c>
      <c r="GI29" s="53">
        <v>1</v>
      </c>
      <c r="GJ29" s="54">
        <v>0</v>
      </c>
      <c r="GK29" s="54">
        <v>0</v>
      </c>
      <c r="GL29" s="54">
        <v>2</v>
      </c>
      <c r="GM29" s="54">
        <v>2</v>
      </c>
      <c r="GN29" s="72">
        <v>3</v>
      </c>
      <c r="GO29" s="72">
        <v>3</v>
      </c>
      <c r="GP29" s="96"/>
      <c r="GQ29" s="115"/>
      <c r="GR29" s="125"/>
      <c r="GS29" s="70" t="s">
        <v>58</v>
      </c>
      <c r="GT29" s="98">
        <v>9262</v>
      </c>
      <c r="GU29" s="98">
        <v>3563</v>
      </c>
      <c r="GV29" s="72">
        <v>938</v>
      </c>
      <c r="GW29" s="72">
        <v>13763</v>
      </c>
      <c r="GX29" s="98">
        <v>0</v>
      </c>
      <c r="GY29" s="98">
        <v>1</v>
      </c>
      <c r="GZ29" s="72">
        <v>0</v>
      </c>
      <c r="HA29" s="72">
        <v>9</v>
      </c>
      <c r="HB29" s="72">
        <v>10</v>
      </c>
      <c r="HC29" s="130"/>
      <c r="HD29" s="115"/>
      <c r="HE29" s="98">
        <v>0</v>
      </c>
      <c r="HF29" s="98">
        <v>0</v>
      </c>
      <c r="HG29" s="72">
        <v>0</v>
      </c>
      <c r="HH29" s="72">
        <v>0</v>
      </c>
      <c r="HI29" s="98">
        <v>0</v>
      </c>
      <c r="HJ29" s="98">
        <v>3</v>
      </c>
      <c r="HK29" s="72">
        <v>0</v>
      </c>
      <c r="HL29" s="72">
        <v>20</v>
      </c>
      <c r="HM29" s="72">
        <v>23</v>
      </c>
    </row>
    <row r="30" spans="1:221" ht="13.5" customHeight="1" x14ac:dyDescent="0.15">
      <c r="A30" s="26"/>
      <c r="B30" s="18" t="s">
        <v>59</v>
      </c>
      <c r="C30" s="27"/>
      <c r="D30" s="53">
        <v>320947</v>
      </c>
      <c r="E30" s="53">
        <v>0</v>
      </c>
      <c r="F30" s="54">
        <v>114079</v>
      </c>
      <c r="G30" s="54">
        <v>56932</v>
      </c>
      <c r="H30" s="21">
        <v>491958</v>
      </c>
      <c r="I30" s="48">
        <v>91649</v>
      </c>
      <c r="J30" s="48">
        <v>0</v>
      </c>
      <c r="K30" s="41">
        <v>33801</v>
      </c>
      <c r="L30" s="41">
        <v>14233</v>
      </c>
      <c r="M30" s="21">
        <v>139683</v>
      </c>
      <c r="N30" s="115"/>
      <c r="O30" s="125"/>
      <c r="P30" s="53">
        <v>35598</v>
      </c>
      <c r="Q30" s="53">
        <v>0</v>
      </c>
      <c r="R30" s="54">
        <v>17383</v>
      </c>
      <c r="S30" s="54">
        <v>0</v>
      </c>
      <c r="T30" s="21">
        <v>52981</v>
      </c>
      <c r="U30" s="53">
        <v>111</v>
      </c>
      <c r="V30" s="53">
        <v>39944</v>
      </c>
      <c r="W30" s="54">
        <v>58</v>
      </c>
      <c r="X30" s="54">
        <v>5791</v>
      </c>
      <c r="Y30" s="54">
        <v>46</v>
      </c>
      <c r="Z30" s="54">
        <v>3272</v>
      </c>
      <c r="AA30" s="115"/>
      <c r="AB30" s="125"/>
      <c r="AC30" s="26"/>
      <c r="AD30" s="18" t="s">
        <v>59</v>
      </c>
      <c r="AE30" s="27"/>
      <c r="AF30" s="53">
        <v>7</v>
      </c>
      <c r="AG30" s="53">
        <v>5</v>
      </c>
      <c r="AH30" s="54">
        <v>2</v>
      </c>
      <c r="AI30" s="54">
        <v>1211</v>
      </c>
      <c r="AJ30" s="72">
        <v>1629</v>
      </c>
      <c r="AK30" s="53">
        <v>587</v>
      </c>
      <c r="AL30" s="53">
        <v>992</v>
      </c>
      <c r="AM30" s="54">
        <v>467</v>
      </c>
      <c r="AN30" s="54">
        <v>874</v>
      </c>
      <c r="AO30" s="72">
        <v>2265</v>
      </c>
      <c r="AP30" s="113">
        <v>3495</v>
      </c>
      <c r="AQ30" s="115"/>
      <c r="AR30" s="125"/>
      <c r="AS30" s="168">
        <v>31</v>
      </c>
      <c r="AT30" s="72">
        <v>38</v>
      </c>
      <c r="AU30" s="53">
        <v>15</v>
      </c>
      <c r="AV30" s="53">
        <v>18</v>
      </c>
      <c r="AW30" s="54">
        <v>14</v>
      </c>
      <c r="AX30" s="54">
        <v>23</v>
      </c>
      <c r="AY30" s="54">
        <v>41</v>
      </c>
      <c r="AZ30" s="54">
        <v>60</v>
      </c>
      <c r="BA30" s="72">
        <v>101</v>
      </c>
      <c r="BB30" s="96">
        <v>139</v>
      </c>
      <c r="BC30" s="131"/>
      <c r="BD30" s="115"/>
      <c r="BE30" s="125"/>
      <c r="BF30" s="18" t="s">
        <v>59</v>
      </c>
      <c r="BG30" s="54">
        <v>5</v>
      </c>
      <c r="BH30" s="72">
        <v>5</v>
      </c>
      <c r="BI30" s="53">
        <v>2</v>
      </c>
      <c r="BJ30" s="53">
        <v>2</v>
      </c>
      <c r="BK30" s="54">
        <v>1</v>
      </c>
      <c r="BL30" s="54">
        <v>1</v>
      </c>
      <c r="BM30" s="54">
        <v>5</v>
      </c>
      <c r="BN30" s="54">
        <v>5</v>
      </c>
      <c r="BO30" s="72">
        <v>13</v>
      </c>
      <c r="BP30" s="72">
        <v>13</v>
      </c>
      <c r="BQ30" s="115"/>
      <c r="BR30" s="125"/>
      <c r="BS30" s="98">
        <v>30788</v>
      </c>
      <c r="BT30" s="98">
        <v>13392</v>
      </c>
      <c r="BU30" s="72">
        <v>4720</v>
      </c>
      <c r="BV30" s="72">
        <v>48900</v>
      </c>
      <c r="BW30" s="98">
        <v>154</v>
      </c>
      <c r="BX30" s="98">
        <v>122</v>
      </c>
      <c r="BY30" s="72">
        <v>248</v>
      </c>
      <c r="BZ30" s="72">
        <v>810</v>
      </c>
      <c r="CA30" s="72">
        <v>1334</v>
      </c>
      <c r="CB30" s="98">
        <v>13</v>
      </c>
      <c r="CC30" s="98">
        <v>6</v>
      </c>
      <c r="CD30" s="72">
        <v>7</v>
      </c>
      <c r="CE30" s="72">
        <v>38</v>
      </c>
      <c r="CF30" s="96">
        <v>64</v>
      </c>
      <c r="CG30" s="131"/>
      <c r="CH30" s="130"/>
      <c r="CI30" s="125"/>
      <c r="CJ30" s="70" t="s">
        <v>59</v>
      </c>
      <c r="CK30" s="98">
        <v>19450</v>
      </c>
      <c r="CL30" s="98">
        <v>6402</v>
      </c>
      <c r="CM30" s="72">
        <v>2050</v>
      </c>
      <c r="CN30" s="72">
        <v>27902</v>
      </c>
      <c r="CO30" s="98">
        <v>0</v>
      </c>
      <c r="CP30" s="98">
        <v>29</v>
      </c>
      <c r="CQ30" s="72">
        <v>38</v>
      </c>
      <c r="CR30" s="72">
        <v>119</v>
      </c>
      <c r="CS30" s="72">
        <v>186</v>
      </c>
      <c r="CT30" s="130"/>
      <c r="CU30" s="125"/>
      <c r="CV30" s="77"/>
      <c r="CW30" s="70" t="s">
        <v>59</v>
      </c>
      <c r="CX30" s="78"/>
      <c r="CY30" s="53">
        <v>7</v>
      </c>
      <c r="CZ30" s="53">
        <v>5</v>
      </c>
      <c r="DA30" s="62">
        <v>2</v>
      </c>
      <c r="DB30" s="178">
        <v>1211</v>
      </c>
      <c r="DC30" s="179">
        <v>1629</v>
      </c>
      <c r="DD30" s="178">
        <v>587</v>
      </c>
      <c r="DE30" s="178">
        <v>992</v>
      </c>
      <c r="DF30" s="178">
        <v>467</v>
      </c>
      <c r="DG30" s="179">
        <v>874</v>
      </c>
      <c r="DH30" s="178">
        <v>2265</v>
      </c>
      <c r="DI30" s="180">
        <v>3495</v>
      </c>
      <c r="DJ30" s="115"/>
      <c r="DK30" s="115"/>
      <c r="DL30" s="119" t="s">
        <v>59</v>
      </c>
      <c r="DM30" s="187">
        <v>31</v>
      </c>
      <c r="DN30" s="188">
        <v>38</v>
      </c>
      <c r="DO30" s="187">
        <v>15</v>
      </c>
      <c r="DP30" s="188">
        <v>18</v>
      </c>
      <c r="DQ30" s="187">
        <v>14</v>
      </c>
      <c r="DR30" s="189">
        <v>23</v>
      </c>
      <c r="DS30" s="188">
        <v>41</v>
      </c>
      <c r="DT30" s="187">
        <v>60</v>
      </c>
      <c r="DU30" s="189">
        <v>101</v>
      </c>
      <c r="DV30" s="188">
        <v>139</v>
      </c>
      <c r="DW30" s="138"/>
      <c r="DX30" s="138"/>
      <c r="DY30" s="140"/>
      <c r="DZ30" s="109">
        <v>5</v>
      </c>
      <c r="EA30" s="72">
        <v>5</v>
      </c>
      <c r="EB30" s="53">
        <v>2</v>
      </c>
      <c r="EC30" s="53">
        <v>2</v>
      </c>
      <c r="ED30" s="54">
        <v>1</v>
      </c>
      <c r="EE30" s="54">
        <v>1</v>
      </c>
      <c r="EF30" s="54">
        <v>5</v>
      </c>
      <c r="EG30" s="54">
        <v>5</v>
      </c>
      <c r="EH30" s="72">
        <v>13</v>
      </c>
      <c r="EI30" s="72">
        <v>13</v>
      </c>
      <c r="EJ30" s="77"/>
      <c r="EK30" s="70" t="s">
        <v>59</v>
      </c>
      <c r="EL30" s="78"/>
      <c r="EM30" s="98">
        <v>9122</v>
      </c>
      <c r="EN30" s="98">
        <v>3968</v>
      </c>
      <c r="EO30" s="72">
        <v>1398</v>
      </c>
      <c r="EP30" s="72">
        <v>14488</v>
      </c>
      <c r="EQ30" s="98">
        <v>46</v>
      </c>
      <c r="ER30" s="98">
        <v>36</v>
      </c>
      <c r="ES30" s="72">
        <v>74</v>
      </c>
      <c r="ET30" s="72">
        <v>240</v>
      </c>
      <c r="EU30" s="72">
        <v>396</v>
      </c>
      <c r="EV30" s="98">
        <v>4</v>
      </c>
      <c r="EW30" s="98">
        <v>2</v>
      </c>
      <c r="EX30" s="72">
        <v>2</v>
      </c>
      <c r="EY30" s="72">
        <v>11</v>
      </c>
      <c r="EZ30" s="72">
        <v>19</v>
      </c>
      <c r="FA30" s="115"/>
      <c r="FB30" s="115"/>
      <c r="FC30" s="98">
        <v>4863</v>
      </c>
      <c r="FD30" s="98">
        <v>1601</v>
      </c>
      <c r="FE30" s="72">
        <v>512</v>
      </c>
      <c r="FF30" s="72">
        <v>6976</v>
      </c>
      <c r="FG30" s="98">
        <v>0</v>
      </c>
      <c r="FH30" s="98">
        <v>8</v>
      </c>
      <c r="FI30" s="72">
        <v>10</v>
      </c>
      <c r="FJ30" s="72">
        <v>32</v>
      </c>
      <c r="FK30" s="72">
        <v>50</v>
      </c>
      <c r="FL30" s="115"/>
      <c r="FM30" s="115"/>
      <c r="FN30" s="77"/>
      <c r="FO30" s="144"/>
      <c r="FP30" s="70" t="s">
        <v>59</v>
      </c>
      <c r="FQ30" s="78"/>
      <c r="FR30" s="53">
        <v>7</v>
      </c>
      <c r="FS30" s="53">
        <v>5</v>
      </c>
      <c r="FT30" s="54">
        <v>2</v>
      </c>
      <c r="FU30" s="53">
        <v>503</v>
      </c>
      <c r="FV30" s="53">
        <v>556</v>
      </c>
      <c r="FW30" s="54">
        <v>238</v>
      </c>
      <c r="FX30" s="53">
        <v>277</v>
      </c>
      <c r="FY30" s="53">
        <v>196</v>
      </c>
      <c r="FZ30" s="54">
        <v>251</v>
      </c>
      <c r="GA30" s="72">
        <v>937</v>
      </c>
      <c r="GB30" s="72">
        <v>1084</v>
      </c>
      <c r="GC30" s="96"/>
      <c r="GD30" s="115"/>
      <c r="GE30" s="125"/>
      <c r="GF30" s="109">
        <v>2</v>
      </c>
      <c r="GG30" s="72">
        <v>2</v>
      </c>
      <c r="GH30" s="53">
        <v>0</v>
      </c>
      <c r="GI30" s="53">
        <v>0</v>
      </c>
      <c r="GJ30" s="54">
        <v>0</v>
      </c>
      <c r="GK30" s="54">
        <v>0</v>
      </c>
      <c r="GL30" s="54">
        <v>1</v>
      </c>
      <c r="GM30" s="54">
        <v>1</v>
      </c>
      <c r="GN30" s="72">
        <v>3</v>
      </c>
      <c r="GO30" s="72">
        <v>3</v>
      </c>
      <c r="GP30" s="96"/>
      <c r="GQ30" s="115"/>
      <c r="GR30" s="125"/>
      <c r="GS30" s="70" t="s">
        <v>59</v>
      </c>
      <c r="GT30" s="98">
        <v>4670</v>
      </c>
      <c r="GU30" s="98">
        <v>1662</v>
      </c>
      <c r="GV30" s="72">
        <v>602</v>
      </c>
      <c r="GW30" s="72">
        <v>6934</v>
      </c>
      <c r="GX30" s="98">
        <v>2</v>
      </c>
      <c r="GY30" s="98">
        <v>0</v>
      </c>
      <c r="GZ30" s="72">
        <v>0</v>
      </c>
      <c r="HA30" s="72">
        <v>4</v>
      </c>
      <c r="HB30" s="72">
        <v>6</v>
      </c>
      <c r="HC30" s="115"/>
      <c r="HD30" s="115"/>
      <c r="HE30" s="98">
        <v>0</v>
      </c>
      <c r="HF30" s="98">
        <v>0</v>
      </c>
      <c r="HG30" s="72">
        <v>0</v>
      </c>
      <c r="HH30" s="72">
        <v>0</v>
      </c>
      <c r="HI30" s="98">
        <v>0</v>
      </c>
      <c r="HJ30" s="98">
        <v>0</v>
      </c>
      <c r="HK30" s="72">
        <v>0</v>
      </c>
      <c r="HL30" s="72">
        <v>5</v>
      </c>
      <c r="HM30" s="72">
        <v>5</v>
      </c>
    </row>
    <row r="31" spans="1:221" ht="13.5" customHeight="1" x14ac:dyDescent="0.15">
      <c r="A31" s="17"/>
      <c r="B31" s="18" t="s">
        <v>60</v>
      </c>
      <c r="C31" s="19"/>
      <c r="D31" s="53">
        <v>187573</v>
      </c>
      <c r="E31" s="53">
        <v>11809</v>
      </c>
      <c r="F31" s="54">
        <v>67658</v>
      </c>
      <c r="G31" s="54">
        <v>47146</v>
      </c>
      <c r="H31" s="21">
        <v>314186</v>
      </c>
      <c r="I31" s="48">
        <v>62110</v>
      </c>
      <c r="J31" s="48">
        <v>0</v>
      </c>
      <c r="K31" s="41">
        <v>23988</v>
      </c>
      <c r="L31" s="41">
        <v>13040</v>
      </c>
      <c r="M31" s="21">
        <v>99138</v>
      </c>
      <c r="N31" s="115"/>
      <c r="O31" s="125"/>
      <c r="P31" s="53">
        <v>21379</v>
      </c>
      <c r="Q31" s="53">
        <v>606</v>
      </c>
      <c r="R31" s="54">
        <v>7267</v>
      </c>
      <c r="S31" s="54">
        <v>4414</v>
      </c>
      <c r="T31" s="21">
        <v>33666</v>
      </c>
      <c r="U31" s="53">
        <v>33</v>
      </c>
      <c r="V31" s="53">
        <v>12832</v>
      </c>
      <c r="W31" s="54">
        <v>25</v>
      </c>
      <c r="X31" s="54">
        <v>3109</v>
      </c>
      <c r="Y31" s="54">
        <v>20</v>
      </c>
      <c r="Z31" s="54">
        <v>1665</v>
      </c>
      <c r="AA31" s="115"/>
      <c r="AB31" s="125"/>
      <c r="AC31" s="17"/>
      <c r="AD31" s="18" t="s">
        <v>60</v>
      </c>
      <c r="AE31" s="19"/>
      <c r="AF31" s="53">
        <v>7</v>
      </c>
      <c r="AG31" s="53">
        <v>5</v>
      </c>
      <c r="AH31" s="54">
        <v>2</v>
      </c>
      <c r="AI31" s="54">
        <v>1350</v>
      </c>
      <c r="AJ31" s="72">
        <v>1746</v>
      </c>
      <c r="AK31" s="53">
        <v>565</v>
      </c>
      <c r="AL31" s="53">
        <v>934</v>
      </c>
      <c r="AM31" s="54">
        <v>371</v>
      </c>
      <c r="AN31" s="54">
        <v>623</v>
      </c>
      <c r="AO31" s="72">
        <v>2286</v>
      </c>
      <c r="AP31" s="113">
        <v>3303</v>
      </c>
      <c r="AQ31" s="115"/>
      <c r="AR31" s="125"/>
      <c r="AS31" s="168">
        <v>34</v>
      </c>
      <c r="AT31" s="72">
        <v>44</v>
      </c>
      <c r="AU31" s="53">
        <v>17</v>
      </c>
      <c r="AV31" s="53">
        <v>24</v>
      </c>
      <c r="AW31" s="54">
        <v>11</v>
      </c>
      <c r="AX31" s="54">
        <v>17</v>
      </c>
      <c r="AY31" s="54">
        <v>21</v>
      </c>
      <c r="AZ31" s="54">
        <v>29</v>
      </c>
      <c r="BA31" s="72">
        <v>83</v>
      </c>
      <c r="BB31" s="96">
        <v>114</v>
      </c>
      <c r="BC31" s="131"/>
      <c r="BD31" s="115"/>
      <c r="BE31" s="125"/>
      <c r="BF31" s="18" t="s">
        <v>60</v>
      </c>
      <c r="BG31" s="54">
        <v>5</v>
      </c>
      <c r="BH31" s="72">
        <v>5</v>
      </c>
      <c r="BI31" s="53">
        <v>1</v>
      </c>
      <c r="BJ31" s="53">
        <v>1</v>
      </c>
      <c r="BK31" s="54">
        <v>1</v>
      </c>
      <c r="BL31" s="54">
        <v>1</v>
      </c>
      <c r="BM31" s="54">
        <v>1</v>
      </c>
      <c r="BN31" s="54">
        <v>1</v>
      </c>
      <c r="BO31" s="72">
        <v>8</v>
      </c>
      <c r="BP31" s="72">
        <v>8</v>
      </c>
      <c r="BQ31" s="115"/>
      <c r="BR31" s="125"/>
      <c r="BS31" s="98">
        <v>26888</v>
      </c>
      <c r="BT31" s="98">
        <v>10274</v>
      </c>
      <c r="BU31" s="72">
        <v>2741</v>
      </c>
      <c r="BV31" s="72">
        <v>39903</v>
      </c>
      <c r="BW31" s="98">
        <v>145</v>
      </c>
      <c r="BX31" s="98">
        <v>132</v>
      </c>
      <c r="BY31" s="72">
        <v>150</v>
      </c>
      <c r="BZ31" s="72">
        <v>319</v>
      </c>
      <c r="CA31" s="72">
        <v>746</v>
      </c>
      <c r="CB31" s="98">
        <v>7</v>
      </c>
      <c r="CC31" s="98">
        <v>4</v>
      </c>
      <c r="CD31" s="72">
        <v>3</v>
      </c>
      <c r="CE31" s="72">
        <v>7</v>
      </c>
      <c r="CF31" s="96">
        <v>21</v>
      </c>
      <c r="CG31" s="131"/>
      <c r="CH31" s="130"/>
      <c r="CI31" s="125"/>
      <c r="CJ31" s="70" t="s">
        <v>60</v>
      </c>
      <c r="CK31" s="98">
        <v>21447</v>
      </c>
      <c r="CL31" s="98">
        <v>5966</v>
      </c>
      <c r="CM31" s="72">
        <v>1570</v>
      </c>
      <c r="CN31" s="72">
        <v>28983</v>
      </c>
      <c r="CO31" s="98">
        <v>0</v>
      </c>
      <c r="CP31" s="98">
        <v>0</v>
      </c>
      <c r="CQ31" s="72">
        <v>0</v>
      </c>
      <c r="CR31" s="72">
        <v>9</v>
      </c>
      <c r="CS31" s="72">
        <v>9</v>
      </c>
      <c r="CT31" s="130"/>
      <c r="CU31" s="125"/>
      <c r="CV31" s="69"/>
      <c r="CW31" s="70" t="s">
        <v>60</v>
      </c>
      <c r="CX31" s="71"/>
      <c r="CY31" s="53">
        <v>7</v>
      </c>
      <c r="CZ31" s="53">
        <v>5</v>
      </c>
      <c r="DA31" s="62">
        <v>2</v>
      </c>
      <c r="DB31" s="178">
        <v>1350</v>
      </c>
      <c r="DC31" s="179">
        <v>1746</v>
      </c>
      <c r="DD31" s="178">
        <v>565</v>
      </c>
      <c r="DE31" s="178">
        <v>934</v>
      </c>
      <c r="DF31" s="178">
        <v>371</v>
      </c>
      <c r="DG31" s="179">
        <v>623</v>
      </c>
      <c r="DH31" s="178">
        <v>2286</v>
      </c>
      <c r="DI31" s="180">
        <v>3303</v>
      </c>
      <c r="DJ31" s="115"/>
      <c r="DK31" s="115"/>
      <c r="DL31" s="119" t="s">
        <v>60</v>
      </c>
      <c r="DM31" s="187">
        <v>34</v>
      </c>
      <c r="DN31" s="188">
        <v>44</v>
      </c>
      <c r="DO31" s="187">
        <v>17</v>
      </c>
      <c r="DP31" s="188">
        <v>24</v>
      </c>
      <c r="DQ31" s="187">
        <v>11</v>
      </c>
      <c r="DR31" s="189">
        <v>17</v>
      </c>
      <c r="DS31" s="188">
        <v>21</v>
      </c>
      <c r="DT31" s="187">
        <v>29</v>
      </c>
      <c r="DU31" s="189">
        <v>83</v>
      </c>
      <c r="DV31" s="188">
        <v>114</v>
      </c>
      <c r="DW31" s="138"/>
      <c r="DX31" s="138"/>
      <c r="DY31" s="140"/>
      <c r="DZ31" s="109">
        <v>5</v>
      </c>
      <c r="EA31" s="72">
        <v>5</v>
      </c>
      <c r="EB31" s="53">
        <v>1</v>
      </c>
      <c r="EC31" s="53">
        <v>1</v>
      </c>
      <c r="ED31" s="54">
        <v>1</v>
      </c>
      <c r="EE31" s="54">
        <v>1</v>
      </c>
      <c r="EF31" s="54">
        <v>1</v>
      </c>
      <c r="EG31" s="54">
        <v>1</v>
      </c>
      <c r="EH31" s="72">
        <v>8</v>
      </c>
      <c r="EI31" s="72">
        <v>8</v>
      </c>
      <c r="EJ31" s="69"/>
      <c r="EK31" s="70" t="s">
        <v>60</v>
      </c>
      <c r="EL31" s="71"/>
      <c r="EM31" s="98">
        <v>9533</v>
      </c>
      <c r="EN31" s="98">
        <v>3643</v>
      </c>
      <c r="EO31" s="72">
        <v>972</v>
      </c>
      <c r="EP31" s="72">
        <v>14148</v>
      </c>
      <c r="EQ31" s="98">
        <v>51</v>
      </c>
      <c r="ER31" s="98">
        <v>47</v>
      </c>
      <c r="ES31" s="72">
        <v>53</v>
      </c>
      <c r="ET31" s="72">
        <v>113</v>
      </c>
      <c r="EU31" s="72">
        <v>264</v>
      </c>
      <c r="EV31" s="98">
        <v>3</v>
      </c>
      <c r="EW31" s="98">
        <v>1</v>
      </c>
      <c r="EX31" s="72">
        <v>1</v>
      </c>
      <c r="EY31" s="72">
        <v>3</v>
      </c>
      <c r="EZ31" s="72">
        <v>8</v>
      </c>
      <c r="FA31" s="115"/>
      <c r="FB31" s="115"/>
      <c r="FC31" s="98">
        <v>5932</v>
      </c>
      <c r="FD31" s="98">
        <v>1650</v>
      </c>
      <c r="FE31" s="72">
        <v>434</v>
      </c>
      <c r="FF31" s="72">
        <v>8016</v>
      </c>
      <c r="FG31" s="98">
        <v>0</v>
      </c>
      <c r="FH31" s="98">
        <v>0</v>
      </c>
      <c r="FI31" s="72">
        <v>0</v>
      </c>
      <c r="FJ31" s="72">
        <v>3</v>
      </c>
      <c r="FK31" s="72">
        <v>3</v>
      </c>
      <c r="FL31" s="115"/>
      <c r="FM31" s="115"/>
      <c r="FN31" s="69"/>
      <c r="FO31" s="143"/>
      <c r="FP31" s="70" t="s">
        <v>60</v>
      </c>
      <c r="FQ31" s="71"/>
      <c r="FR31" s="53">
        <v>7</v>
      </c>
      <c r="FS31" s="53">
        <v>5</v>
      </c>
      <c r="FT31" s="54">
        <v>2</v>
      </c>
      <c r="FU31" s="53">
        <v>509</v>
      </c>
      <c r="FV31" s="53">
        <v>553</v>
      </c>
      <c r="FW31" s="54">
        <v>210</v>
      </c>
      <c r="FX31" s="53">
        <v>254</v>
      </c>
      <c r="FY31" s="53">
        <v>117</v>
      </c>
      <c r="FZ31" s="54">
        <v>140</v>
      </c>
      <c r="GA31" s="72">
        <v>836</v>
      </c>
      <c r="GB31" s="72">
        <v>947</v>
      </c>
      <c r="GC31" s="96"/>
      <c r="GD31" s="115"/>
      <c r="GE31" s="125"/>
      <c r="GF31" s="109">
        <v>0</v>
      </c>
      <c r="GG31" s="72">
        <v>0</v>
      </c>
      <c r="GH31" s="53">
        <v>0</v>
      </c>
      <c r="GI31" s="53">
        <v>0</v>
      </c>
      <c r="GJ31" s="54">
        <v>0</v>
      </c>
      <c r="GK31" s="54">
        <v>0</v>
      </c>
      <c r="GL31" s="54">
        <v>0</v>
      </c>
      <c r="GM31" s="54">
        <v>0</v>
      </c>
      <c r="GN31" s="72">
        <v>0</v>
      </c>
      <c r="GO31" s="72">
        <v>0</v>
      </c>
      <c r="GP31" s="96"/>
      <c r="GQ31" s="115"/>
      <c r="GR31" s="125"/>
      <c r="GS31" s="70" t="s">
        <v>60</v>
      </c>
      <c r="GT31" s="98">
        <v>3058</v>
      </c>
      <c r="GU31" s="98">
        <v>1003</v>
      </c>
      <c r="GV31" s="72">
        <v>221</v>
      </c>
      <c r="GW31" s="72">
        <v>4282</v>
      </c>
      <c r="GX31" s="98">
        <v>0</v>
      </c>
      <c r="GY31" s="98">
        <v>0</v>
      </c>
      <c r="GZ31" s="72">
        <v>0</v>
      </c>
      <c r="HA31" s="72">
        <v>0</v>
      </c>
      <c r="HB31" s="72">
        <v>0</v>
      </c>
      <c r="HC31" s="115"/>
      <c r="HD31" s="115"/>
      <c r="HE31" s="98">
        <v>1995</v>
      </c>
      <c r="HF31" s="98">
        <v>588</v>
      </c>
      <c r="HG31" s="72">
        <v>131</v>
      </c>
      <c r="HH31" s="72">
        <v>2714</v>
      </c>
      <c r="HI31" s="98">
        <v>0</v>
      </c>
      <c r="HJ31" s="98">
        <v>0</v>
      </c>
      <c r="HK31" s="72">
        <v>0</v>
      </c>
      <c r="HL31" s="72">
        <v>0</v>
      </c>
      <c r="HM31" s="72">
        <v>0</v>
      </c>
    </row>
    <row r="32" spans="1:221" ht="13.5" customHeight="1" x14ac:dyDescent="0.15">
      <c r="A32" s="22"/>
      <c r="B32" s="23" t="s">
        <v>61</v>
      </c>
      <c r="C32" s="24"/>
      <c r="D32" s="57">
        <v>243514</v>
      </c>
      <c r="E32" s="57">
        <v>0</v>
      </c>
      <c r="F32" s="58">
        <v>105798</v>
      </c>
      <c r="G32" s="58">
        <v>80717</v>
      </c>
      <c r="H32" s="25">
        <v>430029</v>
      </c>
      <c r="I32" s="50">
        <v>99642</v>
      </c>
      <c r="J32" s="50">
        <v>0</v>
      </c>
      <c r="K32" s="43">
        <v>34499</v>
      </c>
      <c r="L32" s="43">
        <v>22844</v>
      </c>
      <c r="M32" s="25">
        <v>156985</v>
      </c>
      <c r="N32" s="115"/>
      <c r="O32" s="125"/>
      <c r="P32" s="57">
        <v>18005</v>
      </c>
      <c r="Q32" s="57">
        <v>0</v>
      </c>
      <c r="R32" s="58">
        <v>17735</v>
      </c>
      <c r="S32" s="58">
        <v>0</v>
      </c>
      <c r="T32" s="25">
        <v>35740</v>
      </c>
      <c r="U32" s="57">
        <v>30</v>
      </c>
      <c r="V32" s="57">
        <v>12597</v>
      </c>
      <c r="W32" s="58">
        <v>37</v>
      </c>
      <c r="X32" s="58">
        <v>5814</v>
      </c>
      <c r="Y32" s="58">
        <v>6</v>
      </c>
      <c r="Z32" s="58">
        <v>216</v>
      </c>
      <c r="AA32" s="115"/>
      <c r="AB32" s="125"/>
      <c r="AC32" s="22"/>
      <c r="AD32" s="23" t="s">
        <v>61</v>
      </c>
      <c r="AE32" s="24"/>
      <c r="AF32" s="57">
        <v>7</v>
      </c>
      <c r="AG32" s="57">
        <v>5</v>
      </c>
      <c r="AH32" s="58">
        <v>2</v>
      </c>
      <c r="AI32" s="58">
        <v>2243</v>
      </c>
      <c r="AJ32" s="73">
        <v>2867</v>
      </c>
      <c r="AK32" s="57">
        <v>893</v>
      </c>
      <c r="AL32" s="57">
        <v>1521</v>
      </c>
      <c r="AM32" s="58">
        <v>511</v>
      </c>
      <c r="AN32" s="58">
        <v>897</v>
      </c>
      <c r="AO32" s="73">
        <v>3647</v>
      </c>
      <c r="AP32" s="149">
        <v>5285</v>
      </c>
      <c r="AQ32" s="115"/>
      <c r="AR32" s="125"/>
      <c r="AS32" s="169">
        <v>46</v>
      </c>
      <c r="AT32" s="73">
        <v>64</v>
      </c>
      <c r="AU32" s="57">
        <v>36</v>
      </c>
      <c r="AV32" s="57">
        <v>55</v>
      </c>
      <c r="AW32" s="58">
        <v>16</v>
      </c>
      <c r="AX32" s="58">
        <v>19</v>
      </c>
      <c r="AY32" s="58">
        <v>28</v>
      </c>
      <c r="AZ32" s="58">
        <v>38</v>
      </c>
      <c r="BA32" s="73">
        <v>126</v>
      </c>
      <c r="BB32" s="171">
        <v>176</v>
      </c>
      <c r="BC32" s="131"/>
      <c r="BD32" s="115"/>
      <c r="BE32" s="125"/>
      <c r="BF32" s="23" t="s">
        <v>61</v>
      </c>
      <c r="BG32" s="58">
        <v>9</v>
      </c>
      <c r="BH32" s="73">
        <v>9</v>
      </c>
      <c r="BI32" s="57">
        <v>7</v>
      </c>
      <c r="BJ32" s="57">
        <v>7</v>
      </c>
      <c r="BK32" s="58">
        <v>1</v>
      </c>
      <c r="BL32" s="58">
        <v>1</v>
      </c>
      <c r="BM32" s="58">
        <v>4</v>
      </c>
      <c r="BN32" s="58">
        <v>4</v>
      </c>
      <c r="BO32" s="73">
        <v>21</v>
      </c>
      <c r="BP32" s="73">
        <v>21</v>
      </c>
      <c r="BQ32" s="115"/>
      <c r="BR32" s="125"/>
      <c r="BS32" s="100">
        <v>46159</v>
      </c>
      <c r="BT32" s="100">
        <v>17492</v>
      </c>
      <c r="BU32" s="101">
        <v>4126</v>
      </c>
      <c r="BV32" s="73">
        <v>67777</v>
      </c>
      <c r="BW32" s="100">
        <v>221</v>
      </c>
      <c r="BX32" s="100">
        <v>316</v>
      </c>
      <c r="BY32" s="101">
        <v>175</v>
      </c>
      <c r="BZ32" s="72">
        <v>437</v>
      </c>
      <c r="CA32" s="73">
        <v>1149</v>
      </c>
      <c r="CB32" s="100">
        <v>16</v>
      </c>
      <c r="CC32" s="100">
        <v>24</v>
      </c>
      <c r="CD32" s="101">
        <v>9</v>
      </c>
      <c r="CE32" s="72">
        <v>25</v>
      </c>
      <c r="CF32" s="171">
        <v>74</v>
      </c>
      <c r="CG32" s="131"/>
      <c r="CH32" s="130"/>
      <c r="CI32" s="125"/>
      <c r="CJ32" s="75" t="s">
        <v>61</v>
      </c>
      <c r="CK32" s="100">
        <v>40318</v>
      </c>
      <c r="CL32" s="100">
        <v>11097</v>
      </c>
      <c r="CM32" s="101">
        <v>2571</v>
      </c>
      <c r="CN32" s="73">
        <v>53986</v>
      </c>
      <c r="CO32" s="100">
        <v>0</v>
      </c>
      <c r="CP32" s="100">
        <v>27</v>
      </c>
      <c r="CQ32" s="101">
        <v>0</v>
      </c>
      <c r="CR32" s="72">
        <v>6</v>
      </c>
      <c r="CS32" s="73">
        <v>33</v>
      </c>
      <c r="CT32" s="130"/>
      <c r="CU32" s="125"/>
      <c r="CV32" s="74"/>
      <c r="CW32" s="75" t="s">
        <v>61</v>
      </c>
      <c r="CX32" s="76"/>
      <c r="CY32" s="57">
        <v>7</v>
      </c>
      <c r="CZ32" s="57">
        <v>5</v>
      </c>
      <c r="DA32" s="124">
        <v>2</v>
      </c>
      <c r="DB32" s="181">
        <v>2243</v>
      </c>
      <c r="DC32" s="182">
        <v>2867</v>
      </c>
      <c r="DD32" s="181">
        <v>893</v>
      </c>
      <c r="DE32" s="181">
        <v>1521</v>
      </c>
      <c r="DF32" s="181">
        <v>511</v>
      </c>
      <c r="DG32" s="182">
        <v>897</v>
      </c>
      <c r="DH32" s="181">
        <v>3647</v>
      </c>
      <c r="DI32" s="183">
        <v>5285</v>
      </c>
      <c r="DJ32" s="115"/>
      <c r="DK32" s="115"/>
      <c r="DL32" s="120" t="s">
        <v>61</v>
      </c>
      <c r="DM32" s="191">
        <v>46</v>
      </c>
      <c r="DN32" s="192">
        <v>64</v>
      </c>
      <c r="DO32" s="191">
        <v>36</v>
      </c>
      <c r="DP32" s="192">
        <v>55</v>
      </c>
      <c r="DQ32" s="191">
        <v>16</v>
      </c>
      <c r="DR32" s="193">
        <v>19</v>
      </c>
      <c r="DS32" s="192">
        <v>28</v>
      </c>
      <c r="DT32" s="191">
        <v>38</v>
      </c>
      <c r="DU32" s="193">
        <v>126</v>
      </c>
      <c r="DV32" s="192">
        <v>176</v>
      </c>
      <c r="DW32" s="138"/>
      <c r="DX32" s="138"/>
      <c r="DY32" s="140"/>
      <c r="DZ32" s="111">
        <v>9</v>
      </c>
      <c r="EA32" s="73">
        <v>9</v>
      </c>
      <c r="EB32" s="57">
        <v>7</v>
      </c>
      <c r="EC32" s="57">
        <v>7</v>
      </c>
      <c r="ED32" s="58">
        <v>1</v>
      </c>
      <c r="EE32" s="58">
        <v>1</v>
      </c>
      <c r="EF32" s="58">
        <v>4</v>
      </c>
      <c r="EG32" s="58">
        <v>4</v>
      </c>
      <c r="EH32" s="73">
        <v>21</v>
      </c>
      <c r="EI32" s="73">
        <v>21</v>
      </c>
      <c r="EJ32" s="74"/>
      <c r="EK32" s="75" t="s">
        <v>61</v>
      </c>
      <c r="EL32" s="76"/>
      <c r="EM32" s="100">
        <v>15052</v>
      </c>
      <c r="EN32" s="100">
        <v>5704</v>
      </c>
      <c r="EO32" s="101">
        <v>1346</v>
      </c>
      <c r="EP32" s="73">
        <v>22102</v>
      </c>
      <c r="EQ32" s="100">
        <v>72</v>
      </c>
      <c r="ER32" s="100">
        <v>103</v>
      </c>
      <c r="ES32" s="101">
        <v>57</v>
      </c>
      <c r="ET32" s="101">
        <v>143</v>
      </c>
      <c r="EU32" s="73">
        <v>375</v>
      </c>
      <c r="EV32" s="100">
        <v>5</v>
      </c>
      <c r="EW32" s="100">
        <v>8</v>
      </c>
      <c r="EX32" s="101">
        <v>3</v>
      </c>
      <c r="EY32" s="72">
        <v>8</v>
      </c>
      <c r="EZ32" s="73">
        <v>24</v>
      </c>
      <c r="FA32" s="115"/>
      <c r="FB32" s="115"/>
      <c r="FC32" s="100">
        <v>11411</v>
      </c>
      <c r="FD32" s="100">
        <v>3141</v>
      </c>
      <c r="FE32" s="101">
        <v>728</v>
      </c>
      <c r="FF32" s="73">
        <v>15280</v>
      </c>
      <c r="FG32" s="100">
        <v>0</v>
      </c>
      <c r="FH32" s="100">
        <v>11</v>
      </c>
      <c r="FI32" s="101">
        <v>0</v>
      </c>
      <c r="FJ32" s="72">
        <v>3</v>
      </c>
      <c r="FK32" s="73">
        <v>14</v>
      </c>
      <c r="FL32" s="115"/>
      <c r="FM32" s="115"/>
      <c r="FN32" s="69"/>
      <c r="FO32" s="143"/>
      <c r="FP32" s="75" t="s">
        <v>61</v>
      </c>
      <c r="FQ32" s="76"/>
      <c r="FR32" s="57">
        <v>7</v>
      </c>
      <c r="FS32" s="57">
        <v>5</v>
      </c>
      <c r="FT32" s="58">
        <v>2</v>
      </c>
      <c r="FU32" s="57">
        <v>862</v>
      </c>
      <c r="FV32" s="57">
        <v>935</v>
      </c>
      <c r="FW32" s="58">
        <v>331</v>
      </c>
      <c r="FX32" s="57">
        <v>394</v>
      </c>
      <c r="FY32" s="57">
        <v>203</v>
      </c>
      <c r="FZ32" s="58">
        <v>251</v>
      </c>
      <c r="GA32" s="73">
        <v>1396</v>
      </c>
      <c r="GB32" s="73">
        <v>1580</v>
      </c>
      <c r="GC32" s="96"/>
      <c r="GD32" s="115"/>
      <c r="GE32" s="125"/>
      <c r="GF32" s="111">
        <v>0</v>
      </c>
      <c r="GG32" s="73">
        <v>0</v>
      </c>
      <c r="GH32" s="57">
        <v>0</v>
      </c>
      <c r="GI32" s="57">
        <v>0</v>
      </c>
      <c r="GJ32" s="58">
        <v>1</v>
      </c>
      <c r="GK32" s="58">
        <v>1</v>
      </c>
      <c r="GL32" s="58">
        <v>0</v>
      </c>
      <c r="GM32" s="58">
        <v>0</v>
      </c>
      <c r="GN32" s="73">
        <v>1</v>
      </c>
      <c r="GO32" s="73">
        <v>1</v>
      </c>
      <c r="GP32" s="96"/>
      <c r="GQ32" s="115"/>
      <c r="GR32" s="125"/>
      <c r="GS32" s="75" t="s">
        <v>61</v>
      </c>
      <c r="GT32" s="100">
        <v>7854</v>
      </c>
      <c r="GU32" s="100">
        <v>2364</v>
      </c>
      <c r="GV32" s="101">
        <v>602</v>
      </c>
      <c r="GW32" s="73">
        <v>10820</v>
      </c>
      <c r="GX32" s="100">
        <v>0</v>
      </c>
      <c r="GY32" s="100">
        <v>0</v>
      </c>
      <c r="GZ32" s="101">
        <v>5</v>
      </c>
      <c r="HA32" s="72">
        <v>0</v>
      </c>
      <c r="HB32" s="73">
        <v>5</v>
      </c>
      <c r="HC32" s="115"/>
      <c r="HD32" s="115"/>
      <c r="HE32" s="100">
        <v>0</v>
      </c>
      <c r="HF32" s="100">
        <v>0</v>
      </c>
      <c r="HG32" s="101">
        <v>0</v>
      </c>
      <c r="HH32" s="73">
        <v>0</v>
      </c>
      <c r="HI32" s="100">
        <v>0</v>
      </c>
      <c r="HJ32" s="100">
        <v>0</v>
      </c>
      <c r="HK32" s="101">
        <v>0</v>
      </c>
      <c r="HL32" s="101">
        <v>0</v>
      </c>
      <c r="HM32" s="73">
        <v>0</v>
      </c>
    </row>
    <row r="33" spans="1:221" ht="13.5" customHeight="1" x14ac:dyDescent="0.15">
      <c r="A33" s="17"/>
      <c r="B33" s="18" t="s">
        <v>62</v>
      </c>
      <c r="C33" s="19"/>
      <c r="D33" s="53">
        <v>517812</v>
      </c>
      <c r="E33" s="53">
        <v>0</v>
      </c>
      <c r="F33" s="54">
        <v>206200</v>
      </c>
      <c r="G33" s="54">
        <v>113339</v>
      </c>
      <c r="H33" s="21">
        <v>837351</v>
      </c>
      <c r="I33" s="48">
        <v>178232</v>
      </c>
      <c r="J33" s="48">
        <v>0</v>
      </c>
      <c r="K33" s="41">
        <v>58914</v>
      </c>
      <c r="L33" s="41">
        <v>39233</v>
      </c>
      <c r="M33" s="21">
        <v>276379</v>
      </c>
      <c r="N33" s="115"/>
      <c r="O33" s="125"/>
      <c r="P33" s="53">
        <v>47868</v>
      </c>
      <c r="Q33" s="53">
        <v>0</v>
      </c>
      <c r="R33" s="54">
        <v>22988</v>
      </c>
      <c r="S33" s="54">
        <v>28283</v>
      </c>
      <c r="T33" s="21">
        <v>99139</v>
      </c>
      <c r="U33" s="53">
        <v>162</v>
      </c>
      <c r="V33" s="53">
        <v>70478</v>
      </c>
      <c r="W33" s="54">
        <v>130</v>
      </c>
      <c r="X33" s="54">
        <v>20144</v>
      </c>
      <c r="Y33" s="54">
        <v>61</v>
      </c>
      <c r="Z33" s="54">
        <v>5705</v>
      </c>
      <c r="AA33" s="115"/>
      <c r="AB33" s="125"/>
      <c r="AC33" s="17"/>
      <c r="AD33" s="18" t="s">
        <v>62</v>
      </c>
      <c r="AE33" s="19"/>
      <c r="AF33" s="53">
        <v>7</v>
      </c>
      <c r="AG33" s="53">
        <v>5</v>
      </c>
      <c r="AH33" s="54">
        <v>2</v>
      </c>
      <c r="AI33" s="54">
        <v>2072</v>
      </c>
      <c r="AJ33" s="72">
        <v>2734</v>
      </c>
      <c r="AK33" s="53">
        <v>1041</v>
      </c>
      <c r="AL33" s="53">
        <v>1778</v>
      </c>
      <c r="AM33" s="54">
        <v>745</v>
      </c>
      <c r="AN33" s="54">
        <v>1272</v>
      </c>
      <c r="AO33" s="72">
        <v>3858</v>
      </c>
      <c r="AP33" s="113">
        <v>5784</v>
      </c>
      <c r="AQ33" s="115"/>
      <c r="AR33" s="125"/>
      <c r="AS33" s="168">
        <v>63</v>
      </c>
      <c r="AT33" s="72">
        <v>88</v>
      </c>
      <c r="AU33" s="53">
        <v>31</v>
      </c>
      <c r="AV33" s="53">
        <v>43</v>
      </c>
      <c r="AW33" s="54">
        <v>22</v>
      </c>
      <c r="AX33" s="54">
        <v>30</v>
      </c>
      <c r="AY33" s="54">
        <v>87</v>
      </c>
      <c r="AZ33" s="54">
        <v>127</v>
      </c>
      <c r="BA33" s="72">
        <v>203</v>
      </c>
      <c r="BB33" s="96">
        <v>288</v>
      </c>
      <c r="BC33" s="131"/>
      <c r="BD33" s="115"/>
      <c r="BE33" s="125"/>
      <c r="BF33" s="18" t="s">
        <v>62</v>
      </c>
      <c r="BG33" s="54">
        <v>10</v>
      </c>
      <c r="BH33" s="72">
        <v>10</v>
      </c>
      <c r="BI33" s="53">
        <v>8</v>
      </c>
      <c r="BJ33" s="53">
        <v>8</v>
      </c>
      <c r="BK33" s="54">
        <v>2</v>
      </c>
      <c r="BL33" s="54">
        <v>2</v>
      </c>
      <c r="BM33" s="54">
        <v>20</v>
      </c>
      <c r="BN33" s="54">
        <v>20</v>
      </c>
      <c r="BO33" s="72">
        <v>40</v>
      </c>
      <c r="BP33" s="72">
        <v>40</v>
      </c>
      <c r="BQ33" s="115"/>
      <c r="BR33" s="125"/>
      <c r="BS33" s="98">
        <v>53586</v>
      </c>
      <c r="BT33" s="98">
        <v>24892</v>
      </c>
      <c r="BU33" s="72">
        <v>7123</v>
      </c>
      <c r="BV33" s="72">
        <v>85601</v>
      </c>
      <c r="BW33" s="98">
        <v>370</v>
      </c>
      <c r="BX33" s="98">
        <v>301</v>
      </c>
      <c r="BY33" s="72">
        <v>336</v>
      </c>
      <c r="BZ33" s="106">
        <v>1778</v>
      </c>
      <c r="CA33" s="72">
        <v>2785</v>
      </c>
      <c r="CB33" s="98">
        <v>27</v>
      </c>
      <c r="CC33" s="98">
        <v>23</v>
      </c>
      <c r="CD33" s="72">
        <v>15</v>
      </c>
      <c r="CE33" s="106">
        <v>161</v>
      </c>
      <c r="CF33" s="96">
        <v>226</v>
      </c>
      <c r="CG33" s="131"/>
      <c r="CH33" s="130"/>
      <c r="CI33" s="125"/>
      <c r="CJ33" s="70" t="s">
        <v>62</v>
      </c>
      <c r="CK33" s="98">
        <v>36122</v>
      </c>
      <c r="CL33" s="98">
        <v>12097</v>
      </c>
      <c r="CM33" s="72">
        <v>3536</v>
      </c>
      <c r="CN33" s="72">
        <v>51755</v>
      </c>
      <c r="CO33" s="98">
        <v>34</v>
      </c>
      <c r="CP33" s="98">
        <v>23</v>
      </c>
      <c r="CQ33" s="72">
        <v>27</v>
      </c>
      <c r="CR33" s="106">
        <v>169</v>
      </c>
      <c r="CS33" s="72">
        <v>253</v>
      </c>
      <c r="CT33" s="130"/>
      <c r="CU33" s="125"/>
      <c r="CV33" s="69"/>
      <c r="CW33" s="70" t="s">
        <v>62</v>
      </c>
      <c r="CX33" s="71"/>
      <c r="CY33" s="53">
        <v>7</v>
      </c>
      <c r="CZ33" s="53">
        <v>5</v>
      </c>
      <c r="DA33" s="62">
        <v>2</v>
      </c>
      <c r="DB33" s="178">
        <v>2072</v>
      </c>
      <c r="DC33" s="179">
        <v>2734</v>
      </c>
      <c r="DD33" s="178">
        <v>1041</v>
      </c>
      <c r="DE33" s="178">
        <v>1778</v>
      </c>
      <c r="DF33" s="178">
        <v>745</v>
      </c>
      <c r="DG33" s="179">
        <v>1272</v>
      </c>
      <c r="DH33" s="178">
        <v>3858</v>
      </c>
      <c r="DI33" s="180">
        <v>5784</v>
      </c>
      <c r="DJ33" s="115"/>
      <c r="DK33" s="115"/>
      <c r="DL33" s="119" t="s">
        <v>62</v>
      </c>
      <c r="DM33" s="187">
        <v>63</v>
      </c>
      <c r="DN33" s="188">
        <v>88</v>
      </c>
      <c r="DO33" s="187">
        <v>31</v>
      </c>
      <c r="DP33" s="188">
        <v>43</v>
      </c>
      <c r="DQ33" s="187">
        <v>22</v>
      </c>
      <c r="DR33" s="189">
        <v>30</v>
      </c>
      <c r="DS33" s="188">
        <v>87</v>
      </c>
      <c r="DT33" s="187">
        <v>127</v>
      </c>
      <c r="DU33" s="189">
        <v>203</v>
      </c>
      <c r="DV33" s="188">
        <v>288</v>
      </c>
      <c r="DW33" s="138"/>
      <c r="DX33" s="138"/>
      <c r="DY33" s="140"/>
      <c r="DZ33" s="109">
        <v>10</v>
      </c>
      <c r="EA33" s="72">
        <v>10</v>
      </c>
      <c r="EB33" s="53">
        <v>8</v>
      </c>
      <c r="EC33" s="53">
        <v>8</v>
      </c>
      <c r="ED33" s="54">
        <v>2</v>
      </c>
      <c r="EE33" s="54">
        <v>2</v>
      </c>
      <c r="EF33" s="54">
        <v>20</v>
      </c>
      <c r="EG33" s="54">
        <v>20</v>
      </c>
      <c r="EH33" s="72">
        <v>40</v>
      </c>
      <c r="EI33" s="72">
        <v>40</v>
      </c>
      <c r="EJ33" s="69"/>
      <c r="EK33" s="70" t="s">
        <v>62</v>
      </c>
      <c r="EL33" s="71"/>
      <c r="EM33" s="98">
        <v>15310</v>
      </c>
      <c r="EN33" s="98">
        <v>7112</v>
      </c>
      <c r="EO33" s="72">
        <v>2035</v>
      </c>
      <c r="EP33" s="72">
        <v>24457</v>
      </c>
      <c r="EQ33" s="98">
        <v>106</v>
      </c>
      <c r="ER33" s="98">
        <v>86</v>
      </c>
      <c r="ES33" s="72">
        <v>96</v>
      </c>
      <c r="ET33" s="72">
        <v>508</v>
      </c>
      <c r="EU33" s="72">
        <v>796</v>
      </c>
      <c r="EV33" s="98">
        <v>8</v>
      </c>
      <c r="EW33" s="98">
        <v>7</v>
      </c>
      <c r="EX33" s="72">
        <v>4</v>
      </c>
      <c r="EY33" s="106">
        <v>46</v>
      </c>
      <c r="EZ33" s="72">
        <v>65</v>
      </c>
      <c r="FA33" s="115"/>
      <c r="FB33" s="115"/>
      <c r="FC33" s="98">
        <v>12504</v>
      </c>
      <c r="FD33" s="98">
        <v>4187</v>
      </c>
      <c r="FE33" s="72">
        <v>1224</v>
      </c>
      <c r="FF33" s="72">
        <v>17915</v>
      </c>
      <c r="FG33" s="98">
        <v>11</v>
      </c>
      <c r="FH33" s="98">
        <v>8</v>
      </c>
      <c r="FI33" s="72">
        <v>9</v>
      </c>
      <c r="FJ33" s="106">
        <v>57</v>
      </c>
      <c r="FK33" s="72">
        <v>85</v>
      </c>
      <c r="FL33" s="115"/>
      <c r="FM33" s="115"/>
      <c r="FN33" s="69"/>
      <c r="FO33" s="143"/>
      <c r="FP33" s="70" t="s">
        <v>62</v>
      </c>
      <c r="FQ33" s="71"/>
      <c r="FR33" s="53">
        <v>7</v>
      </c>
      <c r="FS33" s="53">
        <v>5</v>
      </c>
      <c r="FT33" s="54">
        <v>2</v>
      </c>
      <c r="FU33" s="53">
        <v>842</v>
      </c>
      <c r="FV33" s="53">
        <v>919</v>
      </c>
      <c r="FW33" s="54">
        <v>397</v>
      </c>
      <c r="FX33" s="53">
        <v>479</v>
      </c>
      <c r="FY33" s="53">
        <v>258</v>
      </c>
      <c r="FZ33" s="54">
        <v>317</v>
      </c>
      <c r="GA33" s="72">
        <v>1497</v>
      </c>
      <c r="GB33" s="72">
        <v>1715</v>
      </c>
      <c r="GC33" s="96"/>
      <c r="GD33" s="115"/>
      <c r="GE33" s="125"/>
      <c r="GF33" s="109">
        <v>2</v>
      </c>
      <c r="GG33" s="72">
        <v>2</v>
      </c>
      <c r="GH33" s="53">
        <v>1</v>
      </c>
      <c r="GI33" s="53">
        <v>1</v>
      </c>
      <c r="GJ33" s="54">
        <v>0</v>
      </c>
      <c r="GK33" s="54">
        <v>0</v>
      </c>
      <c r="GL33" s="54">
        <v>2</v>
      </c>
      <c r="GM33" s="54">
        <v>2</v>
      </c>
      <c r="GN33" s="72">
        <v>5</v>
      </c>
      <c r="GO33" s="72">
        <v>5</v>
      </c>
      <c r="GP33" s="96"/>
      <c r="GQ33" s="115"/>
      <c r="GR33" s="125"/>
      <c r="GS33" s="70" t="s">
        <v>62</v>
      </c>
      <c r="GT33" s="98">
        <v>6433</v>
      </c>
      <c r="GU33" s="98">
        <v>2395</v>
      </c>
      <c r="GV33" s="72">
        <v>634</v>
      </c>
      <c r="GW33" s="72">
        <v>9462</v>
      </c>
      <c r="GX33" s="98">
        <v>2</v>
      </c>
      <c r="GY33" s="98">
        <v>1</v>
      </c>
      <c r="GZ33" s="72">
        <v>0</v>
      </c>
      <c r="HA33" s="106">
        <v>7</v>
      </c>
      <c r="HB33" s="72">
        <v>10</v>
      </c>
      <c r="HC33" s="115"/>
      <c r="HD33" s="115"/>
      <c r="HE33" s="98">
        <v>8841</v>
      </c>
      <c r="HF33" s="98">
        <v>2978</v>
      </c>
      <c r="HG33" s="72">
        <v>774</v>
      </c>
      <c r="HH33" s="72">
        <v>12593</v>
      </c>
      <c r="HI33" s="98">
        <v>0</v>
      </c>
      <c r="HJ33" s="98">
        <v>0</v>
      </c>
      <c r="HK33" s="72">
        <v>0</v>
      </c>
      <c r="HL33" s="72">
        <v>8</v>
      </c>
      <c r="HM33" s="72">
        <v>8</v>
      </c>
    </row>
    <row r="34" spans="1:221" ht="13.5" customHeight="1" x14ac:dyDescent="0.15">
      <c r="A34" s="17"/>
      <c r="B34" s="18" t="s">
        <v>63</v>
      </c>
      <c r="C34" s="19"/>
      <c r="D34" s="53">
        <v>358963</v>
      </c>
      <c r="E34" s="53">
        <v>0</v>
      </c>
      <c r="F34" s="54">
        <v>157798</v>
      </c>
      <c r="G34" s="54">
        <v>88454</v>
      </c>
      <c r="H34" s="21">
        <v>605215</v>
      </c>
      <c r="I34" s="48">
        <v>139865</v>
      </c>
      <c r="J34" s="48">
        <v>0</v>
      </c>
      <c r="K34" s="41">
        <v>61121</v>
      </c>
      <c r="L34" s="41">
        <v>34264</v>
      </c>
      <c r="M34" s="21">
        <v>235250</v>
      </c>
      <c r="N34" s="115"/>
      <c r="O34" s="125"/>
      <c r="P34" s="53">
        <v>48221</v>
      </c>
      <c r="Q34" s="53">
        <v>0</v>
      </c>
      <c r="R34" s="54">
        <v>20163</v>
      </c>
      <c r="S34" s="54">
        <v>12255</v>
      </c>
      <c r="T34" s="21">
        <v>80639</v>
      </c>
      <c r="U34" s="53">
        <v>123</v>
      </c>
      <c r="V34" s="53">
        <v>44849</v>
      </c>
      <c r="W34" s="54">
        <v>139</v>
      </c>
      <c r="X34" s="54">
        <v>19588</v>
      </c>
      <c r="Y34" s="54">
        <v>94</v>
      </c>
      <c r="Z34" s="54">
        <v>10735</v>
      </c>
      <c r="AA34" s="115"/>
      <c r="AB34" s="125"/>
      <c r="AC34" s="17"/>
      <c r="AD34" s="18" t="s">
        <v>63</v>
      </c>
      <c r="AE34" s="19"/>
      <c r="AF34" s="53">
        <v>7</v>
      </c>
      <c r="AG34" s="53">
        <v>5</v>
      </c>
      <c r="AH34" s="54">
        <v>2</v>
      </c>
      <c r="AI34" s="54">
        <v>1467</v>
      </c>
      <c r="AJ34" s="72">
        <v>1891</v>
      </c>
      <c r="AK34" s="53">
        <v>801</v>
      </c>
      <c r="AL34" s="53">
        <v>1387</v>
      </c>
      <c r="AM34" s="54">
        <v>607</v>
      </c>
      <c r="AN34" s="54">
        <v>1086</v>
      </c>
      <c r="AO34" s="72">
        <v>2875</v>
      </c>
      <c r="AP34" s="113">
        <v>4364</v>
      </c>
      <c r="AQ34" s="115"/>
      <c r="AR34" s="125"/>
      <c r="AS34" s="168">
        <v>26</v>
      </c>
      <c r="AT34" s="72">
        <v>36</v>
      </c>
      <c r="AU34" s="53">
        <v>28</v>
      </c>
      <c r="AV34" s="53">
        <v>41</v>
      </c>
      <c r="AW34" s="54">
        <v>20</v>
      </c>
      <c r="AX34" s="54">
        <v>26</v>
      </c>
      <c r="AY34" s="54">
        <v>46</v>
      </c>
      <c r="AZ34" s="54">
        <v>67</v>
      </c>
      <c r="BA34" s="72">
        <v>120</v>
      </c>
      <c r="BB34" s="96">
        <v>170</v>
      </c>
      <c r="BC34" s="131"/>
      <c r="BD34" s="115"/>
      <c r="BE34" s="125"/>
      <c r="BF34" s="18" t="s">
        <v>63</v>
      </c>
      <c r="BG34" s="54">
        <v>2</v>
      </c>
      <c r="BH34" s="72">
        <v>2</v>
      </c>
      <c r="BI34" s="53">
        <v>5</v>
      </c>
      <c r="BJ34" s="53">
        <v>5</v>
      </c>
      <c r="BK34" s="54">
        <v>2</v>
      </c>
      <c r="BL34" s="54">
        <v>2</v>
      </c>
      <c r="BM34" s="54">
        <v>3</v>
      </c>
      <c r="BN34" s="54">
        <v>3</v>
      </c>
      <c r="BO34" s="72">
        <v>12</v>
      </c>
      <c r="BP34" s="72">
        <v>12</v>
      </c>
      <c r="BQ34" s="115"/>
      <c r="BR34" s="125"/>
      <c r="BS34" s="98">
        <v>37315</v>
      </c>
      <c r="BT34" s="98">
        <v>19550</v>
      </c>
      <c r="BU34" s="72">
        <v>6123</v>
      </c>
      <c r="BV34" s="72">
        <v>62988</v>
      </c>
      <c r="BW34" s="98">
        <v>152</v>
      </c>
      <c r="BX34" s="98">
        <v>289</v>
      </c>
      <c r="BY34" s="72">
        <v>293</v>
      </c>
      <c r="BZ34" s="72">
        <v>944</v>
      </c>
      <c r="CA34" s="72">
        <v>1678</v>
      </c>
      <c r="CB34" s="98">
        <v>5</v>
      </c>
      <c r="CC34" s="98">
        <v>23</v>
      </c>
      <c r="CD34" s="72">
        <v>6</v>
      </c>
      <c r="CE34" s="72">
        <v>26</v>
      </c>
      <c r="CF34" s="96">
        <v>60</v>
      </c>
      <c r="CG34" s="131"/>
      <c r="CH34" s="130"/>
      <c r="CI34" s="125"/>
      <c r="CJ34" s="70" t="s">
        <v>63</v>
      </c>
      <c r="CK34" s="98">
        <v>27257</v>
      </c>
      <c r="CL34" s="98">
        <v>10089</v>
      </c>
      <c r="CM34" s="72">
        <v>3067</v>
      </c>
      <c r="CN34" s="72">
        <v>40413</v>
      </c>
      <c r="CO34" s="98">
        <v>5</v>
      </c>
      <c r="CP34" s="98">
        <v>1</v>
      </c>
      <c r="CQ34" s="72">
        <v>0</v>
      </c>
      <c r="CR34" s="72">
        <v>28</v>
      </c>
      <c r="CS34" s="72">
        <v>34</v>
      </c>
      <c r="CT34" s="130"/>
      <c r="CU34" s="125"/>
      <c r="CV34" s="69"/>
      <c r="CW34" s="70" t="s">
        <v>63</v>
      </c>
      <c r="CX34" s="71"/>
      <c r="CY34" s="53">
        <v>7</v>
      </c>
      <c r="CZ34" s="53">
        <v>5</v>
      </c>
      <c r="DA34" s="62">
        <v>2</v>
      </c>
      <c r="DB34" s="178">
        <v>1467</v>
      </c>
      <c r="DC34" s="179">
        <v>1891</v>
      </c>
      <c r="DD34" s="178">
        <v>801</v>
      </c>
      <c r="DE34" s="178">
        <v>1387</v>
      </c>
      <c r="DF34" s="178">
        <v>607</v>
      </c>
      <c r="DG34" s="179">
        <v>1086</v>
      </c>
      <c r="DH34" s="178">
        <v>2875</v>
      </c>
      <c r="DI34" s="180">
        <v>4364</v>
      </c>
      <c r="DJ34" s="115"/>
      <c r="DK34" s="115"/>
      <c r="DL34" s="119" t="s">
        <v>63</v>
      </c>
      <c r="DM34" s="187">
        <v>26</v>
      </c>
      <c r="DN34" s="188">
        <v>36</v>
      </c>
      <c r="DO34" s="187">
        <v>28</v>
      </c>
      <c r="DP34" s="188">
        <v>41</v>
      </c>
      <c r="DQ34" s="187">
        <v>20</v>
      </c>
      <c r="DR34" s="189">
        <v>26</v>
      </c>
      <c r="DS34" s="188">
        <v>46</v>
      </c>
      <c r="DT34" s="187">
        <v>67</v>
      </c>
      <c r="DU34" s="189">
        <v>120</v>
      </c>
      <c r="DV34" s="188">
        <v>170</v>
      </c>
      <c r="DW34" s="138"/>
      <c r="DX34" s="138"/>
      <c r="DY34" s="140"/>
      <c r="DZ34" s="109">
        <v>2</v>
      </c>
      <c r="EA34" s="72">
        <v>2</v>
      </c>
      <c r="EB34" s="53">
        <v>5</v>
      </c>
      <c r="EC34" s="53">
        <v>5</v>
      </c>
      <c r="ED34" s="54">
        <v>2</v>
      </c>
      <c r="EE34" s="54">
        <v>2</v>
      </c>
      <c r="EF34" s="54">
        <v>3</v>
      </c>
      <c r="EG34" s="54">
        <v>3</v>
      </c>
      <c r="EH34" s="72">
        <v>12</v>
      </c>
      <c r="EI34" s="72">
        <v>12</v>
      </c>
      <c r="EJ34" s="69"/>
      <c r="EK34" s="70" t="s">
        <v>63</v>
      </c>
      <c r="EL34" s="71"/>
      <c r="EM34" s="98">
        <v>14455</v>
      </c>
      <c r="EN34" s="98">
        <v>7573</v>
      </c>
      <c r="EO34" s="72">
        <v>2372</v>
      </c>
      <c r="EP34" s="72">
        <v>24400</v>
      </c>
      <c r="EQ34" s="98">
        <v>59</v>
      </c>
      <c r="ER34" s="98">
        <v>112</v>
      </c>
      <c r="ES34" s="72">
        <v>114</v>
      </c>
      <c r="ET34" s="72">
        <v>366</v>
      </c>
      <c r="EU34" s="72">
        <v>651</v>
      </c>
      <c r="EV34" s="98">
        <v>2</v>
      </c>
      <c r="EW34" s="98">
        <v>9</v>
      </c>
      <c r="EX34" s="72">
        <v>2</v>
      </c>
      <c r="EY34" s="72">
        <v>10</v>
      </c>
      <c r="EZ34" s="72">
        <v>23</v>
      </c>
      <c r="FA34" s="115"/>
      <c r="FB34" s="115"/>
      <c r="FC34" s="98">
        <v>10559</v>
      </c>
      <c r="FD34" s="98">
        <v>3908</v>
      </c>
      <c r="FE34" s="72">
        <v>1188</v>
      </c>
      <c r="FF34" s="72">
        <v>15655</v>
      </c>
      <c r="FG34" s="98">
        <v>2</v>
      </c>
      <c r="FH34" s="98">
        <v>1</v>
      </c>
      <c r="FI34" s="72">
        <v>0</v>
      </c>
      <c r="FJ34" s="72">
        <v>11</v>
      </c>
      <c r="FK34" s="72">
        <v>14</v>
      </c>
      <c r="FL34" s="115"/>
      <c r="FM34" s="115"/>
      <c r="FN34" s="69"/>
      <c r="FO34" s="143"/>
      <c r="FP34" s="70" t="s">
        <v>63</v>
      </c>
      <c r="FQ34" s="71"/>
      <c r="FR34" s="53">
        <v>7</v>
      </c>
      <c r="FS34" s="53">
        <v>5</v>
      </c>
      <c r="FT34" s="54">
        <v>2</v>
      </c>
      <c r="FU34" s="53">
        <v>570</v>
      </c>
      <c r="FV34" s="53">
        <v>619</v>
      </c>
      <c r="FW34" s="54">
        <v>312</v>
      </c>
      <c r="FX34" s="53">
        <v>385</v>
      </c>
      <c r="FY34" s="53">
        <v>215</v>
      </c>
      <c r="FZ34" s="54">
        <v>269</v>
      </c>
      <c r="GA34" s="72">
        <v>1097</v>
      </c>
      <c r="GB34" s="72">
        <v>1273</v>
      </c>
      <c r="GC34" s="96"/>
      <c r="GD34" s="115"/>
      <c r="GE34" s="125"/>
      <c r="GF34" s="109">
        <v>0</v>
      </c>
      <c r="GG34" s="72">
        <v>0</v>
      </c>
      <c r="GH34" s="53">
        <v>1</v>
      </c>
      <c r="GI34" s="53">
        <v>1</v>
      </c>
      <c r="GJ34" s="54">
        <v>0</v>
      </c>
      <c r="GK34" s="54">
        <v>0</v>
      </c>
      <c r="GL34" s="54">
        <v>0</v>
      </c>
      <c r="GM34" s="54">
        <v>0</v>
      </c>
      <c r="GN34" s="72">
        <v>1</v>
      </c>
      <c r="GO34" s="72">
        <v>1</v>
      </c>
      <c r="GP34" s="96"/>
      <c r="GQ34" s="115"/>
      <c r="GR34" s="125"/>
      <c r="GS34" s="70" t="s">
        <v>63</v>
      </c>
      <c r="GT34" s="98">
        <v>4782</v>
      </c>
      <c r="GU34" s="98">
        <v>2124</v>
      </c>
      <c r="GV34" s="72">
        <v>594</v>
      </c>
      <c r="GW34" s="72">
        <v>7500</v>
      </c>
      <c r="GX34" s="98">
        <v>0</v>
      </c>
      <c r="GY34" s="98">
        <v>2</v>
      </c>
      <c r="GZ34" s="72">
        <v>0</v>
      </c>
      <c r="HA34" s="72">
        <v>0</v>
      </c>
      <c r="HB34" s="72">
        <v>2</v>
      </c>
      <c r="HC34" s="115"/>
      <c r="HD34" s="115"/>
      <c r="HE34" s="98">
        <v>3384</v>
      </c>
      <c r="HF34" s="98">
        <v>1323</v>
      </c>
      <c r="HG34" s="72">
        <v>365</v>
      </c>
      <c r="HH34" s="72">
        <v>5072</v>
      </c>
      <c r="HI34" s="98">
        <v>0</v>
      </c>
      <c r="HJ34" s="98">
        <v>0</v>
      </c>
      <c r="HK34" s="72">
        <v>0</v>
      </c>
      <c r="HL34" s="72">
        <v>0</v>
      </c>
      <c r="HM34" s="72">
        <v>0</v>
      </c>
    </row>
    <row r="35" spans="1:221" ht="13.5" customHeight="1" x14ac:dyDescent="0.15">
      <c r="A35" s="17"/>
      <c r="B35" s="18" t="s">
        <v>64</v>
      </c>
      <c r="C35" s="19"/>
      <c r="D35" s="53">
        <v>1000774</v>
      </c>
      <c r="E35" s="53">
        <v>0</v>
      </c>
      <c r="F35" s="54">
        <v>386459</v>
      </c>
      <c r="G35" s="54">
        <v>186937</v>
      </c>
      <c r="H35" s="21">
        <v>1574170</v>
      </c>
      <c r="I35" s="48">
        <v>309772</v>
      </c>
      <c r="J35" s="48">
        <v>0</v>
      </c>
      <c r="K35" s="41">
        <v>117346</v>
      </c>
      <c r="L35" s="41">
        <v>56537</v>
      </c>
      <c r="M35" s="21">
        <v>483655</v>
      </c>
      <c r="N35" s="115"/>
      <c r="O35" s="125"/>
      <c r="P35" s="53">
        <v>120017</v>
      </c>
      <c r="Q35" s="53">
        <v>0</v>
      </c>
      <c r="R35" s="54">
        <v>64591</v>
      </c>
      <c r="S35" s="54">
        <v>0</v>
      </c>
      <c r="T35" s="21">
        <v>184608</v>
      </c>
      <c r="U35" s="53">
        <v>275</v>
      </c>
      <c r="V35" s="53">
        <v>201809</v>
      </c>
      <c r="W35" s="54">
        <v>175</v>
      </c>
      <c r="X35" s="54">
        <v>50691</v>
      </c>
      <c r="Y35" s="54">
        <v>136</v>
      </c>
      <c r="Z35" s="54">
        <v>14701</v>
      </c>
      <c r="AA35" s="115"/>
      <c r="AB35" s="125"/>
      <c r="AC35" s="17"/>
      <c r="AD35" s="18" t="s">
        <v>64</v>
      </c>
      <c r="AE35" s="19"/>
      <c r="AF35" s="53">
        <v>7</v>
      </c>
      <c r="AG35" s="53">
        <v>5</v>
      </c>
      <c r="AH35" s="54">
        <v>2</v>
      </c>
      <c r="AI35" s="54">
        <v>4861</v>
      </c>
      <c r="AJ35" s="72">
        <v>6507</v>
      </c>
      <c r="AK35" s="53">
        <v>2181</v>
      </c>
      <c r="AL35" s="53">
        <v>3991</v>
      </c>
      <c r="AM35" s="54">
        <v>1712</v>
      </c>
      <c r="AN35" s="54">
        <v>3201</v>
      </c>
      <c r="AO35" s="72">
        <v>8754</v>
      </c>
      <c r="AP35" s="113">
        <v>13699</v>
      </c>
      <c r="AQ35" s="115"/>
      <c r="AR35" s="125"/>
      <c r="AS35" s="168">
        <v>183</v>
      </c>
      <c r="AT35" s="72">
        <v>238</v>
      </c>
      <c r="AU35" s="53">
        <v>104</v>
      </c>
      <c r="AV35" s="53">
        <v>144</v>
      </c>
      <c r="AW35" s="54">
        <v>90</v>
      </c>
      <c r="AX35" s="54">
        <v>133</v>
      </c>
      <c r="AY35" s="54">
        <v>218</v>
      </c>
      <c r="AZ35" s="54">
        <v>300</v>
      </c>
      <c r="BA35" s="72">
        <v>595</v>
      </c>
      <c r="BB35" s="96">
        <v>815</v>
      </c>
      <c r="BC35" s="131"/>
      <c r="BD35" s="115"/>
      <c r="BE35" s="125"/>
      <c r="BF35" s="18" t="s">
        <v>64</v>
      </c>
      <c r="BG35" s="54">
        <v>22</v>
      </c>
      <c r="BH35" s="72">
        <v>22</v>
      </c>
      <c r="BI35" s="53">
        <v>14</v>
      </c>
      <c r="BJ35" s="53">
        <v>14</v>
      </c>
      <c r="BK35" s="54">
        <v>10</v>
      </c>
      <c r="BL35" s="54">
        <v>10</v>
      </c>
      <c r="BM35" s="54">
        <v>30</v>
      </c>
      <c r="BN35" s="54">
        <v>30</v>
      </c>
      <c r="BO35" s="72">
        <v>76</v>
      </c>
      <c r="BP35" s="72">
        <v>76</v>
      </c>
      <c r="BQ35" s="115"/>
      <c r="BR35" s="125"/>
      <c r="BS35" s="98">
        <v>112506</v>
      </c>
      <c r="BT35" s="98">
        <v>49289</v>
      </c>
      <c r="BU35" s="72">
        <v>15813</v>
      </c>
      <c r="BV35" s="72">
        <v>177608</v>
      </c>
      <c r="BW35" s="98">
        <v>882</v>
      </c>
      <c r="BX35" s="98">
        <v>889</v>
      </c>
      <c r="BY35" s="72">
        <v>1314</v>
      </c>
      <c r="BZ35" s="72">
        <v>3705</v>
      </c>
      <c r="CA35" s="72">
        <v>6790</v>
      </c>
      <c r="CB35" s="98">
        <v>48</v>
      </c>
      <c r="CC35" s="98">
        <v>52</v>
      </c>
      <c r="CD35" s="72">
        <v>61</v>
      </c>
      <c r="CE35" s="72">
        <v>194</v>
      </c>
      <c r="CF35" s="96">
        <v>355</v>
      </c>
      <c r="CG35" s="131"/>
      <c r="CH35" s="130"/>
      <c r="CI35" s="125"/>
      <c r="CJ35" s="70" t="s">
        <v>64</v>
      </c>
      <c r="CK35" s="98">
        <v>67632</v>
      </c>
      <c r="CL35" s="98">
        <v>20287</v>
      </c>
      <c r="CM35" s="72">
        <v>6384</v>
      </c>
      <c r="CN35" s="72">
        <v>94303</v>
      </c>
      <c r="CO35" s="98">
        <v>0</v>
      </c>
      <c r="CP35" s="98">
        <v>36</v>
      </c>
      <c r="CQ35" s="72">
        <v>17</v>
      </c>
      <c r="CR35" s="72">
        <v>551</v>
      </c>
      <c r="CS35" s="72">
        <v>604</v>
      </c>
      <c r="CT35" s="130"/>
      <c r="CU35" s="125"/>
      <c r="CV35" s="69"/>
      <c r="CW35" s="70" t="s">
        <v>64</v>
      </c>
      <c r="CX35" s="71"/>
      <c r="CY35" s="53">
        <v>7</v>
      </c>
      <c r="CZ35" s="53">
        <v>5</v>
      </c>
      <c r="DA35" s="62">
        <v>2</v>
      </c>
      <c r="DB35" s="178">
        <v>4861</v>
      </c>
      <c r="DC35" s="179">
        <v>6507</v>
      </c>
      <c r="DD35" s="178">
        <v>2181</v>
      </c>
      <c r="DE35" s="178">
        <v>3991</v>
      </c>
      <c r="DF35" s="178">
        <v>1712</v>
      </c>
      <c r="DG35" s="179">
        <v>3201</v>
      </c>
      <c r="DH35" s="178">
        <v>8754</v>
      </c>
      <c r="DI35" s="180">
        <v>13699</v>
      </c>
      <c r="DJ35" s="115"/>
      <c r="DK35" s="115"/>
      <c r="DL35" s="119" t="s">
        <v>64</v>
      </c>
      <c r="DM35" s="187">
        <v>183</v>
      </c>
      <c r="DN35" s="188">
        <v>238</v>
      </c>
      <c r="DO35" s="187">
        <v>104</v>
      </c>
      <c r="DP35" s="188">
        <v>144</v>
      </c>
      <c r="DQ35" s="187">
        <v>90</v>
      </c>
      <c r="DR35" s="189">
        <v>133</v>
      </c>
      <c r="DS35" s="188">
        <v>218</v>
      </c>
      <c r="DT35" s="187">
        <v>300</v>
      </c>
      <c r="DU35" s="189">
        <v>595</v>
      </c>
      <c r="DV35" s="188">
        <v>815</v>
      </c>
      <c r="DW35" s="138"/>
      <c r="DX35" s="138"/>
      <c r="DY35" s="140"/>
      <c r="DZ35" s="109">
        <v>22</v>
      </c>
      <c r="EA35" s="72">
        <v>22</v>
      </c>
      <c r="EB35" s="53">
        <v>14</v>
      </c>
      <c r="EC35" s="53">
        <v>14</v>
      </c>
      <c r="ED35" s="54">
        <v>10</v>
      </c>
      <c r="EE35" s="54">
        <v>10</v>
      </c>
      <c r="EF35" s="54">
        <v>30</v>
      </c>
      <c r="EG35" s="54">
        <v>30</v>
      </c>
      <c r="EH35" s="72">
        <v>76</v>
      </c>
      <c r="EI35" s="72">
        <v>76</v>
      </c>
      <c r="EJ35" s="69"/>
      <c r="EK35" s="70" t="s">
        <v>64</v>
      </c>
      <c r="EL35" s="71"/>
      <c r="EM35" s="98">
        <v>34162</v>
      </c>
      <c r="EN35" s="98">
        <v>14966</v>
      </c>
      <c r="EO35" s="72">
        <v>4802</v>
      </c>
      <c r="EP35" s="72">
        <v>53930</v>
      </c>
      <c r="EQ35" s="98">
        <v>268</v>
      </c>
      <c r="ER35" s="98">
        <v>270</v>
      </c>
      <c r="ES35" s="72">
        <v>399</v>
      </c>
      <c r="ET35" s="72">
        <v>1125</v>
      </c>
      <c r="EU35" s="72">
        <v>2062</v>
      </c>
      <c r="EV35" s="98">
        <v>15</v>
      </c>
      <c r="EW35" s="98">
        <v>16</v>
      </c>
      <c r="EX35" s="72">
        <v>19</v>
      </c>
      <c r="EY35" s="72">
        <v>58</v>
      </c>
      <c r="EZ35" s="72">
        <v>108</v>
      </c>
      <c r="FA35" s="115"/>
      <c r="FB35" s="115"/>
      <c r="FC35" s="98">
        <v>20454</v>
      </c>
      <c r="FD35" s="98">
        <v>6136</v>
      </c>
      <c r="FE35" s="72">
        <v>1931</v>
      </c>
      <c r="FF35" s="72">
        <v>28521</v>
      </c>
      <c r="FG35" s="98">
        <v>0</v>
      </c>
      <c r="FH35" s="98">
        <v>11</v>
      </c>
      <c r="FI35" s="72">
        <v>5</v>
      </c>
      <c r="FJ35" s="72">
        <v>165</v>
      </c>
      <c r="FK35" s="72">
        <v>181</v>
      </c>
      <c r="FL35" s="115"/>
      <c r="FM35" s="115"/>
      <c r="FN35" s="69"/>
      <c r="FO35" s="143"/>
      <c r="FP35" s="70" t="s">
        <v>64</v>
      </c>
      <c r="FQ35" s="71"/>
      <c r="FR35" s="53">
        <v>7</v>
      </c>
      <c r="FS35" s="53">
        <v>5</v>
      </c>
      <c r="FT35" s="54">
        <v>2</v>
      </c>
      <c r="FU35" s="53">
        <v>1976</v>
      </c>
      <c r="FV35" s="53">
        <v>2207</v>
      </c>
      <c r="FW35" s="54">
        <v>882</v>
      </c>
      <c r="FX35" s="53">
        <v>1104</v>
      </c>
      <c r="FY35" s="53">
        <v>658</v>
      </c>
      <c r="FZ35" s="54">
        <v>822</v>
      </c>
      <c r="GA35" s="72">
        <v>3516</v>
      </c>
      <c r="GB35" s="72">
        <v>4133</v>
      </c>
      <c r="GC35" s="96"/>
      <c r="GD35" s="115"/>
      <c r="GE35" s="125"/>
      <c r="GF35" s="109">
        <v>3</v>
      </c>
      <c r="GG35" s="72">
        <v>3</v>
      </c>
      <c r="GH35" s="53">
        <v>3</v>
      </c>
      <c r="GI35" s="53">
        <v>3</v>
      </c>
      <c r="GJ35" s="54">
        <v>0</v>
      </c>
      <c r="GK35" s="54">
        <v>0</v>
      </c>
      <c r="GL35" s="54">
        <v>6</v>
      </c>
      <c r="GM35" s="54">
        <v>6</v>
      </c>
      <c r="GN35" s="72">
        <v>12</v>
      </c>
      <c r="GO35" s="72">
        <v>12</v>
      </c>
      <c r="GP35" s="96"/>
      <c r="GQ35" s="115"/>
      <c r="GR35" s="125"/>
      <c r="GS35" s="70" t="s">
        <v>64</v>
      </c>
      <c r="GT35" s="98">
        <v>19621</v>
      </c>
      <c r="GU35" s="98">
        <v>7010</v>
      </c>
      <c r="GV35" s="72">
        <v>2088</v>
      </c>
      <c r="GW35" s="72">
        <v>28719</v>
      </c>
      <c r="GX35" s="98">
        <v>4</v>
      </c>
      <c r="GY35" s="98">
        <v>6</v>
      </c>
      <c r="GZ35" s="72">
        <v>0</v>
      </c>
      <c r="HA35" s="72">
        <v>25</v>
      </c>
      <c r="HB35" s="72">
        <v>35</v>
      </c>
      <c r="HC35" s="115"/>
      <c r="HD35" s="115"/>
      <c r="HE35" s="98">
        <v>0</v>
      </c>
      <c r="HF35" s="98">
        <v>0</v>
      </c>
      <c r="HG35" s="72">
        <v>0</v>
      </c>
      <c r="HH35" s="72">
        <v>0</v>
      </c>
      <c r="HI35" s="98">
        <v>0</v>
      </c>
      <c r="HJ35" s="98">
        <v>4</v>
      </c>
      <c r="HK35" s="72">
        <v>0</v>
      </c>
      <c r="HL35" s="72">
        <v>36</v>
      </c>
      <c r="HM35" s="72">
        <v>40</v>
      </c>
    </row>
    <row r="36" spans="1:221" ht="13.5" customHeight="1" x14ac:dyDescent="0.15">
      <c r="A36" s="17"/>
      <c r="B36" s="18" t="s">
        <v>101</v>
      </c>
      <c r="C36" s="19"/>
      <c r="D36" s="53">
        <v>336759</v>
      </c>
      <c r="E36" s="53">
        <v>0</v>
      </c>
      <c r="F36" s="54">
        <v>175282</v>
      </c>
      <c r="G36" s="54">
        <v>106177</v>
      </c>
      <c r="H36" s="21">
        <v>618218</v>
      </c>
      <c r="I36" s="48">
        <v>134438</v>
      </c>
      <c r="J36" s="48">
        <v>0</v>
      </c>
      <c r="K36" s="41">
        <v>75553</v>
      </c>
      <c r="L36" s="41">
        <v>45720</v>
      </c>
      <c r="M36" s="21">
        <v>255711</v>
      </c>
      <c r="N36" s="115"/>
      <c r="O36" s="125"/>
      <c r="P36" s="53">
        <v>42512</v>
      </c>
      <c r="Q36" s="53">
        <v>0</v>
      </c>
      <c r="R36" s="54">
        <v>48828</v>
      </c>
      <c r="S36" s="54">
        <v>0</v>
      </c>
      <c r="T36" s="21">
        <v>91340</v>
      </c>
      <c r="U36" s="53">
        <v>70</v>
      </c>
      <c r="V36" s="53">
        <v>71790</v>
      </c>
      <c r="W36" s="54">
        <v>85</v>
      </c>
      <c r="X36" s="54">
        <v>31089</v>
      </c>
      <c r="Y36" s="54">
        <v>39</v>
      </c>
      <c r="Z36" s="54">
        <v>8678</v>
      </c>
      <c r="AA36" s="115"/>
      <c r="AB36" s="125"/>
      <c r="AC36" s="17"/>
      <c r="AD36" s="18" t="s">
        <v>102</v>
      </c>
      <c r="AE36" s="19"/>
      <c r="AF36" s="53">
        <v>7</v>
      </c>
      <c r="AG36" s="53">
        <v>5</v>
      </c>
      <c r="AH36" s="54">
        <v>2</v>
      </c>
      <c r="AI36" s="54">
        <v>1798</v>
      </c>
      <c r="AJ36" s="72">
        <v>2475</v>
      </c>
      <c r="AK36" s="53">
        <v>865</v>
      </c>
      <c r="AL36" s="53">
        <v>1627</v>
      </c>
      <c r="AM36" s="54">
        <v>658</v>
      </c>
      <c r="AN36" s="54">
        <v>1224</v>
      </c>
      <c r="AO36" s="72">
        <v>3321</v>
      </c>
      <c r="AP36" s="113">
        <v>5326</v>
      </c>
      <c r="AQ36" s="115"/>
      <c r="AR36" s="125"/>
      <c r="AS36" s="168">
        <v>82</v>
      </c>
      <c r="AT36" s="72">
        <v>114</v>
      </c>
      <c r="AU36" s="53">
        <v>49</v>
      </c>
      <c r="AV36" s="53">
        <v>78</v>
      </c>
      <c r="AW36" s="54">
        <v>34</v>
      </c>
      <c r="AX36" s="54">
        <v>48</v>
      </c>
      <c r="AY36" s="54">
        <v>68</v>
      </c>
      <c r="AZ36" s="54">
        <v>93</v>
      </c>
      <c r="BA36" s="72">
        <v>233</v>
      </c>
      <c r="BB36" s="96">
        <v>333</v>
      </c>
      <c r="BC36" s="131"/>
      <c r="BD36" s="115"/>
      <c r="BE36" s="125"/>
      <c r="BF36" s="18" t="s">
        <v>101</v>
      </c>
      <c r="BG36" s="54">
        <v>7</v>
      </c>
      <c r="BH36" s="72">
        <v>7</v>
      </c>
      <c r="BI36" s="53">
        <v>9</v>
      </c>
      <c r="BJ36" s="53">
        <v>9</v>
      </c>
      <c r="BK36" s="54">
        <v>4</v>
      </c>
      <c r="BL36" s="54">
        <v>4</v>
      </c>
      <c r="BM36" s="54">
        <v>8</v>
      </c>
      <c r="BN36" s="54">
        <v>8</v>
      </c>
      <c r="BO36" s="72">
        <v>28</v>
      </c>
      <c r="BP36" s="72">
        <v>28</v>
      </c>
      <c r="BQ36" s="115"/>
      <c r="BR36" s="125"/>
      <c r="BS36" s="98">
        <v>50243</v>
      </c>
      <c r="BT36" s="98">
        <v>23592</v>
      </c>
      <c r="BU36" s="72">
        <v>7099</v>
      </c>
      <c r="BV36" s="72">
        <v>80934</v>
      </c>
      <c r="BW36" s="98">
        <v>496</v>
      </c>
      <c r="BX36" s="98">
        <v>566</v>
      </c>
      <c r="BY36" s="72">
        <v>557</v>
      </c>
      <c r="BZ36" s="72">
        <v>1349</v>
      </c>
      <c r="CA36" s="72">
        <v>2968</v>
      </c>
      <c r="CB36" s="98">
        <v>18</v>
      </c>
      <c r="CC36" s="98">
        <v>42</v>
      </c>
      <c r="CD36" s="72">
        <v>19</v>
      </c>
      <c r="CE36" s="72">
        <v>51</v>
      </c>
      <c r="CF36" s="96">
        <v>130</v>
      </c>
      <c r="CG36" s="131"/>
      <c r="CH36" s="130"/>
      <c r="CI36" s="125"/>
      <c r="CJ36" s="70" t="s">
        <v>101</v>
      </c>
      <c r="CK36" s="98">
        <v>34383</v>
      </c>
      <c r="CL36" s="98">
        <v>11338</v>
      </c>
      <c r="CM36" s="72">
        <v>3442</v>
      </c>
      <c r="CN36" s="72">
        <v>49163</v>
      </c>
      <c r="CO36" s="98">
        <v>0</v>
      </c>
      <c r="CP36" s="98">
        <v>17</v>
      </c>
      <c r="CQ36" s="72">
        <v>4</v>
      </c>
      <c r="CR36" s="72">
        <v>134</v>
      </c>
      <c r="CS36" s="72">
        <v>155</v>
      </c>
      <c r="CT36" s="130"/>
      <c r="CU36" s="125"/>
      <c r="CV36" s="69"/>
      <c r="CW36" s="70" t="s">
        <v>102</v>
      </c>
      <c r="CX36" s="71"/>
      <c r="CY36" s="53">
        <v>7</v>
      </c>
      <c r="CZ36" s="53">
        <v>5</v>
      </c>
      <c r="DA36" s="62">
        <v>2</v>
      </c>
      <c r="DB36" s="178">
        <v>1798</v>
      </c>
      <c r="DC36" s="179">
        <v>2475</v>
      </c>
      <c r="DD36" s="178">
        <v>865</v>
      </c>
      <c r="DE36" s="178">
        <v>1627</v>
      </c>
      <c r="DF36" s="178">
        <v>658</v>
      </c>
      <c r="DG36" s="179">
        <v>1224</v>
      </c>
      <c r="DH36" s="178">
        <v>3321</v>
      </c>
      <c r="DI36" s="180">
        <v>5326</v>
      </c>
      <c r="DJ36" s="115"/>
      <c r="DK36" s="115"/>
      <c r="DL36" s="119" t="s">
        <v>101</v>
      </c>
      <c r="DM36" s="187">
        <v>82</v>
      </c>
      <c r="DN36" s="188">
        <v>114</v>
      </c>
      <c r="DO36" s="187">
        <v>49</v>
      </c>
      <c r="DP36" s="188">
        <v>78</v>
      </c>
      <c r="DQ36" s="187">
        <v>34</v>
      </c>
      <c r="DR36" s="189">
        <v>48</v>
      </c>
      <c r="DS36" s="188">
        <v>68</v>
      </c>
      <c r="DT36" s="187">
        <v>93</v>
      </c>
      <c r="DU36" s="189">
        <v>233</v>
      </c>
      <c r="DV36" s="188">
        <v>333</v>
      </c>
      <c r="DW36" s="138"/>
      <c r="DX36" s="138"/>
      <c r="DY36" s="140"/>
      <c r="DZ36" s="109">
        <v>7</v>
      </c>
      <c r="EA36" s="72">
        <v>7</v>
      </c>
      <c r="EB36" s="53">
        <v>9</v>
      </c>
      <c r="EC36" s="53">
        <v>9</v>
      </c>
      <c r="ED36" s="54">
        <v>4</v>
      </c>
      <c r="EE36" s="54">
        <v>4</v>
      </c>
      <c r="EF36" s="54">
        <v>8</v>
      </c>
      <c r="EG36" s="54">
        <v>8</v>
      </c>
      <c r="EH36" s="72">
        <v>28</v>
      </c>
      <c r="EI36" s="72">
        <v>28</v>
      </c>
      <c r="EJ36" s="69"/>
      <c r="EK36" s="70" t="s">
        <v>101</v>
      </c>
      <c r="EL36" s="71"/>
      <c r="EM36" s="98">
        <v>21656</v>
      </c>
      <c r="EN36" s="98">
        <v>10169</v>
      </c>
      <c r="EO36" s="72">
        <v>3060</v>
      </c>
      <c r="EP36" s="72">
        <v>34885</v>
      </c>
      <c r="EQ36" s="98">
        <v>214</v>
      </c>
      <c r="ER36" s="98">
        <v>244</v>
      </c>
      <c r="ES36" s="72">
        <v>240</v>
      </c>
      <c r="ET36" s="72">
        <v>581</v>
      </c>
      <c r="EU36" s="72">
        <v>1279</v>
      </c>
      <c r="EV36" s="98">
        <v>8</v>
      </c>
      <c r="EW36" s="98">
        <v>18</v>
      </c>
      <c r="EX36" s="72">
        <v>8</v>
      </c>
      <c r="EY36" s="72">
        <v>22</v>
      </c>
      <c r="EZ36" s="72">
        <v>56</v>
      </c>
      <c r="FA36" s="115"/>
      <c r="FB36" s="115"/>
      <c r="FC36" s="98">
        <v>14806</v>
      </c>
      <c r="FD36" s="98">
        <v>4882</v>
      </c>
      <c r="FE36" s="72">
        <v>1482</v>
      </c>
      <c r="FF36" s="72">
        <v>21170</v>
      </c>
      <c r="FG36" s="98">
        <v>0</v>
      </c>
      <c r="FH36" s="98">
        <v>7</v>
      </c>
      <c r="FI36" s="72">
        <v>1</v>
      </c>
      <c r="FJ36" s="72">
        <v>54</v>
      </c>
      <c r="FK36" s="72">
        <v>62</v>
      </c>
      <c r="FL36" s="115"/>
      <c r="FM36" s="115"/>
      <c r="FN36" s="69"/>
      <c r="FO36" s="143"/>
      <c r="FP36" s="70" t="s">
        <v>102</v>
      </c>
      <c r="FQ36" s="71"/>
      <c r="FR36" s="53">
        <v>7</v>
      </c>
      <c r="FS36" s="53">
        <v>5</v>
      </c>
      <c r="FT36" s="54">
        <v>2</v>
      </c>
      <c r="FU36" s="53">
        <v>862</v>
      </c>
      <c r="FV36" s="53">
        <v>940</v>
      </c>
      <c r="FW36" s="54">
        <v>365</v>
      </c>
      <c r="FX36" s="53">
        <v>463</v>
      </c>
      <c r="FY36" s="53">
        <v>226</v>
      </c>
      <c r="FZ36" s="54">
        <v>292</v>
      </c>
      <c r="GA36" s="72">
        <v>1453</v>
      </c>
      <c r="GB36" s="72">
        <v>1695</v>
      </c>
      <c r="GC36" s="96"/>
      <c r="GD36" s="115"/>
      <c r="GE36" s="125"/>
      <c r="GF36" s="109">
        <v>0</v>
      </c>
      <c r="GG36" s="72">
        <v>0</v>
      </c>
      <c r="GH36" s="53">
        <v>1</v>
      </c>
      <c r="GI36" s="53">
        <v>1</v>
      </c>
      <c r="GJ36" s="54">
        <v>0</v>
      </c>
      <c r="GK36" s="54">
        <v>0</v>
      </c>
      <c r="GL36" s="54">
        <v>0</v>
      </c>
      <c r="GM36" s="54">
        <v>0</v>
      </c>
      <c r="GN36" s="72">
        <v>1</v>
      </c>
      <c r="GO36" s="72">
        <v>1</v>
      </c>
      <c r="GP36" s="96"/>
      <c r="GQ36" s="115"/>
      <c r="GR36" s="125"/>
      <c r="GS36" s="70" t="s">
        <v>101</v>
      </c>
      <c r="GT36" s="98">
        <v>14739</v>
      </c>
      <c r="GU36" s="98">
        <v>5186</v>
      </c>
      <c r="GV36" s="72">
        <v>1308</v>
      </c>
      <c r="GW36" s="72">
        <v>21233</v>
      </c>
      <c r="GX36" s="98">
        <v>0</v>
      </c>
      <c r="GY36" s="98">
        <v>3</v>
      </c>
      <c r="GZ36" s="72">
        <v>0</v>
      </c>
      <c r="HA36" s="72">
        <v>0</v>
      </c>
      <c r="HB36" s="72">
        <v>3</v>
      </c>
      <c r="HC36" s="115"/>
      <c r="HD36" s="115"/>
      <c r="HE36" s="98">
        <v>0</v>
      </c>
      <c r="HF36" s="98">
        <v>0</v>
      </c>
      <c r="HG36" s="72">
        <v>0</v>
      </c>
      <c r="HH36" s="72">
        <v>0</v>
      </c>
      <c r="HI36" s="98">
        <v>0</v>
      </c>
      <c r="HJ36" s="98">
        <v>4</v>
      </c>
      <c r="HK36" s="72">
        <v>0</v>
      </c>
      <c r="HL36" s="72">
        <v>0</v>
      </c>
      <c r="HM36" s="72">
        <v>4</v>
      </c>
    </row>
    <row r="37" spans="1:221" ht="13.5" customHeight="1" x14ac:dyDescent="0.15">
      <c r="A37" s="22"/>
      <c r="B37" s="23" t="s">
        <v>65</v>
      </c>
      <c r="C37" s="24"/>
      <c r="D37" s="55">
        <v>284889</v>
      </c>
      <c r="E37" s="55">
        <v>0</v>
      </c>
      <c r="F37" s="56">
        <v>112822</v>
      </c>
      <c r="G37" s="56">
        <v>72412</v>
      </c>
      <c r="H37" s="25">
        <v>470123</v>
      </c>
      <c r="I37" s="49">
        <v>81123</v>
      </c>
      <c r="J37" s="49">
        <v>0</v>
      </c>
      <c r="K37" s="42">
        <v>32235</v>
      </c>
      <c r="L37" s="42">
        <v>22473</v>
      </c>
      <c r="M37" s="25">
        <v>135831</v>
      </c>
      <c r="N37" s="115"/>
      <c r="O37" s="125"/>
      <c r="P37" s="55">
        <v>25224</v>
      </c>
      <c r="Q37" s="55">
        <v>0</v>
      </c>
      <c r="R37" s="56">
        <v>11449</v>
      </c>
      <c r="S37" s="56">
        <v>6905</v>
      </c>
      <c r="T37" s="25">
        <v>43578</v>
      </c>
      <c r="U37" s="55">
        <v>57</v>
      </c>
      <c r="V37" s="55">
        <v>33183</v>
      </c>
      <c r="W37" s="56">
        <v>31</v>
      </c>
      <c r="X37" s="56">
        <v>6655</v>
      </c>
      <c r="Y37" s="56">
        <v>21</v>
      </c>
      <c r="Z37" s="56">
        <v>2022</v>
      </c>
      <c r="AA37" s="115"/>
      <c r="AB37" s="125"/>
      <c r="AC37" s="22"/>
      <c r="AD37" s="23" t="s">
        <v>65</v>
      </c>
      <c r="AE37" s="24"/>
      <c r="AF37" s="55">
        <v>7</v>
      </c>
      <c r="AG37" s="55">
        <v>5</v>
      </c>
      <c r="AH37" s="56">
        <v>2</v>
      </c>
      <c r="AI37" s="56">
        <v>1496</v>
      </c>
      <c r="AJ37" s="73">
        <v>1943</v>
      </c>
      <c r="AK37" s="55">
        <v>760</v>
      </c>
      <c r="AL37" s="55">
        <v>1309</v>
      </c>
      <c r="AM37" s="56">
        <v>461</v>
      </c>
      <c r="AN37" s="56">
        <v>786</v>
      </c>
      <c r="AO37" s="73">
        <v>2717</v>
      </c>
      <c r="AP37" s="149">
        <v>4038</v>
      </c>
      <c r="AQ37" s="115"/>
      <c r="AR37" s="125"/>
      <c r="AS37" s="141">
        <v>37</v>
      </c>
      <c r="AT37" s="73">
        <v>55</v>
      </c>
      <c r="AU37" s="55">
        <v>25</v>
      </c>
      <c r="AV37" s="55">
        <v>34</v>
      </c>
      <c r="AW37" s="56">
        <v>14</v>
      </c>
      <c r="AX37" s="56">
        <v>20</v>
      </c>
      <c r="AY37" s="56">
        <v>53</v>
      </c>
      <c r="AZ37" s="56">
        <v>74</v>
      </c>
      <c r="BA37" s="73">
        <v>129</v>
      </c>
      <c r="BB37" s="171">
        <v>183</v>
      </c>
      <c r="BC37" s="131"/>
      <c r="BD37" s="115"/>
      <c r="BE37" s="125"/>
      <c r="BF37" s="23" t="s">
        <v>65</v>
      </c>
      <c r="BG37" s="56">
        <v>9</v>
      </c>
      <c r="BH37" s="73">
        <v>9</v>
      </c>
      <c r="BI37" s="55">
        <v>1</v>
      </c>
      <c r="BJ37" s="55">
        <v>1</v>
      </c>
      <c r="BK37" s="56">
        <v>2</v>
      </c>
      <c r="BL37" s="56">
        <v>2</v>
      </c>
      <c r="BM37" s="56">
        <v>11</v>
      </c>
      <c r="BN37" s="56">
        <v>11</v>
      </c>
      <c r="BO37" s="73">
        <v>23</v>
      </c>
      <c r="BP37" s="73">
        <v>23</v>
      </c>
      <c r="BQ37" s="115"/>
      <c r="BR37" s="125"/>
      <c r="BS37" s="99">
        <v>38082</v>
      </c>
      <c r="BT37" s="99">
        <v>18326</v>
      </c>
      <c r="BU37" s="73">
        <v>4402</v>
      </c>
      <c r="BV37" s="73">
        <v>60810</v>
      </c>
      <c r="BW37" s="99">
        <v>231</v>
      </c>
      <c r="BX37" s="99">
        <v>238</v>
      </c>
      <c r="BY37" s="73">
        <v>224</v>
      </c>
      <c r="BZ37" s="73">
        <v>1036</v>
      </c>
      <c r="CA37" s="73">
        <v>1729</v>
      </c>
      <c r="CB37" s="99">
        <v>20</v>
      </c>
      <c r="CC37" s="99">
        <v>5</v>
      </c>
      <c r="CD37" s="73">
        <v>15</v>
      </c>
      <c r="CE37" s="73">
        <v>103</v>
      </c>
      <c r="CF37" s="171">
        <v>143</v>
      </c>
      <c r="CG37" s="131"/>
      <c r="CH37" s="130"/>
      <c r="CI37" s="125"/>
      <c r="CJ37" s="75" t="s">
        <v>65</v>
      </c>
      <c r="CK37" s="99">
        <v>29399</v>
      </c>
      <c r="CL37" s="99">
        <v>10063</v>
      </c>
      <c r="CM37" s="73">
        <v>2436</v>
      </c>
      <c r="CN37" s="73">
        <v>41898</v>
      </c>
      <c r="CO37" s="99">
        <v>0</v>
      </c>
      <c r="CP37" s="99">
        <v>0</v>
      </c>
      <c r="CQ37" s="73">
        <v>0</v>
      </c>
      <c r="CR37" s="73">
        <v>52</v>
      </c>
      <c r="CS37" s="73">
        <v>52</v>
      </c>
      <c r="CT37" s="130"/>
      <c r="CU37" s="125"/>
      <c r="CV37" s="74"/>
      <c r="CW37" s="75" t="s">
        <v>65</v>
      </c>
      <c r="CX37" s="76"/>
      <c r="CY37" s="55">
        <v>7</v>
      </c>
      <c r="CZ37" s="55">
        <v>5</v>
      </c>
      <c r="DA37" s="123">
        <v>2</v>
      </c>
      <c r="DB37" s="181">
        <v>1496</v>
      </c>
      <c r="DC37" s="182">
        <v>1943</v>
      </c>
      <c r="DD37" s="181">
        <v>760</v>
      </c>
      <c r="DE37" s="181">
        <v>1309</v>
      </c>
      <c r="DF37" s="181">
        <v>461</v>
      </c>
      <c r="DG37" s="182">
        <v>786</v>
      </c>
      <c r="DH37" s="181">
        <v>2717</v>
      </c>
      <c r="DI37" s="183">
        <v>4038</v>
      </c>
      <c r="DJ37" s="115"/>
      <c r="DK37" s="115"/>
      <c r="DL37" s="120" t="s">
        <v>65</v>
      </c>
      <c r="DM37" s="191">
        <v>37</v>
      </c>
      <c r="DN37" s="192">
        <v>55</v>
      </c>
      <c r="DO37" s="191">
        <v>25</v>
      </c>
      <c r="DP37" s="192">
        <v>34</v>
      </c>
      <c r="DQ37" s="191">
        <v>14</v>
      </c>
      <c r="DR37" s="193">
        <v>20</v>
      </c>
      <c r="DS37" s="192">
        <v>53</v>
      </c>
      <c r="DT37" s="191">
        <v>74</v>
      </c>
      <c r="DU37" s="193">
        <v>129</v>
      </c>
      <c r="DV37" s="192">
        <v>183</v>
      </c>
      <c r="DW37" s="138"/>
      <c r="DX37" s="138"/>
      <c r="DY37" s="140"/>
      <c r="DZ37" s="110">
        <v>9</v>
      </c>
      <c r="EA37" s="73">
        <v>9</v>
      </c>
      <c r="EB37" s="55">
        <v>1</v>
      </c>
      <c r="EC37" s="55">
        <v>1</v>
      </c>
      <c r="ED37" s="56">
        <v>2</v>
      </c>
      <c r="EE37" s="56">
        <v>2</v>
      </c>
      <c r="EF37" s="56">
        <v>11</v>
      </c>
      <c r="EG37" s="56">
        <v>11</v>
      </c>
      <c r="EH37" s="73">
        <v>23</v>
      </c>
      <c r="EI37" s="73">
        <v>23</v>
      </c>
      <c r="EJ37" s="74"/>
      <c r="EK37" s="75" t="s">
        <v>65</v>
      </c>
      <c r="EL37" s="76"/>
      <c r="EM37" s="99">
        <v>10880</v>
      </c>
      <c r="EN37" s="99">
        <v>5236</v>
      </c>
      <c r="EO37" s="73">
        <v>1258</v>
      </c>
      <c r="EP37" s="73">
        <v>17374</v>
      </c>
      <c r="EQ37" s="99">
        <v>66</v>
      </c>
      <c r="ER37" s="99">
        <v>68</v>
      </c>
      <c r="ES37" s="73">
        <v>64</v>
      </c>
      <c r="ET37" s="73">
        <v>296</v>
      </c>
      <c r="EU37" s="73">
        <v>494</v>
      </c>
      <c r="EV37" s="99">
        <v>6</v>
      </c>
      <c r="EW37" s="99">
        <v>1</v>
      </c>
      <c r="EX37" s="73">
        <v>4</v>
      </c>
      <c r="EY37" s="73">
        <v>30</v>
      </c>
      <c r="EZ37" s="73">
        <v>41</v>
      </c>
      <c r="FA37" s="115"/>
      <c r="FB37" s="115"/>
      <c r="FC37" s="99">
        <v>9124</v>
      </c>
      <c r="FD37" s="99">
        <v>3123</v>
      </c>
      <c r="FE37" s="73">
        <v>756</v>
      </c>
      <c r="FF37" s="73">
        <v>13003</v>
      </c>
      <c r="FG37" s="99">
        <v>0</v>
      </c>
      <c r="FH37" s="99">
        <v>0</v>
      </c>
      <c r="FI37" s="73">
        <v>0</v>
      </c>
      <c r="FJ37" s="73">
        <v>14</v>
      </c>
      <c r="FK37" s="73">
        <v>14</v>
      </c>
      <c r="FL37" s="115"/>
      <c r="FM37" s="115"/>
      <c r="FN37" s="69"/>
      <c r="FO37" s="143"/>
      <c r="FP37" s="75" t="s">
        <v>65</v>
      </c>
      <c r="FQ37" s="76"/>
      <c r="FR37" s="55">
        <v>7</v>
      </c>
      <c r="FS37" s="55">
        <v>5</v>
      </c>
      <c r="FT37" s="56">
        <v>2</v>
      </c>
      <c r="FU37" s="55">
        <v>522</v>
      </c>
      <c r="FV37" s="55">
        <v>570</v>
      </c>
      <c r="FW37" s="56">
        <v>244</v>
      </c>
      <c r="FX37" s="55">
        <v>280</v>
      </c>
      <c r="FY37" s="55">
        <v>131</v>
      </c>
      <c r="FZ37" s="56">
        <v>153</v>
      </c>
      <c r="GA37" s="73">
        <v>897</v>
      </c>
      <c r="GB37" s="73">
        <v>1003</v>
      </c>
      <c r="GC37" s="96"/>
      <c r="GD37" s="115"/>
      <c r="GE37" s="125"/>
      <c r="GF37" s="110">
        <v>3</v>
      </c>
      <c r="GG37" s="73">
        <v>3</v>
      </c>
      <c r="GH37" s="55">
        <v>0</v>
      </c>
      <c r="GI37" s="55">
        <v>0</v>
      </c>
      <c r="GJ37" s="56">
        <v>0</v>
      </c>
      <c r="GK37" s="56">
        <v>0</v>
      </c>
      <c r="GL37" s="56">
        <v>1</v>
      </c>
      <c r="GM37" s="56">
        <v>1</v>
      </c>
      <c r="GN37" s="73">
        <v>4</v>
      </c>
      <c r="GO37" s="73">
        <v>4</v>
      </c>
      <c r="GP37" s="96"/>
      <c r="GQ37" s="115"/>
      <c r="GR37" s="125"/>
      <c r="GS37" s="75" t="s">
        <v>65</v>
      </c>
      <c r="GT37" s="99">
        <v>3990</v>
      </c>
      <c r="GU37" s="99">
        <v>1400</v>
      </c>
      <c r="GV37" s="73">
        <v>306</v>
      </c>
      <c r="GW37" s="73">
        <v>5696</v>
      </c>
      <c r="GX37" s="99">
        <v>3</v>
      </c>
      <c r="GY37" s="99">
        <v>0</v>
      </c>
      <c r="GZ37" s="73">
        <v>0</v>
      </c>
      <c r="HA37" s="73">
        <v>3</v>
      </c>
      <c r="HB37" s="73">
        <v>6</v>
      </c>
      <c r="HC37" s="115"/>
      <c r="HD37" s="115"/>
      <c r="HE37" s="99">
        <v>2558</v>
      </c>
      <c r="HF37" s="99">
        <v>854</v>
      </c>
      <c r="HG37" s="73">
        <v>183</v>
      </c>
      <c r="HH37" s="73">
        <v>3595</v>
      </c>
      <c r="HI37" s="99">
        <v>0</v>
      </c>
      <c r="HJ37" s="99">
        <v>0</v>
      </c>
      <c r="HK37" s="73">
        <v>0</v>
      </c>
      <c r="HL37" s="73">
        <v>2</v>
      </c>
      <c r="HM37" s="73">
        <v>2</v>
      </c>
    </row>
    <row r="38" spans="1:221" ht="13.5" customHeight="1" x14ac:dyDescent="0.15">
      <c r="A38" s="17"/>
      <c r="B38" s="18" t="s">
        <v>66</v>
      </c>
      <c r="C38" s="19"/>
      <c r="D38" s="53">
        <v>200092</v>
      </c>
      <c r="E38" s="53">
        <v>0</v>
      </c>
      <c r="F38" s="54">
        <v>87091</v>
      </c>
      <c r="G38" s="54">
        <v>60288</v>
      </c>
      <c r="H38" s="21">
        <v>347471</v>
      </c>
      <c r="I38" s="48">
        <v>65006</v>
      </c>
      <c r="J38" s="48">
        <v>0</v>
      </c>
      <c r="K38" s="41">
        <v>27371</v>
      </c>
      <c r="L38" s="41">
        <v>18890</v>
      </c>
      <c r="M38" s="21">
        <v>111267</v>
      </c>
      <c r="N38" s="115"/>
      <c r="O38" s="125"/>
      <c r="P38" s="53">
        <v>25047</v>
      </c>
      <c r="Q38" s="53">
        <v>0</v>
      </c>
      <c r="R38" s="54">
        <v>10831</v>
      </c>
      <c r="S38" s="54">
        <v>7254</v>
      </c>
      <c r="T38" s="21">
        <v>43132</v>
      </c>
      <c r="U38" s="53">
        <v>35</v>
      </c>
      <c r="V38" s="53">
        <v>14597</v>
      </c>
      <c r="W38" s="54">
        <v>27</v>
      </c>
      <c r="X38" s="54">
        <v>3693</v>
      </c>
      <c r="Y38" s="54">
        <v>25</v>
      </c>
      <c r="Z38" s="54">
        <v>2528</v>
      </c>
      <c r="AA38" s="115"/>
      <c r="AB38" s="125"/>
      <c r="AC38" s="17"/>
      <c r="AD38" s="18" t="s">
        <v>66</v>
      </c>
      <c r="AE38" s="19"/>
      <c r="AF38" s="53">
        <v>7</v>
      </c>
      <c r="AG38" s="53">
        <v>5</v>
      </c>
      <c r="AH38" s="54">
        <v>2</v>
      </c>
      <c r="AI38" s="54">
        <v>1032</v>
      </c>
      <c r="AJ38" s="72">
        <v>1327</v>
      </c>
      <c r="AK38" s="53">
        <v>507</v>
      </c>
      <c r="AL38" s="53">
        <v>825</v>
      </c>
      <c r="AM38" s="54">
        <v>360</v>
      </c>
      <c r="AN38" s="54">
        <v>626</v>
      </c>
      <c r="AO38" s="72">
        <v>1899</v>
      </c>
      <c r="AP38" s="113">
        <v>2778</v>
      </c>
      <c r="AQ38" s="115"/>
      <c r="AR38" s="125"/>
      <c r="AS38" s="168">
        <v>37</v>
      </c>
      <c r="AT38" s="72">
        <v>51</v>
      </c>
      <c r="AU38" s="53">
        <v>23</v>
      </c>
      <c r="AV38" s="53">
        <v>35</v>
      </c>
      <c r="AW38" s="54">
        <v>12</v>
      </c>
      <c r="AX38" s="54">
        <v>16</v>
      </c>
      <c r="AY38" s="54">
        <v>34</v>
      </c>
      <c r="AZ38" s="54">
        <v>50</v>
      </c>
      <c r="BA38" s="72">
        <v>106</v>
      </c>
      <c r="BB38" s="96">
        <v>152</v>
      </c>
      <c r="BC38" s="131"/>
      <c r="BD38" s="115"/>
      <c r="BE38" s="125"/>
      <c r="BF38" s="18" t="s">
        <v>66</v>
      </c>
      <c r="BG38" s="54">
        <v>4</v>
      </c>
      <c r="BH38" s="72">
        <v>4</v>
      </c>
      <c r="BI38" s="53">
        <v>5</v>
      </c>
      <c r="BJ38" s="53">
        <v>5</v>
      </c>
      <c r="BK38" s="54">
        <v>0</v>
      </c>
      <c r="BL38" s="54">
        <v>0</v>
      </c>
      <c r="BM38" s="54">
        <v>7</v>
      </c>
      <c r="BN38" s="54">
        <v>7</v>
      </c>
      <c r="BO38" s="72">
        <v>16</v>
      </c>
      <c r="BP38" s="72">
        <v>16</v>
      </c>
      <c r="BQ38" s="115"/>
      <c r="BR38" s="125"/>
      <c r="BS38" s="98">
        <v>26009</v>
      </c>
      <c r="BT38" s="98">
        <v>11550</v>
      </c>
      <c r="BU38" s="72">
        <v>3506</v>
      </c>
      <c r="BV38" s="72">
        <v>41065</v>
      </c>
      <c r="BW38" s="98">
        <v>214</v>
      </c>
      <c r="BX38" s="98">
        <v>245</v>
      </c>
      <c r="BY38" s="72">
        <v>179</v>
      </c>
      <c r="BZ38" s="72">
        <v>700</v>
      </c>
      <c r="CA38" s="72">
        <v>1338</v>
      </c>
      <c r="CB38" s="98">
        <v>8</v>
      </c>
      <c r="CC38" s="98">
        <v>21</v>
      </c>
      <c r="CD38" s="72">
        <v>0</v>
      </c>
      <c r="CE38" s="72">
        <v>61</v>
      </c>
      <c r="CF38" s="96">
        <v>90</v>
      </c>
      <c r="CG38" s="131"/>
      <c r="CH38" s="130"/>
      <c r="CI38" s="125"/>
      <c r="CJ38" s="70" t="s">
        <v>66</v>
      </c>
      <c r="CK38" s="98">
        <v>21037</v>
      </c>
      <c r="CL38" s="98">
        <v>6724</v>
      </c>
      <c r="CM38" s="72">
        <v>1944</v>
      </c>
      <c r="CN38" s="72">
        <v>29705</v>
      </c>
      <c r="CO38" s="98">
        <v>0</v>
      </c>
      <c r="CP38" s="98">
        <v>10</v>
      </c>
      <c r="CQ38" s="72">
        <v>0</v>
      </c>
      <c r="CR38" s="72">
        <v>46</v>
      </c>
      <c r="CS38" s="72">
        <v>56</v>
      </c>
      <c r="CT38" s="130"/>
      <c r="CU38" s="125"/>
      <c r="CV38" s="69"/>
      <c r="CW38" s="70" t="s">
        <v>66</v>
      </c>
      <c r="CX38" s="71"/>
      <c r="CY38" s="53">
        <v>7</v>
      </c>
      <c r="CZ38" s="53">
        <v>5</v>
      </c>
      <c r="DA38" s="62">
        <v>2</v>
      </c>
      <c r="DB38" s="178">
        <v>1032</v>
      </c>
      <c r="DC38" s="179">
        <v>1327</v>
      </c>
      <c r="DD38" s="178">
        <v>507</v>
      </c>
      <c r="DE38" s="178">
        <v>825</v>
      </c>
      <c r="DF38" s="178">
        <v>360</v>
      </c>
      <c r="DG38" s="179">
        <v>626</v>
      </c>
      <c r="DH38" s="178">
        <v>1899</v>
      </c>
      <c r="DI38" s="180">
        <v>2778</v>
      </c>
      <c r="DJ38" s="115"/>
      <c r="DK38" s="115"/>
      <c r="DL38" s="119" t="s">
        <v>66</v>
      </c>
      <c r="DM38" s="187">
        <v>37</v>
      </c>
      <c r="DN38" s="188">
        <v>51</v>
      </c>
      <c r="DO38" s="187">
        <v>23</v>
      </c>
      <c r="DP38" s="188">
        <v>35</v>
      </c>
      <c r="DQ38" s="187">
        <v>12</v>
      </c>
      <c r="DR38" s="189">
        <v>16</v>
      </c>
      <c r="DS38" s="188">
        <v>34</v>
      </c>
      <c r="DT38" s="187">
        <v>50</v>
      </c>
      <c r="DU38" s="189">
        <v>106</v>
      </c>
      <c r="DV38" s="194">
        <v>152</v>
      </c>
      <c r="DW38" s="136"/>
      <c r="DX38" s="136"/>
      <c r="DY38" s="140"/>
      <c r="DZ38" s="109">
        <v>4</v>
      </c>
      <c r="EA38" s="72">
        <v>4</v>
      </c>
      <c r="EB38" s="53">
        <v>5</v>
      </c>
      <c r="EC38" s="53">
        <v>5</v>
      </c>
      <c r="ED38" s="54">
        <v>0</v>
      </c>
      <c r="EE38" s="54">
        <v>0</v>
      </c>
      <c r="EF38" s="54">
        <v>7</v>
      </c>
      <c r="EG38" s="54">
        <v>7</v>
      </c>
      <c r="EH38" s="72">
        <v>16</v>
      </c>
      <c r="EI38" s="72">
        <v>16</v>
      </c>
      <c r="EJ38" s="69"/>
      <c r="EK38" s="70" t="s">
        <v>66</v>
      </c>
      <c r="EL38" s="71"/>
      <c r="EM38" s="98">
        <v>8174</v>
      </c>
      <c r="EN38" s="98">
        <v>3630</v>
      </c>
      <c r="EO38" s="72">
        <v>1102</v>
      </c>
      <c r="EP38" s="72">
        <v>12906</v>
      </c>
      <c r="EQ38" s="98">
        <v>67</v>
      </c>
      <c r="ER38" s="98">
        <v>77</v>
      </c>
      <c r="ES38" s="72">
        <v>56</v>
      </c>
      <c r="ET38" s="72">
        <v>221</v>
      </c>
      <c r="EU38" s="72">
        <v>421</v>
      </c>
      <c r="EV38" s="98">
        <v>3</v>
      </c>
      <c r="EW38" s="98">
        <v>7</v>
      </c>
      <c r="EX38" s="72">
        <v>0</v>
      </c>
      <c r="EY38" s="72">
        <v>18</v>
      </c>
      <c r="EZ38" s="72">
        <v>28</v>
      </c>
      <c r="FA38" s="115"/>
      <c r="FB38" s="115"/>
      <c r="FC38" s="98">
        <v>6591</v>
      </c>
      <c r="FD38" s="98">
        <v>2107</v>
      </c>
      <c r="FE38" s="72">
        <v>609</v>
      </c>
      <c r="FF38" s="72">
        <v>9307</v>
      </c>
      <c r="FG38" s="98">
        <v>0</v>
      </c>
      <c r="FH38" s="98">
        <v>3</v>
      </c>
      <c r="FI38" s="72">
        <v>0</v>
      </c>
      <c r="FJ38" s="72">
        <v>15</v>
      </c>
      <c r="FK38" s="72">
        <v>18</v>
      </c>
      <c r="FL38" s="115"/>
      <c r="FM38" s="115"/>
      <c r="FN38" s="69"/>
      <c r="FO38" s="143"/>
      <c r="FP38" s="70" t="s">
        <v>66</v>
      </c>
      <c r="FQ38" s="71"/>
      <c r="FR38" s="53">
        <v>7</v>
      </c>
      <c r="FS38" s="53">
        <v>5</v>
      </c>
      <c r="FT38" s="54">
        <v>2</v>
      </c>
      <c r="FU38" s="53">
        <v>435</v>
      </c>
      <c r="FV38" s="53">
        <v>470</v>
      </c>
      <c r="FW38" s="54">
        <v>173</v>
      </c>
      <c r="FX38" s="53">
        <v>216</v>
      </c>
      <c r="FY38" s="53">
        <v>115</v>
      </c>
      <c r="FZ38" s="54">
        <v>141</v>
      </c>
      <c r="GA38" s="72">
        <v>723</v>
      </c>
      <c r="GB38" s="72">
        <v>827</v>
      </c>
      <c r="GC38" s="96"/>
      <c r="GD38" s="115"/>
      <c r="GE38" s="125"/>
      <c r="GF38" s="109">
        <v>1</v>
      </c>
      <c r="GG38" s="72">
        <v>1</v>
      </c>
      <c r="GH38" s="53">
        <v>0</v>
      </c>
      <c r="GI38" s="53">
        <v>0</v>
      </c>
      <c r="GJ38" s="54">
        <v>0</v>
      </c>
      <c r="GK38" s="54">
        <v>0</v>
      </c>
      <c r="GL38" s="54">
        <v>0</v>
      </c>
      <c r="GM38" s="54">
        <v>0</v>
      </c>
      <c r="GN38" s="72">
        <v>1</v>
      </c>
      <c r="GO38" s="72">
        <v>1</v>
      </c>
      <c r="GP38" s="96"/>
      <c r="GQ38" s="115"/>
      <c r="GR38" s="125"/>
      <c r="GS38" s="70" t="s">
        <v>66</v>
      </c>
      <c r="GT38" s="98">
        <v>3487</v>
      </c>
      <c r="GU38" s="98">
        <v>1145</v>
      </c>
      <c r="GV38" s="72">
        <v>299</v>
      </c>
      <c r="GW38" s="72">
        <v>4931</v>
      </c>
      <c r="GX38" s="98">
        <v>0</v>
      </c>
      <c r="GY38" s="98">
        <v>0</v>
      </c>
      <c r="GZ38" s="72">
        <v>0</v>
      </c>
      <c r="HA38" s="72">
        <v>0</v>
      </c>
      <c r="HB38" s="72">
        <v>0</v>
      </c>
      <c r="HC38" s="115"/>
      <c r="HD38" s="115"/>
      <c r="HE38" s="98">
        <v>2527</v>
      </c>
      <c r="HF38" s="98">
        <v>718</v>
      </c>
      <c r="HG38" s="72">
        <v>191</v>
      </c>
      <c r="HH38" s="72">
        <v>3436</v>
      </c>
      <c r="HI38" s="98">
        <v>0</v>
      </c>
      <c r="HJ38" s="98">
        <v>0</v>
      </c>
      <c r="HK38" s="72">
        <v>0</v>
      </c>
      <c r="HL38" s="72">
        <v>0</v>
      </c>
      <c r="HM38" s="72">
        <v>0</v>
      </c>
    </row>
    <row r="39" spans="1:221" ht="13.5" customHeight="1" x14ac:dyDescent="0.15">
      <c r="A39" s="17"/>
      <c r="B39" s="18" t="s">
        <v>67</v>
      </c>
      <c r="C39" s="19"/>
      <c r="D39" s="53">
        <v>314132</v>
      </c>
      <c r="E39" s="53">
        <v>0</v>
      </c>
      <c r="F39" s="54">
        <v>119093</v>
      </c>
      <c r="G39" s="54">
        <v>83635</v>
      </c>
      <c r="H39" s="21">
        <v>516860</v>
      </c>
      <c r="I39" s="48">
        <v>120243</v>
      </c>
      <c r="J39" s="48">
        <v>0</v>
      </c>
      <c r="K39" s="41">
        <v>49622</v>
      </c>
      <c r="L39" s="41">
        <v>31560</v>
      </c>
      <c r="M39" s="21">
        <v>201425</v>
      </c>
      <c r="N39" s="115"/>
      <c r="O39" s="125"/>
      <c r="P39" s="53">
        <v>45878</v>
      </c>
      <c r="Q39" s="53">
        <v>0</v>
      </c>
      <c r="R39" s="54">
        <v>17492</v>
      </c>
      <c r="S39" s="54">
        <v>11768</v>
      </c>
      <c r="T39" s="21">
        <v>75138</v>
      </c>
      <c r="U39" s="53">
        <v>70</v>
      </c>
      <c r="V39" s="53">
        <v>39921</v>
      </c>
      <c r="W39" s="54">
        <v>77</v>
      </c>
      <c r="X39" s="54">
        <v>16270</v>
      </c>
      <c r="Y39" s="54">
        <v>57</v>
      </c>
      <c r="Z39" s="54">
        <v>6238</v>
      </c>
      <c r="AA39" s="115"/>
      <c r="AB39" s="125"/>
      <c r="AC39" s="17"/>
      <c r="AD39" s="18" t="s">
        <v>67</v>
      </c>
      <c r="AE39" s="19"/>
      <c r="AF39" s="53">
        <v>7</v>
      </c>
      <c r="AG39" s="53">
        <v>5</v>
      </c>
      <c r="AH39" s="54">
        <v>2</v>
      </c>
      <c r="AI39" s="54">
        <v>1664</v>
      </c>
      <c r="AJ39" s="72">
        <v>2236</v>
      </c>
      <c r="AK39" s="53">
        <v>773</v>
      </c>
      <c r="AL39" s="53">
        <v>1374</v>
      </c>
      <c r="AM39" s="54">
        <v>505</v>
      </c>
      <c r="AN39" s="54">
        <v>884</v>
      </c>
      <c r="AO39" s="72">
        <v>2942</v>
      </c>
      <c r="AP39" s="113">
        <v>4494</v>
      </c>
      <c r="AQ39" s="115"/>
      <c r="AR39" s="125"/>
      <c r="AS39" s="168">
        <v>79</v>
      </c>
      <c r="AT39" s="72">
        <v>101</v>
      </c>
      <c r="AU39" s="53">
        <v>46</v>
      </c>
      <c r="AV39" s="53">
        <v>57</v>
      </c>
      <c r="AW39" s="54">
        <v>25</v>
      </c>
      <c r="AX39" s="54">
        <v>35</v>
      </c>
      <c r="AY39" s="54">
        <v>63</v>
      </c>
      <c r="AZ39" s="54">
        <v>86</v>
      </c>
      <c r="BA39" s="72">
        <v>213</v>
      </c>
      <c r="BB39" s="96">
        <v>279</v>
      </c>
      <c r="BC39" s="131"/>
      <c r="BD39" s="115"/>
      <c r="BE39" s="125"/>
      <c r="BF39" s="18" t="s">
        <v>67</v>
      </c>
      <c r="BG39" s="54">
        <v>10</v>
      </c>
      <c r="BH39" s="72">
        <v>10</v>
      </c>
      <c r="BI39" s="53">
        <v>5</v>
      </c>
      <c r="BJ39" s="53">
        <v>5</v>
      </c>
      <c r="BK39" s="54">
        <v>1</v>
      </c>
      <c r="BL39" s="54">
        <v>1</v>
      </c>
      <c r="BM39" s="54">
        <v>10</v>
      </c>
      <c r="BN39" s="54">
        <v>10</v>
      </c>
      <c r="BO39" s="72">
        <v>26</v>
      </c>
      <c r="BP39" s="72">
        <v>26</v>
      </c>
      <c r="BQ39" s="115"/>
      <c r="BR39" s="125"/>
      <c r="BS39" s="98">
        <v>37565</v>
      </c>
      <c r="BT39" s="98">
        <v>16488</v>
      </c>
      <c r="BU39" s="72">
        <v>4243</v>
      </c>
      <c r="BV39" s="72">
        <v>58296</v>
      </c>
      <c r="BW39" s="98">
        <v>364</v>
      </c>
      <c r="BX39" s="98">
        <v>342</v>
      </c>
      <c r="BY39" s="72">
        <v>336</v>
      </c>
      <c r="BZ39" s="72">
        <v>1032</v>
      </c>
      <c r="CA39" s="72">
        <v>2074</v>
      </c>
      <c r="CB39" s="98">
        <v>17</v>
      </c>
      <c r="CC39" s="98">
        <v>16</v>
      </c>
      <c r="CD39" s="72">
        <v>6</v>
      </c>
      <c r="CE39" s="72">
        <v>66</v>
      </c>
      <c r="CF39" s="96">
        <v>105</v>
      </c>
      <c r="CG39" s="131"/>
      <c r="CH39" s="130"/>
      <c r="CI39" s="125"/>
      <c r="CJ39" s="70" t="s">
        <v>67</v>
      </c>
      <c r="CK39" s="98">
        <v>29982</v>
      </c>
      <c r="CL39" s="98">
        <v>9434</v>
      </c>
      <c r="CM39" s="72">
        <v>2427</v>
      </c>
      <c r="CN39" s="72">
        <v>41843</v>
      </c>
      <c r="CO39" s="98">
        <v>0</v>
      </c>
      <c r="CP39" s="98">
        <v>28</v>
      </c>
      <c r="CQ39" s="72">
        <v>0</v>
      </c>
      <c r="CR39" s="72">
        <v>79</v>
      </c>
      <c r="CS39" s="72">
        <v>107</v>
      </c>
      <c r="CT39" s="130"/>
      <c r="CU39" s="125"/>
      <c r="CV39" s="69"/>
      <c r="CW39" s="70" t="s">
        <v>67</v>
      </c>
      <c r="CX39" s="71"/>
      <c r="CY39" s="53">
        <v>7</v>
      </c>
      <c r="CZ39" s="53">
        <v>5</v>
      </c>
      <c r="DA39" s="62">
        <v>2</v>
      </c>
      <c r="DB39" s="178">
        <v>1664</v>
      </c>
      <c r="DC39" s="179">
        <v>2236</v>
      </c>
      <c r="DD39" s="178">
        <v>773</v>
      </c>
      <c r="DE39" s="178">
        <v>1374</v>
      </c>
      <c r="DF39" s="178">
        <v>505</v>
      </c>
      <c r="DG39" s="179">
        <v>884</v>
      </c>
      <c r="DH39" s="178">
        <v>2942</v>
      </c>
      <c r="DI39" s="180">
        <v>4494</v>
      </c>
      <c r="DJ39" s="115"/>
      <c r="DK39" s="115"/>
      <c r="DL39" s="119" t="s">
        <v>67</v>
      </c>
      <c r="DM39" s="187">
        <v>79</v>
      </c>
      <c r="DN39" s="188">
        <v>101</v>
      </c>
      <c r="DO39" s="187">
        <v>46</v>
      </c>
      <c r="DP39" s="188">
        <v>57</v>
      </c>
      <c r="DQ39" s="187">
        <v>25</v>
      </c>
      <c r="DR39" s="189">
        <v>35</v>
      </c>
      <c r="DS39" s="188">
        <v>63</v>
      </c>
      <c r="DT39" s="187">
        <v>86</v>
      </c>
      <c r="DU39" s="189">
        <v>213</v>
      </c>
      <c r="DV39" s="189">
        <v>279</v>
      </c>
      <c r="DW39" s="136"/>
      <c r="DX39" s="136"/>
      <c r="DY39" s="140"/>
      <c r="DZ39" s="109">
        <v>10</v>
      </c>
      <c r="EA39" s="72">
        <v>10</v>
      </c>
      <c r="EB39" s="53">
        <v>5</v>
      </c>
      <c r="EC39" s="53">
        <v>5</v>
      </c>
      <c r="ED39" s="54">
        <v>1</v>
      </c>
      <c r="EE39" s="54">
        <v>1</v>
      </c>
      <c r="EF39" s="54">
        <v>10</v>
      </c>
      <c r="EG39" s="54">
        <v>10</v>
      </c>
      <c r="EH39" s="72">
        <v>26</v>
      </c>
      <c r="EI39" s="72">
        <v>26</v>
      </c>
      <c r="EJ39" s="69"/>
      <c r="EK39" s="70" t="s">
        <v>67</v>
      </c>
      <c r="EL39" s="71"/>
      <c r="EM39" s="98">
        <v>15652</v>
      </c>
      <c r="EN39" s="98">
        <v>6870</v>
      </c>
      <c r="EO39" s="72">
        <v>1768</v>
      </c>
      <c r="EP39" s="72">
        <v>24290</v>
      </c>
      <c r="EQ39" s="98">
        <v>152</v>
      </c>
      <c r="ER39" s="98">
        <v>143</v>
      </c>
      <c r="ES39" s="72">
        <v>140</v>
      </c>
      <c r="ET39" s="72">
        <v>429</v>
      </c>
      <c r="EU39" s="72">
        <v>864</v>
      </c>
      <c r="EV39" s="98">
        <v>7</v>
      </c>
      <c r="EW39" s="98">
        <v>7</v>
      </c>
      <c r="EX39" s="72">
        <v>3</v>
      </c>
      <c r="EY39" s="72">
        <v>27</v>
      </c>
      <c r="EZ39" s="72">
        <v>44</v>
      </c>
      <c r="FA39" s="115"/>
      <c r="FB39" s="115"/>
      <c r="FC39" s="98">
        <v>11314</v>
      </c>
      <c r="FD39" s="98">
        <v>3560</v>
      </c>
      <c r="FE39" s="72">
        <v>916</v>
      </c>
      <c r="FF39" s="72">
        <v>15790</v>
      </c>
      <c r="FG39" s="98">
        <v>0</v>
      </c>
      <c r="FH39" s="98">
        <v>11</v>
      </c>
      <c r="FI39" s="72">
        <v>0</v>
      </c>
      <c r="FJ39" s="72">
        <v>30</v>
      </c>
      <c r="FK39" s="72">
        <v>41</v>
      </c>
      <c r="FL39" s="115"/>
      <c r="FM39" s="115"/>
      <c r="FN39" s="69"/>
      <c r="FO39" s="143"/>
      <c r="FP39" s="70" t="s">
        <v>67</v>
      </c>
      <c r="FQ39" s="71"/>
      <c r="FR39" s="53">
        <v>7</v>
      </c>
      <c r="FS39" s="53">
        <v>5</v>
      </c>
      <c r="FT39" s="54">
        <v>2</v>
      </c>
      <c r="FU39" s="53">
        <v>769</v>
      </c>
      <c r="FV39" s="53">
        <v>832</v>
      </c>
      <c r="FW39" s="54">
        <v>313</v>
      </c>
      <c r="FX39" s="53">
        <v>377</v>
      </c>
      <c r="FY39" s="53">
        <v>201</v>
      </c>
      <c r="FZ39" s="54">
        <v>261</v>
      </c>
      <c r="GA39" s="72">
        <v>1283</v>
      </c>
      <c r="GB39" s="72">
        <v>1470</v>
      </c>
      <c r="GC39" s="96"/>
      <c r="GD39" s="115"/>
      <c r="GE39" s="125"/>
      <c r="GF39" s="109">
        <v>0</v>
      </c>
      <c r="GG39" s="72">
        <v>0</v>
      </c>
      <c r="GH39" s="53">
        <v>1</v>
      </c>
      <c r="GI39" s="53">
        <v>1</v>
      </c>
      <c r="GJ39" s="54">
        <v>1</v>
      </c>
      <c r="GK39" s="54">
        <v>1</v>
      </c>
      <c r="GL39" s="54">
        <v>1</v>
      </c>
      <c r="GM39" s="54">
        <v>1</v>
      </c>
      <c r="GN39" s="72">
        <v>3</v>
      </c>
      <c r="GO39" s="72">
        <v>3</v>
      </c>
      <c r="GP39" s="96"/>
      <c r="GQ39" s="115"/>
      <c r="GR39" s="125"/>
      <c r="GS39" s="70" t="s">
        <v>67</v>
      </c>
      <c r="GT39" s="98">
        <v>5824</v>
      </c>
      <c r="GU39" s="98">
        <v>1885</v>
      </c>
      <c r="GV39" s="72">
        <v>522</v>
      </c>
      <c r="GW39" s="72">
        <v>8231</v>
      </c>
      <c r="GX39" s="98">
        <v>0</v>
      </c>
      <c r="GY39" s="98">
        <v>1</v>
      </c>
      <c r="GZ39" s="72">
        <v>3</v>
      </c>
      <c r="HA39" s="72">
        <v>3</v>
      </c>
      <c r="HB39" s="72">
        <v>7</v>
      </c>
      <c r="HC39" s="115"/>
      <c r="HD39" s="115"/>
      <c r="HE39" s="98">
        <v>4306</v>
      </c>
      <c r="HF39" s="98">
        <v>1252</v>
      </c>
      <c r="HG39" s="72">
        <v>322</v>
      </c>
      <c r="HH39" s="72">
        <v>5880</v>
      </c>
      <c r="HI39" s="98">
        <v>0</v>
      </c>
      <c r="HJ39" s="98">
        <v>5</v>
      </c>
      <c r="HK39" s="72">
        <v>0</v>
      </c>
      <c r="HL39" s="72">
        <v>7</v>
      </c>
      <c r="HM39" s="72">
        <v>12</v>
      </c>
    </row>
    <row r="40" spans="1:221" ht="13.5" customHeight="1" x14ac:dyDescent="0.15">
      <c r="A40" s="17"/>
      <c r="B40" s="18" t="s">
        <v>68</v>
      </c>
      <c r="C40" s="19"/>
      <c r="D40" s="53">
        <v>214768</v>
      </c>
      <c r="E40" s="53">
        <v>0</v>
      </c>
      <c r="F40" s="54">
        <v>83703</v>
      </c>
      <c r="G40" s="54">
        <v>53153</v>
      </c>
      <c r="H40" s="21">
        <v>351624</v>
      </c>
      <c r="I40" s="48">
        <v>63632</v>
      </c>
      <c r="J40" s="48">
        <v>0</v>
      </c>
      <c r="K40" s="41">
        <v>24801</v>
      </c>
      <c r="L40" s="41">
        <v>17085</v>
      </c>
      <c r="M40" s="21">
        <v>105518</v>
      </c>
      <c r="N40" s="115"/>
      <c r="O40" s="125"/>
      <c r="P40" s="53">
        <v>24596</v>
      </c>
      <c r="Q40" s="53">
        <v>0</v>
      </c>
      <c r="R40" s="54">
        <v>8245</v>
      </c>
      <c r="S40" s="54">
        <v>6037</v>
      </c>
      <c r="T40" s="21">
        <v>38878</v>
      </c>
      <c r="U40" s="53">
        <v>62</v>
      </c>
      <c r="V40" s="53">
        <v>50232</v>
      </c>
      <c r="W40" s="54">
        <v>33</v>
      </c>
      <c r="X40" s="54">
        <v>12014</v>
      </c>
      <c r="Y40" s="54">
        <v>25</v>
      </c>
      <c r="Z40" s="54">
        <v>2334</v>
      </c>
      <c r="AA40" s="115"/>
      <c r="AB40" s="125"/>
      <c r="AC40" s="17"/>
      <c r="AD40" s="18" t="s">
        <v>68</v>
      </c>
      <c r="AE40" s="19"/>
      <c r="AF40" s="53">
        <v>7</v>
      </c>
      <c r="AG40" s="53">
        <v>5</v>
      </c>
      <c r="AH40" s="54">
        <v>2</v>
      </c>
      <c r="AI40" s="54">
        <v>999</v>
      </c>
      <c r="AJ40" s="72">
        <v>1311</v>
      </c>
      <c r="AK40" s="53">
        <v>513</v>
      </c>
      <c r="AL40" s="53">
        <v>912</v>
      </c>
      <c r="AM40" s="54">
        <v>347</v>
      </c>
      <c r="AN40" s="54">
        <v>655</v>
      </c>
      <c r="AO40" s="72">
        <v>1859</v>
      </c>
      <c r="AP40" s="113">
        <v>2878</v>
      </c>
      <c r="AQ40" s="115"/>
      <c r="AR40" s="125"/>
      <c r="AS40" s="168">
        <v>31</v>
      </c>
      <c r="AT40" s="72">
        <v>39</v>
      </c>
      <c r="AU40" s="53">
        <v>22</v>
      </c>
      <c r="AV40" s="53">
        <v>33</v>
      </c>
      <c r="AW40" s="54">
        <v>20</v>
      </c>
      <c r="AX40" s="54">
        <v>32</v>
      </c>
      <c r="AY40" s="54">
        <v>40</v>
      </c>
      <c r="AZ40" s="54">
        <v>48</v>
      </c>
      <c r="BA40" s="72">
        <v>113</v>
      </c>
      <c r="BB40" s="96">
        <v>152</v>
      </c>
      <c r="BC40" s="131"/>
      <c r="BD40" s="115"/>
      <c r="BE40" s="125"/>
      <c r="BF40" s="18" t="s">
        <v>68</v>
      </c>
      <c r="BG40" s="54">
        <v>4</v>
      </c>
      <c r="BH40" s="72">
        <v>4</v>
      </c>
      <c r="BI40" s="53">
        <v>2</v>
      </c>
      <c r="BJ40" s="53">
        <v>2</v>
      </c>
      <c r="BK40" s="54">
        <v>1</v>
      </c>
      <c r="BL40" s="54">
        <v>1</v>
      </c>
      <c r="BM40" s="54">
        <v>5</v>
      </c>
      <c r="BN40" s="54">
        <v>5</v>
      </c>
      <c r="BO40" s="72">
        <v>12</v>
      </c>
      <c r="BP40" s="72">
        <v>12</v>
      </c>
      <c r="BQ40" s="115"/>
      <c r="BR40" s="125"/>
      <c r="BS40" s="98">
        <v>24778</v>
      </c>
      <c r="BT40" s="98">
        <v>12312</v>
      </c>
      <c r="BU40" s="72">
        <v>3537</v>
      </c>
      <c r="BV40" s="72">
        <v>40627</v>
      </c>
      <c r="BW40" s="98">
        <v>158</v>
      </c>
      <c r="BX40" s="98">
        <v>223</v>
      </c>
      <c r="BY40" s="72">
        <v>346</v>
      </c>
      <c r="BZ40" s="72">
        <v>647</v>
      </c>
      <c r="CA40" s="72">
        <v>1374</v>
      </c>
      <c r="CB40" s="98">
        <v>11</v>
      </c>
      <c r="CC40" s="98">
        <v>9</v>
      </c>
      <c r="CD40" s="72">
        <v>2</v>
      </c>
      <c r="CE40" s="72">
        <v>40</v>
      </c>
      <c r="CF40" s="96">
        <v>62</v>
      </c>
      <c r="CG40" s="131"/>
      <c r="CH40" s="130"/>
      <c r="CI40" s="125"/>
      <c r="CJ40" s="70" t="s">
        <v>68</v>
      </c>
      <c r="CK40" s="98">
        <v>18796</v>
      </c>
      <c r="CL40" s="98">
        <v>6381</v>
      </c>
      <c r="CM40" s="72">
        <v>1764</v>
      </c>
      <c r="CN40" s="72">
        <v>26941</v>
      </c>
      <c r="CO40" s="98">
        <v>0</v>
      </c>
      <c r="CP40" s="98">
        <v>12</v>
      </c>
      <c r="CQ40" s="72">
        <v>0</v>
      </c>
      <c r="CR40" s="72">
        <v>84</v>
      </c>
      <c r="CS40" s="72">
        <v>96</v>
      </c>
      <c r="CT40" s="130"/>
      <c r="CU40" s="125"/>
      <c r="CV40" s="69"/>
      <c r="CW40" s="70" t="s">
        <v>68</v>
      </c>
      <c r="CX40" s="71"/>
      <c r="CY40" s="53">
        <v>7</v>
      </c>
      <c r="CZ40" s="53">
        <v>5</v>
      </c>
      <c r="DA40" s="62">
        <v>2</v>
      </c>
      <c r="DB40" s="178">
        <v>999</v>
      </c>
      <c r="DC40" s="179">
        <v>1311</v>
      </c>
      <c r="DD40" s="178">
        <v>513</v>
      </c>
      <c r="DE40" s="178">
        <v>912</v>
      </c>
      <c r="DF40" s="178">
        <v>347</v>
      </c>
      <c r="DG40" s="179">
        <v>655</v>
      </c>
      <c r="DH40" s="178">
        <v>1859</v>
      </c>
      <c r="DI40" s="180">
        <v>2878</v>
      </c>
      <c r="DJ40" s="115"/>
      <c r="DK40" s="125"/>
      <c r="DL40" s="119" t="s">
        <v>68</v>
      </c>
      <c r="DM40" s="187">
        <v>31</v>
      </c>
      <c r="DN40" s="188">
        <v>39</v>
      </c>
      <c r="DO40" s="187">
        <v>22</v>
      </c>
      <c r="DP40" s="188">
        <v>33</v>
      </c>
      <c r="DQ40" s="187">
        <v>20</v>
      </c>
      <c r="DR40" s="189">
        <v>32</v>
      </c>
      <c r="DS40" s="188">
        <v>40</v>
      </c>
      <c r="DT40" s="187">
        <v>48</v>
      </c>
      <c r="DU40" s="189">
        <v>113</v>
      </c>
      <c r="DV40" s="189">
        <v>152</v>
      </c>
      <c r="DW40" s="136"/>
      <c r="DX40" s="136"/>
      <c r="DY40" s="140"/>
      <c r="DZ40" s="109">
        <v>4</v>
      </c>
      <c r="EA40" s="72">
        <v>4</v>
      </c>
      <c r="EB40" s="53">
        <v>2</v>
      </c>
      <c r="EC40" s="53">
        <v>2</v>
      </c>
      <c r="ED40" s="54">
        <v>1</v>
      </c>
      <c r="EE40" s="54">
        <v>1</v>
      </c>
      <c r="EF40" s="54">
        <v>5</v>
      </c>
      <c r="EG40" s="54">
        <v>5</v>
      </c>
      <c r="EH40" s="72">
        <v>12</v>
      </c>
      <c r="EI40" s="72">
        <v>12</v>
      </c>
      <c r="EJ40" s="69"/>
      <c r="EK40" s="70" t="s">
        <v>68</v>
      </c>
      <c r="EL40" s="71"/>
      <c r="EM40" s="98">
        <v>7342</v>
      </c>
      <c r="EN40" s="98">
        <v>3648</v>
      </c>
      <c r="EO40" s="72">
        <v>1048</v>
      </c>
      <c r="EP40" s="72">
        <v>12038</v>
      </c>
      <c r="EQ40" s="98">
        <v>47</v>
      </c>
      <c r="ER40" s="98">
        <v>66</v>
      </c>
      <c r="ES40" s="72">
        <v>102</v>
      </c>
      <c r="ET40" s="72">
        <v>192</v>
      </c>
      <c r="EU40" s="72">
        <v>407</v>
      </c>
      <c r="EV40" s="98">
        <v>3</v>
      </c>
      <c r="EW40" s="98">
        <v>3</v>
      </c>
      <c r="EX40" s="72">
        <v>1</v>
      </c>
      <c r="EY40" s="72">
        <v>11</v>
      </c>
      <c r="EZ40" s="72">
        <v>18</v>
      </c>
      <c r="FA40" s="115"/>
      <c r="FB40" s="125"/>
      <c r="FC40" s="98">
        <v>6042</v>
      </c>
      <c r="FD40" s="98">
        <v>2051</v>
      </c>
      <c r="FE40" s="72">
        <v>567</v>
      </c>
      <c r="FF40" s="72">
        <v>8660</v>
      </c>
      <c r="FG40" s="98">
        <v>0</v>
      </c>
      <c r="FH40" s="98">
        <v>3</v>
      </c>
      <c r="FI40" s="72">
        <v>0</v>
      </c>
      <c r="FJ40" s="72">
        <v>24</v>
      </c>
      <c r="FK40" s="72">
        <v>27</v>
      </c>
      <c r="FL40" s="115"/>
      <c r="FM40" s="125"/>
      <c r="FN40" s="69"/>
      <c r="FO40" s="143"/>
      <c r="FP40" s="70" t="s">
        <v>68</v>
      </c>
      <c r="FQ40" s="71"/>
      <c r="FR40" s="53">
        <v>7</v>
      </c>
      <c r="FS40" s="53">
        <v>5</v>
      </c>
      <c r="FT40" s="54">
        <v>2</v>
      </c>
      <c r="FU40" s="53">
        <v>410</v>
      </c>
      <c r="FV40" s="53">
        <v>452</v>
      </c>
      <c r="FW40" s="54">
        <v>186</v>
      </c>
      <c r="FX40" s="53">
        <v>232</v>
      </c>
      <c r="FY40" s="53">
        <v>133</v>
      </c>
      <c r="FZ40" s="54">
        <v>170</v>
      </c>
      <c r="GA40" s="72">
        <v>729</v>
      </c>
      <c r="GB40" s="72">
        <v>854</v>
      </c>
      <c r="GC40" s="96"/>
      <c r="GD40" s="115"/>
      <c r="GE40" s="125"/>
      <c r="GF40" s="109">
        <v>0</v>
      </c>
      <c r="GG40" s="72">
        <v>0</v>
      </c>
      <c r="GH40" s="53">
        <v>0</v>
      </c>
      <c r="GI40" s="53">
        <v>0</v>
      </c>
      <c r="GJ40" s="54">
        <v>0</v>
      </c>
      <c r="GK40" s="54">
        <v>0</v>
      </c>
      <c r="GL40" s="54">
        <v>0</v>
      </c>
      <c r="GM40" s="54">
        <v>0</v>
      </c>
      <c r="GN40" s="72">
        <v>0</v>
      </c>
      <c r="GO40" s="72">
        <v>0</v>
      </c>
      <c r="GP40" s="96"/>
      <c r="GQ40" s="115"/>
      <c r="GR40" s="125"/>
      <c r="GS40" s="70" t="s">
        <v>68</v>
      </c>
      <c r="GT40" s="98">
        <v>2531</v>
      </c>
      <c r="GU40" s="98">
        <v>928</v>
      </c>
      <c r="GV40" s="72">
        <v>272</v>
      </c>
      <c r="GW40" s="72">
        <v>3731</v>
      </c>
      <c r="GX40" s="98">
        <v>0</v>
      </c>
      <c r="GY40" s="98">
        <v>0</v>
      </c>
      <c r="GZ40" s="72">
        <v>0</v>
      </c>
      <c r="HA40" s="72">
        <v>0</v>
      </c>
      <c r="HB40" s="72">
        <v>0</v>
      </c>
      <c r="HC40" s="115"/>
      <c r="HD40" s="125"/>
      <c r="HE40" s="98">
        <v>2009</v>
      </c>
      <c r="HF40" s="98">
        <v>651</v>
      </c>
      <c r="HG40" s="72">
        <v>186</v>
      </c>
      <c r="HH40" s="72">
        <v>2846</v>
      </c>
      <c r="HI40" s="98">
        <v>0</v>
      </c>
      <c r="HJ40" s="98">
        <v>0</v>
      </c>
      <c r="HK40" s="72">
        <v>0</v>
      </c>
      <c r="HL40" s="72">
        <v>0</v>
      </c>
      <c r="HM40" s="72">
        <v>0</v>
      </c>
    </row>
    <row r="41" spans="1:221" ht="13.5" customHeight="1" x14ac:dyDescent="0.15">
      <c r="A41" s="17"/>
      <c r="B41" s="18" t="s">
        <v>69</v>
      </c>
      <c r="C41" s="19"/>
      <c r="D41" s="53">
        <v>232558</v>
      </c>
      <c r="E41" s="53">
        <v>0</v>
      </c>
      <c r="F41" s="54">
        <v>87971</v>
      </c>
      <c r="G41" s="54">
        <v>58639</v>
      </c>
      <c r="H41" s="21">
        <v>379168</v>
      </c>
      <c r="I41" s="48">
        <v>75374</v>
      </c>
      <c r="J41" s="48">
        <v>0</v>
      </c>
      <c r="K41" s="41">
        <v>28277</v>
      </c>
      <c r="L41" s="41">
        <v>17592</v>
      </c>
      <c r="M41" s="21">
        <v>121243</v>
      </c>
      <c r="N41" s="115"/>
      <c r="O41" s="125"/>
      <c r="P41" s="53">
        <v>23203</v>
      </c>
      <c r="Q41" s="53">
        <v>0</v>
      </c>
      <c r="R41" s="54">
        <v>9393</v>
      </c>
      <c r="S41" s="54">
        <v>6342</v>
      </c>
      <c r="T41" s="21">
        <v>38938</v>
      </c>
      <c r="U41" s="53">
        <v>63</v>
      </c>
      <c r="V41" s="53">
        <v>25876</v>
      </c>
      <c r="W41" s="54">
        <v>47</v>
      </c>
      <c r="X41" s="54">
        <v>6348</v>
      </c>
      <c r="Y41" s="54">
        <v>24</v>
      </c>
      <c r="Z41" s="54">
        <v>2251</v>
      </c>
      <c r="AA41" s="115"/>
      <c r="AB41" s="125"/>
      <c r="AC41" s="17"/>
      <c r="AD41" s="18" t="s">
        <v>69</v>
      </c>
      <c r="AE41" s="19"/>
      <c r="AF41" s="53">
        <v>7</v>
      </c>
      <c r="AG41" s="53">
        <v>5</v>
      </c>
      <c r="AH41" s="54">
        <v>2</v>
      </c>
      <c r="AI41" s="54">
        <v>797</v>
      </c>
      <c r="AJ41" s="72">
        <v>1063</v>
      </c>
      <c r="AK41" s="53">
        <v>351</v>
      </c>
      <c r="AL41" s="53">
        <v>605</v>
      </c>
      <c r="AM41" s="54">
        <v>304</v>
      </c>
      <c r="AN41" s="54">
        <v>562</v>
      </c>
      <c r="AO41" s="72">
        <v>1452</v>
      </c>
      <c r="AP41" s="113">
        <v>2230</v>
      </c>
      <c r="AQ41" s="115"/>
      <c r="AR41" s="125"/>
      <c r="AS41" s="168">
        <v>29</v>
      </c>
      <c r="AT41" s="72">
        <v>36</v>
      </c>
      <c r="AU41" s="53">
        <v>18</v>
      </c>
      <c r="AV41" s="53">
        <v>28</v>
      </c>
      <c r="AW41" s="54">
        <v>13</v>
      </c>
      <c r="AX41" s="54">
        <v>17</v>
      </c>
      <c r="AY41" s="54">
        <v>45</v>
      </c>
      <c r="AZ41" s="54">
        <v>58</v>
      </c>
      <c r="BA41" s="72">
        <v>105</v>
      </c>
      <c r="BB41" s="96">
        <v>139</v>
      </c>
      <c r="BC41" s="131"/>
      <c r="BD41" s="115"/>
      <c r="BE41" s="125"/>
      <c r="BF41" s="18" t="s">
        <v>69</v>
      </c>
      <c r="BG41" s="54">
        <v>2</v>
      </c>
      <c r="BH41" s="72">
        <v>2</v>
      </c>
      <c r="BI41" s="53">
        <v>3</v>
      </c>
      <c r="BJ41" s="53">
        <v>3</v>
      </c>
      <c r="BK41" s="54">
        <v>1</v>
      </c>
      <c r="BL41" s="54">
        <v>1</v>
      </c>
      <c r="BM41" s="54">
        <v>4</v>
      </c>
      <c r="BN41" s="54">
        <v>4</v>
      </c>
      <c r="BO41" s="72">
        <v>10</v>
      </c>
      <c r="BP41" s="72">
        <v>10</v>
      </c>
      <c r="BQ41" s="115"/>
      <c r="BR41" s="125"/>
      <c r="BS41" s="98">
        <v>20835</v>
      </c>
      <c r="BT41" s="98">
        <v>8470</v>
      </c>
      <c r="BU41" s="72">
        <v>3147</v>
      </c>
      <c r="BV41" s="72">
        <v>32452</v>
      </c>
      <c r="BW41" s="98">
        <v>151</v>
      </c>
      <c r="BX41" s="98">
        <v>196</v>
      </c>
      <c r="BY41" s="72">
        <v>190</v>
      </c>
      <c r="BZ41" s="72">
        <v>813</v>
      </c>
      <c r="CA41" s="72">
        <v>1350</v>
      </c>
      <c r="CB41" s="98">
        <v>7</v>
      </c>
      <c r="CC41" s="98">
        <v>12</v>
      </c>
      <c r="CD41" s="72">
        <v>4</v>
      </c>
      <c r="CE41" s="72">
        <v>32</v>
      </c>
      <c r="CF41" s="96">
        <v>55</v>
      </c>
      <c r="CG41" s="174"/>
      <c r="CH41" s="130"/>
      <c r="CI41" s="125"/>
      <c r="CJ41" s="70" t="s">
        <v>69</v>
      </c>
      <c r="CK41" s="98">
        <v>16274</v>
      </c>
      <c r="CL41" s="98">
        <v>4789</v>
      </c>
      <c r="CM41" s="72">
        <v>1688</v>
      </c>
      <c r="CN41" s="72">
        <v>22751</v>
      </c>
      <c r="CO41" s="98">
        <v>0</v>
      </c>
      <c r="CP41" s="98">
        <v>5</v>
      </c>
      <c r="CQ41" s="72">
        <v>0</v>
      </c>
      <c r="CR41" s="72">
        <v>0</v>
      </c>
      <c r="CS41" s="72">
        <v>5</v>
      </c>
      <c r="CT41" s="130"/>
      <c r="CU41" s="125"/>
      <c r="CV41" s="69"/>
      <c r="CW41" s="70" t="s">
        <v>69</v>
      </c>
      <c r="CX41" s="71"/>
      <c r="CY41" s="53">
        <v>7</v>
      </c>
      <c r="CZ41" s="53">
        <v>5</v>
      </c>
      <c r="DA41" s="62">
        <v>2</v>
      </c>
      <c r="DB41" s="178">
        <v>797</v>
      </c>
      <c r="DC41" s="179">
        <v>1063</v>
      </c>
      <c r="DD41" s="178">
        <v>351</v>
      </c>
      <c r="DE41" s="178">
        <v>605</v>
      </c>
      <c r="DF41" s="178">
        <v>304</v>
      </c>
      <c r="DG41" s="179">
        <v>562</v>
      </c>
      <c r="DH41" s="178">
        <v>1452</v>
      </c>
      <c r="DI41" s="180">
        <v>2230</v>
      </c>
      <c r="DJ41" s="115"/>
      <c r="DK41" s="125"/>
      <c r="DL41" s="119" t="s">
        <v>69</v>
      </c>
      <c r="DM41" s="187">
        <v>29</v>
      </c>
      <c r="DN41" s="188">
        <v>36</v>
      </c>
      <c r="DO41" s="187">
        <v>18</v>
      </c>
      <c r="DP41" s="188">
        <v>28</v>
      </c>
      <c r="DQ41" s="187">
        <v>13</v>
      </c>
      <c r="DR41" s="189">
        <v>17</v>
      </c>
      <c r="DS41" s="188">
        <v>45</v>
      </c>
      <c r="DT41" s="187">
        <v>58</v>
      </c>
      <c r="DU41" s="189">
        <v>105</v>
      </c>
      <c r="DV41" s="189">
        <v>139</v>
      </c>
      <c r="DW41" s="136"/>
      <c r="DX41" s="136"/>
      <c r="DY41" s="140"/>
      <c r="DZ41" s="109">
        <v>2</v>
      </c>
      <c r="EA41" s="72">
        <v>2</v>
      </c>
      <c r="EB41" s="53">
        <v>3</v>
      </c>
      <c r="EC41" s="53">
        <v>3</v>
      </c>
      <c r="ED41" s="54">
        <v>1</v>
      </c>
      <c r="EE41" s="54">
        <v>1</v>
      </c>
      <c r="EF41" s="54">
        <v>4</v>
      </c>
      <c r="EG41" s="54">
        <v>4</v>
      </c>
      <c r="EH41" s="72">
        <v>10</v>
      </c>
      <c r="EI41" s="72">
        <v>10</v>
      </c>
      <c r="EJ41" s="69"/>
      <c r="EK41" s="70" t="s">
        <v>69</v>
      </c>
      <c r="EL41" s="71"/>
      <c r="EM41" s="98">
        <v>6696</v>
      </c>
      <c r="EN41" s="98">
        <v>2723</v>
      </c>
      <c r="EO41" s="72">
        <v>1012</v>
      </c>
      <c r="EP41" s="72">
        <v>10431</v>
      </c>
      <c r="EQ41" s="98">
        <v>49</v>
      </c>
      <c r="ER41" s="98">
        <v>63</v>
      </c>
      <c r="ES41" s="72">
        <v>61</v>
      </c>
      <c r="ET41" s="72">
        <v>261</v>
      </c>
      <c r="EU41" s="72">
        <v>434</v>
      </c>
      <c r="EV41" s="98">
        <v>2</v>
      </c>
      <c r="EW41" s="98">
        <v>4</v>
      </c>
      <c r="EX41" s="72">
        <v>1</v>
      </c>
      <c r="EY41" s="72">
        <v>11</v>
      </c>
      <c r="EZ41" s="72">
        <v>18</v>
      </c>
      <c r="FA41" s="115"/>
      <c r="FB41" s="125"/>
      <c r="FC41" s="98">
        <v>4882</v>
      </c>
      <c r="FD41" s="98">
        <v>1437</v>
      </c>
      <c r="FE41" s="72">
        <v>506</v>
      </c>
      <c r="FF41" s="72">
        <v>6825</v>
      </c>
      <c r="FG41" s="98">
        <v>0</v>
      </c>
      <c r="FH41" s="98">
        <v>2</v>
      </c>
      <c r="FI41" s="72">
        <v>0</v>
      </c>
      <c r="FJ41" s="72">
        <v>0</v>
      </c>
      <c r="FK41" s="72">
        <v>2</v>
      </c>
      <c r="FL41" s="115"/>
      <c r="FM41" s="125"/>
      <c r="FN41" s="69"/>
      <c r="FO41" s="143"/>
      <c r="FP41" s="70" t="s">
        <v>69</v>
      </c>
      <c r="FQ41" s="71"/>
      <c r="FR41" s="53">
        <v>7</v>
      </c>
      <c r="FS41" s="53">
        <v>5</v>
      </c>
      <c r="FT41" s="54">
        <v>2</v>
      </c>
      <c r="FU41" s="53">
        <v>369</v>
      </c>
      <c r="FV41" s="53">
        <v>401</v>
      </c>
      <c r="FW41" s="54">
        <v>126</v>
      </c>
      <c r="FX41" s="53">
        <v>153</v>
      </c>
      <c r="FY41" s="53">
        <v>90</v>
      </c>
      <c r="FZ41" s="54">
        <v>116</v>
      </c>
      <c r="GA41" s="72">
        <v>585</v>
      </c>
      <c r="GB41" s="72">
        <v>670</v>
      </c>
      <c r="GC41" s="96"/>
      <c r="GD41" s="115"/>
      <c r="GE41" s="125"/>
      <c r="GF41" s="109">
        <v>0</v>
      </c>
      <c r="GG41" s="72">
        <v>0</v>
      </c>
      <c r="GH41" s="53">
        <v>1</v>
      </c>
      <c r="GI41" s="53">
        <v>1</v>
      </c>
      <c r="GJ41" s="54">
        <v>1</v>
      </c>
      <c r="GK41" s="54">
        <v>1</v>
      </c>
      <c r="GL41" s="54">
        <v>0</v>
      </c>
      <c r="GM41" s="54">
        <v>0</v>
      </c>
      <c r="GN41" s="72">
        <v>2</v>
      </c>
      <c r="GO41" s="72">
        <v>2</v>
      </c>
      <c r="GP41" s="96"/>
      <c r="GQ41" s="115"/>
      <c r="GR41" s="125"/>
      <c r="GS41" s="70" t="s">
        <v>69</v>
      </c>
      <c r="GT41" s="98">
        <v>2807</v>
      </c>
      <c r="GU41" s="98">
        <v>765</v>
      </c>
      <c r="GV41" s="72">
        <v>232</v>
      </c>
      <c r="GW41" s="72">
        <v>3804</v>
      </c>
      <c r="GX41" s="98">
        <v>0</v>
      </c>
      <c r="GY41" s="98">
        <v>2</v>
      </c>
      <c r="GZ41" s="72">
        <v>1</v>
      </c>
      <c r="HA41" s="72">
        <v>0</v>
      </c>
      <c r="HB41" s="72">
        <v>3</v>
      </c>
      <c r="HC41" s="115"/>
      <c r="HD41" s="125"/>
      <c r="HE41" s="98">
        <v>2066</v>
      </c>
      <c r="HF41" s="98">
        <v>504</v>
      </c>
      <c r="HG41" s="72">
        <v>144</v>
      </c>
      <c r="HH41" s="72">
        <v>2714</v>
      </c>
      <c r="HI41" s="98">
        <v>0</v>
      </c>
      <c r="HJ41" s="98">
        <v>0</v>
      </c>
      <c r="HK41" s="72">
        <v>0</v>
      </c>
      <c r="HL41" s="72">
        <v>0</v>
      </c>
      <c r="HM41" s="72">
        <v>0</v>
      </c>
    </row>
    <row r="42" spans="1:221" ht="13.5" customHeight="1" x14ac:dyDescent="0.15">
      <c r="A42" s="22"/>
      <c r="B42" s="23" t="s">
        <v>70</v>
      </c>
      <c r="C42" s="24"/>
      <c r="D42" s="55">
        <v>77879</v>
      </c>
      <c r="E42" s="55">
        <v>0</v>
      </c>
      <c r="F42" s="56">
        <v>29871</v>
      </c>
      <c r="G42" s="56">
        <v>10216</v>
      </c>
      <c r="H42" s="25">
        <v>117966</v>
      </c>
      <c r="I42" s="49">
        <v>23879</v>
      </c>
      <c r="J42" s="49">
        <v>0</v>
      </c>
      <c r="K42" s="42">
        <v>8814</v>
      </c>
      <c r="L42" s="42">
        <v>3523</v>
      </c>
      <c r="M42" s="25">
        <v>36216</v>
      </c>
      <c r="N42" s="115"/>
      <c r="O42" s="125"/>
      <c r="P42" s="55">
        <v>7604</v>
      </c>
      <c r="Q42" s="55">
        <v>0</v>
      </c>
      <c r="R42" s="56">
        <v>3190</v>
      </c>
      <c r="S42" s="56">
        <v>1782</v>
      </c>
      <c r="T42" s="25">
        <v>12576</v>
      </c>
      <c r="U42" s="55">
        <v>22</v>
      </c>
      <c r="V42" s="55">
        <v>15857</v>
      </c>
      <c r="W42" s="56">
        <v>18</v>
      </c>
      <c r="X42" s="56">
        <v>3690</v>
      </c>
      <c r="Y42" s="56">
        <v>7</v>
      </c>
      <c r="Z42" s="56">
        <v>1735</v>
      </c>
      <c r="AA42" s="115"/>
      <c r="AB42" s="125"/>
      <c r="AC42" s="22"/>
      <c r="AD42" s="23" t="s">
        <v>70</v>
      </c>
      <c r="AE42" s="24"/>
      <c r="AF42" s="55">
        <v>7</v>
      </c>
      <c r="AG42" s="55">
        <v>5</v>
      </c>
      <c r="AH42" s="56">
        <v>2</v>
      </c>
      <c r="AI42" s="56">
        <v>243</v>
      </c>
      <c r="AJ42" s="73">
        <v>341</v>
      </c>
      <c r="AK42" s="55">
        <v>123</v>
      </c>
      <c r="AL42" s="55">
        <v>227</v>
      </c>
      <c r="AM42" s="56">
        <v>91</v>
      </c>
      <c r="AN42" s="56">
        <v>155</v>
      </c>
      <c r="AO42" s="73">
        <v>457</v>
      </c>
      <c r="AP42" s="149">
        <v>723</v>
      </c>
      <c r="AQ42" s="115"/>
      <c r="AR42" s="125"/>
      <c r="AS42" s="141">
        <v>13</v>
      </c>
      <c r="AT42" s="73">
        <v>17</v>
      </c>
      <c r="AU42" s="55">
        <v>10</v>
      </c>
      <c r="AV42" s="55">
        <v>18</v>
      </c>
      <c r="AW42" s="56">
        <v>3</v>
      </c>
      <c r="AX42" s="56">
        <v>3</v>
      </c>
      <c r="AY42" s="56">
        <v>16</v>
      </c>
      <c r="AZ42" s="56">
        <v>28</v>
      </c>
      <c r="BA42" s="73">
        <v>42</v>
      </c>
      <c r="BB42" s="171">
        <v>66</v>
      </c>
      <c r="BC42" s="131"/>
      <c r="BD42" s="115"/>
      <c r="BE42" s="125"/>
      <c r="BF42" s="23" t="s">
        <v>70</v>
      </c>
      <c r="BG42" s="56">
        <v>1</v>
      </c>
      <c r="BH42" s="73">
        <v>1</v>
      </c>
      <c r="BI42" s="55">
        <v>1</v>
      </c>
      <c r="BJ42" s="55">
        <v>1</v>
      </c>
      <c r="BK42" s="56">
        <v>0</v>
      </c>
      <c r="BL42" s="56">
        <v>0</v>
      </c>
      <c r="BM42" s="56">
        <v>3</v>
      </c>
      <c r="BN42" s="56">
        <v>3</v>
      </c>
      <c r="BO42" s="73">
        <v>5</v>
      </c>
      <c r="BP42" s="73">
        <v>5</v>
      </c>
      <c r="BQ42" s="115"/>
      <c r="BR42" s="125"/>
      <c r="BS42" s="99">
        <v>7280</v>
      </c>
      <c r="BT42" s="99">
        <v>3462</v>
      </c>
      <c r="BU42" s="73">
        <v>946</v>
      </c>
      <c r="BV42" s="73">
        <v>11688</v>
      </c>
      <c r="BW42" s="99">
        <v>78</v>
      </c>
      <c r="BX42" s="99">
        <v>137</v>
      </c>
      <c r="BY42" s="73">
        <v>37</v>
      </c>
      <c r="BZ42" s="73">
        <v>427</v>
      </c>
      <c r="CA42" s="73">
        <v>679</v>
      </c>
      <c r="CB42" s="99">
        <v>3</v>
      </c>
      <c r="CC42" s="99">
        <v>5</v>
      </c>
      <c r="CD42" s="73">
        <v>0</v>
      </c>
      <c r="CE42" s="73">
        <v>28</v>
      </c>
      <c r="CF42" s="171">
        <v>36</v>
      </c>
      <c r="CG42" s="131"/>
      <c r="CH42" s="130"/>
      <c r="CI42" s="125"/>
      <c r="CJ42" s="75" t="s">
        <v>70</v>
      </c>
      <c r="CK42" s="99">
        <v>2878</v>
      </c>
      <c r="CL42" s="99">
        <v>957</v>
      </c>
      <c r="CM42" s="73">
        <v>265</v>
      </c>
      <c r="CN42" s="73">
        <v>4100</v>
      </c>
      <c r="CO42" s="99">
        <v>0</v>
      </c>
      <c r="CP42" s="99">
        <v>0</v>
      </c>
      <c r="CQ42" s="73">
        <v>0</v>
      </c>
      <c r="CR42" s="73">
        <v>17</v>
      </c>
      <c r="CS42" s="73">
        <v>17</v>
      </c>
      <c r="CT42" s="130"/>
      <c r="CU42" s="125"/>
      <c r="CV42" s="74"/>
      <c r="CW42" s="75" t="s">
        <v>70</v>
      </c>
      <c r="CX42" s="76"/>
      <c r="CY42" s="55">
        <v>7</v>
      </c>
      <c r="CZ42" s="55">
        <v>5</v>
      </c>
      <c r="DA42" s="123">
        <v>2</v>
      </c>
      <c r="DB42" s="181">
        <v>243</v>
      </c>
      <c r="DC42" s="182">
        <v>341</v>
      </c>
      <c r="DD42" s="181">
        <v>123</v>
      </c>
      <c r="DE42" s="181">
        <v>227</v>
      </c>
      <c r="DF42" s="181">
        <v>91</v>
      </c>
      <c r="DG42" s="182">
        <v>155</v>
      </c>
      <c r="DH42" s="181">
        <v>457</v>
      </c>
      <c r="DI42" s="183">
        <v>723</v>
      </c>
      <c r="DJ42" s="115"/>
      <c r="DK42" s="125"/>
      <c r="DL42" s="135" t="s">
        <v>70</v>
      </c>
      <c r="DM42" s="191">
        <v>13</v>
      </c>
      <c r="DN42" s="192">
        <v>17</v>
      </c>
      <c r="DO42" s="191">
        <v>10</v>
      </c>
      <c r="DP42" s="192">
        <v>18</v>
      </c>
      <c r="DQ42" s="191">
        <v>3</v>
      </c>
      <c r="DR42" s="193">
        <v>3</v>
      </c>
      <c r="DS42" s="192">
        <v>16</v>
      </c>
      <c r="DT42" s="191">
        <v>28</v>
      </c>
      <c r="DU42" s="193">
        <v>42</v>
      </c>
      <c r="DV42" s="193">
        <v>66</v>
      </c>
      <c r="DW42" s="136"/>
      <c r="DX42" s="136"/>
      <c r="DY42" s="140"/>
      <c r="DZ42" s="110">
        <v>1</v>
      </c>
      <c r="EA42" s="73">
        <v>1</v>
      </c>
      <c r="EB42" s="55">
        <v>1</v>
      </c>
      <c r="EC42" s="55">
        <v>1</v>
      </c>
      <c r="ED42" s="56">
        <v>0</v>
      </c>
      <c r="EE42" s="56">
        <v>0</v>
      </c>
      <c r="EF42" s="56">
        <v>3</v>
      </c>
      <c r="EG42" s="56">
        <v>3</v>
      </c>
      <c r="EH42" s="73">
        <v>5</v>
      </c>
      <c r="EI42" s="73">
        <v>5</v>
      </c>
      <c r="EJ42" s="74"/>
      <c r="EK42" s="75" t="s">
        <v>70</v>
      </c>
      <c r="EL42" s="76"/>
      <c r="EM42" s="99">
        <v>2148</v>
      </c>
      <c r="EN42" s="99">
        <v>1022</v>
      </c>
      <c r="EO42" s="73">
        <v>279</v>
      </c>
      <c r="EP42" s="73">
        <v>3449</v>
      </c>
      <c r="EQ42" s="99">
        <v>23</v>
      </c>
      <c r="ER42" s="99">
        <v>41</v>
      </c>
      <c r="ES42" s="73">
        <v>11</v>
      </c>
      <c r="ET42" s="73">
        <v>126</v>
      </c>
      <c r="EU42" s="73">
        <v>201</v>
      </c>
      <c r="EV42" s="99">
        <v>1</v>
      </c>
      <c r="EW42" s="99">
        <v>2</v>
      </c>
      <c r="EX42" s="73">
        <v>0</v>
      </c>
      <c r="EY42" s="73">
        <v>8</v>
      </c>
      <c r="EZ42" s="73">
        <v>11</v>
      </c>
      <c r="FA42" s="115"/>
      <c r="FB42" s="125"/>
      <c r="FC42" s="99">
        <v>992</v>
      </c>
      <c r="FD42" s="99">
        <v>330</v>
      </c>
      <c r="FE42" s="73">
        <v>92</v>
      </c>
      <c r="FF42" s="73">
        <v>1414</v>
      </c>
      <c r="FG42" s="99">
        <v>0</v>
      </c>
      <c r="FH42" s="99">
        <v>0</v>
      </c>
      <c r="FI42" s="73">
        <v>0</v>
      </c>
      <c r="FJ42" s="73">
        <v>5</v>
      </c>
      <c r="FK42" s="73">
        <v>5</v>
      </c>
      <c r="FL42" s="115"/>
      <c r="FM42" s="125"/>
      <c r="FN42" s="69"/>
      <c r="FO42" s="143"/>
      <c r="FP42" s="75" t="s">
        <v>70</v>
      </c>
      <c r="FQ42" s="76"/>
      <c r="FR42" s="55">
        <v>7</v>
      </c>
      <c r="FS42" s="55">
        <v>5</v>
      </c>
      <c r="FT42" s="56">
        <v>2</v>
      </c>
      <c r="FU42" s="55">
        <v>84</v>
      </c>
      <c r="FV42" s="55">
        <v>97</v>
      </c>
      <c r="FW42" s="56">
        <v>52</v>
      </c>
      <c r="FX42" s="55">
        <v>64</v>
      </c>
      <c r="FY42" s="55">
        <v>33</v>
      </c>
      <c r="FZ42" s="56">
        <v>43</v>
      </c>
      <c r="GA42" s="73">
        <v>169</v>
      </c>
      <c r="GB42" s="73">
        <v>204</v>
      </c>
      <c r="GC42" s="96"/>
      <c r="GD42" s="115"/>
      <c r="GE42" s="125"/>
      <c r="GF42" s="110">
        <v>0</v>
      </c>
      <c r="GG42" s="73">
        <v>0</v>
      </c>
      <c r="GH42" s="55">
        <v>1</v>
      </c>
      <c r="GI42" s="55">
        <v>1</v>
      </c>
      <c r="GJ42" s="56">
        <v>0</v>
      </c>
      <c r="GK42" s="56">
        <v>0</v>
      </c>
      <c r="GL42" s="56">
        <v>1</v>
      </c>
      <c r="GM42" s="56">
        <v>1</v>
      </c>
      <c r="GN42" s="73">
        <v>2</v>
      </c>
      <c r="GO42" s="73">
        <v>2</v>
      </c>
      <c r="GP42" s="96"/>
      <c r="GQ42" s="115"/>
      <c r="GR42" s="125"/>
      <c r="GS42" s="75" t="s">
        <v>70</v>
      </c>
      <c r="GT42" s="99">
        <v>713</v>
      </c>
      <c r="GU42" s="99">
        <v>336</v>
      </c>
      <c r="GV42" s="73">
        <v>90</v>
      </c>
      <c r="GW42" s="73">
        <v>1139</v>
      </c>
      <c r="GX42" s="99">
        <v>0</v>
      </c>
      <c r="GY42" s="99">
        <v>2</v>
      </c>
      <c r="GZ42" s="73">
        <v>0</v>
      </c>
      <c r="HA42" s="73">
        <v>5</v>
      </c>
      <c r="HB42" s="73">
        <v>7</v>
      </c>
      <c r="HC42" s="115"/>
      <c r="HD42" s="125"/>
      <c r="HE42" s="99">
        <v>412</v>
      </c>
      <c r="HF42" s="99">
        <v>182</v>
      </c>
      <c r="HG42" s="73">
        <v>46</v>
      </c>
      <c r="HH42" s="73">
        <v>640</v>
      </c>
      <c r="HI42" s="99">
        <v>0</v>
      </c>
      <c r="HJ42" s="99">
        <v>0</v>
      </c>
      <c r="HK42" s="73">
        <v>0</v>
      </c>
      <c r="HL42" s="73">
        <v>0</v>
      </c>
      <c r="HM42" s="73">
        <v>0</v>
      </c>
    </row>
    <row r="43" spans="1:221" ht="13.5" customHeight="1" x14ac:dyDescent="0.15">
      <c r="A43" s="17"/>
      <c r="B43" s="18" t="s">
        <v>71</v>
      </c>
      <c r="C43" s="19"/>
      <c r="D43" s="53">
        <v>340546</v>
      </c>
      <c r="E43" s="53">
        <v>0</v>
      </c>
      <c r="F43" s="54">
        <v>131632</v>
      </c>
      <c r="G43" s="54">
        <v>88757</v>
      </c>
      <c r="H43" s="21">
        <v>560935</v>
      </c>
      <c r="I43" s="48">
        <v>127769</v>
      </c>
      <c r="J43" s="48">
        <v>0</v>
      </c>
      <c r="K43" s="41">
        <v>46708</v>
      </c>
      <c r="L43" s="41">
        <v>33284</v>
      </c>
      <c r="M43" s="21">
        <v>207761</v>
      </c>
      <c r="N43" s="115"/>
      <c r="O43" s="125"/>
      <c r="P43" s="53">
        <v>40381</v>
      </c>
      <c r="Q43" s="53">
        <v>0</v>
      </c>
      <c r="R43" s="54">
        <v>16627</v>
      </c>
      <c r="S43" s="54">
        <v>11690</v>
      </c>
      <c r="T43" s="21">
        <v>68698</v>
      </c>
      <c r="U43" s="53">
        <v>134</v>
      </c>
      <c r="V43" s="53">
        <v>68125</v>
      </c>
      <c r="W43" s="54">
        <v>134</v>
      </c>
      <c r="X43" s="54">
        <v>26082</v>
      </c>
      <c r="Y43" s="54">
        <v>62</v>
      </c>
      <c r="Z43" s="54">
        <v>9971</v>
      </c>
      <c r="AA43" s="115"/>
      <c r="AB43" s="125"/>
      <c r="AC43" s="17"/>
      <c r="AD43" s="18" t="s">
        <v>71</v>
      </c>
      <c r="AE43" s="19"/>
      <c r="AF43" s="53">
        <v>7</v>
      </c>
      <c r="AG43" s="53">
        <v>5</v>
      </c>
      <c r="AH43" s="54">
        <v>2</v>
      </c>
      <c r="AI43" s="54">
        <v>1272</v>
      </c>
      <c r="AJ43" s="72">
        <v>1693</v>
      </c>
      <c r="AK43" s="53">
        <v>614</v>
      </c>
      <c r="AL43" s="53">
        <v>1101</v>
      </c>
      <c r="AM43" s="54">
        <v>385</v>
      </c>
      <c r="AN43" s="54">
        <v>657</v>
      </c>
      <c r="AO43" s="72">
        <v>2271</v>
      </c>
      <c r="AP43" s="113">
        <v>3451</v>
      </c>
      <c r="AQ43" s="115"/>
      <c r="AR43" s="125"/>
      <c r="AS43" s="168">
        <v>41</v>
      </c>
      <c r="AT43" s="72">
        <v>54</v>
      </c>
      <c r="AU43" s="53">
        <v>33</v>
      </c>
      <c r="AV43" s="53">
        <v>45</v>
      </c>
      <c r="AW43" s="54">
        <v>20</v>
      </c>
      <c r="AX43" s="54">
        <v>25</v>
      </c>
      <c r="AY43" s="54">
        <v>52</v>
      </c>
      <c r="AZ43" s="54">
        <v>70</v>
      </c>
      <c r="BA43" s="72">
        <v>146</v>
      </c>
      <c r="BB43" s="96">
        <v>194</v>
      </c>
      <c r="BC43" s="131"/>
      <c r="BD43" s="115"/>
      <c r="BE43" s="125"/>
      <c r="BF43" s="18" t="s">
        <v>71</v>
      </c>
      <c r="BG43" s="54">
        <v>5</v>
      </c>
      <c r="BH43" s="72">
        <v>5</v>
      </c>
      <c r="BI43" s="53">
        <v>3</v>
      </c>
      <c r="BJ43" s="53">
        <v>3</v>
      </c>
      <c r="BK43" s="54">
        <v>1</v>
      </c>
      <c r="BL43" s="54">
        <v>1</v>
      </c>
      <c r="BM43" s="54">
        <v>11</v>
      </c>
      <c r="BN43" s="54">
        <v>11</v>
      </c>
      <c r="BO43" s="72">
        <v>20</v>
      </c>
      <c r="BP43" s="72">
        <v>20</v>
      </c>
      <c r="BQ43" s="115"/>
      <c r="BR43" s="125"/>
      <c r="BS43" s="98">
        <v>36738</v>
      </c>
      <c r="BT43" s="98">
        <v>17066</v>
      </c>
      <c r="BU43" s="72">
        <v>4073</v>
      </c>
      <c r="BV43" s="72">
        <v>57877</v>
      </c>
      <c r="BW43" s="98">
        <v>251</v>
      </c>
      <c r="BX43" s="98">
        <v>349</v>
      </c>
      <c r="BY43" s="72">
        <v>310</v>
      </c>
      <c r="BZ43" s="72">
        <v>1085</v>
      </c>
      <c r="CA43" s="72">
        <v>1995</v>
      </c>
      <c r="CB43" s="98">
        <v>12</v>
      </c>
      <c r="CC43" s="98">
        <v>13</v>
      </c>
      <c r="CD43" s="72">
        <v>2</v>
      </c>
      <c r="CE43" s="72">
        <v>98</v>
      </c>
      <c r="CF43" s="96">
        <v>125</v>
      </c>
      <c r="CG43" s="131"/>
      <c r="CH43" s="115"/>
      <c r="CI43" s="125"/>
      <c r="CJ43" s="70" t="s">
        <v>71</v>
      </c>
      <c r="CK43" s="98">
        <v>27871</v>
      </c>
      <c r="CL43" s="98">
        <v>9200</v>
      </c>
      <c r="CM43" s="72">
        <v>2315</v>
      </c>
      <c r="CN43" s="72">
        <v>39386</v>
      </c>
      <c r="CO43" s="98">
        <v>0</v>
      </c>
      <c r="CP43" s="98">
        <v>1</v>
      </c>
      <c r="CQ43" s="72">
        <v>2</v>
      </c>
      <c r="CR43" s="72">
        <v>327</v>
      </c>
      <c r="CS43" s="72">
        <v>330</v>
      </c>
      <c r="CT43" s="115"/>
      <c r="CU43" s="125"/>
      <c r="CV43" s="69"/>
      <c r="CW43" s="70" t="s">
        <v>71</v>
      </c>
      <c r="CX43" s="71"/>
      <c r="CY43" s="53">
        <v>7</v>
      </c>
      <c r="CZ43" s="53">
        <v>5</v>
      </c>
      <c r="DA43" s="62">
        <v>2</v>
      </c>
      <c r="DB43" s="178">
        <v>1272</v>
      </c>
      <c r="DC43" s="179">
        <v>1693</v>
      </c>
      <c r="DD43" s="178">
        <v>614</v>
      </c>
      <c r="DE43" s="178">
        <v>1101</v>
      </c>
      <c r="DF43" s="178">
        <v>385</v>
      </c>
      <c r="DG43" s="179">
        <v>657</v>
      </c>
      <c r="DH43" s="178">
        <v>2271</v>
      </c>
      <c r="DI43" s="180">
        <v>3451</v>
      </c>
      <c r="DJ43" s="115"/>
      <c r="DK43" s="125"/>
      <c r="DL43" s="119" t="s">
        <v>71</v>
      </c>
      <c r="DM43" s="187">
        <v>41</v>
      </c>
      <c r="DN43" s="188">
        <v>54</v>
      </c>
      <c r="DO43" s="187">
        <v>33</v>
      </c>
      <c r="DP43" s="188">
        <v>45</v>
      </c>
      <c r="DQ43" s="187">
        <v>20</v>
      </c>
      <c r="DR43" s="189">
        <v>25</v>
      </c>
      <c r="DS43" s="188">
        <v>52</v>
      </c>
      <c r="DT43" s="187">
        <v>70</v>
      </c>
      <c r="DU43" s="195">
        <v>146</v>
      </c>
      <c r="DV43" s="189">
        <v>194</v>
      </c>
      <c r="DW43" s="136"/>
      <c r="DX43" s="136"/>
      <c r="DY43" s="140"/>
      <c r="DZ43" s="109">
        <v>5</v>
      </c>
      <c r="EA43" s="72">
        <v>5</v>
      </c>
      <c r="EB43" s="53">
        <v>3</v>
      </c>
      <c r="EC43" s="53">
        <v>3</v>
      </c>
      <c r="ED43" s="54">
        <v>1</v>
      </c>
      <c r="EE43" s="54">
        <v>1</v>
      </c>
      <c r="EF43" s="54">
        <v>11</v>
      </c>
      <c r="EG43" s="54">
        <v>11</v>
      </c>
      <c r="EH43" s="72">
        <v>20</v>
      </c>
      <c r="EI43" s="72">
        <v>20</v>
      </c>
      <c r="EJ43" s="69"/>
      <c r="EK43" s="70" t="s">
        <v>71</v>
      </c>
      <c r="EL43" s="71"/>
      <c r="EM43" s="98">
        <v>13036</v>
      </c>
      <c r="EN43" s="98">
        <v>6056</v>
      </c>
      <c r="EO43" s="72">
        <v>1445</v>
      </c>
      <c r="EP43" s="72">
        <v>20537</v>
      </c>
      <c r="EQ43" s="98">
        <v>89</v>
      </c>
      <c r="ER43" s="98">
        <v>124</v>
      </c>
      <c r="ES43" s="72">
        <v>110</v>
      </c>
      <c r="ET43" s="72">
        <v>385</v>
      </c>
      <c r="EU43" s="72">
        <v>708</v>
      </c>
      <c r="EV43" s="98">
        <v>4</v>
      </c>
      <c r="EW43" s="98">
        <v>5</v>
      </c>
      <c r="EX43" s="72">
        <v>1</v>
      </c>
      <c r="EY43" s="72">
        <v>35</v>
      </c>
      <c r="EZ43" s="72">
        <v>45</v>
      </c>
      <c r="FA43" s="115"/>
      <c r="FB43" s="125"/>
      <c r="FC43" s="98">
        <v>10452</v>
      </c>
      <c r="FD43" s="98">
        <v>3450</v>
      </c>
      <c r="FE43" s="72">
        <v>868</v>
      </c>
      <c r="FF43" s="72">
        <v>14770</v>
      </c>
      <c r="FG43" s="98">
        <v>0</v>
      </c>
      <c r="FH43" s="98">
        <v>0</v>
      </c>
      <c r="FI43" s="72">
        <v>1</v>
      </c>
      <c r="FJ43" s="72">
        <v>123</v>
      </c>
      <c r="FK43" s="72">
        <v>124</v>
      </c>
      <c r="FL43" s="115"/>
      <c r="FM43" s="125"/>
      <c r="FN43" s="69"/>
      <c r="FO43" s="143"/>
      <c r="FP43" s="70" t="s">
        <v>71</v>
      </c>
      <c r="FQ43" s="71"/>
      <c r="FR43" s="53">
        <v>7</v>
      </c>
      <c r="FS43" s="53">
        <v>5</v>
      </c>
      <c r="FT43" s="54">
        <v>2</v>
      </c>
      <c r="FU43" s="53">
        <v>593</v>
      </c>
      <c r="FV43" s="53">
        <v>645</v>
      </c>
      <c r="FW43" s="54">
        <v>270</v>
      </c>
      <c r="FX43" s="53">
        <v>332</v>
      </c>
      <c r="FY43" s="53">
        <v>165</v>
      </c>
      <c r="FZ43" s="54">
        <v>200</v>
      </c>
      <c r="GA43" s="72">
        <v>1028</v>
      </c>
      <c r="GB43" s="72">
        <v>1177</v>
      </c>
      <c r="GC43" s="96"/>
      <c r="GD43" s="115"/>
      <c r="GE43" s="125"/>
      <c r="GF43" s="109">
        <v>0</v>
      </c>
      <c r="GG43" s="72">
        <v>0</v>
      </c>
      <c r="GH43" s="53">
        <v>0</v>
      </c>
      <c r="GI43" s="53">
        <v>0</v>
      </c>
      <c r="GJ43" s="54">
        <v>0</v>
      </c>
      <c r="GK43" s="54">
        <v>0</v>
      </c>
      <c r="GL43" s="54">
        <v>0</v>
      </c>
      <c r="GM43" s="54">
        <v>0</v>
      </c>
      <c r="GN43" s="72">
        <v>0</v>
      </c>
      <c r="GO43" s="72">
        <v>0</v>
      </c>
      <c r="GP43" s="96"/>
      <c r="GQ43" s="115"/>
      <c r="GR43" s="125"/>
      <c r="GS43" s="70" t="s">
        <v>71</v>
      </c>
      <c r="GT43" s="98">
        <v>4967</v>
      </c>
      <c r="GU43" s="98">
        <v>1826</v>
      </c>
      <c r="GV43" s="72">
        <v>440</v>
      </c>
      <c r="GW43" s="72">
        <v>7233</v>
      </c>
      <c r="GX43" s="98">
        <v>0</v>
      </c>
      <c r="GY43" s="98">
        <v>0</v>
      </c>
      <c r="GZ43" s="72">
        <v>0</v>
      </c>
      <c r="HA43" s="72">
        <v>0</v>
      </c>
      <c r="HB43" s="72">
        <v>0</v>
      </c>
      <c r="HC43" s="115"/>
      <c r="HD43" s="125"/>
      <c r="HE43" s="98">
        <v>3736</v>
      </c>
      <c r="HF43" s="98">
        <v>1215</v>
      </c>
      <c r="HG43" s="72">
        <v>297</v>
      </c>
      <c r="HH43" s="72">
        <v>5248</v>
      </c>
      <c r="HI43" s="98">
        <v>0</v>
      </c>
      <c r="HJ43" s="98">
        <v>0</v>
      </c>
      <c r="HK43" s="72">
        <v>0</v>
      </c>
      <c r="HL43" s="72">
        <v>0</v>
      </c>
      <c r="HM43" s="72">
        <v>0</v>
      </c>
    </row>
    <row r="44" spans="1:221" ht="13.5" customHeight="1" x14ac:dyDescent="0.15">
      <c r="A44" s="17"/>
      <c r="B44" s="18" t="s">
        <v>72</v>
      </c>
      <c r="C44" s="19"/>
      <c r="D44" s="53">
        <v>85527</v>
      </c>
      <c r="E44" s="53">
        <v>0</v>
      </c>
      <c r="F44" s="54">
        <v>33838</v>
      </c>
      <c r="G44" s="54">
        <v>23459</v>
      </c>
      <c r="H44" s="21">
        <v>142824</v>
      </c>
      <c r="I44" s="48">
        <v>26889</v>
      </c>
      <c r="J44" s="48">
        <v>0</v>
      </c>
      <c r="K44" s="41">
        <v>10694</v>
      </c>
      <c r="L44" s="41">
        <v>7455</v>
      </c>
      <c r="M44" s="21">
        <v>45038</v>
      </c>
      <c r="N44" s="115"/>
      <c r="O44" s="125"/>
      <c r="P44" s="53">
        <v>7749</v>
      </c>
      <c r="Q44" s="53">
        <v>0</v>
      </c>
      <c r="R44" s="54">
        <v>3611</v>
      </c>
      <c r="S44" s="54">
        <v>2222</v>
      </c>
      <c r="T44" s="21">
        <v>13582</v>
      </c>
      <c r="U44" s="53">
        <v>11</v>
      </c>
      <c r="V44" s="53">
        <v>1657</v>
      </c>
      <c r="W44" s="54">
        <v>3</v>
      </c>
      <c r="X44" s="54">
        <v>209</v>
      </c>
      <c r="Y44" s="54">
        <v>1</v>
      </c>
      <c r="Z44" s="54">
        <v>45</v>
      </c>
      <c r="AA44" s="115"/>
      <c r="AB44" s="125"/>
      <c r="AC44" s="17"/>
      <c r="AD44" s="18" t="s">
        <v>72</v>
      </c>
      <c r="AE44" s="19"/>
      <c r="AF44" s="53">
        <v>7</v>
      </c>
      <c r="AG44" s="53">
        <v>5</v>
      </c>
      <c r="AH44" s="54">
        <v>2</v>
      </c>
      <c r="AI44" s="54">
        <v>511</v>
      </c>
      <c r="AJ44" s="72">
        <v>663</v>
      </c>
      <c r="AK44" s="53">
        <v>267</v>
      </c>
      <c r="AL44" s="53">
        <v>492</v>
      </c>
      <c r="AM44" s="54">
        <v>194</v>
      </c>
      <c r="AN44" s="54">
        <v>342</v>
      </c>
      <c r="AO44" s="72">
        <v>972</v>
      </c>
      <c r="AP44" s="113">
        <v>1497</v>
      </c>
      <c r="AQ44" s="115"/>
      <c r="AR44" s="125"/>
      <c r="AS44" s="168">
        <v>13</v>
      </c>
      <c r="AT44" s="72">
        <v>21</v>
      </c>
      <c r="AU44" s="53">
        <v>12</v>
      </c>
      <c r="AV44" s="53">
        <v>20</v>
      </c>
      <c r="AW44" s="54">
        <v>5</v>
      </c>
      <c r="AX44" s="54">
        <v>8</v>
      </c>
      <c r="AY44" s="54">
        <v>10</v>
      </c>
      <c r="AZ44" s="54">
        <v>13</v>
      </c>
      <c r="BA44" s="72">
        <v>40</v>
      </c>
      <c r="BB44" s="96">
        <v>62</v>
      </c>
      <c r="BC44" s="174"/>
      <c r="BD44" s="115"/>
      <c r="BE44" s="125"/>
      <c r="BF44" s="18" t="s">
        <v>72</v>
      </c>
      <c r="BG44" s="54">
        <v>2</v>
      </c>
      <c r="BH44" s="72">
        <v>2</v>
      </c>
      <c r="BI44" s="53">
        <v>4</v>
      </c>
      <c r="BJ44" s="53">
        <v>4</v>
      </c>
      <c r="BK44" s="54">
        <v>1</v>
      </c>
      <c r="BL44" s="54">
        <v>1</v>
      </c>
      <c r="BM44" s="54">
        <v>0</v>
      </c>
      <c r="BN44" s="54">
        <v>0</v>
      </c>
      <c r="BO44" s="72">
        <v>7</v>
      </c>
      <c r="BP44" s="72">
        <v>7</v>
      </c>
      <c r="BQ44" s="115"/>
      <c r="BR44" s="125"/>
      <c r="BS44" s="98">
        <v>9839</v>
      </c>
      <c r="BT44" s="98">
        <v>5215</v>
      </c>
      <c r="BU44" s="72">
        <v>1450</v>
      </c>
      <c r="BV44" s="72">
        <v>16504</v>
      </c>
      <c r="BW44" s="98">
        <v>67</v>
      </c>
      <c r="BX44" s="98">
        <v>106</v>
      </c>
      <c r="BY44" s="72">
        <v>68</v>
      </c>
      <c r="BZ44" s="72">
        <v>138</v>
      </c>
      <c r="CA44" s="72">
        <v>379</v>
      </c>
      <c r="CB44" s="98">
        <v>4</v>
      </c>
      <c r="CC44" s="98">
        <v>11</v>
      </c>
      <c r="CD44" s="72">
        <v>4</v>
      </c>
      <c r="CE44" s="72">
        <v>0</v>
      </c>
      <c r="CF44" s="96">
        <v>19</v>
      </c>
      <c r="CG44" s="131"/>
      <c r="CH44" s="115"/>
      <c r="CI44" s="125"/>
      <c r="CJ44" s="70" t="s">
        <v>72</v>
      </c>
      <c r="CK44" s="98">
        <v>8074</v>
      </c>
      <c r="CL44" s="98">
        <v>2944</v>
      </c>
      <c r="CM44" s="72">
        <v>828</v>
      </c>
      <c r="CN44" s="72">
        <v>11846</v>
      </c>
      <c r="CO44" s="98">
        <v>0</v>
      </c>
      <c r="CP44" s="98">
        <v>6</v>
      </c>
      <c r="CQ44" s="72">
        <v>7</v>
      </c>
      <c r="CR44" s="72">
        <v>0</v>
      </c>
      <c r="CS44" s="72">
        <v>13</v>
      </c>
      <c r="CT44" s="115"/>
      <c r="CU44" s="125"/>
      <c r="CV44" s="69"/>
      <c r="CW44" s="70" t="s">
        <v>72</v>
      </c>
      <c r="CX44" s="71"/>
      <c r="CY44" s="53">
        <v>7</v>
      </c>
      <c r="CZ44" s="53">
        <v>5</v>
      </c>
      <c r="DA44" s="62">
        <v>2</v>
      </c>
      <c r="DB44" s="178">
        <v>511</v>
      </c>
      <c r="DC44" s="179">
        <v>663</v>
      </c>
      <c r="DD44" s="178">
        <v>267</v>
      </c>
      <c r="DE44" s="178">
        <v>492</v>
      </c>
      <c r="DF44" s="178">
        <v>194</v>
      </c>
      <c r="DG44" s="179">
        <v>342</v>
      </c>
      <c r="DH44" s="178">
        <v>972</v>
      </c>
      <c r="DI44" s="180">
        <v>1497</v>
      </c>
      <c r="DJ44" s="115"/>
      <c r="DK44" s="125"/>
      <c r="DL44" s="119" t="s">
        <v>72</v>
      </c>
      <c r="DM44" s="187">
        <v>13</v>
      </c>
      <c r="DN44" s="188">
        <v>21</v>
      </c>
      <c r="DO44" s="187">
        <v>12</v>
      </c>
      <c r="DP44" s="188">
        <v>20</v>
      </c>
      <c r="DQ44" s="187">
        <v>5</v>
      </c>
      <c r="DR44" s="189">
        <v>8</v>
      </c>
      <c r="DS44" s="188">
        <v>10</v>
      </c>
      <c r="DT44" s="187">
        <v>13</v>
      </c>
      <c r="DU44" s="189">
        <v>40</v>
      </c>
      <c r="DV44" s="189">
        <v>62</v>
      </c>
      <c r="DW44" s="136"/>
      <c r="DX44" s="136"/>
      <c r="DY44" s="140"/>
      <c r="DZ44" s="109">
        <v>2</v>
      </c>
      <c r="EA44" s="72">
        <v>2</v>
      </c>
      <c r="EB44" s="53">
        <v>4</v>
      </c>
      <c r="EC44" s="53">
        <v>4</v>
      </c>
      <c r="ED44" s="54">
        <v>1</v>
      </c>
      <c r="EE44" s="54">
        <v>1</v>
      </c>
      <c r="EF44" s="54">
        <v>0</v>
      </c>
      <c r="EG44" s="54">
        <v>0</v>
      </c>
      <c r="EH44" s="72">
        <v>7</v>
      </c>
      <c r="EI44" s="72">
        <v>7</v>
      </c>
      <c r="EJ44" s="69"/>
      <c r="EK44" s="70" t="s">
        <v>72</v>
      </c>
      <c r="EL44" s="71"/>
      <c r="EM44" s="98">
        <v>3109</v>
      </c>
      <c r="EN44" s="98">
        <v>1648</v>
      </c>
      <c r="EO44" s="72">
        <v>458</v>
      </c>
      <c r="EP44" s="72">
        <v>5215</v>
      </c>
      <c r="EQ44" s="98">
        <v>21</v>
      </c>
      <c r="ER44" s="98">
        <v>34</v>
      </c>
      <c r="ES44" s="72">
        <v>21</v>
      </c>
      <c r="ET44" s="72">
        <v>44</v>
      </c>
      <c r="EU44" s="72">
        <v>120</v>
      </c>
      <c r="EV44" s="98">
        <v>1</v>
      </c>
      <c r="EW44" s="98">
        <v>4</v>
      </c>
      <c r="EX44" s="72">
        <v>1</v>
      </c>
      <c r="EY44" s="72">
        <v>0</v>
      </c>
      <c r="EZ44" s="72">
        <v>6</v>
      </c>
      <c r="FA44" s="115"/>
      <c r="FB44" s="125"/>
      <c r="FC44" s="98">
        <v>2566</v>
      </c>
      <c r="FD44" s="98">
        <v>936</v>
      </c>
      <c r="FE44" s="72">
        <v>263</v>
      </c>
      <c r="FF44" s="72">
        <v>3765</v>
      </c>
      <c r="FG44" s="98">
        <v>0</v>
      </c>
      <c r="FH44" s="98">
        <v>2</v>
      </c>
      <c r="FI44" s="72">
        <v>2</v>
      </c>
      <c r="FJ44" s="72">
        <v>0</v>
      </c>
      <c r="FK44" s="72">
        <v>4</v>
      </c>
      <c r="FL44" s="115"/>
      <c r="FM44" s="125"/>
      <c r="FN44" s="69"/>
      <c r="FO44" s="143"/>
      <c r="FP44" s="70" t="s">
        <v>72</v>
      </c>
      <c r="FQ44" s="71"/>
      <c r="FR44" s="53">
        <v>7</v>
      </c>
      <c r="FS44" s="53">
        <v>5</v>
      </c>
      <c r="FT44" s="54">
        <v>2</v>
      </c>
      <c r="FU44" s="53">
        <v>228</v>
      </c>
      <c r="FV44" s="53">
        <v>245</v>
      </c>
      <c r="FW44" s="54">
        <v>97</v>
      </c>
      <c r="FX44" s="53">
        <v>121</v>
      </c>
      <c r="FY44" s="53">
        <v>76</v>
      </c>
      <c r="FZ44" s="54">
        <v>95</v>
      </c>
      <c r="GA44" s="72">
        <v>401</v>
      </c>
      <c r="GB44" s="72">
        <v>461</v>
      </c>
      <c r="GC44" s="96"/>
      <c r="GD44" s="115"/>
      <c r="GE44" s="125"/>
      <c r="GF44" s="109">
        <v>0</v>
      </c>
      <c r="GG44" s="72">
        <v>0</v>
      </c>
      <c r="GH44" s="53">
        <v>1</v>
      </c>
      <c r="GI44" s="53">
        <v>1</v>
      </c>
      <c r="GJ44" s="54">
        <v>0</v>
      </c>
      <c r="GK44" s="54">
        <v>0</v>
      </c>
      <c r="GL44" s="54">
        <v>0</v>
      </c>
      <c r="GM44" s="54">
        <v>0</v>
      </c>
      <c r="GN44" s="72">
        <v>1</v>
      </c>
      <c r="GO44" s="72">
        <v>1</v>
      </c>
      <c r="GP44" s="96"/>
      <c r="GQ44" s="115"/>
      <c r="GR44" s="125"/>
      <c r="GS44" s="70" t="s">
        <v>72</v>
      </c>
      <c r="GT44" s="98">
        <v>1166</v>
      </c>
      <c r="GU44" s="98">
        <v>411</v>
      </c>
      <c r="GV44" s="72">
        <v>129</v>
      </c>
      <c r="GW44" s="72">
        <v>1706</v>
      </c>
      <c r="GX44" s="98">
        <v>0</v>
      </c>
      <c r="GY44" s="98">
        <v>1</v>
      </c>
      <c r="GZ44" s="72">
        <v>0</v>
      </c>
      <c r="HA44" s="72">
        <v>0</v>
      </c>
      <c r="HB44" s="72">
        <v>1</v>
      </c>
      <c r="HC44" s="115"/>
      <c r="HD44" s="125"/>
      <c r="HE44" s="98">
        <v>814</v>
      </c>
      <c r="HF44" s="98">
        <v>247</v>
      </c>
      <c r="HG44" s="72">
        <v>78</v>
      </c>
      <c r="HH44" s="72">
        <v>1139</v>
      </c>
      <c r="HI44" s="98">
        <v>0</v>
      </c>
      <c r="HJ44" s="98">
        <v>1</v>
      </c>
      <c r="HK44" s="72">
        <v>0</v>
      </c>
      <c r="HL44" s="72">
        <v>0</v>
      </c>
      <c r="HM44" s="72">
        <v>1</v>
      </c>
    </row>
    <row r="45" spans="1:221" ht="13.5" customHeight="1" x14ac:dyDescent="0.15">
      <c r="A45" s="17"/>
      <c r="B45" s="18" t="s">
        <v>73</v>
      </c>
      <c r="C45" s="19"/>
      <c r="D45" s="53">
        <v>194517</v>
      </c>
      <c r="E45" s="53">
        <v>0</v>
      </c>
      <c r="F45" s="54">
        <v>76632</v>
      </c>
      <c r="G45" s="54">
        <v>61819</v>
      </c>
      <c r="H45" s="21">
        <v>332968</v>
      </c>
      <c r="I45" s="48">
        <v>60953</v>
      </c>
      <c r="J45" s="48">
        <v>0</v>
      </c>
      <c r="K45" s="41">
        <v>24383</v>
      </c>
      <c r="L45" s="41">
        <v>23603</v>
      </c>
      <c r="M45" s="21">
        <v>108939</v>
      </c>
      <c r="N45" s="115"/>
      <c r="O45" s="125"/>
      <c r="P45" s="53">
        <v>18362</v>
      </c>
      <c r="Q45" s="53">
        <v>0</v>
      </c>
      <c r="R45" s="54">
        <v>9964</v>
      </c>
      <c r="S45" s="54">
        <v>7634</v>
      </c>
      <c r="T45" s="21">
        <v>35960</v>
      </c>
      <c r="U45" s="53">
        <v>33</v>
      </c>
      <c r="V45" s="53">
        <v>29887</v>
      </c>
      <c r="W45" s="54">
        <v>28</v>
      </c>
      <c r="X45" s="54">
        <v>8094</v>
      </c>
      <c r="Y45" s="54">
        <v>15</v>
      </c>
      <c r="Z45" s="54">
        <v>5567</v>
      </c>
      <c r="AA45" s="115"/>
      <c r="AB45" s="125"/>
      <c r="AC45" s="17"/>
      <c r="AD45" s="18" t="s">
        <v>73</v>
      </c>
      <c r="AE45" s="19"/>
      <c r="AF45" s="53">
        <v>7</v>
      </c>
      <c r="AG45" s="53">
        <v>5</v>
      </c>
      <c r="AH45" s="54">
        <v>2</v>
      </c>
      <c r="AI45" s="54">
        <v>1238</v>
      </c>
      <c r="AJ45" s="72">
        <v>1633</v>
      </c>
      <c r="AK45" s="53">
        <v>628</v>
      </c>
      <c r="AL45" s="53">
        <v>1079</v>
      </c>
      <c r="AM45" s="54">
        <v>409</v>
      </c>
      <c r="AN45" s="54">
        <v>705</v>
      </c>
      <c r="AO45" s="72">
        <v>2275</v>
      </c>
      <c r="AP45" s="113">
        <v>3417</v>
      </c>
      <c r="AQ45" s="115"/>
      <c r="AR45" s="125"/>
      <c r="AS45" s="54">
        <v>39</v>
      </c>
      <c r="AT45" s="72">
        <v>51</v>
      </c>
      <c r="AU45" s="53">
        <v>25</v>
      </c>
      <c r="AV45" s="53">
        <v>40</v>
      </c>
      <c r="AW45" s="54">
        <v>17</v>
      </c>
      <c r="AX45" s="54">
        <v>25</v>
      </c>
      <c r="AY45" s="54">
        <v>36</v>
      </c>
      <c r="AZ45" s="54">
        <v>55</v>
      </c>
      <c r="BA45" s="72">
        <v>117</v>
      </c>
      <c r="BB45" s="113">
        <v>171</v>
      </c>
      <c r="BC45" s="148"/>
      <c r="BD45" s="115"/>
      <c r="BE45" s="125"/>
      <c r="BF45" s="18" t="s">
        <v>73</v>
      </c>
      <c r="BG45" s="54">
        <v>3</v>
      </c>
      <c r="BH45" s="72">
        <v>3</v>
      </c>
      <c r="BI45" s="53">
        <v>1</v>
      </c>
      <c r="BJ45" s="53">
        <v>1</v>
      </c>
      <c r="BK45" s="54">
        <v>4</v>
      </c>
      <c r="BL45" s="54">
        <v>4</v>
      </c>
      <c r="BM45" s="54">
        <v>5</v>
      </c>
      <c r="BN45" s="54">
        <v>5</v>
      </c>
      <c r="BO45" s="72">
        <v>13</v>
      </c>
      <c r="BP45" s="72">
        <v>13</v>
      </c>
      <c r="BQ45" s="115"/>
      <c r="BR45" s="125"/>
      <c r="BS45" s="98">
        <v>25148</v>
      </c>
      <c r="BT45" s="98">
        <v>11869</v>
      </c>
      <c r="BU45" s="72">
        <v>3102</v>
      </c>
      <c r="BV45" s="72">
        <v>40119</v>
      </c>
      <c r="BW45" s="98">
        <v>168</v>
      </c>
      <c r="BX45" s="98">
        <v>220</v>
      </c>
      <c r="BY45" s="72">
        <v>220</v>
      </c>
      <c r="BZ45" s="72">
        <v>605</v>
      </c>
      <c r="CA45" s="72">
        <v>1213</v>
      </c>
      <c r="CB45" s="98">
        <v>4</v>
      </c>
      <c r="CC45" s="98">
        <v>4</v>
      </c>
      <c r="CD45" s="72">
        <v>21</v>
      </c>
      <c r="CE45" s="72">
        <v>29</v>
      </c>
      <c r="CF45" s="96">
        <v>58</v>
      </c>
      <c r="CG45" s="131"/>
      <c r="CH45" s="115"/>
      <c r="CI45" s="125"/>
      <c r="CJ45" s="70" t="s">
        <v>73</v>
      </c>
      <c r="CK45" s="98">
        <v>23230</v>
      </c>
      <c r="CL45" s="98">
        <v>7899</v>
      </c>
      <c r="CM45" s="72">
        <v>2109</v>
      </c>
      <c r="CN45" s="72">
        <v>33238</v>
      </c>
      <c r="CO45" s="98">
        <v>0</v>
      </c>
      <c r="CP45" s="98">
        <v>6</v>
      </c>
      <c r="CQ45" s="72">
        <v>18</v>
      </c>
      <c r="CR45" s="72">
        <v>0</v>
      </c>
      <c r="CS45" s="72">
        <v>24</v>
      </c>
      <c r="CT45" s="115"/>
      <c r="CU45" s="125"/>
      <c r="CV45" s="69"/>
      <c r="CW45" s="70" t="s">
        <v>73</v>
      </c>
      <c r="CX45" s="71"/>
      <c r="CY45" s="53">
        <v>7</v>
      </c>
      <c r="CZ45" s="53">
        <v>5</v>
      </c>
      <c r="DA45" s="62">
        <v>2</v>
      </c>
      <c r="DB45" s="178">
        <v>1238</v>
      </c>
      <c r="DC45" s="179">
        <v>1633</v>
      </c>
      <c r="DD45" s="178">
        <v>628</v>
      </c>
      <c r="DE45" s="178">
        <v>1079</v>
      </c>
      <c r="DF45" s="178">
        <v>409</v>
      </c>
      <c r="DG45" s="179">
        <v>705</v>
      </c>
      <c r="DH45" s="178">
        <v>2275</v>
      </c>
      <c r="DI45" s="180">
        <v>3417</v>
      </c>
      <c r="DJ45" s="115"/>
      <c r="DK45" s="125"/>
      <c r="DL45" s="119" t="s">
        <v>73</v>
      </c>
      <c r="DM45" s="187">
        <v>39</v>
      </c>
      <c r="DN45" s="188">
        <v>51</v>
      </c>
      <c r="DO45" s="187">
        <v>25</v>
      </c>
      <c r="DP45" s="188">
        <v>40</v>
      </c>
      <c r="DQ45" s="187">
        <v>17</v>
      </c>
      <c r="DR45" s="189">
        <v>25</v>
      </c>
      <c r="DS45" s="188">
        <v>36</v>
      </c>
      <c r="DT45" s="187">
        <v>55</v>
      </c>
      <c r="DU45" s="189">
        <v>117</v>
      </c>
      <c r="DV45" s="189">
        <v>171</v>
      </c>
      <c r="DW45" s="136"/>
      <c r="DX45" s="136"/>
      <c r="DY45" s="140"/>
      <c r="DZ45" s="109">
        <v>3</v>
      </c>
      <c r="EA45" s="72">
        <v>3</v>
      </c>
      <c r="EB45" s="53">
        <v>1</v>
      </c>
      <c r="EC45" s="53">
        <v>1</v>
      </c>
      <c r="ED45" s="54">
        <v>4</v>
      </c>
      <c r="EE45" s="54">
        <v>4</v>
      </c>
      <c r="EF45" s="54">
        <v>5</v>
      </c>
      <c r="EG45" s="54">
        <v>5</v>
      </c>
      <c r="EH45" s="72">
        <v>13</v>
      </c>
      <c r="EI45" s="72">
        <v>13</v>
      </c>
      <c r="EJ45" s="69"/>
      <c r="EK45" s="70" t="s">
        <v>73</v>
      </c>
      <c r="EL45" s="71"/>
      <c r="EM45" s="98">
        <v>8002</v>
      </c>
      <c r="EN45" s="98">
        <v>3777</v>
      </c>
      <c r="EO45" s="72">
        <v>987</v>
      </c>
      <c r="EP45" s="72">
        <v>12766</v>
      </c>
      <c r="EQ45" s="98">
        <v>54</v>
      </c>
      <c r="ER45" s="98">
        <v>70</v>
      </c>
      <c r="ES45" s="72">
        <v>70</v>
      </c>
      <c r="ET45" s="72">
        <v>193</v>
      </c>
      <c r="EU45" s="72">
        <v>387</v>
      </c>
      <c r="EV45" s="98">
        <v>1</v>
      </c>
      <c r="EW45" s="98">
        <v>1</v>
      </c>
      <c r="EX45" s="72">
        <v>7</v>
      </c>
      <c r="EY45" s="72">
        <v>9</v>
      </c>
      <c r="EZ45" s="72">
        <v>18</v>
      </c>
      <c r="FA45" s="115"/>
      <c r="FB45" s="125"/>
      <c r="FC45" s="98">
        <v>8870</v>
      </c>
      <c r="FD45" s="98">
        <v>3016</v>
      </c>
      <c r="FE45" s="72">
        <v>805</v>
      </c>
      <c r="FF45" s="72">
        <v>12691</v>
      </c>
      <c r="FG45" s="98">
        <v>0</v>
      </c>
      <c r="FH45" s="98">
        <v>2</v>
      </c>
      <c r="FI45" s="72">
        <v>6</v>
      </c>
      <c r="FJ45" s="72">
        <v>0</v>
      </c>
      <c r="FK45" s="72">
        <v>8</v>
      </c>
      <c r="FL45" s="115"/>
      <c r="FM45" s="125"/>
      <c r="FN45" s="69"/>
      <c r="FO45" s="143"/>
      <c r="FP45" s="70" t="s">
        <v>73</v>
      </c>
      <c r="FQ45" s="71"/>
      <c r="FR45" s="53">
        <v>7</v>
      </c>
      <c r="FS45" s="53">
        <v>5</v>
      </c>
      <c r="FT45" s="54">
        <v>2</v>
      </c>
      <c r="FU45" s="53">
        <v>514</v>
      </c>
      <c r="FV45" s="53">
        <v>556</v>
      </c>
      <c r="FW45" s="54">
        <v>215</v>
      </c>
      <c r="FX45" s="53">
        <v>257</v>
      </c>
      <c r="FY45" s="53">
        <v>162</v>
      </c>
      <c r="FZ45" s="54">
        <v>191</v>
      </c>
      <c r="GA45" s="72">
        <v>891</v>
      </c>
      <c r="GB45" s="72">
        <v>1004</v>
      </c>
      <c r="GC45" s="96"/>
      <c r="GD45" s="115"/>
      <c r="GE45" s="125"/>
      <c r="GF45" s="109">
        <v>0</v>
      </c>
      <c r="GG45" s="72">
        <v>0</v>
      </c>
      <c r="GH45" s="53">
        <v>0</v>
      </c>
      <c r="GI45" s="53">
        <v>0</v>
      </c>
      <c r="GJ45" s="54">
        <v>0</v>
      </c>
      <c r="GK45" s="54">
        <v>0</v>
      </c>
      <c r="GL45" s="54">
        <v>0</v>
      </c>
      <c r="GM45" s="54">
        <v>0</v>
      </c>
      <c r="GN45" s="72">
        <v>0</v>
      </c>
      <c r="GO45" s="72">
        <v>0</v>
      </c>
      <c r="GP45" s="96"/>
      <c r="GQ45" s="115"/>
      <c r="GR45" s="125"/>
      <c r="GS45" s="70" t="s">
        <v>73</v>
      </c>
      <c r="GT45" s="98">
        <v>3503</v>
      </c>
      <c r="GU45" s="98">
        <v>1157</v>
      </c>
      <c r="GV45" s="72">
        <v>344</v>
      </c>
      <c r="GW45" s="72">
        <v>5004</v>
      </c>
      <c r="GX45" s="98">
        <v>0</v>
      </c>
      <c r="GY45" s="98">
        <v>0</v>
      </c>
      <c r="GZ45" s="72">
        <v>0</v>
      </c>
      <c r="HA45" s="72">
        <v>0</v>
      </c>
      <c r="HB45" s="72">
        <v>0</v>
      </c>
      <c r="HC45" s="115"/>
      <c r="HD45" s="125"/>
      <c r="HE45" s="98">
        <v>2878</v>
      </c>
      <c r="HF45" s="98">
        <v>860</v>
      </c>
      <c r="HG45" s="72">
        <v>259</v>
      </c>
      <c r="HH45" s="72">
        <v>3997</v>
      </c>
      <c r="HI45" s="98">
        <v>0</v>
      </c>
      <c r="HJ45" s="98">
        <v>0</v>
      </c>
      <c r="HK45" s="72">
        <v>0</v>
      </c>
      <c r="HL45" s="72">
        <v>0</v>
      </c>
      <c r="HM45" s="72">
        <v>0</v>
      </c>
    </row>
    <row r="46" spans="1:221" ht="13.5" customHeight="1" x14ac:dyDescent="0.15">
      <c r="A46" s="17"/>
      <c r="B46" s="18" t="s">
        <v>74</v>
      </c>
      <c r="C46" s="19"/>
      <c r="D46" s="53">
        <v>181974</v>
      </c>
      <c r="E46" s="53">
        <v>0</v>
      </c>
      <c r="F46" s="54">
        <v>87114</v>
      </c>
      <c r="G46" s="54">
        <v>63058</v>
      </c>
      <c r="H46" s="21">
        <v>332146</v>
      </c>
      <c r="I46" s="48">
        <v>67508</v>
      </c>
      <c r="J46" s="48">
        <v>0</v>
      </c>
      <c r="K46" s="41">
        <v>30701</v>
      </c>
      <c r="L46" s="41">
        <v>22710</v>
      </c>
      <c r="M46" s="21">
        <v>120919</v>
      </c>
      <c r="N46" s="115"/>
      <c r="O46" s="125"/>
      <c r="P46" s="53">
        <v>20908</v>
      </c>
      <c r="Q46" s="53">
        <v>0</v>
      </c>
      <c r="R46" s="54">
        <v>9861</v>
      </c>
      <c r="S46" s="54">
        <v>6658</v>
      </c>
      <c r="T46" s="21">
        <v>37427</v>
      </c>
      <c r="U46" s="53">
        <v>14</v>
      </c>
      <c r="V46" s="53">
        <v>6579</v>
      </c>
      <c r="W46" s="54">
        <v>14</v>
      </c>
      <c r="X46" s="54">
        <v>2438</v>
      </c>
      <c r="Y46" s="54">
        <v>12</v>
      </c>
      <c r="Z46" s="54">
        <v>1634</v>
      </c>
      <c r="AA46" s="115"/>
      <c r="AB46" s="125"/>
      <c r="AC46" s="17"/>
      <c r="AD46" s="18" t="s">
        <v>74</v>
      </c>
      <c r="AE46" s="19"/>
      <c r="AF46" s="53">
        <v>7</v>
      </c>
      <c r="AG46" s="53">
        <v>5</v>
      </c>
      <c r="AH46" s="54">
        <v>2</v>
      </c>
      <c r="AI46" s="54">
        <v>1106</v>
      </c>
      <c r="AJ46" s="72">
        <v>1443</v>
      </c>
      <c r="AK46" s="53">
        <v>583</v>
      </c>
      <c r="AL46" s="53">
        <v>961</v>
      </c>
      <c r="AM46" s="54">
        <v>457</v>
      </c>
      <c r="AN46" s="54">
        <v>756</v>
      </c>
      <c r="AO46" s="72">
        <v>2146</v>
      </c>
      <c r="AP46" s="72">
        <v>3160</v>
      </c>
      <c r="AQ46" s="115"/>
      <c r="AR46" s="125"/>
      <c r="AS46" s="54">
        <v>24</v>
      </c>
      <c r="AT46" s="72">
        <v>31</v>
      </c>
      <c r="AU46" s="53">
        <v>20</v>
      </c>
      <c r="AV46" s="53">
        <v>30</v>
      </c>
      <c r="AW46" s="54">
        <v>10</v>
      </c>
      <c r="AX46" s="54">
        <v>15</v>
      </c>
      <c r="AY46" s="54">
        <v>31</v>
      </c>
      <c r="AZ46" s="54">
        <v>36</v>
      </c>
      <c r="BA46" s="72">
        <v>85</v>
      </c>
      <c r="BB46" s="113">
        <v>112</v>
      </c>
      <c r="BC46" s="148"/>
      <c r="BD46" s="115"/>
      <c r="BE46" s="125"/>
      <c r="BF46" s="18" t="s">
        <v>74</v>
      </c>
      <c r="BG46" s="54">
        <v>3</v>
      </c>
      <c r="BH46" s="72">
        <v>3</v>
      </c>
      <c r="BI46" s="53">
        <v>1</v>
      </c>
      <c r="BJ46" s="53">
        <v>1</v>
      </c>
      <c r="BK46" s="54">
        <v>2</v>
      </c>
      <c r="BL46" s="54">
        <v>2</v>
      </c>
      <c r="BM46" s="54">
        <v>7</v>
      </c>
      <c r="BN46" s="54">
        <v>7</v>
      </c>
      <c r="BO46" s="72">
        <v>13</v>
      </c>
      <c r="BP46" s="72">
        <v>13</v>
      </c>
      <c r="BQ46" s="115"/>
      <c r="BR46" s="125"/>
      <c r="BS46" s="98">
        <v>22929</v>
      </c>
      <c r="BT46" s="98">
        <v>10907</v>
      </c>
      <c r="BU46" s="72">
        <v>3432</v>
      </c>
      <c r="BV46" s="72">
        <v>37268</v>
      </c>
      <c r="BW46" s="98">
        <v>106</v>
      </c>
      <c r="BX46" s="98">
        <v>170</v>
      </c>
      <c r="BY46" s="72">
        <v>136</v>
      </c>
      <c r="BZ46" s="72">
        <v>409</v>
      </c>
      <c r="CA46" s="72">
        <v>821</v>
      </c>
      <c r="CB46" s="98">
        <v>6</v>
      </c>
      <c r="CC46" s="98">
        <v>3</v>
      </c>
      <c r="CD46" s="72">
        <v>9</v>
      </c>
      <c r="CE46" s="72">
        <v>47</v>
      </c>
      <c r="CF46" s="96">
        <v>65</v>
      </c>
      <c r="CG46" s="131"/>
      <c r="CH46" s="115"/>
      <c r="CI46" s="125"/>
      <c r="CJ46" s="70" t="s">
        <v>74</v>
      </c>
      <c r="CK46" s="98">
        <v>19695</v>
      </c>
      <c r="CL46" s="98">
        <v>6806</v>
      </c>
      <c r="CM46" s="72">
        <v>2143</v>
      </c>
      <c r="CN46" s="72">
        <v>28644</v>
      </c>
      <c r="CO46" s="98">
        <v>0</v>
      </c>
      <c r="CP46" s="98">
        <v>0</v>
      </c>
      <c r="CQ46" s="72">
        <v>6</v>
      </c>
      <c r="CR46" s="72">
        <v>85</v>
      </c>
      <c r="CS46" s="72">
        <v>91</v>
      </c>
      <c r="CT46" s="115"/>
      <c r="CU46" s="125"/>
      <c r="CV46" s="69"/>
      <c r="CW46" s="70" t="s">
        <v>74</v>
      </c>
      <c r="CX46" s="71"/>
      <c r="CY46" s="53">
        <v>7</v>
      </c>
      <c r="CZ46" s="53">
        <v>5</v>
      </c>
      <c r="DA46" s="62">
        <v>2</v>
      </c>
      <c r="DB46" s="178">
        <v>1106</v>
      </c>
      <c r="DC46" s="179">
        <v>1443</v>
      </c>
      <c r="DD46" s="178">
        <v>583</v>
      </c>
      <c r="DE46" s="178">
        <v>961</v>
      </c>
      <c r="DF46" s="178">
        <v>457</v>
      </c>
      <c r="DG46" s="179">
        <v>756</v>
      </c>
      <c r="DH46" s="178">
        <v>2146</v>
      </c>
      <c r="DI46" s="180">
        <v>3160</v>
      </c>
      <c r="DJ46" s="115"/>
      <c r="DK46" s="125"/>
      <c r="DL46" s="119" t="s">
        <v>74</v>
      </c>
      <c r="DM46" s="187">
        <v>24</v>
      </c>
      <c r="DN46" s="188">
        <v>31</v>
      </c>
      <c r="DO46" s="187">
        <v>20</v>
      </c>
      <c r="DP46" s="188">
        <v>30</v>
      </c>
      <c r="DQ46" s="187">
        <v>10</v>
      </c>
      <c r="DR46" s="189">
        <v>15</v>
      </c>
      <c r="DS46" s="188">
        <v>31</v>
      </c>
      <c r="DT46" s="187">
        <v>36</v>
      </c>
      <c r="DU46" s="189">
        <v>85</v>
      </c>
      <c r="DV46" s="189">
        <v>112</v>
      </c>
      <c r="DW46" s="136"/>
      <c r="DX46" s="136"/>
      <c r="DY46" s="140"/>
      <c r="DZ46" s="109">
        <v>3</v>
      </c>
      <c r="EA46" s="72">
        <v>3</v>
      </c>
      <c r="EB46" s="53">
        <v>1</v>
      </c>
      <c r="EC46" s="53">
        <v>1</v>
      </c>
      <c r="ED46" s="54">
        <v>2</v>
      </c>
      <c r="EE46" s="54">
        <v>2</v>
      </c>
      <c r="EF46" s="54">
        <v>7</v>
      </c>
      <c r="EG46" s="54">
        <v>7</v>
      </c>
      <c r="EH46" s="72">
        <v>13</v>
      </c>
      <c r="EI46" s="72">
        <v>13</v>
      </c>
      <c r="EJ46" s="69"/>
      <c r="EK46" s="70" t="s">
        <v>74</v>
      </c>
      <c r="EL46" s="71"/>
      <c r="EM46" s="98">
        <v>8081</v>
      </c>
      <c r="EN46" s="98">
        <v>3844</v>
      </c>
      <c r="EO46" s="72">
        <v>1210</v>
      </c>
      <c r="EP46" s="72">
        <v>13135</v>
      </c>
      <c r="EQ46" s="98">
        <v>37</v>
      </c>
      <c r="ER46" s="98">
        <v>60</v>
      </c>
      <c r="ES46" s="72">
        <v>48</v>
      </c>
      <c r="ET46" s="72">
        <v>144</v>
      </c>
      <c r="EU46" s="72">
        <v>289</v>
      </c>
      <c r="EV46" s="98">
        <v>2</v>
      </c>
      <c r="EW46" s="98">
        <v>1</v>
      </c>
      <c r="EX46" s="72">
        <v>3</v>
      </c>
      <c r="EY46" s="72">
        <v>17</v>
      </c>
      <c r="EZ46" s="72">
        <v>23</v>
      </c>
      <c r="FA46" s="115"/>
      <c r="FB46" s="125"/>
      <c r="FC46" s="98">
        <v>7093</v>
      </c>
      <c r="FD46" s="98">
        <v>2451</v>
      </c>
      <c r="FE46" s="72">
        <v>772</v>
      </c>
      <c r="FF46" s="72">
        <v>10316</v>
      </c>
      <c r="FG46" s="98">
        <v>0</v>
      </c>
      <c r="FH46" s="98">
        <v>0</v>
      </c>
      <c r="FI46" s="72">
        <v>2</v>
      </c>
      <c r="FJ46" s="72">
        <v>32</v>
      </c>
      <c r="FK46" s="72">
        <v>34</v>
      </c>
      <c r="FL46" s="115"/>
      <c r="FM46" s="125"/>
      <c r="FN46" s="69"/>
      <c r="FO46" s="143"/>
      <c r="FP46" s="70" t="s">
        <v>74</v>
      </c>
      <c r="FQ46" s="71"/>
      <c r="FR46" s="53">
        <v>7</v>
      </c>
      <c r="FS46" s="53">
        <v>5</v>
      </c>
      <c r="FT46" s="54">
        <v>2</v>
      </c>
      <c r="FU46" s="53">
        <v>491</v>
      </c>
      <c r="FV46" s="53">
        <v>539</v>
      </c>
      <c r="FW46" s="54">
        <v>209</v>
      </c>
      <c r="FX46" s="53">
        <v>243</v>
      </c>
      <c r="FY46" s="53">
        <v>143</v>
      </c>
      <c r="FZ46" s="54">
        <v>177</v>
      </c>
      <c r="GA46" s="72">
        <v>843</v>
      </c>
      <c r="GB46" s="72">
        <v>959</v>
      </c>
      <c r="GC46" s="96"/>
      <c r="GD46" s="115"/>
      <c r="GE46" s="125"/>
      <c r="GF46" s="109">
        <v>0</v>
      </c>
      <c r="GG46" s="72">
        <v>0</v>
      </c>
      <c r="GH46" s="53">
        <v>1</v>
      </c>
      <c r="GI46" s="53">
        <v>1</v>
      </c>
      <c r="GJ46" s="54">
        <v>0</v>
      </c>
      <c r="GK46" s="54">
        <v>0</v>
      </c>
      <c r="GL46" s="54">
        <v>1</v>
      </c>
      <c r="GM46" s="54">
        <v>1</v>
      </c>
      <c r="GN46" s="72">
        <v>2</v>
      </c>
      <c r="GO46" s="72">
        <v>2</v>
      </c>
      <c r="GP46" s="96"/>
      <c r="GQ46" s="115"/>
      <c r="GR46" s="125"/>
      <c r="GS46" s="70" t="s">
        <v>74</v>
      </c>
      <c r="GT46" s="98">
        <v>3283</v>
      </c>
      <c r="GU46" s="98">
        <v>1057</v>
      </c>
      <c r="GV46" s="72">
        <v>308</v>
      </c>
      <c r="GW46" s="72">
        <v>4648</v>
      </c>
      <c r="GX46" s="98">
        <v>0</v>
      </c>
      <c r="GY46" s="98">
        <v>1</v>
      </c>
      <c r="GZ46" s="72">
        <v>0</v>
      </c>
      <c r="HA46" s="72">
        <v>2</v>
      </c>
      <c r="HB46" s="72">
        <v>3</v>
      </c>
      <c r="HC46" s="115"/>
      <c r="HD46" s="125"/>
      <c r="HE46" s="98">
        <v>2406</v>
      </c>
      <c r="HF46" s="98">
        <v>732</v>
      </c>
      <c r="HG46" s="72">
        <v>200</v>
      </c>
      <c r="HH46" s="72">
        <v>3338</v>
      </c>
      <c r="HI46" s="98">
        <v>0</v>
      </c>
      <c r="HJ46" s="98">
        <v>0</v>
      </c>
      <c r="HK46" s="72">
        <v>0</v>
      </c>
      <c r="HL46" s="72">
        <v>4</v>
      </c>
      <c r="HM46" s="72">
        <v>4</v>
      </c>
    </row>
    <row r="47" spans="1:221" ht="13.5" customHeight="1" x14ac:dyDescent="0.15">
      <c r="A47" s="22"/>
      <c r="B47" s="23" t="s">
        <v>75</v>
      </c>
      <c r="C47" s="24"/>
      <c r="D47" s="55">
        <v>129667</v>
      </c>
      <c r="E47" s="55">
        <v>0</v>
      </c>
      <c r="F47" s="56">
        <v>59764</v>
      </c>
      <c r="G47" s="56">
        <v>36807</v>
      </c>
      <c r="H47" s="25">
        <v>226238</v>
      </c>
      <c r="I47" s="49">
        <v>51181</v>
      </c>
      <c r="J47" s="49">
        <v>0</v>
      </c>
      <c r="K47" s="42">
        <v>26134</v>
      </c>
      <c r="L47" s="42">
        <v>16344</v>
      </c>
      <c r="M47" s="25">
        <v>93659</v>
      </c>
      <c r="N47" s="115"/>
      <c r="O47" s="125"/>
      <c r="P47" s="55">
        <v>15432</v>
      </c>
      <c r="Q47" s="55">
        <v>0</v>
      </c>
      <c r="R47" s="56">
        <v>8275</v>
      </c>
      <c r="S47" s="56">
        <v>4686</v>
      </c>
      <c r="T47" s="25">
        <v>28393</v>
      </c>
      <c r="U47" s="55">
        <v>21</v>
      </c>
      <c r="V47" s="55">
        <v>5912</v>
      </c>
      <c r="W47" s="56">
        <v>24</v>
      </c>
      <c r="X47" s="56">
        <v>2899</v>
      </c>
      <c r="Y47" s="56">
        <v>12</v>
      </c>
      <c r="Z47" s="56">
        <v>1203</v>
      </c>
      <c r="AA47" s="115"/>
      <c r="AB47" s="125"/>
      <c r="AC47" s="22"/>
      <c r="AD47" s="23" t="s">
        <v>75</v>
      </c>
      <c r="AE47" s="24"/>
      <c r="AF47" s="55">
        <v>7</v>
      </c>
      <c r="AG47" s="55">
        <v>5</v>
      </c>
      <c r="AH47" s="56">
        <v>2</v>
      </c>
      <c r="AI47" s="56">
        <v>667</v>
      </c>
      <c r="AJ47" s="73">
        <v>855</v>
      </c>
      <c r="AK47" s="55">
        <v>362</v>
      </c>
      <c r="AL47" s="55">
        <v>627</v>
      </c>
      <c r="AM47" s="56">
        <v>337</v>
      </c>
      <c r="AN47" s="56">
        <v>584</v>
      </c>
      <c r="AO47" s="73">
        <v>1366</v>
      </c>
      <c r="AP47" s="73">
        <v>2066</v>
      </c>
      <c r="AQ47" s="115"/>
      <c r="AR47" s="125"/>
      <c r="AS47" s="56">
        <v>23</v>
      </c>
      <c r="AT47" s="73">
        <v>28</v>
      </c>
      <c r="AU47" s="55">
        <v>10</v>
      </c>
      <c r="AV47" s="55">
        <v>20</v>
      </c>
      <c r="AW47" s="56">
        <v>7</v>
      </c>
      <c r="AX47" s="56">
        <v>8</v>
      </c>
      <c r="AY47" s="56">
        <v>22</v>
      </c>
      <c r="AZ47" s="56">
        <v>30</v>
      </c>
      <c r="BA47" s="73">
        <v>62</v>
      </c>
      <c r="BB47" s="149">
        <v>86</v>
      </c>
      <c r="BC47" s="148"/>
      <c r="BD47" s="115"/>
      <c r="BE47" s="125"/>
      <c r="BF47" s="23" t="s">
        <v>75</v>
      </c>
      <c r="BG47" s="56">
        <v>5</v>
      </c>
      <c r="BH47" s="73">
        <v>5</v>
      </c>
      <c r="BI47" s="55">
        <v>5</v>
      </c>
      <c r="BJ47" s="55">
        <v>5</v>
      </c>
      <c r="BK47" s="56">
        <v>1</v>
      </c>
      <c r="BL47" s="56">
        <v>1</v>
      </c>
      <c r="BM47" s="56">
        <v>5</v>
      </c>
      <c r="BN47" s="56">
        <v>5</v>
      </c>
      <c r="BO47" s="73">
        <v>16</v>
      </c>
      <c r="BP47" s="73">
        <v>16</v>
      </c>
      <c r="BQ47" s="115"/>
      <c r="BR47" s="125"/>
      <c r="BS47" s="99">
        <v>14769</v>
      </c>
      <c r="BT47" s="99">
        <v>7737</v>
      </c>
      <c r="BU47" s="73">
        <v>2883</v>
      </c>
      <c r="BV47" s="73">
        <v>25389</v>
      </c>
      <c r="BW47" s="99">
        <v>104</v>
      </c>
      <c r="BX47" s="99">
        <v>123</v>
      </c>
      <c r="BY47" s="73">
        <v>79</v>
      </c>
      <c r="BZ47" s="73">
        <v>370</v>
      </c>
      <c r="CA47" s="73">
        <v>676</v>
      </c>
      <c r="CB47" s="99">
        <v>12</v>
      </c>
      <c r="CC47" s="99">
        <v>19</v>
      </c>
      <c r="CD47" s="73">
        <v>7</v>
      </c>
      <c r="CE47" s="73">
        <v>35</v>
      </c>
      <c r="CF47" s="171">
        <v>73</v>
      </c>
      <c r="CG47" s="131"/>
      <c r="CH47" s="115"/>
      <c r="CI47" s="125"/>
      <c r="CJ47" s="75" t="s">
        <v>75</v>
      </c>
      <c r="CK47" s="99">
        <v>11309</v>
      </c>
      <c r="CL47" s="99">
        <v>3961</v>
      </c>
      <c r="CM47" s="73">
        <v>1475</v>
      </c>
      <c r="CN47" s="73">
        <v>16745</v>
      </c>
      <c r="CO47" s="99">
        <v>0</v>
      </c>
      <c r="CP47" s="99">
        <v>0</v>
      </c>
      <c r="CQ47" s="73">
        <v>0</v>
      </c>
      <c r="CR47" s="73">
        <v>54</v>
      </c>
      <c r="CS47" s="73">
        <v>54</v>
      </c>
      <c r="CT47" s="115"/>
      <c r="CU47" s="125"/>
      <c r="CV47" s="74"/>
      <c r="CW47" s="75" t="s">
        <v>75</v>
      </c>
      <c r="CX47" s="76"/>
      <c r="CY47" s="55">
        <v>7</v>
      </c>
      <c r="CZ47" s="55">
        <v>5</v>
      </c>
      <c r="DA47" s="123">
        <v>2</v>
      </c>
      <c r="DB47" s="181">
        <v>667</v>
      </c>
      <c r="DC47" s="182">
        <v>855</v>
      </c>
      <c r="DD47" s="181">
        <v>362</v>
      </c>
      <c r="DE47" s="181">
        <v>627</v>
      </c>
      <c r="DF47" s="181">
        <v>337</v>
      </c>
      <c r="DG47" s="182">
        <v>584</v>
      </c>
      <c r="DH47" s="181">
        <v>1366</v>
      </c>
      <c r="DI47" s="183">
        <v>2066</v>
      </c>
      <c r="DJ47" s="115"/>
      <c r="DK47" s="125"/>
      <c r="DL47" s="135" t="s">
        <v>75</v>
      </c>
      <c r="DM47" s="191">
        <v>23</v>
      </c>
      <c r="DN47" s="192">
        <v>28</v>
      </c>
      <c r="DO47" s="191">
        <v>10</v>
      </c>
      <c r="DP47" s="192">
        <v>20</v>
      </c>
      <c r="DQ47" s="191">
        <v>7</v>
      </c>
      <c r="DR47" s="193">
        <v>8</v>
      </c>
      <c r="DS47" s="192">
        <v>22</v>
      </c>
      <c r="DT47" s="191">
        <v>30</v>
      </c>
      <c r="DU47" s="193">
        <v>62</v>
      </c>
      <c r="DV47" s="193">
        <v>86</v>
      </c>
      <c r="DW47" s="136"/>
      <c r="DX47" s="136"/>
      <c r="DY47" s="140"/>
      <c r="DZ47" s="110">
        <v>5</v>
      </c>
      <c r="EA47" s="73">
        <v>5</v>
      </c>
      <c r="EB47" s="55">
        <v>5</v>
      </c>
      <c r="EC47" s="55">
        <v>5</v>
      </c>
      <c r="ED47" s="56">
        <v>1</v>
      </c>
      <c r="EE47" s="56">
        <v>1</v>
      </c>
      <c r="EF47" s="56">
        <v>5</v>
      </c>
      <c r="EG47" s="56">
        <v>5</v>
      </c>
      <c r="EH47" s="73">
        <v>16</v>
      </c>
      <c r="EI47" s="73">
        <v>16</v>
      </c>
      <c r="EJ47" s="74"/>
      <c r="EK47" s="75" t="s">
        <v>75</v>
      </c>
      <c r="EL47" s="76"/>
      <c r="EM47" s="99">
        <v>6459</v>
      </c>
      <c r="EN47" s="99">
        <v>3383</v>
      </c>
      <c r="EO47" s="73">
        <v>1261</v>
      </c>
      <c r="EP47" s="73">
        <v>11103</v>
      </c>
      <c r="EQ47" s="99">
        <v>45</v>
      </c>
      <c r="ER47" s="99">
        <v>54</v>
      </c>
      <c r="ES47" s="73">
        <v>35</v>
      </c>
      <c r="ET47" s="73">
        <v>162</v>
      </c>
      <c r="EU47" s="73">
        <v>296</v>
      </c>
      <c r="EV47" s="99">
        <v>5</v>
      </c>
      <c r="EW47" s="99">
        <v>8</v>
      </c>
      <c r="EX47" s="73">
        <v>3</v>
      </c>
      <c r="EY47" s="73">
        <v>15</v>
      </c>
      <c r="EZ47" s="73">
        <v>31</v>
      </c>
      <c r="FA47" s="115"/>
      <c r="FB47" s="125"/>
      <c r="FC47" s="99">
        <v>5022</v>
      </c>
      <c r="FD47" s="99">
        <v>1759</v>
      </c>
      <c r="FE47" s="73">
        <v>655</v>
      </c>
      <c r="FF47" s="73">
        <v>7436</v>
      </c>
      <c r="FG47" s="99">
        <v>0</v>
      </c>
      <c r="FH47" s="99">
        <v>0</v>
      </c>
      <c r="FI47" s="73">
        <v>0</v>
      </c>
      <c r="FJ47" s="73">
        <v>22</v>
      </c>
      <c r="FK47" s="73">
        <v>22</v>
      </c>
      <c r="FL47" s="115"/>
      <c r="FM47" s="125"/>
      <c r="FN47" s="69"/>
      <c r="FO47" s="143"/>
      <c r="FP47" s="75" t="s">
        <v>75</v>
      </c>
      <c r="FQ47" s="76"/>
      <c r="FR47" s="55">
        <v>7</v>
      </c>
      <c r="FS47" s="55">
        <v>5</v>
      </c>
      <c r="FT47" s="56">
        <v>2</v>
      </c>
      <c r="FU47" s="55">
        <v>279</v>
      </c>
      <c r="FV47" s="55">
        <v>302</v>
      </c>
      <c r="FW47" s="56">
        <v>142</v>
      </c>
      <c r="FX47" s="55">
        <v>166</v>
      </c>
      <c r="FY47" s="55">
        <v>111</v>
      </c>
      <c r="FZ47" s="56">
        <v>143</v>
      </c>
      <c r="GA47" s="73">
        <v>532</v>
      </c>
      <c r="GB47" s="73">
        <v>611</v>
      </c>
      <c r="GC47" s="96"/>
      <c r="GD47" s="115"/>
      <c r="GE47" s="125"/>
      <c r="GF47" s="110">
        <v>1</v>
      </c>
      <c r="GG47" s="73">
        <v>1</v>
      </c>
      <c r="GH47" s="55">
        <v>0</v>
      </c>
      <c r="GI47" s="55">
        <v>0</v>
      </c>
      <c r="GJ47" s="56">
        <v>0</v>
      </c>
      <c r="GK47" s="56">
        <v>0</v>
      </c>
      <c r="GL47" s="56">
        <v>0</v>
      </c>
      <c r="GM47" s="56">
        <v>0</v>
      </c>
      <c r="GN47" s="73">
        <v>1</v>
      </c>
      <c r="GO47" s="73">
        <v>1</v>
      </c>
      <c r="GP47" s="96"/>
      <c r="GQ47" s="115"/>
      <c r="GR47" s="125"/>
      <c r="GS47" s="75" t="s">
        <v>75</v>
      </c>
      <c r="GT47" s="99">
        <v>2403</v>
      </c>
      <c r="GU47" s="99">
        <v>944</v>
      </c>
      <c r="GV47" s="73">
        <v>325</v>
      </c>
      <c r="GW47" s="73">
        <v>3672</v>
      </c>
      <c r="GX47" s="99">
        <v>1</v>
      </c>
      <c r="GY47" s="99">
        <v>0</v>
      </c>
      <c r="GZ47" s="73">
        <v>0</v>
      </c>
      <c r="HA47" s="73">
        <v>0</v>
      </c>
      <c r="HB47" s="73">
        <v>1</v>
      </c>
      <c r="HC47" s="115"/>
      <c r="HD47" s="125"/>
      <c r="HE47" s="99">
        <v>1487</v>
      </c>
      <c r="HF47" s="99">
        <v>541</v>
      </c>
      <c r="HG47" s="73">
        <v>169</v>
      </c>
      <c r="HH47" s="73">
        <v>2197</v>
      </c>
      <c r="HI47" s="99">
        <v>0</v>
      </c>
      <c r="HJ47" s="99">
        <v>0</v>
      </c>
      <c r="HK47" s="73">
        <v>0</v>
      </c>
      <c r="HL47" s="73">
        <v>0</v>
      </c>
      <c r="HM47" s="73">
        <v>0</v>
      </c>
    </row>
    <row r="48" spans="1:221" ht="13.5" customHeight="1" x14ac:dyDescent="0.15">
      <c r="A48" s="17"/>
      <c r="B48" s="18" t="s">
        <v>76</v>
      </c>
      <c r="C48" s="19"/>
      <c r="D48" s="53">
        <v>53807</v>
      </c>
      <c r="E48" s="53">
        <v>0</v>
      </c>
      <c r="F48" s="54">
        <v>22388</v>
      </c>
      <c r="G48" s="54">
        <v>13893</v>
      </c>
      <c r="H48" s="21">
        <v>90088</v>
      </c>
      <c r="I48" s="48">
        <v>18535</v>
      </c>
      <c r="J48" s="48">
        <v>0</v>
      </c>
      <c r="K48" s="41">
        <v>7877</v>
      </c>
      <c r="L48" s="41">
        <v>3334</v>
      </c>
      <c r="M48" s="21">
        <v>29746</v>
      </c>
      <c r="N48" s="115"/>
      <c r="O48" s="125"/>
      <c r="P48" s="53">
        <v>5829</v>
      </c>
      <c r="Q48" s="53">
        <v>0</v>
      </c>
      <c r="R48" s="54">
        <v>2222</v>
      </c>
      <c r="S48" s="54">
        <v>1336</v>
      </c>
      <c r="T48" s="21">
        <v>9387</v>
      </c>
      <c r="U48" s="53">
        <v>13</v>
      </c>
      <c r="V48" s="53">
        <v>6572</v>
      </c>
      <c r="W48" s="54">
        <v>10</v>
      </c>
      <c r="X48" s="54">
        <v>2006</v>
      </c>
      <c r="Y48" s="54">
        <v>5</v>
      </c>
      <c r="Z48" s="54">
        <v>761</v>
      </c>
      <c r="AA48" s="115"/>
      <c r="AB48" s="125"/>
      <c r="AC48" s="17"/>
      <c r="AD48" s="18" t="s">
        <v>76</v>
      </c>
      <c r="AE48" s="19"/>
      <c r="AF48" s="53">
        <v>7</v>
      </c>
      <c r="AG48" s="53">
        <v>5</v>
      </c>
      <c r="AH48" s="54">
        <v>2</v>
      </c>
      <c r="AI48" s="54">
        <v>363</v>
      </c>
      <c r="AJ48" s="72">
        <v>444</v>
      </c>
      <c r="AK48" s="53">
        <v>171</v>
      </c>
      <c r="AL48" s="53">
        <v>260</v>
      </c>
      <c r="AM48" s="54">
        <v>105</v>
      </c>
      <c r="AN48" s="54">
        <v>160</v>
      </c>
      <c r="AO48" s="72">
        <v>639</v>
      </c>
      <c r="AP48" s="72">
        <v>864</v>
      </c>
      <c r="AQ48" s="115"/>
      <c r="AR48" s="125"/>
      <c r="AS48" s="54">
        <v>3</v>
      </c>
      <c r="AT48" s="72">
        <v>4</v>
      </c>
      <c r="AU48" s="53">
        <v>3</v>
      </c>
      <c r="AV48" s="53">
        <v>5</v>
      </c>
      <c r="AW48" s="54">
        <v>2</v>
      </c>
      <c r="AX48" s="54">
        <v>3</v>
      </c>
      <c r="AY48" s="54">
        <v>3</v>
      </c>
      <c r="AZ48" s="54">
        <v>5</v>
      </c>
      <c r="BA48" s="72">
        <v>11</v>
      </c>
      <c r="BB48" s="113">
        <v>17</v>
      </c>
      <c r="BC48" s="148"/>
      <c r="BD48" s="115"/>
      <c r="BE48" s="125"/>
      <c r="BF48" s="18" t="s">
        <v>76</v>
      </c>
      <c r="BG48" s="54">
        <v>0</v>
      </c>
      <c r="BH48" s="72">
        <v>0</v>
      </c>
      <c r="BI48" s="53">
        <v>1</v>
      </c>
      <c r="BJ48" s="53">
        <v>1</v>
      </c>
      <c r="BK48" s="54">
        <v>1</v>
      </c>
      <c r="BL48" s="54">
        <v>1</v>
      </c>
      <c r="BM48" s="54">
        <v>1</v>
      </c>
      <c r="BN48" s="54">
        <v>1</v>
      </c>
      <c r="BO48" s="72">
        <v>3</v>
      </c>
      <c r="BP48" s="72">
        <v>3</v>
      </c>
      <c r="BQ48" s="115"/>
      <c r="BR48" s="125"/>
      <c r="BS48" s="98">
        <v>8392</v>
      </c>
      <c r="BT48" s="98">
        <v>3510</v>
      </c>
      <c r="BU48" s="72">
        <v>864</v>
      </c>
      <c r="BV48" s="72">
        <v>12766</v>
      </c>
      <c r="BW48" s="98">
        <v>16</v>
      </c>
      <c r="BX48" s="98">
        <v>34</v>
      </c>
      <c r="BY48" s="72">
        <v>32</v>
      </c>
      <c r="BZ48" s="72">
        <v>68</v>
      </c>
      <c r="CA48" s="72">
        <v>150</v>
      </c>
      <c r="CB48" s="98">
        <v>0</v>
      </c>
      <c r="CC48" s="98">
        <v>2</v>
      </c>
      <c r="CD48" s="72">
        <v>2</v>
      </c>
      <c r="CE48" s="72">
        <v>9</v>
      </c>
      <c r="CF48" s="96">
        <v>13</v>
      </c>
      <c r="CG48" s="131"/>
      <c r="CH48" s="115"/>
      <c r="CI48" s="125"/>
      <c r="CJ48" s="70" t="s">
        <v>76</v>
      </c>
      <c r="CK48" s="98">
        <v>6108</v>
      </c>
      <c r="CL48" s="98">
        <v>1884</v>
      </c>
      <c r="CM48" s="72">
        <v>478</v>
      </c>
      <c r="CN48" s="72">
        <v>8470</v>
      </c>
      <c r="CO48" s="98">
        <v>0</v>
      </c>
      <c r="CP48" s="98">
        <v>0</v>
      </c>
      <c r="CQ48" s="72">
        <v>0</v>
      </c>
      <c r="CR48" s="72">
        <v>0</v>
      </c>
      <c r="CS48" s="72">
        <v>0</v>
      </c>
      <c r="CT48" s="115"/>
      <c r="CU48" s="125"/>
      <c r="CV48" s="69"/>
      <c r="CW48" s="70" t="s">
        <v>76</v>
      </c>
      <c r="CX48" s="71"/>
      <c r="CY48" s="53">
        <v>7</v>
      </c>
      <c r="CZ48" s="53">
        <v>5</v>
      </c>
      <c r="DA48" s="62">
        <v>2</v>
      </c>
      <c r="DB48" s="178">
        <v>363</v>
      </c>
      <c r="DC48" s="179">
        <v>444</v>
      </c>
      <c r="DD48" s="178">
        <v>171</v>
      </c>
      <c r="DE48" s="178">
        <v>260</v>
      </c>
      <c r="DF48" s="178">
        <v>105</v>
      </c>
      <c r="DG48" s="179">
        <v>160</v>
      </c>
      <c r="DH48" s="178">
        <v>639</v>
      </c>
      <c r="DI48" s="180">
        <v>864</v>
      </c>
      <c r="DJ48" s="115"/>
      <c r="DK48" s="125"/>
      <c r="DL48" s="119" t="s">
        <v>76</v>
      </c>
      <c r="DM48" s="187">
        <v>3</v>
      </c>
      <c r="DN48" s="188">
        <v>4</v>
      </c>
      <c r="DO48" s="187">
        <v>3</v>
      </c>
      <c r="DP48" s="188">
        <v>5</v>
      </c>
      <c r="DQ48" s="187">
        <v>2</v>
      </c>
      <c r="DR48" s="189">
        <v>3</v>
      </c>
      <c r="DS48" s="188">
        <v>3</v>
      </c>
      <c r="DT48" s="187">
        <v>5</v>
      </c>
      <c r="DU48" s="189">
        <v>11</v>
      </c>
      <c r="DV48" s="189">
        <v>17</v>
      </c>
      <c r="DW48" s="136"/>
      <c r="DX48" s="136"/>
      <c r="DY48" s="140"/>
      <c r="DZ48" s="109">
        <v>0</v>
      </c>
      <c r="EA48" s="72">
        <v>0</v>
      </c>
      <c r="EB48" s="53">
        <v>1</v>
      </c>
      <c r="EC48" s="53">
        <v>1</v>
      </c>
      <c r="ED48" s="54">
        <v>1</v>
      </c>
      <c r="EE48" s="54">
        <v>1</v>
      </c>
      <c r="EF48" s="54">
        <v>1</v>
      </c>
      <c r="EG48" s="54">
        <v>1</v>
      </c>
      <c r="EH48" s="72">
        <v>3</v>
      </c>
      <c r="EI48" s="72">
        <v>3</v>
      </c>
      <c r="EJ48" s="69"/>
      <c r="EK48" s="70" t="s">
        <v>76</v>
      </c>
      <c r="EL48" s="71"/>
      <c r="EM48" s="98">
        <v>2953</v>
      </c>
      <c r="EN48" s="98">
        <v>1235</v>
      </c>
      <c r="EO48" s="72">
        <v>304</v>
      </c>
      <c r="EP48" s="72">
        <v>4492</v>
      </c>
      <c r="EQ48" s="98">
        <v>6</v>
      </c>
      <c r="ER48" s="98">
        <v>12</v>
      </c>
      <c r="ES48" s="72">
        <v>11</v>
      </c>
      <c r="ET48" s="72">
        <v>24</v>
      </c>
      <c r="EU48" s="72">
        <v>53</v>
      </c>
      <c r="EV48" s="98">
        <v>0</v>
      </c>
      <c r="EW48" s="98">
        <v>1</v>
      </c>
      <c r="EX48" s="72">
        <v>1</v>
      </c>
      <c r="EY48" s="72">
        <v>3</v>
      </c>
      <c r="EZ48" s="72">
        <v>5</v>
      </c>
      <c r="FA48" s="115"/>
      <c r="FB48" s="125"/>
      <c r="FC48" s="98">
        <v>1466</v>
      </c>
      <c r="FD48" s="98">
        <v>452</v>
      </c>
      <c r="FE48" s="72">
        <v>115</v>
      </c>
      <c r="FF48" s="72">
        <v>2033</v>
      </c>
      <c r="FG48" s="98">
        <v>0</v>
      </c>
      <c r="FH48" s="98">
        <v>0</v>
      </c>
      <c r="FI48" s="72">
        <v>0</v>
      </c>
      <c r="FJ48" s="72">
        <v>0</v>
      </c>
      <c r="FK48" s="72">
        <v>0</v>
      </c>
      <c r="FL48" s="115"/>
      <c r="FM48" s="125"/>
      <c r="FN48" s="69"/>
      <c r="FO48" s="143"/>
      <c r="FP48" s="70" t="s">
        <v>76</v>
      </c>
      <c r="FQ48" s="71"/>
      <c r="FR48" s="53">
        <v>7</v>
      </c>
      <c r="FS48" s="53">
        <v>5</v>
      </c>
      <c r="FT48" s="54">
        <v>2</v>
      </c>
      <c r="FU48" s="53">
        <v>147</v>
      </c>
      <c r="FV48" s="53">
        <v>155</v>
      </c>
      <c r="FW48" s="54">
        <v>51</v>
      </c>
      <c r="FX48" s="53">
        <v>56</v>
      </c>
      <c r="FY48" s="53">
        <v>40</v>
      </c>
      <c r="FZ48" s="54">
        <v>44</v>
      </c>
      <c r="GA48" s="72">
        <v>238</v>
      </c>
      <c r="GB48" s="72">
        <v>255</v>
      </c>
      <c r="GC48" s="96"/>
      <c r="GD48" s="115"/>
      <c r="GE48" s="125"/>
      <c r="GF48" s="109">
        <v>0</v>
      </c>
      <c r="GG48" s="72">
        <v>0</v>
      </c>
      <c r="GH48" s="53">
        <v>0</v>
      </c>
      <c r="GI48" s="53">
        <v>0</v>
      </c>
      <c r="GJ48" s="54">
        <v>0</v>
      </c>
      <c r="GK48" s="54">
        <v>0</v>
      </c>
      <c r="GL48" s="54">
        <v>0</v>
      </c>
      <c r="GM48" s="54">
        <v>0</v>
      </c>
      <c r="GN48" s="72">
        <v>0</v>
      </c>
      <c r="GO48" s="72">
        <v>0</v>
      </c>
      <c r="GP48" s="96"/>
      <c r="GQ48" s="115"/>
      <c r="GR48" s="125"/>
      <c r="GS48" s="70" t="s">
        <v>76</v>
      </c>
      <c r="GT48" s="98">
        <v>901</v>
      </c>
      <c r="GU48" s="98">
        <v>232</v>
      </c>
      <c r="GV48" s="72">
        <v>73</v>
      </c>
      <c r="GW48" s="72">
        <v>1206</v>
      </c>
      <c r="GX48" s="98">
        <v>0</v>
      </c>
      <c r="GY48" s="98">
        <v>0</v>
      </c>
      <c r="GZ48" s="72">
        <v>0</v>
      </c>
      <c r="HA48" s="72">
        <v>0</v>
      </c>
      <c r="HB48" s="72">
        <v>0</v>
      </c>
      <c r="HC48" s="115"/>
      <c r="HD48" s="125"/>
      <c r="HE48" s="98">
        <v>576</v>
      </c>
      <c r="HF48" s="98">
        <v>143</v>
      </c>
      <c r="HG48" s="72">
        <v>45</v>
      </c>
      <c r="HH48" s="72">
        <v>764</v>
      </c>
      <c r="HI48" s="98">
        <v>0</v>
      </c>
      <c r="HJ48" s="98">
        <v>0</v>
      </c>
      <c r="HK48" s="72">
        <v>0</v>
      </c>
      <c r="HL48" s="72">
        <v>0</v>
      </c>
      <c r="HM48" s="72">
        <v>0</v>
      </c>
    </row>
    <row r="49" spans="1:221" ht="13.5" customHeight="1" x14ac:dyDescent="0.15">
      <c r="A49" s="17"/>
      <c r="B49" s="18" t="s">
        <v>77</v>
      </c>
      <c r="C49" s="19"/>
      <c r="D49" s="53">
        <v>102871</v>
      </c>
      <c r="E49" s="53">
        <v>0</v>
      </c>
      <c r="F49" s="54">
        <v>40551</v>
      </c>
      <c r="G49" s="54">
        <v>28448</v>
      </c>
      <c r="H49" s="21">
        <v>171870</v>
      </c>
      <c r="I49" s="48">
        <v>37710</v>
      </c>
      <c r="J49" s="48">
        <v>0</v>
      </c>
      <c r="K49" s="41">
        <v>14675</v>
      </c>
      <c r="L49" s="41">
        <v>10591</v>
      </c>
      <c r="M49" s="21">
        <v>62976</v>
      </c>
      <c r="N49" s="115"/>
      <c r="O49" s="125"/>
      <c r="P49" s="53">
        <v>10735</v>
      </c>
      <c r="Q49" s="53">
        <v>0</v>
      </c>
      <c r="R49" s="54">
        <v>3965</v>
      </c>
      <c r="S49" s="54">
        <v>2599</v>
      </c>
      <c r="T49" s="21">
        <v>17299</v>
      </c>
      <c r="U49" s="53">
        <v>7</v>
      </c>
      <c r="V49" s="53">
        <v>8284</v>
      </c>
      <c r="W49" s="54">
        <v>7</v>
      </c>
      <c r="X49" s="54">
        <v>3030</v>
      </c>
      <c r="Y49" s="54">
        <v>5</v>
      </c>
      <c r="Z49" s="54">
        <v>1994</v>
      </c>
      <c r="AA49" s="115"/>
      <c r="AB49" s="125"/>
      <c r="AC49" s="17"/>
      <c r="AD49" s="18" t="s">
        <v>77</v>
      </c>
      <c r="AE49" s="19"/>
      <c r="AF49" s="53">
        <v>7</v>
      </c>
      <c r="AG49" s="53">
        <v>5</v>
      </c>
      <c r="AH49" s="54">
        <v>2</v>
      </c>
      <c r="AI49" s="54">
        <v>728</v>
      </c>
      <c r="AJ49" s="72">
        <v>923</v>
      </c>
      <c r="AK49" s="53">
        <v>380</v>
      </c>
      <c r="AL49" s="53">
        <v>624</v>
      </c>
      <c r="AM49" s="54">
        <v>249</v>
      </c>
      <c r="AN49" s="54">
        <v>390</v>
      </c>
      <c r="AO49" s="72">
        <v>1357</v>
      </c>
      <c r="AP49" s="72">
        <v>1937</v>
      </c>
      <c r="AQ49" s="115"/>
      <c r="AR49" s="125"/>
      <c r="AS49" s="54">
        <v>16</v>
      </c>
      <c r="AT49" s="72">
        <v>17</v>
      </c>
      <c r="AU49" s="53">
        <v>12</v>
      </c>
      <c r="AV49" s="53">
        <v>17</v>
      </c>
      <c r="AW49" s="54">
        <v>5</v>
      </c>
      <c r="AX49" s="54">
        <v>8</v>
      </c>
      <c r="AY49" s="54">
        <v>6</v>
      </c>
      <c r="AZ49" s="54">
        <v>8</v>
      </c>
      <c r="BA49" s="72">
        <v>39</v>
      </c>
      <c r="BB49" s="113">
        <v>50</v>
      </c>
      <c r="BC49" s="148"/>
      <c r="BD49" s="115"/>
      <c r="BE49" s="125"/>
      <c r="BF49" s="18" t="s">
        <v>77</v>
      </c>
      <c r="BG49" s="54">
        <v>0</v>
      </c>
      <c r="BH49" s="72">
        <v>0</v>
      </c>
      <c r="BI49" s="53">
        <v>2</v>
      </c>
      <c r="BJ49" s="53">
        <v>2</v>
      </c>
      <c r="BK49" s="54">
        <v>2</v>
      </c>
      <c r="BL49" s="54">
        <v>2</v>
      </c>
      <c r="BM49" s="54">
        <v>1</v>
      </c>
      <c r="BN49" s="54">
        <v>1</v>
      </c>
      <c r="BO49" s="72">
        <v>5</v>
      </c>
      <c r="BP49" s="72">
        <v>5</v>
      </c>
      <c r="BQ49" s="115"/>
      <c r="BR49" s="125"/>
      <c r="BS49" s="98">
        <v>13568</v>
      </c>
      <c r="BT49" s="98">
        <v>6552</v>
      </c>
      <c r="BU49" s="72">
        <v>1638</v>
      </c>
      <c r="BV49" s="72">
        <v>21758</v>
      </c>
      <c r="BW49" s="98">
        <v>54</v>
      </c>
      <c r="BX49" s="98">
        <v>89</v>
      </c>
      <c r="BY49" s="72">
        <v>67</v>
      </c>
      <c r="BZ49" s="72">
        <v>84</v>
      </c>
      <c r="CA49" s="72">
        <v>294</v>
      </c>
      <c r="CB49" s="98">
        <v>0</v>
      </c>
      <c r="CC49" s="98">
        <v>4</v>
      </c>
      <c r="CD49" s="72">
        <v>7</v>
      </c>
      <c r="CE49" s="72">
        <v>7</v>
      </c>
      <c r="CF49" s="96">
        <v>18</v>
      </c>
      <c r="CG49" s="131"/>
      <c r="CH49" s="115"/>
      <c r="CI49" s="125"/>
      <c r="CJ49" s="70" t="s">
        <v>77</v>
      </c>
      <c r="CK49" s="98">
        <v>11246</v>
      </c>
      <c r="CL49" s="98">
        <v>3843</v>
      </c>
      <c r="CM49" s="72">
        <v>1011</v>
      </c>
      <c r="CN49" s="72">
        <v>16100</v>
      </c>
      <c r="CO49" s="98">
        <v>0</v>
      </c>
      <c r="CP49" s="98">
        <v>1</v>
      </c>
      <c r="CQ49" s="72">
        <v>4</v>
      </c>
      <c r="CR49" s="72">
        <v>56</v>
      </c>
      <c r="CS49" s="72">
        <v>61</v>
      </c>
      <c r="CT49" s="115"/>
      <c r="CU49" s="125"/>
      <c r="CV49" s="69"/>
      <c r="CW49" s="70" t="s">
        <v>77</v>
      </c>
      <c r="CX49" s="71"/>
      <c r="CY49" s="53">
        <v>7</v>
      </c>
      <c r="CZ49" s="53">
        <v>5</v>
      </c>
      <c r="DA49" s="62">
        <v>2</v>
      </c>
      <c r="DB49" s="178">
        <v>728</v>
      </c>
      <c r="DC49" s="179">
        <v>923</v>
      </c>
      <c r="DD49" s="178">
        <v>380</v>
      </c>
      <c r="DE49" s="178">
        <v>624</v>
      </c>
      <c r="DF49" s="178">
        <v>249</v>
      </c>
      <c r="DG49" s="179">
        <v>390</v>
      </c>
      <c r="DH49" s="178">
        <v>1357</v>
      </c>
      <c r="DI49" s="180">
        <v>1937</v>
      </c>
      <c r="DJ49" s="115"/>
      <c r="DK49" s="125"/>
      <c r="DL49" s="119" t="s">
        <v>77</v>
      </c>
      <c r="DM49" s="187">
        <v>16</v>
      </c>
      <c r="DN49" s="188">
        <v>17</v>
      </c>
      <c r="DO49" s="187">
        <v>12</v>
      </c>
      <c r="DP49" s="188">
        <v>17</v>
      </c>
      <c r="DQ49" s="187">
        <v>5</v>
      </c>
      <c r="DR49" s="189">
        <v>8</v>
      </c>
      <c r="DS49" s="188">
        <v>6</v>
      </c>
      <c r="DT49" s="187">
        <v>8</v>
      </c>
      <c r="DU49" s="189">
        <v>39</v>
      </c>
      <c r="DV49" s="189">
        <v>50</v>
      </c>
      <c r="DW49" s="136"/>
      <c r="DX49" s="136"/>
      <c r="DY49" s="140"/>
      <c r="DZ49" s="109">
        <v>0</v>
      </c>
      <c r="EA49" s="72">
        <v>0</v>
      </c>
      <c r="EB49" s="53">
        <v>2</v>
      </c>
      <c r="EC49" s="53">
        <v>2</v>
      </c>
      <c r="ED49" s="54">
        <v>2</v>
      </c>
      <c r="EE49" s="54">
        <v>2</v>
      </c>
      <c r="EF49" s="54">
        <v>1</v>
      </c>
      <c r="EG49" s="54">
        <v>1</v>
      </c>
      <c r="EH49" s="72">
        <v>5</v>
      </c>
      <c r="EI49" s="72">
        <v>5</v>
      </c>
      <c r="EJ49" s="69"/>
      <c r="EK49" s="70" t="s">
        <v>77</v>
      </c>
      <c r="EL49" s="71"/>
      <c r="EM49" s="98">
        <v>4910</v>
      </c>
      <c r="EN49" s="98">
        <v>2371</v>
      </c>
      <c r="EO49" s="72">
        <v>593</v>
      </c>
      <c r="EP49" s="72">
        <v>7874</v>
      </c>
      <c r="EQ49" s="98">
        <v>19</v>
      </c>
      <c r="ER49" s="98">
        <v>32</v>
      </c>
      <c r="ES49" s="72">
        <v>24</v>
      </c>
      <c r="ET49" s="72">
        <v>31</v>
      </c>
      <c r="EU49" s="72">
        <v>106</v>
      </c>
      <c r="EV49" s="98">
        <v>0</v>
      </c>
      <c r="EW49" s="98">
        <v>1</v>
      </c>
      <c r="EX49" s="72">
        <v>3</v>
      </c>
      <c r="EY49" s="72">
        <v>3</v>
      </c>
      <c r="EZ49" s="72">
        <v>7</v>
      </c>
      <c r="FA49" s="115"/>
      <c r="FB49" s="125"/>
      <c r="FC49" s="98">
        <v>4187</v>
      </c>
      <c r="FD49" s="98">
        <v>1431</v>
      </c>
      <c r="FE49" s="72">
        <v>376</v>
      </c>
      <c r="FF49" s="72">
        <v>5994</v>
      </c>
      <c r="FG49" s="98">
        <v>0</v>
      </c>
      <c r="FH49" s="98">
        <v>0</v>
      </c>
      <c r="FI49" s="72">
        <v>2</v>
      </c>
      <c r="FJ49" s="72">
        <v>21</v>
      </c>
      <c r="FK49" s="72">
        <v>23</v>
      </c>
      <c r="FL49" s="115"/>
      <c r="FM49" s="125"/>
      <c r="FN49" s="69"/>
      <c r="FO49" s="143"/>
      <c r="FP49" s="70" t="s">
        <v>77</v>
      </c>
      <c r="FQ49" s="71"/>
      <c r="FR49" s="53">
        <v>7</v>
      </c>
      <c r="FS49" s="53">
        <v>5</v>
      </c>
      <c r="FT49" s="54">
        <v>2</v>
      </c>
      <c r="FU49" s="53">
        <v>283</v>
      </c>
      <c r="FV49" s="53">
        <v>301</v>
      </c>
      <c r="FW49" s="54">
        <v>132</v>
      </c>
      <c r="FX49" s="53">
        <v>159</v>
      </c>
      <c r="FY49" s="53">
        <v>68</v>
      </c>
      <c r="FZ49" s="54">
        <v>82</v>
      </c>
      <c r="GA49" s="72">
        <v>483</v>
      </c>
      <c r="GB49" s="72">
        <v>542</v>
      </c>
      <c r="GC49" s="96"/>
      <c r="GD49" s="115"/>
      <c r="GE49" s="125"/>
      <c r="GF49" s="109">
        <v>0</v>
      </c>
      <c r="GG49" s="72">
        <v>0</v>
      </c>
      <c r="GH49" s="53">
        <v>0</v>
      </c>
      <c r="GI49" s="53">
        <v>0</v>
      </c>
      <c r="GJ49" s="54">
        <v>0</v>
      </c>
      <c r="GK49" s="54">
        <v>0</v>
      </c>
      <c r="GL49" s="54">
        <v>0</v>
      </c>
      <c r="GM49" s="54">
        <v>0</v>
      </c>
      <c r="GN49" s="72">
        <v>0</v>
      </c>
      <c r="GO49" s="72">
        <v>0</v>
      </c>
      <c r="GP49" s="96"/>
      <c r="GQ49" s="115"/>
      <c r="GR49" s="125"/>
      <c r="GS49" s="70" t="s">
        <v>77</v>
      </c>
      <c r="GT49" s="98">
        <v>1474</v>
      </c>
      <c r="GU49" s="98">
        <v>557</v>
      </c>
      <c r="GV49" s="72">
        <v>115</v>
      </c>
      <c r="GW49" s="72">
        <v>2146</v>
      </c>
      <c r="GX49" s="98">
        <v>0</v>
      </c>
      <c r="GY49" s="98">
        <v>0</v>
      </c>
      <c r="GZ49" s="72">
        <v>0</v>
      </c>
      <c r="HA49" s="72">
        <v>0</v>
      </c>
      <c r="HB49" s="72">
        <v>0</v>
      </c>
      <c r="HC49" s="115"/>
      <c r="HD49" s="125"/>
      <c r="HE49" s="98">
        <v>1071</v>
      </c>
      <c r="HF49" s="98">
        <v>356</v>
      </c>
      <c r="HG49" s="72">
        <v>73</v>
      </c>
      <c r="HH49" s="72">
        <v>1500</v>
      </c>
      <c r="HI49" s="98">
        <v>0</v>
      </c>
      <c r="HJ49" s="98">
        <v>0</v>
      </c>
      <c r="HK49" s="72">
        <v>0</v>
      </c>
      <c r="HL49" s="72">
        <v>0</v>
      </c>
      <c r="HM49" s="72">
        <v>0</v>
      </c>
    </row>
    <row r="50" spans="1:221" ht="13.5" customHeight="1" x14ac:dyDescent="0.15">
      <c r="A50" s="17"/>
      <c r="B50" s="18" t="s">
        <v>78</v>
      </c>
      <c r="C50" s="19"/>
      <c r="D50" s="53">
        <v>87606</v>
      </c>
      <c r="E50" s="53">
        <v>0</v>
      </c>
      <c r="F50" s="54">
        <v>40915</v>
      </c>
      <c r="G50" s="54">
        <v>26522</v>
      </c>
      <c r="H50" s="21">
        <v>155043</v>
      </c>
      <c r="I50" s="48">
        <v>41706</v>
      </c>
      <c r="J50" s="48">
        <v>0</v>
      </c>
      <c r="K50" s="41">
        <v>9820</v>
      </c>
      <c r="L50" s="41">
        <v>5304</v>
      </c>
      <c r="M50" s="21">
        <v>56830</v>
      </c>
      <c r="N50" s="115"/>
      <c r="O50" s="125"/>
      <c r="P50" s="53">
        <v>4758</v>
      </c>
      <c r="Q50" s="53">
        <v>0</v>
      </c>
      <c r="R50" s="54">
        <v>3269</v>
      </c>
      <c r="S50" s="54">
        <v>1523</v>
      </c>
      <c r="T50" s="21">
        <v>9550</v>
      </c>
      <c r="U50" s="53">
        <v>10</v>
      </c>
      <c r="V50" s="53">
        <v>4069</v>
      </c>
      <c r="W50" s="54">
        <v>22</v>
      </c>
      <c r="X50" s="54">
        <v>2955</v>
      </c>
      <c r="Y50" s="54">
        <v>1</v>
      </c>
      <c r="Z50" s="54">
        <v>25</v>
      </c>
      <c r="AA50" s="115"/>
      <c r="AB50" s="125"/>
      <c r="AC50" s="17"/>
      <c r="AD50" s="18" t="s">
        <v>78</v>
      </c>
      <c r="AE50" s="19"/>
      <c r="AF50" s="53">
        <v>7</v>
      </c>
      <c r="AG50" s="53">
        <v>5</v>
      </c>
      <c r="AH50" s="54">
        <v>2</v>
      </c>
      <c r="AI50" s="54">
        <v>649</v>
      </c>
      <c r="AJ50" s="72">
        <v>826</v>
      </c>
      <c r="AK50" s="53">
        <v>320</v>
      </c>
      <c r="AL50" s="53">
        <v>551</v>
      </c>
      <c r="AM50" s="54">
        <v>191</v>
      </c>
      <c r="AN50" s="54">
        <v>343</v>
      </c>
      <c r="AO50" s="72">
        <v>1160</v>
      </c>
      <c r="AP50" s="72">
        <v>1720</v>
      </c>
      <c r="AQ50" s="115"/>
      <c r="AR50" s="125"/>
      <c r="AS50" s="54">
        <v>17</v>
      </c>
      <c r="AT50" s="72">
        <v>27</v>
      </c>
      <c r="AU50" s="53">
        <v>15</v>
      </c>
      <c r="AV50" s="53">
        <v>19</v>
      </c>
      <c r="AW50" s="54">
        <v>5</v>
      </c>
      <c r="AX50" s="54">
        <v>7</v>
      </c>
      <c r="AY50" s="54">
        <v>14</v>
      </c>
      <c r="AZ50" s="54">
        <v>20</v>
      </c>
      <c r="BA50" s="72">
        <v>51</v>
      </c>
      <c r="BB50" s="113">
        <v>73</v>
      </c>
      <c r="BC50" s="148"/>
      <c r="BD50" s="115"/>
      <c r="BE50" s="125"/>
      <c r="BF50" s="18" t="s">
        <v>78</v>
      </c>
      <c r="BG50" s="54">
        <v>1</v>
      </c>
      <c r="BH50" s="72">
        <v>1</v>
      </c>
      <c r="BI50" s="53">
        <v>2</v>
      </c>
      <c r="BJ50" s="53">
        <v>2</v>
      </c>
      <c r="BK50" s="54">
        <v>2</v>
      </c>
      <c r="BL50" s="54">
        <v>2</v>
      </c>
      <c r="BM50" s="54">
        <v>5</v>
      </c>
      <c r="BN50" s="54">
        <v>5</v>
      </c>
      <c r="BO50" s="72">
        <v>10</v>
      </c>
      <c r="BP50" s="72">
        <v>10</v>
      </c>
      <c r="BQ50" s="115"/>
      <c r="BR50" s="125"/>
      <c r="BS50" s="98">
        <v>14455</v>
      </c>
      <c r="BT50" s="98">
        <v>6888</v>
      </c>
      <c r="BU50" s="72">
        <v>1715</v>
      </c>
      <c r="BV50" s="72">
        <v>23058</v>
      </c>
      <c r="BW50" s="98">
        <v>101</v>
      </c>
      <c r="BX50" s="98">
        <v>119</v>
      </c>
      <c r="BY50" s="72">
        <v>70</v>
      </c>
      <c r="BZ50" s="72">
        <v>250</v>
      </c>
      <c r="CA50" s="72">
        <v>540</v>
      </c>
      <c r="CB50" s="98">
        <v>3</v>
      </c>
      <c r="CC50" s="98">
        <v>7</v>
      </c>
      <c r="CD50" s="72">
        <v>8</v>
      </c>
      <c r="CE50" s="72">
        <v>27</v>
      </c>
      <c r="CF50" s="96">
        <v>45</v>
      </c>
      <c r="CG50" s="131"/>
      <c r="CH50" s="115"/>
      <c r="CI50" s="125"/>
      <c r="CJ50" s="70" t="s">
        <v>78</v>
      </c>
      <c r="CK50" s="98">
        <v>11012</v>
      </c>
      <c r="CL50" s="98">
        <v>3766</v>
      </c>
      <c r="CM50" s="72">
        <v>895</v>
      </c>
      <c r="CN50" s="72">
        <v>15673</v>
      </c>
      <c r="CO50" s="98">
        <v>0</v>
      </c>
      <c r="CP50" s="98">
        <v>0</v>
      </c>
      <c r="CQ50" s="72">
        <v>2</v>
      </c>
      <c r="CR50" s="72">
        <v>61</v>
      </c>
      <c r="CS50" s="72">
        <v>63</v>
      </c>
      <c r="CT50" s="115"/>
      <c r="CU50" s="125"/>
      <c r="CV50" s="69"/>
      <c r="CW50" s="70" t="s">
        <v>78</v>
      </c>
      <c r="CX50" s="71"/>
      <c r="CY50" s="53">
        <v>7</v>
      </c>
      <c r="CZ50" s="53">
        <v>5</v>
      </c>
      <c r="DA50" s="62">
        <v>2</v>
      </c>
      <c r="DB50" s="178">
        <v>649</v>
      </c>
      <c r="DC50" s="179">
        <v>826</v>
      </c>
      <c r="DD50" s="178">
        <v>320</v>
      </c>
      <c r="DE50" s="178">
        <v>551</v>
      </c>
      <c r="DF50" s="178">
        <v>191</v>
      </c>
      <c r="DG50" s="179">
        <v>343</v>
      </c>
      <c r="DH50" s="178">
        <v>1160</v>
      </c>
      <c r="DI50" s="180">
        <v>1720</v>
      </c>
      <c r="DJ50" s="115"/>
      <c r="DK50" s="125"/>
      <c r="DL50" s="119" t="s">
        <v>78</v>
      </c>
      <c r="DM50" s="187">
        <v>17</v>
      </c>
      <c r="DN50" s="188">
        <v>27</v>
      </c>
      <c r="DO50" s="187">
        <v>15</v>
      </c>
      <c r="DP50" s="188">
        <v>19</v>
      </c>
      <c r="DQ50" s="187">
        <v>5</v>
      </c>
      <c r="DR50" s="189">
        <v>7</v>
      </c>
      <c r="DS50" s="188">
        <v>14</v>
      </c>
      <c r="DT50" s="187">
        <v>20</v>
      </c>
      <c r="DU50" s="189">
        <v>51</v>
      </c>
      <c r="DV50" s="189">
        <v>73</v>
      </c>
      <c r="DW50" s="136"/>
      <c r="DX50" s="136"/>
      <c r="DY50" s="140"/>
      <c r="DZ50" s="109">
        <v>1</v>
      </c>
      <c r="EA50" s="72">
        <v>1</v>
      </c>
      <c r="EB50" s="53">
        <v>2</v>
      </c>
      <c r="EC50" s="53">
        <v>2</v>
      </c>
      <c r="ED50" s="54">
        <v>2</v>
      </c>
      <c r="EE50" s="54">
        <v>2</v>
      </c>
      <c r="EF50" s="54">
        <v>5</v>
      </c>
      <c r="EG50" s="54">
        <v>5</v>
      </c>
      <c r="EH50" s="72">
        <v>10</v>
      </c>
      <c r="EI50" s="72">
        <v>10</v>
      </c>
      <c r="EJ50" s="69"/>
      <c r="EK50" s="70" t="s">
        <v>78</v>
      </c>
      <c r="EL50" s="71"/>
      <c r="EM50" s="98">
        <v>3469</v>
      </c>
      <c r="EN50" s="98">
        <v>1653</v>
      </c>
      <c r="EO50" s="72">
        <v>412</v>
      </c>
      <c r="EP50" s="72">
        <v>5534</v>
      </c>
      <c r="EQ50" s="98">
        <v>24</v>
      </c>
      <c r="ER50" s="98">
        <v>29</v>
      </c>
      <c r="ES50" s="72">
        <v>17</v>
      </c>
      <c r="ET50" s="72">
        <v>60</v>
      </c>
      <c r="EU50" s="72">
        <v>130</v>
      </c>
      <c r="EV50" s="98">
        <v>1</v>
      </c>
      <c r="EW50" s="98">
        <v>2</v>
      </c>
      <c r="EX50" s="72">
        <v>2</v>
      </c>
      <c r="EY50" s="72">
        <v>7</v>
      </c>
      <c r="EZ50" s="72">
        <v>12</v>
      </c>
      <c r="FA50" s="115"/>
      <c r="FB50" s="125"/>
      <c r="FC50" s="98">
        <v>2202</v>
      </c>
      <c r="FD50" s="98">
        <v>753</v>
      </c>
      <c r="FE50" s="72">
        <v>179</v>
      </c>
      <c r="FF50" s="72">
        <v>3134</v>
      </c>
      <c r="FG50" s="98">
        <v>0</v>
      </c>
      <c r="FH50" s="98">
        <v>0</v>
      </c>
      <c r="FI50" s="72">
        <v>1</v>
      </c>
      <c r="FJ50" s="72">
        <v>30</v>
      </c>
      <c r="FK50" s="72">
        <v>31</v>
      </c>
      <c r="FL50" s="115"/>
      <c r="FM50" s="125"/>
      <c r="FN50" s="69"/>
      <c r="FO50" s="143"/>
      <c r="FP50" s="70" t="s">
        <v>78</v>
      </c>
      <c r="FQ50" s="71"/>
      <c r="FR50" s="53">
        <v>7</v>
      </c>
      <c r="FS50" s="53">
        <v>5</v>
      </c>
      <c r="FT50" s="54">
        <v>2</v>
      </c>
      <c r="FU50" s="53">
        <v>222</v>
      </c>
      <c r="FV50" s="53">
        <v>242</v>
      </c>
      <c r="FW50" s="54">
        <v>119</v>
      </c>
      <c r="FX50" s="53">
        <v>144</v>
      </c>
      <c r="FY50" s="53">
        <v>63</v>
      </c>
      <c r="FZ50" s="54">
        <v>85</v>
      </c>
      <c r="GA50" s="72">
        <v>404</v>
      </c>
      <c r="GB50" s="72">
        <v>471</v>
      </c>
      <c r="GC50" s="96"/>
      <c r="GD50" s="115"/>
      <c r="GE50" s="125"/>
      <c r="GF50" s="109">
        <v>0</v>
      </c>
      <c r="GG50" s="72">
        <v>0</v>
      </c>
      <c r="GH50" s="53">
        <v>0</v>
      </c>
      <c r="GI50" s="53">
        <v>0</v>
      </c>
      <c r="GJ50" s="54">
        <v>0</v>
      </c>
      <c r="GK50" s="54">
        <v>0</v>
      </c>
      <c r="GL50" s="54">
        <v>1</v>
      </c>
      <c r="GM50" s="54">
        <v>1</v>
      </c>
      <c r="GN50" s="72">
        <v>1</v>
      </c>
      <c r="GO50" s="72">
        <v>1</v>
      </c>
      <c r="GP50" s="96"/>
      <c r="GQ50" s="115"/>
      <c r="GR50" s="125"/>
      <c r="GS50" s="70" t="s">
        <v>78</v>
      </c>
      <c r="GT50" s="98">
        <v>1118</v>
      </c>
      <c r="GU50" s="98">
        <v>475</v>
      </c>
      <c r="GV50" s="72">
        <v>112</v>
      </c>
      <c r="GW50" s="72">
        <v>1705</v>
      </c>
      <c r="GX50" s="98">
        <v>0</v>
      </c>
      <c r="GY50" s="98">
        <v>0</v>
      </c>
      <c r="GZ50" s="72">
        <v>0</v>
      </c>
      <c r="HA50" s="72">
        <v>2</v>
      </c>
      <c r="HB50" s="72">
        <v>2</v>
      </c>
      <c r="HC50" s="115"/>
      <c r="HD50" s="125"/>
      <c r="HE50" s="98">
        <v>575</v>
      </c>
      <c r="HF50" s="98">
        <v>220</v>
      </c>
      <c r="HG50" s="72">
        <v>47</v>
      </c>
      <c r="HH50" s="72">
        <v>842</v>
      </c>
      <c r="HI50" s="98">
        <v>0</v>
      </c>
      <c r="HJ50" s="98">
        <v>0</v>
      </c>
      <c r="HK50" s="72">
        <v>0</v>
      </c>
      <c r="HL50" s="72">
        <v>5</v>
      </c>
      <c r="HM50" s="72">
        <v>5</v>
      </c>
    </row>
    <row r="51" spans="1:221" ht="13.5" customHeight="1" x14ac:dyDescent="0.15">
      <c r="A51" s="17"/>
      <c r="B51" s="18" t="s">
        <v>79</v>
      </c>
      <c r="C51" s="19"/>
      <c r="D51" s="53">
        <v>273100</v>
      </c>
      <c r="E51" s="53">
        <v>0</v>
      </c>
      <c r="F51" s="54">
        <v>111152</v>
      </c>
      <c r="G51" s="54">
        <v>65517</v>
      </c>
      <c r="H51" s="21">
        <v>449769</v>
      </c>
      <c r="I51" s="48">
        <v>93823</v>
      </c>
      <c r="J51" s="48">
        <v>0</v>
      </c>
      <c r="K51" s="41">
        <v>32934</v>
      </c>
      <c r="L51" s="41">
        <v>21839</v>
      </c>
      <c r="M51" s="21">
        <v>148596</v>
      </c>
      <c r="N51" s="115"/>
      <c r="O51" s="125"/>
      <c r="P51" s="53">
        <v>29889</v>
      </c>
      <c r="Q51" s="53">
        <v>0</v>
      </c>
      <c r="R51" s="54">
        <v>11784</v>
      </c>
      <c r="S51" s="54">
        <v>4340</v>
      </c>
      <c r="T51" s="21">
        <v>46013</v>
      </c>
      <c r="U51" s="53">
        <v>77</v>
      </c>
      <c r="V51" s="53">
        <v>22813</v>
      </c>
      <c r="W51" s="54">
        <v>58</v>
      </c>
      <c r="X51" s="54">
        <v>6047</v>
      </c>
      <c r="Y51" s="54">
        <v>27</v>
      </c>
      <c r="Z51" s="54">
        <v>2137</v>
      </c>
      <c r="AA51" s="115"/>
      <c r="AB51" s="125"/>
      <c r="AC51" s="17"/>
      <c r="AD51" s="18" t="s">
        <v>79</v>
      </c>
      <c r="AE51" s="19"/>
      <c r="AF51" s="53">
        <v>7</v>
      </c>
      <c r="AG51" s="53">
        <v>5</v>
      </c>
      <c r="AH51" s="54">
        <v>2</v>
      </c>
      <c r="AI51" s="54">
        <v>959</v>
      </c>
      <c r="AJ51" s="72">
        <v>1283</v>
      </c>
      <c r="AK51" s="53">
        <v>556</v>
      </c>
      <c r="AL51" s="53">
        <v>955</v>
      </c>
      <c r="AM51" s="54">
        <v>412</v>
      </c>
      <c r="AN51" s="54">
        <v>756</v>
      </c>
      <c r="AO51" s="72">
        <v>1927</v>
      </c>
      <c r="AP51" s="72">
        <v>2994</v>
      </c>
      <c r="AQ51" s="115"/>
      <c r="AR51" s="125"/>
      <c r="AS51" s="54">
        <v>29</v>
      </c>
      <c r="AT51" s="72">
        <v>43</v>
      </c>
      <c r="AU51" s="53">
        <v>21</v>
      </c>
      <c r="AV51" s="53">
        <v>27</v>
      </c>
      <c r="AW51" s="54">
        <v>20</v>
      </c>
      <c r="AX51" s="54">
        <v>29</v>
      </c>
      <c r="AY51" s="54">
        <v>53</v>
      </c>
      <c r="AZ51" s="54">
        <v>79</v>
      </c>
      <c r="BA51" s="72">
        <v>123</v>
      </c>
      <c r="BB51" s="113">
        <v>178</v>
      </c>
      <c r="BC51" s="148"/>
      <c r="BD51" s="115"/>
      <c r="BE51" s="125"/>
      <c r="BF51" s="18" t="s">
        <v>79</v>
      </c>
      <c r="BG51" s="54">
        <v>0</v>
      </c>
      <c r="BH51" s="72">
        <v>0</v>
      </c>
      <c r="BI51" s="53">
        <v>2</v>
      </c>
      <c r="BJ51" s="53">
        <v>2</v>
      </c>
      <c r="BK51" s="54">
        <v>2</v>
      </c>
      <c r="BL51" s="54">
        <v>2</v>
      </c>
      <c r="BM51" s="54">
        <v>10</v>
      </c>
      <c r="BN51" s="54">
        <v>10</v>
      </c>
      <c r="BO51" s="72">
        <v>14</v>
      </c>
      <c r="BP51" s="72">
        <v>14</v>
      </c>
      <c r="BQ51" s="115"/>
      <c r="BR51" s="125"/>
      <c r="BS51" s="98">
        <v>24249</v>
      </c>
      <c r="BT51" s="98">
        <v>12893</v>
      </c>
      <c r="BU51" s="72">
        <v>4082</v>
      </c>
      <c r="BV51" s="72">
        <v>41224</v>
      </c>
      <c r="BW51" s="98">
        <v>174</v>
      </c>
      <c r="BX51" s="98">
        <v>182</v>
      </c>
      <c r="BY51" s="72">
        <v>313</v>
      </c>
      <c r="BZ51" s="72">
        <v>1067</v>
      </c>
      <c r="CA51" s="72">
        <v>1736</v>
      </c>
      <c r="CB51" s="98">
        <v>0</v>
      </c>
      <c r="CC51" s="98">
        <v>6</v>
      </c>
      <c r="CD51" s="72">
        <v>4</v>
      </c>
      <c r="CE51" s="72">
        <v>77</v>
      </c>
      <c r="CF51" s="72">
        <v>87</v>
      </c>
      <c r="CG51" s="96"/>
      <c r="CH51" s="115"/>
      <c r="CI51" s="125"/>
      <c r="CJ51" s="70" t="s">
        <v>79</v>
      </c>
      <c r="CK51" s="98">
        <v>17303</v>
      </c>
      <c r="CL51" s="98">
        <v>6656</v>
      </c>
      <c r="CM51" s="72">
        <v>2007</v>
      </c>
      <c r="CN51" s="72">
        <v>25966</v>
      </c>
      <c r="CO51" s="98">
        <v>0</v>
      </c>
      <c r="CP51" s="98">
        <v>1</v>
      </c>
      <c r="CQ51" s="72">
        <v>0</v>
      </c>
      <c r="CR51" s="72">
        <v>107</v>
      </c>
      <c r="CS51" s="72">
        <v>108</v>
      </c>
      <c r="CT51" s="115"/>
      <c r="CU51" s="125"/>
      <c r="CV51" s="69"/>
      <c r="CW51" s="70" t="s">
        <v>79</v>
      </c>
      <c r="CX51" s="71"/>
      <c r="CY51" s="53">
        <v>7</v>
      </c>
      <c r="CZ51" s="53">
        <v>5</v>
      </c>
      <c r="DA51" s="62">
        <v>2</v>
      </c>
      <c r="DB51" s="178">
        <v>959</v>
      </c>
      <c r="DC51" s="179">
        <v>1283</v>
      </c>
      <c r="DD51" s="178">
        <v>556</v>
      </c>
      <c r="DE51" s="178">
        <v>955</v>
      </c>
      <c r="DF51" s="178">
        <v>412</v>
      </c>
      <c r="DG51" s="179">
        <v>756</v>
      </c>
      <c r="DH51" s="178">
        <v>1927</v>
      </c>
      <c r="DI51" s="180">
        <v>2994</v>
      </c>
      <c r="DJ51" s="115"/>
      <c r="DK51" s="125"/>
      <c r="DL51" s="119" t="s">
        <v>79</v>
      </c>
      <c r="DM51" s="187">
        <v>29</v>
      </c>
      <c r="DN51" s="188">
        <v>43</v>
      </c>
      <c r="DO51" s="187">
        <v>21</v>
      </c>
      <c r="DP51" s="188">
        <v>27</v>
      </c>
      <c r="DQ51" s="187">
        <v>20</v>
      </c>
      <c r="DR51" s="189">
        <v>29</v>
      </c>
      <c r="DS51" s="188">
        <v>53</v>
      </c>
      <c r="DT51" s="187">
        <v>79</v>
      </c>
      <c r="DU51" s="189">
        <v>123</v>
      </c>
      <c r="DV51" s="189">
        <v>178</v>
      </c>
      <c r="DW51" s="136"/>
      <c r="DX51" s="136"/>
      <c r="DY51" s="140"/>
      <c r="DZ51" s="109">
        <v>0</v>
      </c>
      <c r="EA51" s="72">
        <v>0</v>
      </c>
      <c r="EB51" s="53">
        <v>2</v>
      </c>
      <c r="EC51" s="53">
        <v>2</v>
      </c>
      <c r="ED51" s="54">
        <v>2</v>
      </c>
      <c r="EE51" s="54">
        <v>2</v>
      </c>
      <c r="EF51" s="54">
        <v>10</v>
      </c>
      <c r="EG51" s="54">
        <v>10</v>
      </c>
      <c r="EH51" s="72">
        <v>14</v>
      </c>
      <c r="EI51" s="72">
        <v>14</v>
      </c>
      <c r="EJ51" s="69"/>
      <c r="EK51" s="70" t="s">
        <v>79</v>
      </c>
      <c r="EL51" s="71"/>
      <c r="EM51" s="98">
        <v>7185</v>
      </c>
      <c r="EN51" s="98">
        <v>3820</v>
      </c>
      <c r="EO51" s="72">
        <v>1210</v>
      </c>
      <c r="EP51" s="72">
        <v>12215</v>
      </c>
      <c r="EQ51" s="98">
        <v>52</v>
      </c>
      <c r="ER51" s="98">
        <v>54</v>
      </c>
      <c r="ES51" s="72">
        <v>93</v>
      </c>
      <c r="ET51" s="72">
        <v>316</v>
      </c>
      <c r="EU51" s="72">
        <v>515</v>
      </c>
      <c r="EV51" s="98">
        <v>0</v>
      </c>
      <c r="EW51" s="98">
        <v>2</v>
      </c>
      <c r="EX51" s="72">
        <v>1</v>
      </c>
      <c r="EY51" s="72">
        <v>23</v>
      </c>
      <c r="EZ51" s="72">
        <v>26</v>
      </c>
      <c r="FA51" s="115"/>
      <c r="FB51" s="125"/>
      <c r="FC51" s="98">
        <v>5768</v>
      </c>
      <c r="FD51" s="98">
        <v>2219</v>
      </c>
      <c r="FE51" s="72">
        <v>669</v>
      </c>
      <c r="FF51" s="72">
        <v>8656</v>
      </c>
      <c r="FG51" s="98">
        <v>0</v>
      </c>
      <c r="FH51" s="98">
        <v>0</v>
      </c>
      <c r="FI51" s="72">
        <v>0</v>
      </c>
      <c r="FJ51" s="72">
        <v>36</v>
      </c>
      <c r="FK51" s="72">
        <v>36</v>
      </c>
      <c r="FL51" s="115"/>
      <c r="FM51" s="125"/>
      <c r="FN51" s="69"/>
      <c r="FO51" s="143"/>
      <c r="FP51" s="70" t="s">
        <v>79</v>
      </c>
      <c r="FQ51" s="71"/>
      <c r="FR51" s="53">
        <v>7</v>
      </c>
      <c r="FS51" s="53">
        <v>5</v>
      </c>
      <c r="FT51" s="54">
        <v>2</v>
      </c>
      <c r="FU51" s="53">
        <v>374</v>
      </c>
      <c r="FV51" s="53">
        <v>416</v>
      </c>
      <c r="FW51" s="54">
        <v>207</v>
      </c>
      <c r="FX51" s="53">
        <v>241</v>
      </c>
      <c r="FY51" s="53">
        <v>159</v>
      </c>
      <c r="FZ51" s="54">
        <v>203</v>
      </c>
      <c r="GA51" s="72">
        <v>740</v>
      </c>
      <c r="GB51" s="72">
        <v>860</v>
      </c>
      <c r="GC51" s="96"/>
      <c r="GD51" s="115"/>
      <c r="GE51" s="125"/>
      <c r="GF51" s="109">
        <v>0</v>
      </c>
      <c r="GG51" s="72">
        <v>0</v>
      </c>
      <c r="GH51" s="53">
        <v>0</v>
      </c>
      <c r="GI51" s="53">
        <v>0</v>
      </c>
      <c r="GJ51" s="54">
        <v>0</v>
      </c>
      <c r="GK51" s="54">
        <v>0</v>
      </c>
      <c r="GL51" s="54">
        <v>1</v>
      </c>
      <c r="GM51" s="54">
        <v>1</v>
      </c>
      <c r="GN51" s="72">
        <v>1</v>
      </c>
      <c r="GO51" s="72">
        <v>1</v>
      </c>
      <c r="GP51" s="96"/>
      <c r="GQ51" s="115"/>
      <c r="GR51" s="125"/>
      <c r="GS51" s="70" t="s">
        <v>79</v>
      </c>
      <c r="GT51" s="98">
        <v>2621</v>
      </c>
      <c r="GU51" s="98">
        <v>1085</v>
      </c>
      <c r="GV51" s="72">
        <v>365</v>
      </c>
      <c r="GW51" s="72">
        <v>4071</v>
      </c>
      <c r="GX51" s="98">
        <v>0</v>
      </c>
      <c r="GY51" s="98">
        <v>0</v>
      </c>
      <c r="GZ51" s="72">
        <v>0</v>
      </c>
      <c r="HA51" s="72">
        <v>3</v>
      </c>
      <c r="HB51" s="72">
        <v>3</v>
      </c>
      <c r="HC51" s="115"/>
      <c r="HD51" s="125"/>
      <c r="HE51" s="98">
        <v>1047</v>
      </c>
      <c r="HF51" s="98">
        <v>414</v>
      </c>
      <c r="HG51" s="72">
        <v>127</v>
      </c>
      <c r="HH51" s="72">
        <v>1588</v>
      </c>
      <c r="HI51" s="98">
        <v>0</v>
      </c>
      <c r="HJ51" s="98">
        <v>0</v>
      </c>
      <c r="HK51" s="72">
        <v>0</v>
      </c>
      <c r="HL51" s="72">
        <v>10</v>
      </c>
      <c r="HM51" s="72">
        <v>10</v>
      </c>
    </row>
    <row r="52" spans="1:221" ht="13.5" customHeight="1" x14ac:dyDescent="0.15">
      <c r="A52" s="17"/>
      <c r="B52" s="23" t="s">
        <v>80</v>
      </c>
      <c r="C52" s="19"/>
      <c r="D52" s="55">
        <v>17518</v>
      </c>
      <c r="E52" s="55">
        <v>0</v>
      </c>
      <c r="F52" s="56">
        <v>6793</v>
      </c>
      <c r="G52" s="56">
        <v>3849</v>
      </c>
      <c r="H52" s="25">
        <v>28160</v>
      </c>
      <c r="I52" s="49">
        <v>5003</v>
      </c>
      <c r="J52" s="49">
        <v>0</v>
      </c>
      <c r="K52" s="42">
        <v>1883</v>
      </c>
      <c r="L52" s="42">
        <v>1071</v>
      </c>
      <c r="M52" s="25">
        <v>7957</v>
      </c>
      <c r="N52" s="115"/>
      <c r="O52" s="125"/>
      <c r="P52" s="55">
        <v>1664</v>
      </c>
      <c r="Q52" s="55">
        <v>0</v>
      </c>
      <c r="R52" s="56">
        <v>1008</v>
      </c>
      <c r="S52" s="56">
        <v>200</v>
      </c>
      <c r="T52" s="25">
        <v>2872</v>
      </c>
      <c r="U52" s="55">
        <v>5</v>
      </c>
      <c r="V52" s="55">
        <v>1948</v>
      </c>
      <c r="W52" s="56">
        <v>2</v>
      </c>
      <c r="X52" s="56">
        <v>306</v>
      </c>
      <c r="Y52" s="56">
        <v>2</v>
      </c>
      <c r="Z52" s="56">
        <v>84</v>
      </c>
      <c r="AA52" s="115"/>
      <c r="AB52" s="125"/>
      <c r="AC52" s="17"/>
      <c r="AD52" s="23" t="s">
        <v>80</v>
      </c>
      <c r="AE52" s="19"/>
      <c r="AF52" s="55">
        <v>7</v>
      </c>
      <c r="AG52" s="55">
        <v>5</v>
      </c>
      <c r="AH52" s="56">
        <v>2</v>
      </c>
      <c r="AI52" s="56">
        <v>108</v>
      </c>
      <c r="AJ52" s="73">
        <v>144</v>
      </c>
      <c r="AK52" s="55">
        <v>42</v>
      </c>
      <c r="AL52" s="55">
        <v>85</v>
      </c>
      <c r="AM52" s="56">
        <v>35</v>
      </c>
      <c r="AN52" s="56">
        <v>68</v>
      </c>
      <c r="AO52" s="73">
        <v>185</v>
      </c>
      <c r="AP52" s="73">
        <v>297</v>
      </c>
      <c r="AQ52" s="115"/>
      <c r="AR52" s="125"/>
      <c r="AS52" s="56">
        <v>0</v>
      </c>
      <c r="AT52" s="73">
        <v>0</v>
      </c>
      <c r="AU52" s="55">
        <v>5</v>
      </c>
      <c r="AV52" s="55">
        <v>11</v>
      </c>
      <c r="AW52" s="56">
        <v>1</v>
      </c>
      <c r="AX52" s="56">
        <v>3</v>
      </c>
      <c r="AY52" s="56">
        <v>2</v>
      </c>
      <c r="AZ52" s="56">
        <v>3</v>
      </c>
      <c r="BA52" s="73">
        <v>8</v>
      </c>
      <c r="BB52" s="149">
        <v>17</v>
      </c>
      <c r="BC52" s="148"/>
      <c r="BD52" s="115"/>
      <c r="BE52" s="125"/>
      <c r="BF52" s="23" t="s">
        <v>80</v>
      </c>
      <c r="BG52" s="56">
        <v>0</v>
      </c>
      <c r="BH52" s="73">
        <v>0</v>
      </c>
      <c r="BI52" s="55">
        <v>1</v>
      </c>
      <c r="BJ52" s="55">
        <v>1</v>
      </c>
      <c r="BK52" s="56">
        <v>0</v>
      </c>
      <c r="BL52" s="56">
        <v>0</v>
      </c>
      <c r="BM52" s="56">
        <v>1</v>
      </c>
      <c r="BN52" s="56">
        <v>1</v>
      </c>
      <c r="BO52" s="73">
        <v>2</v>
      </c>
      <c r="BP52" s="73">
        <v>2</v>
      </c>
      <c r="BQ52" s="115"/>
      <c r="BR52" s="125"/>
      <c r="BS52" s="99">
        <v>2036</v>
      </c>
      <c r="BT52" s="99">
        <v>859</v>
      </c>
      <c r="BU52" s="73">
        <v>275</v>
      </c>
      <c r="BV52" s="73">
        <v>3170</v>
      </c>
      <c r="BW52" s="99">
        <v>0</v>
      </c>
      <c r="BX52" s="99">
        <v>56</v>
      </c>
      <c r="BY52" s="73">
        <v>24</v>
      </c>
      <c r="BZ52" s="73">
        <v>30</v>
      </c>
      <c r="CA52" s="73">
        <v>110</v>
      </c>
      <c r="CB52" s="99">
        <v>0</v>
      </c>
      <c r="CC52" s="99">
        <v>1</v>
      </c>
      <c r="CD52" s="73">
        <v>0</v>
      </c>
      <c r="CE52" s="73">
        <v>7</v>
      </c>
      <c r="CF52" s="73">
        <v>8</v>
      </c>
      <c r="CG52" s="96"/>
      <c r="CH52" s="115"/>
      <c r="CI52" s="125"/>
      <c r="CJ52" s="75" t="s">
        <v>80</v>
      </c>
      <c r="CK52" s="99">
        <v>1543</v>
      </c>
      <c r="CL52" s="99">
        <v>408</v>
      </c>
      <c r="CM52" s="73">
        <v>141</v>
      </c>
      <c r="CN52" s="73">
        <v>2092</v>
      </c>
      <c r="CO52" s="99">
        <v>0</v>
      </c>
      <c r="CP52" s="99">
        <v>0</v>
      </c>
      <c r="CQ52" s="73">
        <v>0</v>
      </c>
      <c r="CR52" s="73">
        <v>0</v>
      </c>
      <c r="CS52" s="73">
        <v>0</v>
      </c>
      <c r="CT52" s="115"/>
      <c r="CU52" s="125"/>
      <c r="CV52" s="69"/>
      <c r="CW52" s="75" t="s">
        <v>80</v>
      </c>
      <c r="CX52" s="71"/>
      <c r="CY52" s="55">
        <v>7</v>
      </c>
      <c r="CZ52" s="55">
        <v>5</v>
      </c>
      <c r="DA52" s="123">
        <v>2</v>
      </c>
      <c r="DB52" s="181">
        <v>108</v>
      </c>
      <c r="DC52" s="182">
        <v>144</v>
      </c>
      <c r="DD52" s="181">
        <v>42</v>
      </c>
      <c r="DE52" s="181">
        <v>85</v>
      </c>
      <c r="DF52" s="181">
        <v>35</v>
      </c>
      <c r="DG52" s="182">
        <v>68</v>
      </c>
      <c r="DH52" s="181">
        <v>185</v>
      </c>
      <c r="DI52" s="183">
        <v>297</v>
      </c>
      <c r="DJ52" s="115"/>
      <c r="DK52" s="125"/>
      <c r="DL52" s="135" t="s">
        <v>80</v>
      </c>
      <c r="DM52" s="191">
        <v>0</v>
      </c>
      <c r="DN52" s="192">
        <v>0</v>
      </c>
      <c r="DO52" s="191">
        <v>5</v>
      </c>
      <c r="DP52" s="192">
        <v>11</v>
      </c>
      <c r="DQ52" s="191">
        <v>1</v>
      </c>
      <c r="DR52" s="193">
        <v>3</v>
      </c>
      <c r="DS52" s="192">
        <v>2</v>
      </c>
      <c r="DT52" s="191">
        <v>3</v>
      </c>
      <c r="DU52" s="193">
        <v>8</v>
      </c>
      <c r="DV52" s="193">
        <v>17</v>
      </c>
      <c r="DW52" s="136"/>
      <c r="DX52" s="136"/>
      <c r="DY52" s="140"/>
      <c r="DZ52" s="110">
        <v>0</v>
      </c>
      <c r="EA52" s="73">
        <v>0</v>
      </c>
      <c r="EB52" s="55">
        <v>1</v>
      </c>
      <c r="EC52" s="55">
        <v>1</v>
      </c>
      <c r="ED52" s="56">
        <v>0</v>
      </c>
      <c r="EE52" s="56">
        <v>0</v>
      </c>
      <c r="EF52" s="56">
        <v>1</v>
      </c>
      <c r="EG52" s="56">
        <v>1</v>
      </c>
      <c r="EH52" s="73">
        <v>2</v>
      </c>
      <c r="EI52" s="73">
        <v>2</v>
      </c>
      <c r="EJ52" s="69"/>
      <c r="EK52" s="75" t="s">
        <v>80</v>
      </c>
      <c r="EL52" s="71"/>
      <c r="EM52" s="99">
        <v>564</v>
      </c>
      <c r="EN52" s="99">
        <v>238</v>
      </c>
      <c r="EO52" s="73">
        <v>76</v>
      </c>
      <c r="EP52" s="73">
        <v>878</v>
      </c>
      <c r="EQ52" s="99">
        <v>0</v>
      </c>
      <c r="ER52" s="99">
        <v>15</v>
      </c>
      <c r="ES52" s="73">
        <v>7</v>
      </c>
      <c r="ET52" s="73">
        <v>8</v>
      </c>
      <c r="EU52" s="73">
        <v>30</v>
      </c>
      <c r="EV52" s="99">
        <v>0</v>
      </c>
      <c r="EW52" s="99">
        <v>0</v>
      </c>
      <c r="EX52" s="73">
        <v>0</v>
      </c>
      <c r="EY52" s="73">
        <v>2</v>
      </c>
      <c r="EZ52" s="73">
        <v>2</v>
      </c>
      <c r="FA52" s="115"/>
      <c r="FB52" s="125"/>
      <c r="FC52" s="99">
        <v>430</v>
      </c>
      <c r="FD52" s="99">
        <v>114</v>
      </c>
      <c r="FE52" s="73">
        <v>39</v>
      </c>
      <c r="FF52" s="73">
        <v>583</v>
      </c>
      <c r="FG52" s="99">
        <v>0</v>
      </c>
      <c r="FH52" s="99">
        <v>0</v>
      </c>
      <c r="FI52" s="73">
        <v>0</v>
      </c>
      <c r="FJ52" s="73">
        <v>0</v>
      </c>
      <c r="FK52" s="73">
        <v>0</v>
      </c>
      <c r="FL52" s="115"/>
      <c r="FM52" s="125"/>
      <c r="FN52" s="69"/>
      <c r="FO52" s="143"/>
      <c r="FP52" s="75" t="s">
        <v>80</v>
      </c>
      <c r="FQ52" s="71"/>
      <c r="FR52" s="55">
        <v>7</v>
      </c>
      <c r="FS52" s="55">
        <v>5</v>
      </c>
      <c r="FT52" s="56">
        <v>2</v>
      </c>
      <c r="FU52" s="55">
        <v>34</v>
      </c>
      <c r="FV52" s="55">
        <v>36</v>
      </c>
      <c r="FW52" s="56">
        <v>10</v>
      </c>
      <c r="FX52" s="55">
        <v>12</v>
      </c>
      <c r="FY52" s="55">
        <v>16</v>
      </c>
      <c r="FZ52" s="56">
        <v>20</v>
      </c>
      <c r="GA52" s="73">
        <v>60</v>
      </c>
      <c r="GB52" s="73">
        <v>68</v>
      </c>
      <c r="GC52" s="96"/>
      <c r="GD52" s="115"/>
      <c r="GE52" s="125"/>
      <c r="GF52" s="110">
        <v>0</v>
      </c>
      <c r="GG52" s="73">
        <v>0</v>
      </c>
      <c r="GH52" s="55">
        <v>0</v>
      </c>
      <c r="GI52" s="55">
        <v>0</v>
      </c>
      <c r="GJ52" s="56">
        <v>0</v>
      </c>
      <c r="GK52" s="56">
        <v>0</v>
      </c>
      <c r="GL52" s="56">
        <v>0</v>
      </c>
      <c r="GM52" s="56">
        <v>0</v>
      </c>
      <c r="GN52" s="73">
        <v>0</v>
      </c>
      <c r="GO52" s="73">
        <v>0</v>
      </c>
      <c r="GP52" s="96"/>
      <c r="GQ52" s="115"/>
      <c r="GR52" s="125"/>
      <c r="GS52" s="75" t="s">
        <v>80</v>
      </c>
      <c r="GT52" s="99">
        <v>252</v>
      </c>
      <c r="GU52" s="99">
        <v>60</v>
      </c>
      <c r="GV52" s="73">
        <v>40</v>
      </c>
      <c r="GW52" s="73">
        <v>352</v>
      </c>
      <c r="GX52" s="99">
        <v>0</v>
      </c>
      <c r="GY52" s="99">
        <v>0</v>
      </c>
      <c r="GZ52" s="73">
        <v>0</v>
      </c>
      <c r="HA52" s="73">
        <v>0</v>
      </c>
      <c r="HB52" s="73">
        <v>0</v>
      </c>
      <c r="HC52" s="115"/>
      <c r="HD52" s="125"/>
      <c r="HE52" s="99">
        <v>62</v>
      </c>
      <c r="HF52" s="99">
        <v>13</v>
      </c>
      <c r="HG52" s="73">
        <v>8</v>
      </c>
      <c r="HH52" s="73">
        <v>83</v>
      </c>
      <c r="HI52" s="99">
        <v>0</v>
      </c>
      <c r="HJ52" s="99">
        <v>0</v>
      </c>
      <c r="HK52" s="73">
        <v>0</v>
      </c>
      <c r="HL52" s="73">
        <v>0</v>
      </c>
      <c r="HM52" s="73">
        <v>0</v>
      </c>
    </row>
    <row r="53" spans="1:221" ht="13.5" customHeight="1" x14ac:dyDescent="0.15">
      <c r="A53" s="17"/>
      <c r="B53" s="18" t="s">
        <v>81</v>
      </c>
      <c r="C53" s="19"/>
      <c r="D53" s="53">
        <v>140758</v>
      </c>
      <c r="E53" s="53">
        <v>0</v>
      </c>
      <c r="F53" s="54">
        <v>53471</v>
      </c>
      <c r="G53" s="54">
        <v>32302</v>
      </c>
      <c r="H53" s="21">
        <v>226531</v>
      </c>
      <c r="I53" s="48">
        <v>38329</v>
      </c>
      <c r="J53" s="48">
        <v>0</v>
      </c>
      <c r="K53" s="41">
        <v>14972</v>
      </c>
      <c r="L53" s="41">
        <v>9044</v>
      </c>
      <c r="M53" s="21">
        <v>62345</v>
      </c>
      <c r="N53" s="115"/>
      <c r="O53" s="125"/>
      <c r="P53" s="53">
        <v>11103</v>
      </c>
      <c r="Q53" s="53">
        <v>0</v>
      </c>
      <c r="R53" s="54">
        <v>8828</v>
      </c>
      <c r="S53" s="54">
        <v>0</v>
      </c>
      <c r="T53" s="21">
        <v>19931</v>
      </c>
      <c r="U53" s="53">
        <v>35</v>
      </c>
      <c r="V53" s="53">
        <v>21569</v>
      </c>
      <c r="W53" s="54">
        <v>20</v>
      </c>
      <c r="X53" s="54">
        <v>3685</v>
      </c>
      <c r="Y53" s="54">
        <v>11</v>
      </c>
      <c r="Z53" s="54">
        <v>898</v>
      </c>
      <c r="AA53" s="115"/>
      <c r="AB53" s="125"/>
      <c r="AC53" s="17"/>
      <c r="AD53" s="18" t="s">
        <v>81</v>
      </c>
      <c r="AE53" s="19"/>
      <c r="AF53" s="53">
        <v>7</v>
      </c>
      <c r="AG53" s="53">
        <v>5</v>
      </c>
      <c r="AH53" s="54">
        <v>2</v>
      </c>
      <c r="AI53" s="54">
        <v>562</v>
      </c>
      <c r="AJ53" s="72">
        <v>775</v>
      </c>
      <c r="AK53" s="53">
        <v>284</v>
      </c>
      <c r="AL53" s="53">
        <v>514</v>
      </c>
      <c r="AM53" s="54">
        <v>213</v>
      </c>
      <c r="AN53" s="54">
        <v>381</v>
      </c>
      <c r="AO53" s="72">
        <v>1059</v>
      </c>
      <c r="AP53" s="72">
        <v>1670</v>
      </c>
      <c r="AQ53" s="115"/>
      <c r="AR53" s="125"/>
      <c r="AS53" s="54">
        <v>21</v>
      </c>
      <c r="AT53" s="72">
        <v>30</v>
      </c>
      <c r="AU53" s="53">
        <v>15</v>
      </c>
      <c r="AV53" s="53">
        <v>22</v>
      </c>
      <c r="AW53" s="54">
        <v>6</v>
      </c>
      <c r="AX53" s="54">
        <v>10</v>
      </c>
      <c r="AY53" s="54">
        <v>39</v>
      </c>
      <c r="AZ53" s="54">
        <v>52</v>
      </c>
      <c r="BA53" s="72">
        <v>81</v>
      </c>
      <c r="BB53" s="113">
        <v>114</v>
      </c>
      <c r="BC53" s="148"/>
      <c r="BD53" s="115"/>
      <c r="BE53" s="125"/>
      <c r="BF53" s="18" t="s">
        <v>81</v>
      </c>
      <c r="BG53" s="54">
        <v>0</v>
      </c>
      <c r="BH53" s="72">
        <v>0</v>
      </c>
      <c r="BI53" s="53">
        <v>0</v>
      </c>
      <c r="BJ53" s="53">
        <v>0</v>
      </c>
      <c r="BK53" s="54">
        <v>0</v>
      </c>
      <c r="BL53" s="54">
        <v>0</v>
      </c>
      <c r="BM53" s="54">
        <v>6</v>
      </c>
      <c r="BN53" s="54">
        <v>6</v>
      </c>
      <c r="BO53" s="72">
        <v>6</v>
      </c>
      <c r="BP53" s="72">
        <v>6</v>
      </c>
      <c r="BQ53" s="115"/>
      <c r="BR53" s="125"/>
      <c r="BS53" s="98">
        <v>13563</v>
      </c>
      <c r="BT53" s="98">
        <v>6425</v>
      </c>
      <c r="BU53" s="72">
        <v>1905</v>
      </c>
      <c r="BV53" s="72">
        <v>21893</v>
      </c>
      <c r="BW53" s="98">
        <v>113</v>
      </c>
      <c r="BX53" s="98">
        <v>138</v>
      </c>
      <c r="BY53" s="72">
        <v>100</v>
      </c>
      <c r="BZ53" s="72">
        <v>650</v>
      </c>
      <c r="CA53" s="72">
        <v>1001</v>
      </c>
      <c r="CB53" s="98">
        <v>0</v>
      </c>
      <c r="CC53" s="98">
        <v>0</v>
      </c>
      <c r="CD53" s="72">
        <v>0</v>
      </c>
      <c r="CE53" s="72">
        <v>31</v>
      </c>
      <c r="CF53" s="72">
        <v>31</v>
      </c>
      <c r="CG53" s="96"/>
      <c r="CH53" s="115"/>
      <c r="CI53" s="125"/>
      <c r="CJ53" s="70" t="s">
        <v>81</v>
      </c>
      <c r="CK53" s="98">
        <v>9524</v>
      </c>
      <c r="CL53" s="98">
        <v>3275</v>
      </c>
      <c r="CM53" s="72">
        <v>988</v>
      </c>
      <c r="CN53" s="72">
        <v>13787</v>
      </c>
      <c r="CO53" s="98">
        <v>0</v>
      </c>
      <c r="CP53" s="98">
        <v>0</v>
      </c>
      <c r="CQ53" s="72">
        <v>0</v>
      </c>
      <c r="CR53" s="72">
        <v>82</v>
      </c>
      <c r="CS53" s="72">
        <v>82</v>
      </c>
      <c r="CT53" s="115"/>
      <c r="CU53" s="125"/>
      <c r="CV53" s="69"/>
      <c r="CW53" s="70" t="s">
        <v>81</v>
      </c>
      <c r="CX53" s="71"/>
      <c r="CY53" s="53">
        <v>7</v>
      </c>
      <c r="CZ53" s="53">
        <v>5</v>
      </c>
      <c r="DA53" s="62">
        <v>2</v>
      </c>
      <c r="DB53" s="178">
        <v>562</v>
      </c>
      <c r="DC53" s="179">
        <v>775</v>
      </c>
      <c r="DD53" s="178">
        <v>284</v>
      </c>
      <c r="DE53" s="178">
        <v>514</v>
      </c>
      <c r="DF53" s="178">
        <v>213</v>
      </c>
      <c r="DG53" s="179">
        <v>381</v>
      </c>
      <c r="DH53" s="178">
        <v>1059</v>
      </c>
      <c r="DI53" s="180">
        <v>1670</v>
      </c>
      <c r="DJ53" s="115"/>
      <c r="DK53" s="125"/>
      <c r="DL53" s="119" t="s">
        <v>81</v>
      </c>
      <c r="DM53" s="187">
        <v>21</v>
      </c>
      <c r="DN53" s="188">
        <v>30</v>
      </c>
      <c r="DO53" s="187">
        <v>15</v>
      </c>
      <c r="DP53" s="188">
        <v>22</v>
      </c>
      <c r="DQ53" s="187">
        <v>6</v>
      </c>
      <c r="DR53" s="189">
        <v>10</v>
      </c>
      <c r="DS53" s="188">
        <v>39</v>
      </c>
      <c r="DT53" s="187">
        <v>52</v>
      </c>
      <c r="DU53" s="189">
        <v>81</v>
      </c>
      <c r="DV53" s="189">
        <v>114</v>
      </c>
      <c r="DW53" s="136"/>
      <c r="DX53" s="136"/>
      <c r="DY53" s="140"/>
      <c r="DZ53" s="109">
        <v>0</v>
      </c>
      <c r="EA53" s="72">
        <v>0</v>
      </c>
      <c r="EB53" s="53">
        <v>0</v>
      </c>
      <c r="EC53" s="53">
        <v>0</v>
      </c>
      <c r="ED53" s="54">
        <v>0</v>
      </c>
      <c r="EE53" s="54">
        <v>0</v>
      </c>
      <c r="EF53" s="54">
        <v>6</v>
      </c>
      <c r="EG53" s="54">
        <v>6</v>
      </c>
      <c r="EH53" s="72">
        <v>6</v>
      </c>
      <c r="EI53" s="72">
        <v>6</v>
      </c>
      <c r="EJ53" s="69"/>
      <c r="EK53" s="70" t="s">
        <v>81</v>
      </c>
      <c r="EL53" s="71"/>
      <c r="EM53" s="98">
        <v>3798</v>
      </c>
      <c r="EN53" s="98">
        <v>1799</v>
      </c>
      <c r="EO53" s="72">
        <v>533</v>
      </c>
      <c r="EP53" s="72">
        <v>6130</v>
      </c>
      <c r="EQ53" s="98">
        <v>32</v>
      </c>
      <c r="ER53" s="98">
        <v>39</v>
      </c>
      <c r="ES53" s="72">
        <v>28</v>
      </c>
      <c r="ET53" s="72">
        <v>182</v>
      </c>
      <c r="EU53" s="72">
        <v>281</v>
      </c>
      <c r="EV53" s="98">
        <v>0</v>
      </c>
      <c r="EW53" s="98">
        <v>0</v>
      </c>
      <c r="EX53" s="72">
        <v>0</v>
      </c>
      <c r="EY53" s="72">
        <v>9</v>
      </c>
      <c r="EZ53" s="72">
        <v>9</v>
      </c>
      <c r="FA53" s="115"/>
      <c r="FB53" s="125"/>
      <c r="FC53" s="98">
        <v>2667</v>
      </c>
      <c r="FD53" s="98">
        <v>917</v>
      </c>
      <c r="FE53" s="72">
        <v>277</v>
      </c>
      <c r="FF53" s="72">
        <v>3861</v>
      </c>
      <c r="FG53" s="98">
        <v>0</v>
      </c>
      <c r="FH53" s="98">
        <v>0</v>
      </c>
      <c r="FI53" s="72">
        <v>0</v>
      </c>
      <c r="FJ53" s="72">
        <v>21</v>
      </c>
      <c r="FK53" s="72">
        <v>21</v>
      </c>
      <c r="FL53" s="115"/>
      <c r="FM53" s="125"/>
      <c r="FN53" s="69"/>
      <c r="FO53" s="143"/>
      <c r="FP53" s="70" t="s">
        <v>81</v>
      </c>
      <c r="FQ53" s="71"/>
      <c r="FR53" s="53">
        <v>7</v>
      </c>
      <c r="FS53" s="53">
        <v>5</v>
      </c>
      <c r="FT53" s="54">
        <v>2</v>
      </c>
      <c r="FU53" s="53">
        <v>204</v>
      </c>
      <c r="FV53" s="53">
        <v>228</v>
      </c>
      <c r="FW53" s="54">
        <v>88</v>
      </c>
      <c r="FX53" s="53">
        <v>106</v>
      </c>
      <c r="FY53" s="53">
        <v>79</v>
      </c>
      <c r="FZ53" s="54">
        <v>99</v>
      </c>
      <c r="GA53" s="72">
        <v>371</v>
      </c>
      <c r="GB53" s="72">
        <v>433</v>
      </c>
      <c r="GC53" s="96"/>
      <c r="GD53" s="115"/>
      <c r="GE53" s="125"/>
      <c r="GF53" s="109">
        <v>0</v>
      </c>
      <c r="GG53" s="72">
        <v>0</v>
      </c>
      <c r="GH53" s="53">
        <v>0</v>
      </c>
      <c r="GI53" s="53">
        <v>0</v>
      </c>
      <c r="GJ53" s="54">
        <v>0</v>
      </c>
      <c r="GK53" s="54">
        <v>0</v>
      </c>
      <c r="GL53" s="54">
        <v>0</v>
      </c>
      <c r="GM53" s="54">
        <v>0</v>
      </c>
      <c r="GN53" s="72">
        <v>0</v>
      </c>
      <c r="GO53" s="72">
        <v>0</v>
      </c>
      <c r="GP53" s="96"/>
      <c r="GQ53" s="115"/>
      <c r="GR53" s="125"/>
      <c r="GS53" s="70" t="s">
        <v>81</v>
      </c>
      <c r="GT53" s="98">
        <v>2234</v>
      </c>
      <c r="GU53" s="98">
        <v>742</v>
      </c>
      <c r="GV53" s="72">
        <v>277</v>
      </c>
      <c r="GW53" s="72">
        <v>3253</v>
      </c>
      <c r="GX53" s="98">
        <v>0</v>
      </c>
      <c r="GY53" s="98">
        <v>0</v>
      </c>
      <c r="GZ53" s="72">
        <v>0</v>
      </c>
      <c r="HA53" s="72">
        <v>0</v>
      </c>
      <c r="HB53" s="72">
        <v>0</v>
      </c>
      <c r="HC53" s="115"/>
      <c r="HD53" s="125"/>
      <c r="HE53" s="98">
        <v>0</v>
      </c>
      <c r="HF53" s="98">
        <v>0</v>
      </c>
      <c r="HG53" s="72">
        <v>0</v>
      </c>
      <c r="HH53" s="72">
        <v>0</v>
      </c>
      <c r="HI53" s="98">
        <v>0</v>
      </c>
      <c r="HJ53" s="98">
        <v>0</v>
      </c>
      <c r="HK53" s="72">
        <v>0</v>
      </c>
      <c r="HL53" s="72">
        <v>0</v>
      </c>
      <c r="HM53" s="72">
        <v>0</v>
      </c>
    </row>
    <row r="54" spans="1:221" ht="13.5" customHeight="1" x14ac:dyDescent="0.15">
      <c r="A54" s="17"/>
      <c r="B54" s="18" t="s">
        <v>82</v>
      </c>
      <c r="C54" s="19"/>
      <c r="D54" s="53">
        <v>139969</v>
      </c>
      <c r="E54" s="53">
        <v>0</v>
      </c>
      <c r="F54" s="54">
        <v>62273</v>
      </c>
      <c r="G54" s="54">
        <v>36602</v>
      </c>
      <c r="H54" s="21">
        <v>238844</v>
      </c>
      <c r="I54" s="48">
        <v>48523</v>
      </c>
      <c r="J54" s="48">
        <v>0</v>
      </c>
      <c r="K54" s="41">
        <v>20088</v>
      </c>
      <c r="L54" s="41">
        <v>12582</v>
      </c>
      <c r="M54" s="21">
        <v>81193</v>
      </c>
      <c r="N54" s="115"/>
      <c r="O54" s="125"/>
      <c r="P54" s="53">
        <v>16105</v>
      </c>
      <c r="Q54" s="53">
        <v>0</v>
      </c>
      <c r="R54" s="54">
        <v>7084</v>
      </c>
      <c r="S54" s="54">
        <v>4706</v>
      </c>
      <c r="T54" s="21">
        <v>27895</v>
      </c>
      <c r="U54" s="53">
        <v>43</v>
      </c>
      <c r="V54" s="53">
        <v>13141</v>
      </c>
      <c r="W54" s="54">
        <v>37</v>
      </c>
      <c r="X54" s="54">
        <v>3677</v>
      </c>
      <c r="Y54" s="54">
        <v>23</v>
      </c>
      <c r="Z54" s="54">
        <v>1620</v>
      </c>
      <c r="AA54" s="115"/>
      <c r="AB54" s="125"/>
      <c r="AC54" s="17"/>
      <c r="AD54" s="18" t="s">
        <v>82</v>
      </c>
      <c r="AE54" s="19"/>
      <c r="AF54" s="53">
        <v>7</v>
      </c>
      <c r="AG54" s="53">
        <v>5</v>
      </c>
      <c r="AH54" s="54">
        <v>2</v>
      </c>
      <c r="AI54" s="54">
        <v>398</v>
      </c>
      <c r="AJ54" s="72">
        <v>530</v>
      </c>
      <c r="AK54" s="53">
        <v>257</v>
      </c>
      <c r="AL54" s="53">
        <v>461</v>
      </c>
      <c r="AM54" s="54">
        <v>193</v>
      </c>
      <c r="AN54" s="54">
        <v>355</v>
      </c>
      <c r="AO54" s="72">
        <v>848</v>
      </c>
      <c r="AP54" s="72">
        <v>1346</v>
      </c>
      <c r="AQ54" s="115"/>
      <c r="AR54" s="125"/>
      <c r="AS54" s="54">
        <v>11</v>
      </c>
      <c r="AT54" s="72">
        <v>14</v>
      </c>
      <c r="AU54" s="53">
        <v>7</v>
      </c>
      <c r="AV54" s="53">
        <v>12</v>
      </c>
      <c r="AW54" s="54">
        <v>8</v>
      </c>
      <c r="AX54" s="54">
        <v>11</v>
      </c>
      <c r="AY54" s="54">
        <v>25</v>
      </c>
      <c r="AZ54" s="54">
        <v>35</v>
      </c>
      <c r="BA54" s="72">
        <v>51</v>
      </c>
      <c r="BB54" s="113">
        <v>72</v>
      </c>
      <c r="BC54" s="148"/>
      <c r="BD54" s="115"/>
      <c r="BE54" s="125"/>
      <c r="BF54" s="18" t="s">
        <v>82</v>
      </c>
      <c r="BG54" s="54">
        <v>1</v>
      </c>
      <c r="BH54" s="72">
        <v>1</v>
      </c>
      <c r="BI54" s="53">
        <v>1</v>
      </c>
      <c r="BJ54" s="53">
        <v>1</v>
      </c>
      <c r="BK54" s="54">
        <v>0</v>
      </c>
      <c r="BL54" s="54">
        <v>0</v>
      </c>
      <c r="BM54" s="54">
        <v>5</v>
      </c>
      <c r="BN54" s="54">
        <v>5</v>
      </c>
      <c r="BO54" s="72">
        <v>7</v>
      </c>
      <c r="BP54" s="72">
        <v>7</v>
      </c>
      <c r="BQ54" s="115"/>
      <c r="BR54" s="125"/>
      <c r="BS54" s="98">
        <v>11501</v>
      </c>
      <c r="BT54" s="98">
        <v>7146</v>
      </c>
      <c r="BU54" s="72">
        <v>2201</v>
      </c>
      <c r="BV54" s="72">
        <v>20848</v>
      </c>
      <c r="BW54" s="98">
        <v>65</v>
      </c>
      <c r="BX54" s="98">
        <v>93</v>
      </c>
      <c r="BY54" s="72">
        <v>136</v>
      </c>
      <c r="BZ54" s="72">
        <v>543</v>
      </c>
      <c r="CA54" s="72">
        <v>837</v>
      </c>
      <c r="CB54" s="98">
        <v>3</v>
      </c>
      <c r="CC54" s="98">
        <v>5</v>
      </c>
      <c r="CD54" s="72">
        <v>0</v>
      </c>
      <c r="CE54" s="72">
        <v>44</v>
      </c>
      <c r="CF54" s="72">
        <v>52</v>
      </c>
      <c r="CG54" s="96"/>
      <c r="CH54" s="115"/>
      <c r="CI54" s="125"/>
      <c r="CJ54" s="70" t="s">
        <v>82</v>
      </c>
      <c r="CK54" s="98">
        <v>8428</v>
      </c>
      <c r="CL54" s="98">
        <v>3772</v>
      </c>
      <c r="CM54" s="72">
        <v>1142</v>
      </c>
      <c r="CN54" s="72">
        <v>13342</v>
      </c>
      <c r="CO54" s="98">
        <v>0</v>
      </c>
      <c r="CP54" s="98">
        <v>0</v>
      </c>
      <c r="CQ54" s="72">
        <v>0</v>
      </c>
      <c r="CR54" s="72">
        <v>41</v>
      </c>
      <c r="CS54" s="72">
        <v>41</v>
      </c>
      <c r="CT54" s="115"/>
      <c r="CU54" s="125"/>
      <c r="CV54" s="69"/>
      <c r="CW54" s="70" t="s">
        <v>82</v>
      </c>
      <c r="CX54" s="71"/>
      <c r="CY54" s="53">
        <v>7</v>
      </c>
      <c r="CZ54" s="53">
        <v>5</v>
      </c>
      <c r="DA54" s="62">
        <v>2</v>
      </c>
      <c r="DB54" s="178">
        <v>398</v>
      </c>
      <c r="DC54" s="179">
        <v>530</v>
      </c>
      <c r="DD54" s="178">
        <v>257</v>
      </c>
      <c r="DE54" s="178">
        <v>461</v>
      </c>
      <c r="DF54" s="178">
        <v>193</v>
      </c>
      <c r="DG54" s="179">
        <v>355</v>
      </c>
      <c r="DH54" s="178">
        <v>848</v>
      </c>
      <c r="DI54" s="180">
        <v>1346</v>
      </c>
      <c r="DJ54" s="115"/>
      <c r="DK54" s="125"/>
      <c r="DL54" s="119" t="s">
        <v>82</v>
      </c>
      <c r="DM54" s="187">
        <v>11</v>
      </c>
      <c r="DN54" s="188">
        <v>14</v>
      </c>
      <c r="DO54" s="187">
        <v>7</v>
      </c>
      <c r="DP54" s="188">
        <v>12</v>
      </c>
      <c r="DQ54" s="187">
        <v>8</v>
      </c>
      <c r="DR54" s="189">
        <v>11</v>
      </c>
      <c r="DS54" s="188">
        <v>25</v>
      </c>
      <c r="DT54" s="187">
        <v>35</v>
      </c>
      <c r="DU54" s="189">
        <v>51</v>
      </c>
      <c r="DV54" s="189">
        <v>72</v>
      </c>
      <c r="DW54" s="136"/>
      <c r="DX54" s="136"/>
      <c r="DY54" s="140"/>
      <c r="DZ54" s="109">
        <v>1</v>
      </c>
      <c r="EA54" s="72">
        <v>1</v>
      </c>
      <c r="EB54" s="53">
        <v>1</v>
      </c>
      <c r="EC54" s="53">
        <v>1</v>
      </c>
      <c r="ED54" s="54">
        <v>0</v>
      </c>
      <c r="EE54" s="54">
        <v>0</v>
      </c>
      <c r="EF54" s="54">
        <v>5</v>
      </c>
      <c r="EG54" s="54">
        <v>5</v>
      </c>
      <c r="EH54" s="72">
        <v>7</v>
      </c>
      <c r="EI54" s="72">
        <v>7</v>
      </c>
      <c r="EJ54" s="69"/>
      <c r="EK54" s="70" t="s">
        <v>82</v>
      </c>
      <c r="EL54" s="71"/>
      <c r="EM54" s="98">
        <v>3710</v>
      </c>
      <c r="EN54" s="98">
        <v>2305</v>
      </c>
      <c r="EO54" s="72">
        <v>710</v>
      </c>
      <c r="EP54" s="72">
        <v>6725</v>
      </c>
      <c r="EQ54" s="98">
        <v>21</v>
      </c>
      <c r="ER54" s="98">
        <v>30</v>
      </c>
      <c r="ES54" s="72">
        <v>44</v>
      </c>
      <c r="ET54" s="72">
        <v>175</v>
      </c>
      <c r="EU54" s="72">
        <v>270</v>
      </c>
      <c r="EV54" s="98">
        <v>1</v>
      </c>
      <c r="EW54" s="98">
        <v>2</v>
      </c>
      <c r="EX54" s="72">
        <v>0</v>
      </c>
      <c r="EY54" s="72">
        <v>14</v>
      </c>
      <c r="EZ54" s="72">
        <v>17</v>
      </c>
      <c r="FA54" s="115"/>
      <c r="FB54" s="125"/>
      <c r="FC54" s="98">
        <v>2896</v>
      </c>
      <c r="FD54" s="98">
        <v>1297</v>
      </c>
      <c r="FE54" s="72">
        <v>393</v>
      </c>
      <c r="FF54" s="72">
        <v>4586</v>
      </c>
      <c r="FG54" s="98">
        <v>0</v>
      </c>
      <c r="FH54" s="98">
        <v>0</v>
      </c>
      <c r="FI54" s="72">
        <v>0</v>
      </c>
      <c r="FJ54" s="72">
        <v>14</v>
      </c>
      <c r="FK54" s="72">
        <v>14</v>
      </c>
      <c r="FL54" s="115"/>
      <c r="FM54" s="125"/>
      <c r="FN54" s="69"/>
      <c r="FO54" s="143"/>
      <c r="FP54" s="70" t="s">
        <v>82</v>
      </c>
      <c r="FQ54" s="71"/>
      <c r="FR54" s="53">
        <v>7</v>
      </c>
      <c r="FS54" s="53">
        <v>5</v>
      </c>
      <c r="FT54" s="54">
        <v>2</v>
      </c>
      <c r="FU54" s="53">
        <v>183</v>
      </c>
      <c r="FV54" s="53">
        <v>198</v>
      </c>
      <c r="FW54" s="54">
        <v>94</v>
      </c>
      <c r="FX54" s="53">
        <v>121</v>
      </c>
      <c r="FY54" s="53">
        <v>80</v>
      </c>
      <c r="FZ54" s="54">
        <v>98</v>
      </c>
      <c r="GA54" s="72">
        <v>357</v>
      </c>
      <c r="GB54" s="72">
        <v>417</v>
      </c>
      <c r="GC54" s="96"/>
      <c r="GD54" s="115"/>
      <c r="GE54" s="125"/>
      <c r="GF54" s="109">
        <v>0</v>
      </c>
      <c r="GG54" s="72">
        <v>0</v>
      </c>
      <c r="GH54" s="53">
        <v>0</v>
      </c>
      <c r="GI54" s="53">
        <v>0</v>
      </c>
      <c r="GJ54" s="54">
        <v>0</v>
      </c>
      <c r="GK54" s="54">
        <v>0</v>
      </c>
      <c r="GL54" s="54">
        <v>1</v>
      </c>
      <c r="GM54" s="54">
        <v>1</v>
      </c>
      <c r="GN54" s="72">
        <v>1</v>
      </c>
      <c r="GO54" s="72">
        <v>1</v>
      </c>
      <c r="GP54" s="96"/>
      <c r="GQ54" s="115"/>
      <c r="GR54" s="125"/>
      <c r="GS54" s="70" t="s">
        <v>82</v>
      </c>
      <c r="GT54" s="98">
        <v>1524</v>
      </c>
      <c r="GU54" s="98">
        <v>666</v>
      </c>
      <c r="GV54" s="72">
        <v>216</v>
      </c>
      <c r="GW54" s="72">
        <v>2406</v>
      </c>
      <c r="GX54" s="98">
        <v>0</v>
      </c>
      <c r="GY54" s="98">
        <v>0</v>
      </c>
      <c r="GZ54" s="72">
        <v>0</v>
      </c>
      <c r="HA54" s="72">
        <v>4</v>
      </c>
      <c r="HB54" s="72">
        <v>4</v>
      </c>
      <c r="HC54" s="115"/>
      <c r="HD54" s="125"/>
      <c r="HE54" s="98">
        <v>1153</v>
      </c>
      <c r="HF54" s="98">
        <v>423</v>
      </c>
      <c r="HG54" s="72">
        <v>144</v>
      </c>
      <c r="HH54" s="72">
        <v>1720</v>
      </c>
      <c r="HI54" s="98">
        <v>0</v>
      </c>
      <c r="HJ54" s="98">
        <v>0</v>
      </c>
      <c r="HK54" s="72">
        <v>0</v>
      </c>
      <c r="HL54" s="72">
        <v>1</v>
      </c>
      <c r="HM54" s="72">
        <v>1</v>
      </c>
    </row>
    <row r="55" spans="1:221" ht="13.5" customHeight="1" x14ac:dyDescent="0.15">
      <c r="A55" s="17"/>
      <c r="B55" s="18" t="s">
        <v>83</v>
      </c>
      <c r="C55" s="19"/>
      <c r="D55" s="53">
        <v>215491</v>
      </c>
      <c r="E55" s="53">
        <v>7032</v>
      </c>
      <c r="F55" s="54">
        <v>74883</v>
      </c>
      <c r="G55" s="54">
        <v>47485</v>
      </c>
      <c r="H55" s="21">
        <v>344891</v>
      </c>
      <c r="I55" s="48">
        <v>77718</v>
      </c>
      <c r="J55" s="48">
        <v>0</v>
      </c>
      <c r="K55" s="41">
        <v>23574</v>
      </c>
      <c r="L55" s="41">
        <v>14970</v>
      </c>
      <c r="M55" s="21">
        <v>116262</v>
      </c>
      <c r="N55" s="115"/>
      <c r="O55" s="125"/>
      <c r="P55" s="53">
        <v>27590</v>
      </c>
      <c r="Q55" s="53">
        <v>0</v>
      </c>
      <c r="R55" s="54">
        <v>9558</v>
      </c>
      <c r="S55" s="54">
        <v>5483</v>
      </c>
      <c r="T55" s="21">
        <v>42631</v>
      </c>
      <c r="U55" s="53">
        <v>103</v>
      </c>
      <c r="V55" s="53">
        <v>34997</v>
      </c>
      <c r="W55" s="54">
        <v>81</v>
      </c>
      <c r="X55" s="54">
        <v>10542</v>
      </c>
      <c r="Y55" s="54">
        <v>57</v>
      </c>
      <c r="Z55" s="54">
        <v>4027</v>
      </c>
      <c r="AA55" s="115"/>
      <c r="AB55" s="125"/>
      <c r="AC55" s="17"/>
      <c r="AD55" s="18" t="s">
        <v>83</v>
      </c>
      <c r="AE55" s="19"/>
      <c r="AF55" s="53">
        <v>7</v>
      </c>
      <c r="AG55" s="53">
        <v>5</v>
      </c>
      <c r="AH55" s="54">
        <v>2</v>
      </c>
      <c r="AI55" s="54">
        <v>669</v>
      </c>
      <c r="AJ55" s="72">
        <v>881</v>
      </c>
      <c r="AK55" s="53">
        <v>353</v>
      </c>
      <c r="AL55" s="53">
        <v>595</v>
      </c>
      <c r="AM55" s="54">
        <v>267</v>
      </c>
      <c r="AN55" s="54">
        <v>498</v>
      </c>
      <c r="AO55" s="72">
        <v>1289</v>
      </c>
      <c r="AP55" s="72">
        <v>1974</v>
      </c>
      <c r="AQ55" s="115"/>
      <c r="AR55" s="125"/>
      <c r="AS55" s="54">
        <v>18</v>
      </c>
      <c r="AT55" s="72">
        <v>25</v>
      </c>
      <c r="AU55" s="53">
        <v>16</v>
      </c>
      <c r="AV55" s="53">
        <v>21</v>
      </c>
      <c r="AW55" s="54">
        <v>13</v>
      </c>
      <c r="AX55" s="54">
        <v>18</v>
      </c>
      <c r="AY55" s="54">
        <v>39</v>
      </c>
      <c r="AZ55" s="54">
        <v>51</v>
      </c>
      <c r="BA55" s="72">
        <v>86</v>
      </c>
      <c r="BB55" s="113">
        <v>115</v>
      </c>
      <c r="BC55" s="148"/>
      <c r="BD55" s="115"/>
      <c r="BE55" s="125"/>
      <c r="BF55" s="18" t="s">
        <v>83</v>
      </c>
      <c r="BG55" s="54">
        <v>0</v>
      </c>
      <c r="BH55" s="72">
        <v>0</v>
      </c>
      <c r="BI55" s="53">
        <v>2</v>
      </c>
      <c r="BJ55" s="53">
        <v>2</v>
      </c>
      <c r="BK55" s="54">
        <v>0</v>
      </c>
      <c r="BL55" s="54">
        <v>0</v>
      </c>
      <c r="BM55" s="54">
        <v>4</v>
      </c>
      <c r="BN55" s="54">
        <v>4</v>
      </c>
      <c r="BO55" s="72">
        <v>6</v>
      </c>
      <c r="BP55" s="72">
        <v>6</v>
      </c>
      <c r="BQ55" s="115"/>
      <c r="BR55" s="125"/>
      <c r="BS55" s="98">
        <v>16651</v>
      </c>
      <c r="BT55" s="98">
        <v>8033</v>
      </c>
      <c r="BU55" s="72">
        <v>2689</v>
      </c>
      <c r="BV55" s="72">
        <v>27373</v>
      </c>
      <c r="BW55" s="98">
        <v>101</v>
      </c>
      <c r="BX55" s="98">
        <v>142</v>
      </c>
      <c r="BY55" s="72">
        <v>194</v>
      </c>
      <c r="BZ55" s="72">
        <v>689</v>
      </c>
      <c r="CA55" s="72">
        <v>1126</v>
      </c>
      <c r="CB55" s="98">
        <v>0</v>
      </c>
      <c r="CC55" s="98">
        <v>7</v>
      </c>
      <c r="CD55" s="72">
        <v>0</v>
      </c>
      <c r="CE55" s="72">
        <v>32</v>
      </c>
      <c r="CF55" s="72">
        <v>39</v>
      </c>
      <c r="CG55" s="96"/>
      <c r="CH55" s="115"/>
      <c r="CI55" s="125"/>
      <c r="CJ55" s="70" t="s">
        <v>83</v>
      </c>
      <c r="CK55" s="98">
        <v>13386</v>
      </c>
      <c r="CL55" s="98">
        <v>4790</v>
      </c>
      <c r="CM55" s="72">
        <v>1466</v>
      </c>
      <c r="CN55" s="72">
        <v>19642</v>
      </c>
      <c r="CO55" s="98">
        <v>0</v>
      </c>
      <c r="CP55" s="98">
        <v>3</v>
      </c>
      <c r="CQ55" s="72">
        <v>0</v>
      </c>
      <c r="CR55" s="72">
        <v>45</v>
      </c>
      <c r="CS55" s="72">
        <v>48</v>
      </c>
      <c r="CT55" s="115"/>
      <c r="CU55" s="125"/>
      <c r="CV55" s="69"/>
      <c r="CW55" s="70" t="s">
        <v>83</v>
      </c>
      <c r="CX55" s="71"/>
      <c r="CY55" s="53">
        <v>7</v>
      </c>
      <c r="CZ55" s="53">
        <v>5</v>
      </c>
      <c r="DA55" s="62">
        <v>2</v>
      </c>
      <c r="DB55" s="178">
        <v>669</v>
      </c>
      <c r="DC55" s="179">
        <v>881</v>
      </c>
      <c r="DD55" s="178">
        <v>353</v>
      </c>
      <c r="DE55" s="178">
        <v>595</v>
      </c>
      <c r="DF55" s="178">
        <v>267</v>
      </c>
      <c r="DG55" s="179">
        <v>498</v>
      </c>
      <c r="DH55" s="178">
        <v>1289</v>
      </c>
      <c r="DI55" s="180">
        <v>1974</v>
      </c>
      <c r="DJ55" s="115"/>
      <c r="DK55" s="125"/>
      <c r="DL55" s="119" t="s">
        <v>83</v>
      </c>
      <c r="DM55" s="187">
        <v>18</v>
      </c>
      <c r="DN55" s="188">
        <v>25</v>
      </c>
      <c r="DO55" s="187">
        <v>16</v>
      </c>
      <c r="DP55" s="188">
        <v>21</v>
      </c>
      <c r="DQ55" s="187">
        <v>13</v>
      </c>
      <c r="DR55" s="189">
        <v>18</v>
      </c>
      <c r="DS55" s="188">
        <v>39</v>
      </c>
      <c r="DT55" s="187">
        <v>51</v>
      </c>
      <c r="DU55" s="189">
        <v>86</v>
      </c>
      <c r="DV55" s="189">
        <v>115</v>
      </c>
      <c r="DW55" s="136"/>
      <c r="DX55" s="136"/>
      <c r="DY55" s="140"/>
      <c r="DZ55" s="109">
        <v>0</v>
      </c>
      <c r="EA55" s="72">
        <v>0</v>
      </c>
      <c r="EB55" s="53">
        <v>2</v>
      </c>
      <c r="EC55" s="53">
        <v>2</v>
      </c>
      <c r="ED55" s="54">
        <v>0</v>
      </c>
      <c r="EE55" s="54">
        <v>0</v>
      </c>
      <c r="EF55" s="54">
        <v>4</v>
      </c>
      <c r="EG55" s="54">
        <v>4</v>
      </c>
      <c r="EH55" s="72">
        <v>6</v>
      </c>
      <c r="EI55" s="72">
        <v>6</v>
      </c>
      <c r="EJ55" s="69"/>
      <c r="EK55" s="70" t="s">
        <v>83</v>
      </c>
      <c r="EL55" s="71"/>
      <c r="EM55" s="98">
        <v>5242</v>
      </c>
      <c r="EN55" s="98">
        <v>2529</v>
      </c>
      <c r="EO55" s="72">
        <v>847</v>
      </c>
      <c r="EP55" s="72">
        <v>8618</v>
      </c>
      <c r="EQ55" s="98">
        <v>32</v>
      </c>
      <c r="ER55" s="98">
        <v>45</v>
      </c>
      <c r="ES55" s="72">
        <v>61</v>
      </c>
      <c r="ET55" s="72">
        <v>217</v>
      </c>
      <c r="EU55" s="72">
        <v>355</v>
      </c>
      <c r="EV55" s="98">
        <v>0</v>
      </c>
      <c r="EW55" s="98">
        <v>2</v>
      </c>
      <c r="EX55" s="72">
        <v>0</v>
      </c>
      <c r="EY55" s="72">
        <v>10</v>
      </c>
      <c r="EZ55" s="72">
        <v>12</v>
      </c>
      <c r="FA55" s="115"/>
      <c r="FB55" s="125"/>
      <c r="FC55" s="98">
        <v>4220</v>
      </c>
      <c r="FD55" s="98">
        <v>1510</v>
      </c>
      <c r="FE55" s="72">
        <v>462</v>
      </c>
      <c r="FF55" s="72">
        <v>6192</v>
      </c>
      <c r="FG55" s="98">
        <v>0</v>
      </c>
      <c r="FH55" s="98">
        <v>1</v>
      </c>
      <c r="FI55" s="72">
        <v>0</v>
      </c>
      <c r="FJ55" s="72">
        <v>16</v>
      </c>
      <c r="FK55" s="72">
        <v>17</v>
      </c>
      <c r="FL55" s="115"/>
      <c r="FM55" s="125"/>
      <c r="FN55" s="69"/>
      <c r="FO55" s="143"/>
      <c r="FP55" s="70" t="s">
        <v>83</v>
      </c>
      <c r="FQ55" s="71"/>
      <c r="FR55" s="53">
        <v>7</v>
      </c>
      <c r="FS55" s="53">
        <v>5</v>
      </c>
      <c r="FT55" s="54">
        <v>2</v>
      </c>
      <c r="FU55" s="53">
        <v>264</v>
      </c>
      <c r="FV55" s="53">
        <v>298</v>
      </c>
      <c r="FW55" s="54">
        <v>126</v>
      </c>
      <c r="FX55" s="53">
        <v>151</v>
      </c>
      <c r="FY55" s="53">
        <v>96</v>
      </c>
      <c r="FZ55" s="54">
        <v>120</v>
      </c>
      <c r="GA55" s="72">
        <v>486</v>
      </c>
      <c r="GB55" s="72">
        <v>569</v>
      </c>
      <c r="GC55" s="96"/>
      <c r="GD55" s="115"/>
      <c r="GE55" s="125"/>
      <c r="GF55" s="109">
        <v>0</v>
      </c>
      <c r="GG55" s="72">
        <v>0</v>
      </c>
      <c r="GH55" s="53">
        <v>1</v>
      </c>
      <c r="GI55" s="53">
        <v>1</v>
      </c>
      <c r="GJ55" s="54">
        <v>0</v>
      </c>
      <c r="GK55" s="54">
        <v>0</v>
      </c>
      <c r="GL55" s="54">
        <v>1</v>
      </c>
      <c r="GM55" s="54">
        <v>1</v>
      </c>
      <c r="GN55" s="72">
        <v>2</v>
      </c>
      <c r="GO55" s="72">
        <v>2</v>
      </c>
      <c r="GP55" s="96"/>
      <c r="GQ55" s="115"/>
      <c r="GR55" s="125"/>
      <c r="GS55" s="70" t="s">
        <v>83</v>
      </c>
      <c r="GT55" s="98">
        <v>2128</v>
      </c>
      <c r="GU55" s="98">
        <v>770</v>
      </c>
      <c r="GV55" s="72">
        <v>245</v>
      </c>
      <c r="GW55" s="72">
        <v>3143</v>
      </c>
      <c r="GX55" s="98">
        <v>0</v>
      </c>
      <c r="GY55" s="98">
        <v>1</v>
      </c>
      <c r="GZ55" s="72">
        <v>0</v>
      </c>
      <c r="HA55" s="72">
        <v>3</v>
      </c>
      <c r="HB55" s="72">
        <v>4</v>
      </c>
      <c r="HC55" s="115"/>
      <c r="HD55" s="125"/>
      <c r="HE55" s="98">
        <v>1386</v>
      </c>
      <c r="HF55" s="98">
        <v>473</v>
      </c>
      <c r="HG55" s="72">
        <v>144</v>
      </c>
      <c r="HH55" s="72">
        <v>2003</v>
      </c>
      <c r="HI55" s="98">
        <v>0</v>
      </c>
      <c r="HJ55" s="98">
        <v>1</v>
      </c>
      <c r="HK55" s="72">
        <v>0</v>
      </c>
      <c r="HL55" s="72">
        <v>12</v>
      </c>
      <c r="HM55" s="72">
        <v>13</v>
      </c>
    </row>
    <row r="56" spans="1:221" ht="13.5" customHeight="1" x14ac:dyDescent="0.15">
      <c r="A56" s="17"/>
      <c r="B56" s="18" t="s">
        <v>84</v>
      </c>
      <c r="C56" s="19"/>
      <c r="D56" s="53">
        <v>57014</v>
      </c>
      <c r="E56" s="53">
        <v>0</v>
      </c>
      <c r="F56" s="54">
        <v>31093</v>
      </c>
      <c r="G56" s="54">
        <v>19742</v>
      </c>
      <c r="H56" s="21">
        <v>107849</v>
      </c>
      <c r="I56" s="48">
        <v>25581</v>
      </c>
      <c r="J56" s="48">
        <v>0</v>
      </c>
      <c r="K56" s="41">
        <v>13681</v>
      </c>
      <c r="L56" s="41">
        <v>8686</v>
      </c>
      <c r="M56" s="21">
        <v>47948</v>
      </c>
      <c r="N56" s="115"/>
      <c r="O56" s="125"/>
      <c r="P56" s="53">
        <v>7057</v>
      </c>
      <c r="Q56" s="53">
        <v>0</v>
      </c>
      <c r="R56" s="54">
        <v>3884</v>
      </c>
      <c r="S56" s="54">
        <v>2572</v>
      </c>
      <c r="T56" s="21">
        <v>13513</v>
      </c>
      <c r="U56" s="53">
        <v>7</v>
      </c>
      <c r="V56" s="53">
        <v>1978</v>
      </c>
      <c r="W56" s="54">
        <v>9</v>
      </c>
      <c r="X56" s="54">
        <v>1312</v>
      </c>
      <c r="Y56" s="54">
        <v>3</v>
      </c>
      <c r="Z56" s="54">
        <v>373</v>
      </c>
      <c r="AA56" s="115"/>
      <c r="AB56" s="125"/>
      <c r="AC56" s="17"/>
      <c r="AD56" s="18" t="s">
        <v>84</v>
      </c>
      <c r="AE56" s="19"/>
      <c r="AF56" s="53">
        <v>7</v>
      </c>
      <c r="AG56" s="53">
        <v>5</v>
      </c>
      <c r="AH56" s="54">
        <v>2</v>
      </c>
      <c r="AI56" s="54">
        <v>538</v>
      </c>
      <c r="AJ56" s="72">
        <v>696</v>
      </c>
      <c r="AK56" s="53">
        <v>256</v>
      </c>
      <c r="AL56" s="53">
        <v>452</v>
      </c>
      <c r="AM56" s="54">
        <v>145</v>
      </c>
      <c r="AN56" s="54">
        <v>234</v>
      </c>
      <c r="AO56" s="72">
        <v>939</v>
      </c>
      <c r="AP56" s="72">
        <v>1382</v>
      </c>
      <c r="AQ56" s="115"/>
      <c r="AR56" s="125"/>
      <c r="AS56" s="54">
        <v>13</v>
      </c>
      <c r="AT56" s="72">
        <v>17</v>
      </c>
      <c r="AU56" s="53">
        <v>16</v>
      </c>
      <c r="AV56" s="53">
        <v>23</v>
      </c>
      <c r="AW56" s="54">
        <v>6</v>
      </c>
      <c r="AX56" s="54">
        <v>8</v>
      </c>
      <c r="AY56" s="54">
        <v>11</v>
      </c>
      <c r="AZ56" s="54">
        <v>14</v>
      </c>
      <c r="BA56" s="72">
        <v>46</v>
      </c>
      <c r="BB56" s="113">
        <v>62</v>
      </c>
      <c r="BC56" s="148"/>
      <c r="BD56" s="115"/>
      <c r="BE56" s="125"/>
      <c r="BF56" s="18" t="s">
        <v>84</v>
      </c>
      <c r="BG56" s="54">
        <v>0</v>
      </c>
      <c r="BH56" s="72">
        <v>0</v>
      </c>
      <c r="BI56" s="53">
        <v>3</v>
      </c>
      <c r="BJ56" s="53">
        <v>3</v>
      </c>
      <c r="BK56" s="54">
        <v>0</v>
      </c>
      <c r="BL56" s="54">
        <v>0</v>
      </c>
      <c r="BM56" s="54">
        <v>1</v>
      </c>
      <c r="BN56" s="54">
        <v>1</v>
      </c>
      <c r="BO56" s="72">
        <v>4</v>
      </c>
      <c r="BP56" s="72">
        <v>4</v>
      </c>
      <c r="BQ56" s="115"/>
      <c r="BR56" s="125"/>
      <c r="BS56" s="98">
        <v>12180</v>
      </c>
      <c r="BT56" s="98">
        <v>5650</v>
      </c>
      <c r="BU56" s="72">
        <v>1170</v>
      </c>
      <c r="BV56" s="72">
        <v>19000</v>
      </c>
      <c r="BW56" s="98">
        <v>64</v>
      </c>
      <c r="BX56" s="98">
        <v>144</v>
      </c>
      <c r="BY56" s="72">
        <v>80</v>
      </c>
      <c r="BZ56" s="72">
        <v>175</v>
      </c>
      <c r="CA56" s="72">
        <v>463</v>
      </c>
      <c r="CB56" s="98">
        <v>0</v>
      </c>
      <c r="CC56" s="98">
        <v>11</v>
      </c>
      <c r="CD56" s="72">
        <v>0</v>
      </c>
      <c r="CE56" s="72">
        <v>8</v>
      </c>
      <c r="CF56" s="72">
        <v>19</v>
      </c>
      <c r="CG56" s="96"/>
      <c r="CH56" s="115"/>
      <c r="CI56" s="125"/>
      <c r="CJ56" s="70" t="s">
        <v>84</v>
      </c>
      <c r="CK56" s="98">
        <v>9096</v>
      </c>
      <c r="CL56" s="98">
        <v>2906</v>
      </c>
      <c r="CM56" s="72">
        <v>663</v>
      </c>
      <c r="CN56" s="72">
        <v>12665</v>
      </c>
      <c r="CO56" s="98">
        <v>0</v>
      </c>
      <c r="CP56" s="98">
        <v>13</v>
      </c>
      <c r="CQ56" s="72">
        <v>0</v>
      </c>
      <c r="CR56" s="72">
        <v>0</v>
      </c>
      <c r="CS56" s="72">
        <v>13</v>
      </c>
      <c r="CT56" s="115"/>
      <c r="CU56" s="125"/>
      <c r="CV56" s="69"/>
      <c r="CW56" s="70" t="s">
        <v>84</v>
      </c>
      <c r="CX56" s="71"/>
      <c r="CY56" s="53">
        <v>7</v>
      </c>
      <c r="CZ56" s="53">
        <v>5</v>
      </c>
      <c r="DA56" s="62">
        <v>2</v>
      </c>
      <c r="DB56" s="178">
        <v>538</v>
      </c>
      <c r="DC56" s="179">
        <v>696</v>
      </c>
      <c r="DD56" s="178">
        <v>256</v>
      </c>
      <c r="DE56" s="178">
        <v>452</v>
      </c>
      <c r="DF56" s="178">
        <v>145</v>
      </c>
      <c r="DG56" s="179">
        <v>234</v>
      </c>
      <c r="DH56" s="178">
        <v>939</v>
      </c>
      <c r="DI56" s="180">
        <v>1382</v>
      </c>
      <c r="DJ56" s="115"/>
      <c r="DK56" s="125"/>
      <c r="DL56" s="119" t="s">
        <v>84</v>
      </c>
      <c r="DM56" s="187">
        <v>13</v>
      </c>
      <c r="DN56" s="188">
        <v>17</v>
      </c>
      <c r="DO56" s="187">
        <v>16</v>
      </c>
      <c r="DP56" s="188">
        <v>23</v>
      </c>
      <c r="DQ56" s="187">
        <v>6</v>
      </c>
      <c r="DR56" s="189">
        <v>8</v>
      </c>
      <c r="DS56" s="188">
        <v>11</v>
      </c>
      <c r="DT56" s="187">
        <v>14</v>
      </c>
      <c r="DU56" s="189">
        <v>46</v>
      </c>
      <c r="DV56" s="189">
        <v>62</v>
      </c>
      <c r="DW56" s="136"/>
      <c r="DX56" s="136"/>
      <c r="DY56" s="140"/>
      <c r="DZ56" s="109">
        <v>0</v>
      </c>
      <c r="EA56" s="72">
        <v>0</v>
      </c>
      <c r="EB56" s="53">
        <v>3</v>
      </c>
      <c r="EC56" s="53">
        <v>3</v>
      </c>
      <c r="ED56" s="54">
        <v>0</v>
      </c>
      <c r="EE56" s="54">
        <v>0</v>
      </c>
      <c r="EF56" s="54">
        <v>1</v>
      </c>
      <c r="EG56" s="54">
        <v>1</v>
      </c>
      <c r="EH56" s="72">
        <v>4</v>
      </c>
      <c r="EI56" s="72">
        <v>4</v>
      </c>
      <c r="EJ56" s="69"/>
      <c r="EK56" s="70" t="s">
        <v>84</v>
      </c>
      <c r="EL56" s="71"/>
      <c r="EM56" s="98">
        <v>5359</v>
      </c>
      <c r="EN56" s="98">
        <v>2486</v>
      </c>
      <c r="EO56" s="72">
        <v>515</v>
      </c>
      <c r="EP56" s="72">
        <v>8360</v>
      </c>
      <c r="EQ56" s="98">
        <v>28</v>
      </c>
      <c r="ER56" s="98">
        <v>63</v>
      </c>
      <c r="ES56" s="72">
        <v>35</v>
      </c>
      <c r="ET56" s="72">
        <v>77</v>
      </c>
      <c r="EU56" s="72">
        <v>203</v>
      </c>
      <c r="EV56" s="98">
        <v>0</v>
      </c>
      <c r="EW56" s="98">
        <v>5</v>
      </c>
      <c r="EX56" s="72">
        <v>0</v>
      </c>
      <c r="EY56" s="72">
        <v>4</v>
      </c>
      <c r="EZ56" s="72">
        <v>9</v>
      </c>
      <c r="FA56" s="115"/>
      <c r="FB56" s="125"/>
      <c r="FC56" s="98">
        <v>4002</v>
      </c>
      <c r="FD56" s="98">
        <v>1279</v>
      </c>
      <c r="FE56" s="72">
        <v>292</v>
      </c>
      <c r="FF56" s="72">
        <v>5573</v>
      </c>
      <c r="FG56" s="98">
        <v>0</v>
      </c>
      <c r="FH56" s="98">
        <v>6</v>
      </c>
      <c r="FI56" s="72">
        <v>0</v>
      </c>
      <c r="FJ56" s="72">
        <v>0</v>
      </c>
      <c r="FK56" s="72">
        <v>6</v>
      </c>
      <c r="FL56" s="115"/>
      <c r="FM56" s="125"/>
      <c r="FN56" s="69"/>
      <c r="FO56" s="143"/>
      <c r="FP56" s="70" t="s">
        <v>84</v>
      </c>
      <c r="FQ56" s="71"/>
      <c r="FR56" s="53">
        <v>7</v>
      </c>
      <c r="FS56" s="53">
        <v>5</v>
      </c>
      <c r="FT56" s="54">
        <v>2</v>
      </c>
      <c r="FU56" s="53">
        <v>202</v>
      </c>
      <c r="FV56" s="53">
        <v>216</v>
      </c>
      <c r="FW56" s="54">
        <v>88</v>
      </c>
      <c r="FX56" s="53">
        <v>106</v>
      </c>
      <c r="FY56" s="53">
        <v>50</v>
      </c>
      <c r="FZ56" s="54">
        <v>59</v>
      </c>
      <c r="GA56" s="72">
        <v>340</v>
      </c>
      <c r="GB56" s="72">
        <v>381</v>
      </c>
      <c r="GC56" s="96"/>
      <c r="GD56" s="115"/>
      <c r="GE56" s="125"/>
      <c r="GF56" s="109">
        <v>0</v>
      </c>
      <c r="GG56" s="72">
        <v>0</v>
      </c>
      <c r="GH56" s="53">
        <v>1</v>
      </c>
      <c r="GI56" s="53">
        <v>1</v>
      </c>
      <c r="GJ56" s="54">
        <v>0</v>
      </c>
      <c r="GK56" s="54">
        <v>0</v>
      </c>
      <c r="GL56" s="54">
        <v>0</v>
      </c>
      <c r="GM56" s="54">
        <v>0</v>
      </c>
      <c r="GN56" s="72">
        <v>1</v>
      </c>
      <c r="GO56" s="72">
        <v>1</v>
      </c>
      <c r="GP56" s="96"/>
      <c r="GQ56" s="115"/>
      <c r="GR56" s="125"/>
      <c r="GS56" s="70" t="s">
        <v>84</v>
      </c>
      <c r="GT56" s="98">
        <v>1678</v>
      </c>
      <c r="GU56" s="98">
        <v>588</v>
      </c>
      <c r="GV56" s="72">
        <v>131</v>
      </c>
      <c r="GW56" s="72">
        <v>2397</v>
      </c>
      <c r="GX56" s="98">
        <v>0</v>
      </c>
      <c r="GY56" s="98">
        <v>1</v>
      </c>
      <c r="GZ56" s="72">
        <v>0</v>
      </c>
      <c r="HA56" s="72">
        <v>0</v>
      </c>
      <c r="HB56" s="72">
        <v>1</v>
      </c>
      <c r="HC56" s="115"/>
      <c r="HD56" s="125"/>
      <c r="HE56" s="98">
        <v>1202</v>
      </c>
      <c r="HF56" s="98">
        <v>374</v>
      </c>
      <c r="HG56" s="72">
        <v>85</v>
      </c>
      <c r="HH56" s="72">
        <v>1661</v>
      </c>
      <c r="HI56" s="98">
        <v>0</v>
      </c>
      <c r="HJ56" s="98">
        <v>4</v>
      </c>
      <c r="HK56" s="72">
        <v>0</v>
      </c>
      <c r="HL56" s="72">
        <v>0</v>
      </c>
      <c r="HM56" s="72">
        <v>4</v>
      </c>
    </row>
    <row r="57" spans="1:221" ht="13.5" customHeight="1" x14ac:dyDescent="0.15">
      <c r="A57" s="22"/>
      <c r="B57" s="23" t="s">
        <v>85</v>
      </c>
      <c r="C57" s="24"/>
      <c r="D57" s="57">
        <v>49690</v>
      </c>
      <c r="E57" s="57">
        <v>0</v>
      </c>
      <c r="F57" s="58">
        <v>23735</v>
      </c>
      <c r="G57" s="58">
        <v>17776</v>
      </c>
      <c r="H57" s="25">
        <v>91201</v>
      </c>
      <c r="I57" s="50">
        <v>16852</v>
      </c>
      <c r="J57" s="50">
        <v>0</v>
      </c>
      <c r="K57" s="43">
        <v>10410</v>
      </c>
      <c r="L57" s="43">
        <v>6464</v>
      </c>
      <c r="M57" s="25">
        <v>33726</v>
      </c>
      <c r="N57" s="115"/>
      <c r="O57" s="125"/>
      <c r="P57" s="57">
        <v>5538</v>
      </c>
      <c r="Q57" s="57">
        <v>0</v>
      </c>
      <c r="R57" s="58">
        <v>3111</v>
      </c>
      <c r="S57" s="58">
        <v>2171</v>
      </c>
      <c r="T57" s="25">
        <v>10820</v>
      </c>
      <c r="U57" s="57">
        <v>3</v>
      </c>
      <c r="V57" s="57">
        <v>10872</v>
      </c>
      <c r="W57" s="58">
        <v>3</v>
      </c>
      <c r="X57" s="58">
        <v>3621</v>
      </c>
      <c r="Y57" s="58">
        <v>4</v>
      </c>
      <c r="Z57" s="58">
        <v>354</v>
      </c>
      <c r="AA57" s="115"/>
      <c r="AB57" s="125"/>
      <c r="AC57" s="22"/>
      <c r="AD57" s="23" t="s">
        <v>85</v>
      </c>
      <c r="AE57" s="24"/>
      <c r="AF57" s="57">
        <v>7</v>
      </c>
      <c r="AG57" s="57">
        <v>5</v>
      </c>
      <c r="AH57" s="58">
        <v>2</v>
      </c>
      <c r="AI57" s="58">
        <v>572</v>
      </c>
      <c r="AJ57" s="73">
        <v>708</v>
      </c>
      <c r="AK57" s="57">
        <v>223</v>
      </c>
      <c r="AL57" s="57">
        <v>385</v>
      </c>
      <c r="AM57" s="58">
        <v>135</v>
      </c>
      <c r="AN57" s="58">
        <v>236</v>
      </c>
      <c r="AO57" s="73">
        <v>930</v>
      </c>
      <c r="AP57" s="73">
        <v>1329</v>
      </c>
      <c r="AQ57" s="115"/>
      <c r="AR57" s="125"/>
      <c r="AS57" s="58">
        <v>9</v>
      </c>
      <c r="AT57" s="73">
        <v>13</v>
      </c>
      <c r="AU57" s="57">
        <v>7</v>
      </c>
      <c r="AV57" s="57">
        <v>10</v>
      </c>
      <c r="AW57" s="58">
        <v>8</v>
      </c>
      <c r="AX57" s="58">
        <v>12</v>
      </c>
      <c r="AY57" s="58">
        <v>2</v>
      </c>
      <c r="AZ57" s="58">
        <v>2</v>
      </c>
      <c r="BA57" s="73">
        <v>26</v>
      </c>
      <c r="BB57" s="149">
        <v>37</v>
      </c>
      <c r="BC57" s="148"/>
      <c r="BD57" s="115"/>
      <c r="BE57" s="125"/>
      <c r="BF57" s="23" t="s">
        <v>85</v>
      </c>
      <c r="BG57" s="58">
        <v>1</v>
      </c>
      <c r="BH57" s="73">
        <v>1</v>
      </c>
      <c r="BI57" s="57">
        <v>0</v>
      </c>
      <c r="BJ57" s="57">
        <v>0</v>
      </c>
      <c r="BK57" s="58">
        <v>2</v>
      </c>
      <c r="BL57" s="58">
        <v>2</v>
      </c>
      <c r="BM57" s="58">
        <v>0</v>
      </c>
      <c r="BN57" s="58">
        <v>0</v>
      </c>
      <c r="BO57" s="73">
        <v>3</v>
      </c>
      <c r="BP57" s="73">
        <v>3</v>
      </c>
      <c r="BQ57" s="115"/>
      <c r="BR57" s="125"/>
      <c r="BS57" s="100">
        <v>11300</v>
      </c>
      <c r="BT57" s="100">
        <v>4389</v>
      </c>
      <c r="BU57" s="101">
        <v>1076</v>
      </c>
      <c r="BV57" s="73">
        <v>16765</v>
      </c>
      <c r="BW57" s="100">
        <v>44</v>
      </c>
      <c r="BX57" s="100">
        <v>57</v>
      </c>
      <c r="BY57" s="101">
        <v>109</v>
      </c>
      <c r="BZ57" s="72">
        <v>23</v>
      </c>
      <c r="CA57" s="73">
        <v>233</v>
      </c>
      <c r="CB57" s="100">
        <v>2</v>
      </c>
      <c r="CC57" s="100">
        <v>0</v>
      </c>
      <c r="CD57" s="101">
        <v>8</v>
      </c>
      <c r="CE57" s="72">
        <v>0</v>
      </c>
      <c r="CF57" s="73">
        <v>10</v>
      </c>
      <c r="CG57" s="96"/>
      <c r="CH57" s="115"/>
      <c r="CI57" s="125"/>
      <c r="CJ57" s="75" t="s">
        <v>85</v>
      </c>
      <c r="CK57" s="100">
        <v>10099</v>
      </c>
      <c r="CL57" s="100">
        <v>2693</v>
      </c>
      <c r="CM57" s="101">
        <v>636</v>
      </c>
      <c r="CN57" s="73">
        <v>13428</v>
      </c>
      <c r="CO57" s="100">
        <v>0</v>
      </c>
      <c r="CP57" s="100">
        <v>0</v>
      </c>
      <c r="CQ57" s="101">
        <v>0</v>
      </c>
      <c r="CR57" s="72">
        <v>0</v>
      </c>
      <c r="CS57" s="73">
        <v>0</v>
      </c>
      <c r="CT57" s="115"/>
      <c r="CU57" s="125"/>
      <c r="CV57" s="74"/>
      <c r="CW57" s="75" t="s">
        <v>85</v>
      </c>
      <c r="CX57" s="76"/>
      <c r="CY57" s="57">
        <v>7</v>
      </c>
      <c r="CZ57" s="57">
        <v>5</v>
      </c>
      <c r="DA57" s="124">
        <v>2</v>
      </c>
      <c r="DB57" s="181">
        <v>572</v>
      </c>
      <c r="DC57" s="182">
        <v>708</v>
      </c>
      <c r="DD57" s="181">
        <v>223</v>
      </c>
      <c r="DE57" s="181">
        <v>385</v>
      </c>
      <c r="DF57" s="181">
        <v>135</v>
      </c>
      <c r="DG57" s="182">
        <v>236</v>
      </c>
      <c r="DH57" s="181">
        <v>930</v>
      </c>
      <c r="DI57" s="183">
        <v>1329</v>
      </c>
      <c r="DJ57" s="115"/>
      <c r="DK57" s="125"/>
      <c r="DL57" s="135" t="s">
        <v>85</v>
      </c>
      <c r="DM57" s="191">
        <v>9</v>
      </c>
      <c r="DN57" s="192">
        <v>13</v>
      </c>
      <c r="DO57" s="191">
        <v>7</v>
      </c>
      <c r="DP57" s="192">
        <v>10</v>
      </c>
      <c r="DQ57" s="191">
        <v>8</v>
      </c>
      <c r="DR57" s="193">
        <v>12</v>
      </c>
      <c r="DS57" s="192">
        <v>2</v>
      </c>
      <c r="DT57" s="191">
        <v>2</v>
      </c>
      <c r="DU57" s="193">
        <v>26</v>
      </c>
      <c r="DV57" s="193">
        <v>37</v>
      </c>
      <c r="DW57" s="136"/>
      <c r="DX57" s="136"/>
      <c r="DY57" s="140"/>
      <c r="DZ57" s="111">
        <v>1</v>
      </c>
      <c r="EA57" s="73">
        <v>1</v>
      </c>
      <c r="EB57" s="57">
        <v>0</v>
      </c>
      <c r="EC57" s="57">
        <v>0</v>
      </c>
      <c r="ED57" s="58">
        <v>2</v>
      </c>
      <c r="EE57" s="58">
        <v>2</v>
      </c>
      <c r="EF57" s="58">
        <v>0</v>
      </c>
      <c r="EG57" s="58">
        <v>0</v>
      </c>
      <c r="EH57" s="73">
        <v>3</v>
      </c>
      <c r="EI57" s="73">
        <v>3</v>
      </c>
      <c r="EJ57" s="74"/>
      <c r="EK57" s="75" t="s">
        <v>85</v>
      </c>
      <c r="EL57" s="76"/>
      <c r="EM57" s="100">
        <v>4956</v>
      </c>
      <c r="EN57" s="100">
        <v>1925</v>
      </c>
      <c r="EO57" s="101">
        <v>472</v>
      </c>
      <c r="EP57" s="73">
        <v>7353</v>
      </c>
      <c r="EQ57" s="100">
        <v>20</v>
      </c>
      <c r="ER57" s="100">
        <v>25</v>
      </c>
      <c r="ES57" s="101">
        <v>48</v>
      </c>
      <c r="ET57" s="72">
        <v>10</v>
      </c>
      <c r="EU57" s="73">
        <v>103</v>
      </c>
      <c r="EV57" s="100">
        <v>1</v>
      </c>
      <c r="EW57" s="100">
        <v>0</v>
      </c>
      <c r="EX57" s="101">
        <v>3</v>
      </c>
      <c r="EY57" s="72">
        <v>0</v>
      </c>
      <c r="EZ57" s="73">
        <v>4</v>
      </c>
      <c r="FA57" s="115"/>
      <c r="FB57" s="125"/>
      <c r="FC57" s="100">
        <v>3672</v>
      </c>
      <c r="FD57" s="100">
        <v>979</v>
      </c>
      <c r="FE57" s="101">
        <v>231</v>
      </c>
      <c r="FF57" s="73">
        <v>4882</v>
      </c>
      <c r="FG57" s="100">
        <v>0</v>
      </c>
      <c r="FH57" s="100">
        <v>0</v>
      </c>
      <c r="FI57" s="101">
        <v>0</v>
      </c>
      <c r="FJ57" s="72">
        <v>0</v>
      </c>
      <c r="FK57" s="73">
        <v>0</v>
      </c>
      <c r="FL57" s="115"/>
      <c r="FM57" s="125"/>
      <c r="FN57" s="69"/>
      <c r="FO57" s="143"/>
      <c r="FP57" s="75" t="s">
        <v>85</v>
      </c>
      <c r="FQ57" s="76"/>
      <c r="FR57" s="57">
        <v>7</v>
      </c>
      <c r="FS57" s="57">
        <v>5</v>
      </c>
      <c r="FT57" s="58">
        <v>2</v>
      </c>
      <c r="FU57" s="57">
        <v>242</v>
      </c>
      <c r="FV57" s="57">
        <v>264</v>
      </c>
      <c r="FW57" s="58">
        <v>85</v>
      </c>
      <c r="FX57" s="57">
        <v>114</v>
      </c>
      <c r="FY57" s="57">
        <v>62</v>
      </c>
      <c r="FZ57" s="58">
        <v>75</v>
      </c>
      <c r="GA57" s="73">
        <v>389</v>
      </c>
      <c r="GB57" s="73">
        <v>453</v>
      </c>
      <c r="GC57" s="96"/>
      <c r="GD57" s="115"/>
      <c r="GE57" s="125"/>
      <c r="GF57" s="111">
        <v>0</v>
      </c>
      <c r="GG57" s="73">
        <v>0</v>
      </c>
      <c r="GH57" s="57">
        <v>0</v>
      </c>
      <c r="GI57" s="57">
        <v>0</v>
      </c>
      <c r="GJ57" s="58">
        <v>0</v>
      </c>
      <c r="GK57" s="58">
        <v>0</v>
      </c>
      <c r="GL57" s="58">
        <v>0</v>
      </c>
      <c r="GM57" s="58">
        <v>0</v>
      </c>
      <c r="GN57" s="73">
        <v>0</v>
      </c>
      <c r="GO57" s="73">
        <v>0</v>
      </c>
      <c r="GP57" s="96"/>
      <c r="GQ57" s="115"/>
      <c r="GR57" s="125"/>
      <c r="GS57" s="75" t="s">
        <v>85</v>
      </c>
      <c r="GT57" s="100">
        <v>1700</v>
      </c>
      <c r="GU57" s="100">
        <v>524</v>
      </c>
      <c r="GV57" s="101">
        <v>138</v>
      </c>
      <c r="GW57" s="73">
        <v>2362</v>
      </c>
      <c r="GX57" s="100">
        <v>0</v>
      </c>
      <c r="GY57" s="100">
        <v>0</v>
      </c>
      <c r="GZ57" s="101">
        <v>0</v>
      </c>
      <c r="HA57" s="72">
        <v>0</v>
      </c>
      <c r="HB57" s="73">
        <v>0</v>
      </c>
      <c r="HC57" s="115"/>
      <c r="HD57" s="125"/>
      <c r="HE57" s="100">
        <v>1287</v>
      </c>
      <c r="HF57" s="100">
        <v>323</v>
      </c>
      <c r="HG57" s="101">
        <v>94</v>
      </c>
      <c r="HH57" s="73">
        <v>1704</v>
      </c>
      <c r="HI57" s="100">
        <v>0</v>
      </c>
      <c r="HJ57" s="100">
        <v>0</v>
      </c>
      <c r="HK57" s="101">
        <v>0</v>
      </c>
      <c r="HL57" s="72">
        <v>0</v>
      </c>
      <c r="HM57" s="73">
        <v>0</v>
      </c>
    </row>
    <row r="58" spans="1:221" ht="13.5" customHeight="1" x14ac:dyDescent="0.15">
      <c r="A58" s="17"/>
      <c r="B58" s="18" t="s">
        <v>86</v>
      </c>
      <c r="C58" s="19"/>
      <c r="D58" s="53">
        <v>45013</v>
      </c>
      <c r="E58" s="53">
        <v>0</v>
      </c>
      <c r="F58" s="54">
        <v>27435</v>
      </c>
      <c r="G58" s="54">
        <v>17060</v>
      </c>
      <c r="H58" s="21">
        <v>89508</v>
      </c>
      <c r="I58" s="48">
        <v>16339</v>
      </c>
      <c r="J58" s="48">
        <v>0</v>
      </c>
      <c r="K58" s="41">
        <v>9893</v>
      </c>
      <c r="L58" s="41">
        <v>6251</v>
      </c>
      <c r="M58" s="21">
        <v>32483</v>
      </c>
      <c r="N58" s="115"/>
      <c r="O58" s="125"/>
      <c r="P58" s="53">
        <v>5068</v>
      </c>
      <c r="Q58" s="53">
        <v>0</v>
      </c>
      <c r="R58" s="54">
        <v>3016</v>
      </c>
      <c r="S58" s="54">
        <v>2249</v>
      </c>
      <c r="T58" s="21">
        <v>10333</v>
      </c>
      <c r="U58" s="53">
        <v>5</v>
      </c>
      <c r="V58" s="53">
        <v>4910</v>
      </c>
      <c r="W58" s="54">
        <v>5</v>
      </c>
      <c r="X58" s="54">
        <v>1758</v>
      </c>
      <c r="Y58" s="54">
        <v>2</v>
      </c>
      <c r="Z58" s="54">
        <v>232</v>
      </c>
      <c r="AA58" s="115"/>
      <c r="AB58" s="125"/>
      <c r="AC58" s="17"/>
      <c r="AD58" s="18" t="s">
        <v>86</v>
      </c>
      <c r="AE58" s="19"/>
      <c r="AF58" s="53">
        <v>7</v>
      </c>
      <c r="AG58" s="53">
        <v>5</v>
      </c>
      <c r="AH58" s="54">
        <v>2</v>
      </c>
      <c r="AI58" s="54">
        <v>519</v>
      </c>
      <c r="AJ58" s="72">
        <v>680</v>
      </c>
      <c r="AK58" s="53">
        <v>185</v>
      </c>
      <c r="AL58" s="53">
        <v>381</v>
      </c>
      <c r="AM58" s="54">
        <v>127</v>
      </c>
      <c r="AN58" s="54">
        <v>235</v>
      </c>
      <c r="AO58" s="72">
        <v>831</v>
      </c>
      <c r="AP58" s="72">
        <v>1296</v>
      </c>
      <c r="AQ58" s="115"/>
      <c r="AR58" s="125"/>
      <c r="AS58" s="54">
        <v>16</v>
      </c>
      <c r="AT58" s="72">
        <v>26</v>
      </c>
      <c r="AU58" s="53">
        <v>17</v>
      </c>
      <c r="AV58" s="53">
        <v>26</v>
      </c>
      <c r="AW58" s="54">
        <v>6</v>
      </c>
      <c r="AX58" s="54">
        <v>8</v>
      </c>
      <c r="AY58" s="54">
        <v>8</v>
      </c>
      <c r="AZ58" s="54">
        <v>16</v>
      </c>
      <c r="BA58" s="72">
        <v>47</v>
      </c>
      <c r="BB58" s="113">
        <v>76</v>
      </c>
      <c r="BC58" s="148"/>
      <c r="BD58" s="115"/>
      <c r="BE58" s="125"/>
      <c r="BF58" s="18" t="s">
        <v>86</v>
      </c>
      <c r="BG58" s="54">
        <v>2</v>
      </c>
      <c r="BH58" s="72">
        <v>2</v>
      </c>
      <c r="BI58" s="53">
        <v>4</v>
      </c>
      <c r="BJ58" s="53">
        <v>4</v>
      </c>
      <c r="BK58" s="54">
        <v>1</v>
      </c>
      <c r="BL58" s="54">
        <v>1</v>
      </c>
      <c r="BM58" s="54">
        <v>3</v>
      </c>
      <c r="BN58" s="54">
        <v>3</v>
      </c>
      <c r="BO58" s="72">
        <v>10</v>
      </c>
      <c r="BP58" s="72">
        <v>10</v>
      </c>
      <c r="BQ58" s="115"/>
      <c r="BR58" s="125"/>
      <c r="BS58" s="98">
        <v>12804</v>
      </c>
      <c r="BT58" s="98">
        <v>5124</v>
      </c>
      <c r="BU58" s="72">
        <v>1264</v>
      </c>
      <c r="BV58" s="72">
        <v>19192</v>
      </c>
      <c r="BW58" s="98">
        <v>105</v>
      </c>
      <c r="BX58" s="98">
        <v>175</v>
      </c>
      <c r="BY58" s="72">
        <v>86</v>
      </c>
      <c r="BZ58" s="106">
        <v>215</v>
      </c>
      <c r="CA58" s="72">
        <v>581</v>
      </c>
      <c r="CB58" s="98">
        <v>5</v>
      </c>
      <c r="CC58" s="98">
        <v>15</v>
      </c>
      <c r="CD58" s="72">
        <v>5</v>
      </c>
      <c r="CE58" s="106">
        <v>29</v>
      </c>
      <c r="CF58" s="72">
        <v>54</v>
      </c>
      <c r="CG58" s="96"/>
      <c r="CH58" s="115"/>
      <c r="CI58" s="125"/>
      <c r="CJ58" s="70" t="s">
        <v>86</v>
      </c>
      <c r="CK58" s="98">
        <v>9248</v>
      </c>
      <c r="CL58" s="98">
        <v>2296</v>
      </c>
      <c r="CM58" s="72">
        <v>622</v>
      </c>
      <c r="CN58" s="72">
        <v>12166</v>
      </c>
      <c r="CO58" s="98">
        <v>0</v>
      </c>
      <c r="CP58" s="98">
        <v>2</v>
      </c>
      <c r="CQ58" s="72">
        <v>0</v>
      </c>
      <c r="CR58" s="106">
        <v>241</v>
      </c>
      <c r="CS58" s="72">
        <v>243</v>
      </c>
      <c r="CT58" s="115"/>
      <c r="CU58" s="125"/>
      <c r="CV58" s="69"/>
      <c r="CW58" s="70" t="s">
        <v>86</v>
      </c>
      <c r="CX58" s="71"/>
      <c r="CY58" s="53">
        <v>7</v>
      </c>
      <c r="CZ58" s="53">
        <v>5</v>
      </c>
      <c r="DA58" s="62">
        <v>2</v>
      </c>
      <c r="DB58" s="178">
        <v>519</v>
      </c>
      <c r="DC58" s="179">
        <v>680</v>
      </c>
      <c r="DD58" s="178">
        <v>185</v>
      </c>
      <c r="DE58" s="178">
        <v>381</v>
      </c>
      <c r="DF58" s="178">
        <v>127</v>
      </c>
      <c r="DG58" s="179">
        <v>235</v>
      </c>
      <c r="DH58" s="178">
        <v>831</v>
      </c>
      <c r="DI58" s="180">
        <v>1296</v>
      </c>
      <c r="DJ58" s="115"/>
      <c r="DK58" s="125"/>
      <c r="DL58" s="119" t="s">
        <v>86</v>
      </c>
      <c r="DM58" s="187">
        <v>16</v>
      </c>
      <c r="DN58" s="188">
        <v>26</v>
      </c>
      <c r="DO58" s="187">
        <v>17</v>
      </c>
      <c r="DP58" s="188">
        <v>26</v>
      </c>
      <c r="DQ58" s="187">
        <v>6</v>
      </c>
      <c r="DR58" s="189">
        <v>8</v>
      </c>
      <c r="DS58" s="188">
        <v>8</v>
      </c>
      <c r="DT58" s="187">
        <v>16</v>
      </c>
      <c r="DU58" s="189">
        <v>47</v>
      </c>
      <c r="DV58" s="189">
        <v>76</v>
      </c>
      <c r="DW58" s="136"/>
      <c r="DX58" s="136"/>
      <c r="DY58" s="140"/>
      <c r="DZ58" s="109">
        <v>2</v>
      </c>
      <c r="EA58" s="72">
        <v>2</v>
      </c>
      <c r="EB58" s="53">
        <v>4</v>
      </c>
      <c r="EC58" s="53">
        <v>4</v>
      </c>
      <c r="ED58" s="54">
        <v>1</v>
      </c>
      <c r="EE58" s="54">
        <v>1</v>
      </c>
      <c r="EF58" s="54">
        <v>3</v>
      </c>
      <c r="EG58" s="54">
        <v>3</v>
      </c>
      <c r="EH58" s="72">
        <v>10</v>
      </c>
      <c r="EI58" s="72">
        <v>10</v>
      </c>
      <c r="EJ58" s="69"/>
      <c r="EK58" s="70" t="s">
        <v>86</v>
      </c>
      <c r="EL58" s="71"/>
      <c r="EM58" s="98">
        <v>4617</v>
      </c>
      <c r="EN58" s="98">
        <v>1848</v>
      </c>
      <c r="EO58" s="72">
        <v>456</v>
      </c>
      <c r="EP58" s="72">
        <v>6921</v>
      </c>
      <c r="EQ58" s="98">
        <v>38</v>
      </c>
      <c r="ER58" s="98">
        <v>63</v>
      </c>
      <c r="ES58" s="72">
        <v>31</v>
      </c>
      <c r="ET58" s="106">
        <v>78</v>
      </c>
      <c r="EU58" s="72">
        <v>210</v>
      </c>
      <c r="EV58" s="98">
        <v>2</v>
      </c>
      <c r="EW58" s="98">
        <v>5</v>
      </c>
      <c r="EX58" s="72">
        <v>2</v>
      </c>
      <c r="EY58" s="106">
        <v>11</v>
      </c>
      <c r="EZ58" s="72">
        <v>20</v>
      </c>
      <c r="FA58" s="115"/>
      <c r="FB58" s="125"/>
      <c r="FC58" s="98">
        <v>3389</v>
      </c>
      <c r="FD58" s="98">
        <v>841</v>
      </c>
      <c r="FE58" s="72">
        <v>228</v>
      </c>
      <c r="FF58" s="72">
        <v>4458</v>
      </c>
      <c r="FG58" s="98">
        <v>0</v>
      </c>
      <c r="FH58" s="98">
        <v>1</v>
      </c>
      <c r="FI58" s="72">
        <v>0</v>
      </c>
      <c r="FJ58" s="106">
        <v>87</v>
      </c>
      <c r="FK58" s="72">
        <v>88</v>
      </c>
      <c r="FL58" s="115"/>
      <c r="FM58" s="125"/>
      <c r="FN58" s="69"/>
      <c r="FO58" s="143"/>
      <c r="FP58" s="70" t="s">
        <v>86</v>
      </c>
      <c r="FQ58" s="71"/>
      <c r="FR58" s="53">
        <v>7</v>
      </c>
      <c r="FS58" s="53">
        <v>5</v>
      </c>
      <c r="FT58" s="54">
        <v>2</v>
      </c>
      <c r="FU58" s="53">
        <v>208</v>
      </c>
      <c r="FV58" s="53">
        <v>227</v>
      </c>
      <c r="FW58" s="54">
        <v>73</v>
      </c>
      <c r="FX58" s="53">
        <v>97</v>
      </c>
      <c r="FY58" s="53">
        <v>48</v>
      </c>
      <c r="FZ58" s="54">
        <v>62</v>
      </c>
      <c r="GA58" s="72">
        <v>329</v>
      </c>
      <c r="GB58" s="72">
        <v>386</v>
      </c>
      <c r="GC58" s="96"/>
      <c r="GD58" s="115"/>
      <c r="GE58" s="125"/>
      <c r="GF58" s="109">
        <v>0</v>
      </c>
      <c r="GG58" s="72">
        <v>0</v>
      </c>
      <c r="GH58" s="53">
        <v>0</v>
      </c>
      <c r="GI58" s="53">
        <v>0</v>
      </c>
      <c r="GJ58" s="54">
        <v>0</v>
      </c>
      <c r="GK58" s="54">
        <v>0</v>
      </c>
      <c r="GL58" s="54">
        <v>1</v>
      </c>
      <c r="GM58" s="54">
        <v>1</v>
      </c>
      <c r="GN58" s="72">
        <v>1</v>
      </c>
      <c r="GO58" s="72">
        <v>1</v>
      </c>
      <c r="GP58" s="96"/>
      <c r="GQ58" s="115"/>
      <c r="GR58" s="125"/>
      <c r="GS58" s="70" t="s">
        <v>86</v>
      </c>
      <c r="GT58" s="98">
        <v>1462</v>
      </c>
      <c r="GU58" s="98">
        <v>446</v>
      </c>
      <c r="GV58" s="72">
        <v>114</v>
      </c>
      <c r="GW58" s="72">
        <v>2022</v>
      </c>
      <c r="GX58" s="98">
        <v>0</v>
      </c>
      <c r="GY58" s="98">
        <v>0</v>
      </c>
      <c r="GZ58" s="72">
        <v>0</v>
      </c>
      <c r="HA58" s="106">
        <v>4</v>
      </c>
      <c r="HB58" s="72">
        <v>4</v>
      </c>
      <c r="HC58" s="115"/>
      <c r="HD58" s="125"/>
      <c r="HE58" s="98">
        <v>1194</v>
      </c>
      <c r="HF58" s="98">
        <v>299</v>
      </c>
      <c r="HG58" s="72">
        <v>79</v>
      </c>
      <c r="HH58" s="72">
        <v>1572</v>
      </c>
      <c r="HI58" s="98">
        <v>0</v>
      </c>
      <c r="HJ58" s="98">
        <v>0</v>
      </c>
      <c r="HK58" s="72">
        <v>0</v>
      </c>
      <c r="HL58" s="106">
        <v>18</v>
      </c>
      <c r="HM58" s="72">
        <v>18</v>
      </c>
    </row>
    <row r="59" spans="1:221" ht="13.5" customHeight="1" x14ac:dyDescent="0.15">
      <c r="A59" s="17"/>
      <c r="B59" s="18" t="s">
        <v>87</v>
      </c>
      <c r="C59" s="19"/>
      <c r="D59" s="53">
        <v>103280</v>
      </c>
      <c r="E59" s="53">
        <v>0</v>
      </c>
      <c r="F59" s="54">
        <v>42164</v>
      </c>
      <c r="G59" s="54">
        <v>28514</v>
      </c>
      <c r="H59" s="21">
        <v>173958</v>
      </c>
      <c r="I59" s="48">
        <v>19126</v>
      </c>
      <c r="J59" s="48">
        <v>0</v>
      </c>
      <c r="K59" s="41">
        <v>12832</v>
      </c>
      <c r="L59" s="41">
        <v>13069</v>
      </c>
      <c r="M59" s="21">
        <v>45027</v>
      </c>
      <c r="N59" s="115"/>
      <c r="O59" s="125"/>
      <c r="P59" s="53">
        <v>7483</v>
      </c>
      <c r="Q59" s="53">
        <v>0</v>
      </c>
      <c r="R59" s="54">
        <v>3865</v>
      </c>
      <c r="S59" s="54">
        <v>2190</v>
      </c>
      <c r="T59" s="21">
        <v>13538</v>
      </c>
      <c r="U59" s="53">
        <v>10</v>
      </c>
      <c r="V59" s="53">
        <v>3799</v>
      </c>
      <c r="W59" s="54">
        <v>1</v>
      </c>
      <c r="X59" s="54">
        <v>148</v>
      </c>
      <c r="Y59" s="54">
        <v>1</v>
      </c>
      <c r="Z59" s="54">
        <v>4</v>
      </c>
      <c r="AA59" s="115"/>
      <c r="AB59" s="125"/>
      <c r="AC59" s="17"/>
      <c r="AD59" s="18" t="s">
        <v>87</v>
      </c>
      <c r="AE59" s="19"/>
      <c r="AF59" s="53">
        <v>7</v>
      </c>
      <c r="AG59" s="53">
        <v>5</v>
      </c>
      <c r="AH59" s="54">
        <v>2</v>
      </c>
      <c r="AI59" s="54">
        <v>1129</v>
      </c>
      <c r="AJ59" s="72">
        <v>1538</v>
      </c>
      <c r="AK59" s="53">
        <v>356</v>
      </c>
      <c r="AL59" s="53">
        <v>644</v>
      </c>
      <c r="AM59" s="54">
        <v>210</v>
      </c>
      <c r="AN59" s="54">
        <v>373</v>
      </c>
      <c r="AO59" s="72">
        <v>1695</v>
      </c>
      <c r="AP59" s="72">
        <v>2555</v>
      </c>
      <c r="AQ59" s="115"/>
      <c r="AR59" s="125"/>
      <c r="AS59" s="54">
        <v>55</v>
      </c>
      <c r="AT59" s="72">
        <v>81</v>
      </c>
      <c r="AU59" s="53">
        <v>19</v>
      </c>
      <c r="AV59" s="53">
        <v>23</v>
      </c>
      <c r="AW59" s="54">
        <v>5</v>
      </c>
      <c r="AX59" s="54">
        <v>6</v>
      </c>
      <c r="AY59" s="54">
        <v>10</v>
      </c>
      <c r="AZ59" s="54">
        <v>12</v>
      </c>
      <c r="BA59" s="72">
        <v>89</v>
      </c>
      <c r="BB59" s="113">
        <v>122</v>
      </c>
      <c r="BC59" s="148"/>
      <c r="BD59" s="115"/>
      <c r="BE59" s="125"/>
      <c r="BF59" s="18" t="s">
        <v>87</v>
      </c>
      <c r="BG59" s="54">
        <v>6</v>
      </c>
      <c r="BH59" s="72">
        <v>6</v>
      </c>
      <c r="BI59" s="53">
        <v>6</v>
      </c>
      <c r="BJ59" s="53">
        <v>6</v>
      </c>
      <c r="BK59" s="54">
        <v>0</v>
      </c>
      <c r="BL59" s="54">
        <v>0</v>
      </c>
      <c r="BM59" s="54">
        <v>2</v>
      </c>
      <c r="BN59" s="54">
        <v>2</v>
      </c>
      <c r="BO59" s="72">
        <v>14</v>
      </c>
      <c r="BP59" s="72">
        <v>14</v>
      </c>
      <c r="BQ59" s="115"/>
      <c r="BR59" s="125"/>
      <c r="BS59" s="98">
        <v>24762</v>
      </c>
      <c r="BT59" s="98">
        <v>7406</v>
      </c>
      <c r="BU59" s="72">
        <v>1716</v>
      </c>
      <c r="BV59" s="72">
        <v>33884</v>
      </c>
      <c r="BW59" s="98">
        <v>279</v>
      </c>
      <c r="BX59" s="98">
        <v>132</v>
      </c>
      <c r="BY59" s="72">
        <v>55</v>
      </c>
      <c r="BZ59" s="72">
        <v>138</v>
      </c>
      <c r="CA59" s="72">
        <v>604</v>
      </c>
      <c r="CB59" s="98">
        <v>13</v>
      </c>
      <c r="CC59" s="98">
        <v>21</v>
      </c>
      <c r="CD59" s="72">
        <v>0</v>
      </c>
      <c r="CE59" s="72">
        <v>15</v>
      </c>
      <c r="CF59" s="72">
        <v>49</v>
      </c>
      <c r="CG59" s="96"/>
      <c r="CH59" s="115"/>
      <c r="CI59" s="125"/>
      <c r="CJ59" s="70" t="s">
        <v>87</v>
      </c>
      <c r="CK59" s="98">
        <v>18459</v>
      </c>
      <c r="CL59" s="98">
        <v>4005</v>
      </c>
      <c r="CM59" s="72">
        <v>970</v>
      </c>
      <c r="CN59" s="72">
        <v>23434</v>
      </c>
      <c r="CO59" s="98">
        <v>0</v>
      </c>
      <c r="CP59" s="98">
        <v>8</v>
      </c>
      <c r="CQ59" s="72">
        <v>0</v>
      </c>
      <c r="CR59" s="72">
        <v>94</v>
      </c>
      <c r="CS59" s="72">
        <v>102</v>
      </c>
      <c r="CT59" s="115"/>
      <c r="CU59" s="125"/>
      <c r="CV59" s="69"/>
      <c r="CW59" s="70" t="s">
        <v>87</v>
      </c>
      <c r="CX59" s="71"/>
      <c r="CY59" s="53">
        <v>7</v>
      </c>
      <c r="CZ59" s="53">
        <v>5</v>
      </c>
      <c r="DA59" s="62">
        <v>2</v>
      </c>
      <c r="DB59" s="178">
        <v>1129</v>
      </c>
      <c r="DC59" s="179">
        <v>1538</v>
      </c>
      <c r="DD59" s="178">
        <v>356</v>
      </c>
      <c r="DE59" s="178">
        <v>644</v>
      </c>
      <c r="DF59" s="178">
        <v>210</v>
      </c>
      <c r="DG59" s="179">
        <v>373</v>
      </c>
      <c r="DH59" s="178">
        <v>1695</v>
      </c>
      <c r="DI59" s="180">
        <v>2555</v>
      </c>
      <c r="DJ59" s="115"/>
      <c r="DK59" s="125"/>
      <c r="DL59" s="119" t="s">
        <v>87</v>
      </c>
      <c r="DM59" s="187">
        <v>55</v>
      </c>
      <c r="DN59" s="188">
        <v>81</v>
      </c>
      <c r="DO59" s="187">
        <v>19</v>
      </c>
      <c r="DP59" s="188">
        <v>23</v>
      </c>
      <c r="DQ59" s="187">
        <v>5</v>
      </c>
      <c r="DR59" s="189">
        <v>6</v>
      </c>
      <c r="DS59" s="188">
        <v>10</v>
      </c>
      <c r="DT59" s="187">
        <v>12</v>
      </c>
      <c r="DU59" s="189">
        <v>89</v>
      </c>
      <c r="DV59" s="189">
        <v>122</v>
      </c>
      <c r="DW59" s="136"/>
      <c r="DX59" s="136"/>
      <c r="DY59" s="140"/>
      <c r="DZ59" s="109">
        <v>6</v>
      </c>
      <c r="EA59" s="72">
        <v>6</v>
      </c>
      <c r="EB59" s="53">
        <v>6</v>
      </c>
      <c r="EC59" s="53">
        <v>6</v>
      </c>
      <c r="ED59" s="54">
        <v>0</v>
      </c>
      <c r="EE59" s="54">
        <v>0</v>
      </c>
      <c r="EF59" s="54">
        <v>2</v>
      </c>
      <c r="EG59" s="54">
        <v>2</v>
      </c>
      <c r="EH59" s="72">
        <v>14</v>
      </c>
      <c r="EI59" s="72">
        <v>14</v>
      </c>
      <c r="EJ59" s="69"/>
      <c r="EK59" s="70" t="s">
        <v>87</v>
      </c>
      <c r="EL59" s="71"/>
      <c r="EM59" s="98">
        <v>7536</v>
      </c>
      <c r="EN59" s="98">
        <v>2254</v>
      </c>
      <c r="EO59" s="72">
        <v>522</v>
      </c>
      <c r="EP59" s="72">
        <v>10312</v>
      </c>
      <c r="EQ59" s="98">
        <v>85</v>
      </c>
      <c r="ER59" s="98">
        <v>40</v>
      </c>
      <c r="ES59" s="72">
        <v>17</v>
      </c>
      <c r="ET59" s="72">
        <v>42</v>
      </c>
      <c r="EU59" s="72">
        <v>184</v>
      </c>
      <c r="EV59" s="98">
        <v>4</v>
      </c>
      <c r="EW59" s="98">
        <v>6</v>
      </c>
      <c r="EX59" s="72">
        <v>0</v>
      </c>
      <c r="EY59" s="72">
        <v>5</v>
      </c>
      <c r="EZ59" s="72">
        <v>15</v>
      </c>
      <c r="FA59" s="115"/>
      <c r="FB59" s="125"/>
      <c r="FC59" s="98">
        <v>8460</v>
      </c>
      <c r="FD59" s="98">
        <v>1836</v>
      </c>
      <c r="FE59" s="72">
        <v>444</v>
      </c>
      <c r="FF59" s="72">
        <v>10740</v>
      </c>
      <c r="FG59" s="98">
        <v>0</v>
      </c>
      <c r="FH59" s="98">
        <v>1</v>
      </c>
      <c r="FI59" s="72">
        <v>0</v>
      </c>
      <c r="FJ59" s="72">
        <v>17</v>
      </c>
      <c r="FK59" s="72">
        <v>18</v>
      </c>
      <c r="FL59" s="115"/>
      <c r="FM59" s="125"/>
      <c r="FN59" s="69"/>
      <c r="FO59" s="143"/>
      <c r="FP59" s="70" t="s">
        <v>87</v>
      </c>
      <c r="FQ59" s="71"/>
      <c r="FR59" s="53">
        <v>7</v>
      </c>
      <c r="FS59" s="53">
        <v>5</v>
      </c>
      <c r="FT59" s="54">
        <v>2</v>
      </c>
      <c r="FU59" s="53">
        <v>450</v>
      </c>
      <c r="FV59" s="53">
        <v>485</v>
      </c>
      <c r="FW59" s="54">
        <v>153</v>
      </c>
      <c r="FX59" s="53">
        <v>185</v>
      </c>
      <c r="FY59" s="53">
        <v>95</v>
      </c>
      <c r="FZ59" s="54">
        <v>123</v>
      </c>
      <c r="GA59" s="72">
        <v>698</v>
      </c>
      <c r="GB59" s="72">
        <v>793</v>
      </c>
      <c r="GC59" s="96"/>
      <c r="GD59" s="115"/>
      <c r="GE59" s="125"/>
      <c r="GF59" s="109">
        <v>2</v>
      </c>
      <c r="GG59" s="72">
        <v>2</v>
      </c>
      <c r="GH59" s="53">
        <v>0</v>
      </c>
      <c r="GI59" s="53">
        <v>0</v>
      </c>
      <c r="GJ59" s="54">
        <v>0</v>
      </c>
      <c r="GK59" s="54">
        <v>0</v>
      </c>
      <c r="GL59" s="54">
        <v>0</v>
      </c>
      <c r="GM59" s="54">
        <v>0</v>
      </c>
      <c r="GN59" s="72">
        <v>2</v>
      </c>
      <c r="GO59" s="72">
        <v>2</v>
      </c>
      <c r="GP59" s="96"/>
      <c r="GQ59" s="115"/>
      <c r="GR59" s="125"/>
      <c r="GS59" s="70" t="s">
        <v>87</v>
      </c>
      <c r="GT59" s="98">
        <v>2037</v>
      </c>
      <c r="GU59" s="98">
        <v>555</v>
      </c>
      <c r="GV59" s="72">
        <v>148</v>
      </c>
      <c r="GW59" s="72">
        <v>2740</v>
      </c>
      <c r="GX59" s="98">
        <v>1</v>
      </c>
      <c r="GY59" s="98">
        <v>0</v>
      </c>
      <c r="GZ59" s="72">
        <v>0</v>
      </c>
      <c r="HA59" s="72">
        <v>0</v>
      </c>
      <c r="HB59" s="72">
        <v>1</v>
      </c>
      <c r="HC59" s="115"/>
      <c r="HD59" s="125"/>
      <c r="HE59" s="98">
        <v>1260</v>
      </c>
      <c r="HF59" s="98">
        <v>306</v>
      </c>
      <c r="HG59" s="72">
        <v>76</v>
      </c>
      <c r="HH59" s="72">
        <v>1642</v>
      </c>
      <c r="HI59" s="98">
        <v>0</v>
      </c>
      <c r="HJ59" s="98">
        <v>0</v>
      </c>
      <c r="HK59" s="72">
        <v>0</v>
      </c>
      <c r="HL59" s="72">
        <v>0</v>
      </c>
      <c r="HM59" s="72">
        <v>0</v>
      </c>
    </row>
    <row r="60" spans="1:221" ht="13.5" customHeight="1" x14ac:dyDescent="0.15">
      <c r="A60" s="17"/>
      <c r="B60" s="18" t="s">
        <v>88</v>
      </c>
      <c r="C60" s="19"/>
      <c r="D60" s="53">
        <v>36780</v>
      </c>
      <c r="E60" s="53">
        <v>0</v>
      </c>
      <c r="F60" s="54">
        <v>14078</v>
      </c>
      <c r="G60" s="54">
        <v>10334</v>
      </c>
      <c r="H60" s="21">
        <v>61192</v>
      </c>
      <c r="I60" s="48">
        <v>8710</v>
      </c>
      <c r="J60" s="48">
        <v>0</v>
      </c>
      <c r="K60" s="41">
        <v>5279</v>
      </c>
      <c r="L60" s="41">
        <v>2679</v>
      </c>
      <c r="M60" s="21">
        <v>16668</v>
      </c>
      <c r="N60" s="115"/>
      <c r="O60" s="125"/>
      <c r="P60" s="53">
        <v>3154</v>
      </c>
      <c r="Q60" s="53">
        <v>0</v>
      </c>
      <c r="R60" s="54">
        <v>1487</v>
      </c>
      <c r="S60" s="54">
        <v>967</v>
      </c>
      <c r="T60" s="21">
        <v>5608</v>
      </c>
      <c r="U60" s="53">
        <v>7</v>
      </c>
      <c r="V60" s="53">
        <v>2228</v>
      </c>
      <c r="W60" s="54">
        <v>2</v>
      </c>
      <c r="X60" s="54">
        <v>206</v>
      </c>
      <c r="Y60" s="54">
        <v>1</v>
      </c>
      <c r="Z60" s="54">
        <v>47</v>
      </c>
      <c r="AA60" s="115"/>
      <c r="AB60" s="125"/>
      <c r="AC60" s="17"/>
      <c r="AD60" s="18" t="s">
        <v>88</v>
      </c>
      <c r="AE60" s="19"/>
      <c r="AF60" s="53">
        <v>7</v>
      </c>
      <c r="AG60" s="53">
        <v>5</v>
      </c>
      <c r="AH60" s="54">
        <v>2</v>
      </c>
      <c r="AI60" s="54">
        <v>298</v>
      </c>
      <c r="AJ60" s="72">
        <v>418</v>
      </c>
      <c r="AK60" s="53">
        <v>113</v>
      </c>
      <c r="AL60" s="53">
        <v>218</v>
      </c>
      <c r="AM60" s="54">
        <v>67</v>
      </c>
      <c r="AN60" s="54">
        <v>119</v>
      </c>
      <c r="AO60" s="72">
        <v>478</v>
      </c>
      <c r="AP60" s="72">
        <v>755</v>
      </c>
      <c r="AQ60" s="115"/>
      <c r="AR60" s="125"/>
      <c r="AS60" s="54">
        <v>18</v>
      </c>
      <c r="AT60" s="72">
        <v>28</v>
      </c>
      <c r="AU60" s="53">
        <v>13</v>
      </c>
      <c r="AV60" s="53">
        <v>20</v>
      </c>
      <c r="AW60" s="54">
        <v>7</v>
      </c>
      <c r="AX60" s="54">
        <v>7</v>
      </c>
      <c r="AY60" s="54">
        <v>3</v>
      </c>
      <c r="AZ60" s="54">
        <v>4</v>
      </c>
      <c r="BA60" s="72">
        <v>41</v>
      </c>
      <c r="BB60" s="113">
        <v>59</v>
      </c>
      <c r="BC60" s="148"/>
      <c r="BD60" s="115"/>
      <c r="BE60" s="125"/>
      <c r="BF60" s="18" t="s">
        <v>88</v>
      </c>
      <c r="BG60" s="54">
        <v>3</v>
      </c>
      <c r="BH60" s="72">
        <v>3</v>
      </c>
      <c r="BI60" s="53">
        <v>1</v>
      </c>
      <c r="BJ60" s="53">
        <v>1</v>
      </c>
      <c r="BK60" s="54">
        <v>2</v>
      </c>
      <c r="BL60" s="54">
        <v>2</v>
      </c>
      <c r="BM60" s="54">
        <v>0</v>
      </c>
      <c r="BN60" s="54">
        <v>0</v>
      </c>
      <c r="BO60" s="72">
        <v>6</v>
      </c>
      <c r="BP60" s="72">
        <v>6</v>
      </c>
      <c r="BQ60" s="115"/>
      <c r="BR60" s="125"/>
      <c r="BS60" s="98">
        <v>7022</v>
      </c>
      <c r="BT60" s="98">
        <v>2616</v>
      </c>
      <c r="BU60" s="72">
        <v>571</v>
      </c>
      <c r="BV60" s="72">
        <v>10209</v>
      </c>
      <c r="BW60" s="98">
        <v>101</v>
      </c>
      <c r="BX60" s="98">
        <v>120</v>
      </c>
      <c r="BY60" s="72">
        <v>67</v>
      </c>
      <c r="BZ60" s="72">
        <v>48</v>
      </c>
      <c r="CA60" s="72">
        <v>336</v>
      </c>
      <c r="CB60" s="98">
        <v>7</v>
      </c>
      <c r="CC60" s="98">
        <v>4</v>
      </c>
      <c r="CD60" s="72">
        <v>13</v>
      </c>
      <c r="CE60" s="72">
        <v>0</v>
      </c>
      <c r="CF60" s="72">
        <v>24</v>
      </c>
      <c r="CG60" s="96"/>
      <c r="CH60" s="115"/>
      <c r="CI60" s="125"/>
      <c r="CJ60" s="70" t="s">
        <v>88</v>
      </c>
      <c r="CK60" s="98">
        <v>5472</v>
      </c>
      <c r="CL60" s="98">
        <v>1414</v>
      </c>
      <c r="CM60" s="72">
        <v>344</v>
      </c>
      <c r="CN60" s="72">
        <v>7230</v>
      </c>
      <c r="CO60" s="98">
        <v>0</v>
      </c>
      <c r="CP60" s="98">
        <v>16</v>
      </c>
      <c r="CQ60" s="72">
        <v>2</v>
      </c>
      <c r="CR60" s="72">
        <v>0</v>
      </c>
      <c r="CS60" s="72">
        <v>18</v>
      </c>
      <c r="CT60" s="115"/>
      <c r="CU60" s="125"/>
      <c r="CV60" s="69"/>
      <c r="CW60" s="70" t="s">
        <v>88</v>
      </c>
      <c r="CX60" s="71"/>
      <c r="CY60" s="53">
        <v>7</v>
      </c>
      <c r="CZ60" s="53">
        <v>5</v>
      </c>
      <c r="DA60" s="62">
        <v>2</v>
      </c>
      <c r="DB60" s="178">
        <v>298</v>
      </c>
      <c r="DC60" s="179">
        <v>418</v>
      </c>
      <c r="DD60" s="178">
        <v>113</v>
      </c>
      <c r="DE60" s="178">
        <v>218</v>
      </c>
      <c r="DF60" s="178">
        <v>67</v>
      </c>
      <c r="DG60" s="179">
        <v>119</v>
      </c>
      <c r="DH60" s="178">
        <v>478</v>
      </c>
      <c r="DI60" s="180">
        <v>755</v>
      </c>
      <c r="DJ60" s="115"/>
      <c r="DK60" s="125"/>
      <c r="DL60" s="119" t="s">
        <v>88</v>
      </c>
      <c r="DM60" s="187">
        <v>18</v>
      </c>
      <c r="DN60" s="188">
        <v>28</v>
      </c>
      <c r="DO60" s="187">
        <v>13</v>
      </c>
      <c r="DP60" s="188">
        <v>20</v>
      </c>
      <c r="DQ60" s="187">
        <v>7</v>
      </c>
      <c r="DR60" s="189">
        <v>7</v>
      </c>
      <c r="DS60" s="188">
        <v>3</v>
      </c>
      <c r="DT60" s="187">
        <v>4</v>
      </c>
      <c r="DU60" s="189">
        <v>41</v>
      </c>
      <c r="DV60" s="189">
        <v>59</v>
      </c>
      <c r="DW60" s="136"/>
      <c r="DX60" s="136"/>
      <c r="DY60" s="140"/>
      <c r="DZ60" s="109">
        <v>3</v>
      </c>
      <c r="EA60" s="72">
        <v>3</v>
      </c>
      <c r="EB60" s="53">
        <v>1</v>
      </c>
      <c r="EC60" s="53">
        <v>1</v>
      </c>
      <c r="ED60" s="54">
        <v>2</v>
      </c>
      <c r="EE60" s="54">
        <v>2</v>
      </c>
      <c r="EF60" s="54">
        <v>0</v>
      </c>
      <c r="EG60" s="54">
        <v>0</v>
      </c>
      <c r="EH60" s="72">
        <v>6</v>
      </c>
      <c r="EI60" s="72">
        <v>6</v>
      </c>
      <c r="EJ60" s="69"/>
      <c r="EK60" s="70" t="s">
        <v>88</v>
      </c>
      <c r="EL60" s="71"/>
      <c r="EM60" s="98">
        <v>2633</v>
      </c>
      <c r="EN60" s="98">
        <v>981</v>
      </c>
      <c r="EO60" s="72">
        <v>214</v>
      </c>
      <c r="EP60" s="72">
        <v>3828</v>
      </c>
      <c r="EQ60" s="98">
        <v>38</v>
      </c>
      <c r="ER60" s="98">
        <v>45</v>
      </c>
      <c r="ES60" s="72">
        <v>25</v>
      </c>
      <c r="ET60" s="72">
        <v>18</v>
      </c>
      <c r="EU60" s="72">
        <v>126</v>
      </c>
      <c r="EV60" s="98">
        <v>3</v>
      </c>
      <c r="EW60" s="98">
        <v>2</v>
      </c>
      <c r="EX60" s="72">
        <v>5</v>
      </c>
      <c r="EY60" s="72">
        <v>0</v>
      </c>
      <c r="EZ60" s="72">
        <v>10</v>
      </c>
      <c r="FA60" s="115"/>
      <c r="FB60" s="125"/>
      <c r="FC60" s="98">
        <v>1419</v>
      </c>
      <c r="FD60" s="98">
        <v>367</v>
      </c>
      <c r="FE60" s="72">
        <v>89</v>
      </c>
      <c r="FF60" s="72">
        <v>1875</v>
      </c>
      <c r="FG60" s="98">
        <v>0</v>
      </c>
      <c r="FH60" s="98">
        <v>4</v>
      </c>
      <c r="FI60" s="72">
        <v>0</v>
      </c>
      <c r="FJ60" s="72">
        <v>0</v>
      </c>
      <c r="FK60" s="72">
        <v>4</v>
      </c>
      <c r="FL60" s="115"/>
      <c r="FM60" s="125"/>
      <c r="FN60" s="69"/>
      <c r="FO60" s="143"/>
      <c r="FP60" s="70" t="s">
        <v>88</v>
      </c>
      <c r="FQ60" s="71"/>
      <c r="FR60" s="53">
        <v>7</v>
      </c>
      <c r="FS60" s="53">
        <v>5</v>
      </c>
      <c r="FT60" s="54">
        <v>2</v>
      </c>
      <c r="FU60" s="53">
        <v>112</v>
      </c>
      <c r="FV60" s="53">
        <v>116</v>
      </c>
      <c r="FW60" s="54">
        <v>40</v>
      </c>
      <c r="FX60" s="53">
        <v>45</v>
      </c>
      <c r="FY60" s="53">
        <v>22</v>
      </c>
      <c r="FZ60" s="54">
        <v>27</v>
      </c>
      <c r="GA60" s="72">
        <v>174</v>
      </c>
      <c r="GB60" s="72">
        <v>188</v>
      </c>
      <c r="GC60" s="96"/>
      <c r="GD60" s="115"/>
      <c r="GE60" s="125"/>
      <c r="GF60" s="109">
        <v>0</v>
      </c>
      <c r="GG60" s="72">
        <v>0</v>
      </c>
      <c r="GH60" s="53">
        <v>0</v>
      </c>
      <c r="GI60" s="53">
        <v>0</v>
      </c>
      <c r="GJ60" s="54">
        <v>0</v>
      </c>
      <c r="GK60" s="54">
        <v>0</v>
      </c>
      <c r="GL60" s="54">
        <v>0</v>
      </c>
      <c r="GM60" s="54">
        <v>0</v>
      </c>
      <c r="GN60" s="72">
        <v>0</v>
      </c>
      <c r="GO60" s="72">
        <v>0</v>
      </c>
      <c r="GP60" s="96"/>
      <c r="GQ60" s="115"/>
      <c r="GR60" s="125"/>
      <c r="GS60" s="70" t="s">
        <v>88</v>
      </c>
      <c r="GT60" s="98">
        <v>650</v>
      </c>
      <c r="GU60" s="98">
        <v>180</v>
      </c>
      <c r="GV60" s="72">
        <v>43</v>
      </c>
      <c r="GW60" s="72">
        <v>873</v>
      </c>
      <c r="GX60" s="98">
        <v>0</v>
      </c>
      <c r="GY60" s="98">
        <v>0</v>
      </c>
      <c r="GZ60" s="72">
        <v>0</v>
      </c>
      <c r="HA60" s="72">
        <v>0</v>
      </c>
      <c r="HB60" s="72">
        <v>0</v>
      </c>
      <c r="HC60" s="115"/>
      <c r="HD60" s="125"/>
      <c r="HE60" s="98">
        <v>470</v>
      </c>
      <c r="HF60" s="98">
        <v>120</v>
      </c>
      <c r="HG60" s="72">
        <v>26</v>
      </c>
      <c r="HH60" s="72">
        <v>616</v>
      </c>
      <c r="HI60" s="98">
        <v>0</v>
      </c>
      <c r="HJ60" s="98">
        <v>0</v>
      </c>
      <c r="HK60" s="72">
        <v>0</v>
      </c>
      <c r="HL60" s="72">
        <v>0</v>
      </c>
      <c r="HM60" s="72">
        <v>0</v>
      </c>
    </row>
    <row r="61" spans="1:221" ht="13.5" customHeight="1" x14ac:dyDescent="0.15">
      <c r="A61" s="17"/>
      <c r="B61" s="18" t="s">
        <v>89</v>
      </c>
      <c r="C61" s="19"/>
      <c r="D61" s="53">
        <v>18067</v>
      </c>
      <c r="E61" s="53">
        <v>1770</v>
      </c>
      <c r="F61" s="54">
        <v>7006</v>
      </c>
      <c r="G61" s="54">
        <v>5445</v>
      </c>
      <c r="H61" s="21">
        <v>32288</v>
      </c>
      <c r="I61" s="48">
        <v>6409</v>
      </c>
      <c r="J61" s="48">
        <v>177</v>
      </c>
      <c r="K61" s="41">
        <v>2156</v>
      </c>
      <c r="L61" s="41">
        <v>1694</v>
      </c>
      <c r="M61" s="21">
        <v>10436</v>
      </c>
      <c r="N61" s="115"/>
      <c r="O61" s="125"/>
      <c r="P61" s="53">
        <v>2414</v>
      </c>
      <c r="Q61" s="53">
        <v>56</v>
      </c>
      <c r="R61" s="54">
        <v>866</v>
      </c>
      <c r="S61" s="54">
        <v>568</v>
      </c>
      <c r="T61" s="21">
        <v>3904</v>
      </c>
      <c r="U61" s="53">
        <v>2</v>
      </c>
      <c r="V61" s="53">
        <v>796</v>
      </c>
      <c r="W61" s="54">
        <v>2</v>
      </c>
      <c r="X61" s="54">
        <v>246</v>
      </c>
      <c r="Y61" s="54">
        <v>2</v>
      </c>
      <c r="Z61" s="54">
        <v>380</v>
      </c>
      <c r="AA61" s="115"/>
      <c r="AB61" s="125"/>
      <c r="AC61" s="17"/>
      <c r="AD61" s="18" t="s">
        <v>89</v>
      </c>
      <c r="AE61" s="19"/>
      <c r="AF61" s="53">
        <v>7</v>
      </c>
      <c r="AG61" s="53">
        <v>5</v>
      </c>
      <c r="AH61" s="54">
        <v>2</v>
      </c>
      <c r="AI61" s="54">
        <v>193</v>
      </c>
      <c r="AJ61" s="72">
        <v>249</v>
      </c>
      <c r="AK61" s="53">
        <v>82</v>
      </c>
      <c r="AL61" s="53">
        <v>131</v>
      </c>
      <c r="AM61" s="54">
        <v>46</v>
      </c>
      <c r="AN61" s="54">
        <v>73</v>
      </c>
      <c r="AO61" s="72">
        <v>321</v>
      </c>
      <c r="AP61" s="72">
        <v>453</v>
      </c>
      <c r="AQ61" s="115"/>
      <c r="AR61" s="125"/>
      <c r="AS61" s="54">
        <v>5</v>
      </c>
      <c r="AT61" s="72">
        <v>6</v>
      </c>
      <c r="AU61" s="53">
        <v>3</v>
      </c>
      <c r="AV61" s="53">
        <v>4</v>
      </c>
      <c r="AW61" s="54">
        <v>2</v>
      </c>
      <c r="AX61" s="54">
        <v>2</v>
      </c>
      <c r="AY61" s="54">
        <v>1</v>
      </c>
      <c r="AZ61" s="54">
        <v>1</v>
      </c>
      <c r="BA61" s="72">
        <v>11</v>
      </c>
      <c r="BB61" s="113">
        <v>13</v>
      </c>
      <c r="BC61" s="148"/>
      <c r="BD61" s="115"/>
      <c r="BE61" s="125"/>
      <c r="BF61" s="18" t="s">
        <v>89</v>
      </c>
      <c r="BG61" s="54">
        <v>1</v>
      </c>
      <c r="BH61" s="72">
        <v>1</v>
      </c>
      <c r="BI61" s="53">
        <v>0</v>
      </c>
      <c r="BJ61" s="53">
        <v>0</v>
      </c>
      <c r="BK61" s="54">
        <v>0</v>
      </c>
      <c r="BL61" s="54">
        <v>0</v>
      </c>
      <c r="BM61" s="54">
        <v>0</v>
      </c>
      <c r="BN61" s="54">
        <v>0</v>
      </c>
      <c r="BO61" s="72">
        <v>1</v>
      </c>
      <c r="BP61" s="72">
        <v>1</v>
      </c>
      <c r="BQ61" s="115"/>
      <c r="BR61" s="125"/>
      <c r="BS61" s="98">
        <v>3399</v>
      </c>
      <c r="BT61" s="98">
        <v>1277</v>
      </c>
      <c r="BU61" s="72">
        <v>285</v>
      </c>
      <c r="BV61" s="72">
        <v>4961</v>
      </c>
      <c r="BW61" s="98">
        <v>18</v>
      </c>
      <c r="BX61" s="98">
        <v>20</v>
      </c>
      <c r="BY61" s="72">
        <v>16</v>
      </c>
      <c r="BZ61" s="72">
        <v>10</v>
      </c>
      <c r="CA61" s="72">
        <v>64</v>
      </c>
      <c r="CB61" s="98">
        <v>2</v>
      </c>
      <c r="CC61" s="98">
        <v>0</v>
      </c>
      <c r="CD61" s="72">
        <v>0</v>
      </c>
      <c r="CE61" s="72">
        <v>0</v>
      </c>
      <c r="CF61" s="72">
        <v>2</v>
      </c>
      <c r="CG61" s="96"/>
      <c r="CH61" s="115"/>
      <c r="CI61" s="125"/>
      <c r="CJ61" s="70" t="s">
        <v>89</v>
      </c>
      <c r="CK61" s="98">
        <v>2937</v>
      </c>
      <c r="CL61" s="98">
        <v>816</v>
      </c>
      <c r="CM61" s="72">
        <v>190</v>
      </c>
      <c r="CN61" s="72">
        <v>3943</v>
      </c>
      <c r="CO61" s="98">
        <v>0</v>
      </c>
      <c r="CP61" s="98">
        <v>0</v>
      </c>
      <c r="CQ61" s="72">
        <v>0</v>
      </c>
      <c r="CR61" s="72">
        <v>0</v>
      </c>
      <c r="CS61" s="72">
        <v>0</v>
      </c>
      <c r="CT61" s="115"/>
      <c r="CU61" s="125"/>
      <c r="CV61" s="69"/>
      <c r="CW61" s="70" t="s">
        <v>89</v>
      </c>
      <c r="CX61" s="71"/>
      <c r="CY61" s="53">
        <v>7</v>
      </c>
      <c r="CZ61" s="53">
        <v>5</v>
      </c>
      <c r="DA61" s="62">
        <v>2</v>
      </c>
      <c r="DB61" s="178">
        <v>193</v>
      </c>
      <c r="DC61" s="179">
        <v>249</v>
      </c>
      <c r="DD61" s="178">
        <v>82</v>
      </c>
      <c r="DE61" s="178">
        <v>131</v>
      </c>
      <c r="DF61" s="178">
        <v>46</v>
      </c>
      <c r="DG61" s="179">
        <v>73</v>
      </c>
      <c r="DH61" s="178">
        <v>321</v>
      </c>
      <c r="DI61" s="180">
        <v>453</v>
      </c>
      <c r="DJ61" s="115"/>
      <c r="DK61" s="125"/>
      <c r="DL61" s="119" t="s">
        <v>89</v>
      </c>
      <c r="DM61" s="187">
        <v>5</v>
      </c>
      <c r="DN61" s="188">
        <v>6</v>
      </c>
      <c r="DO61" s="187">
        <v>3</v>
      </c>
      <c r="DP61" s="188">
        <v>4</v>
      </c>
      <c r="DQ61" s="187">
        <v>2</v>
      </c>
      <c r="DR61" s="189">
        <v>2</v>
      </c>
      <c r="DS61" s="188">
        <v>1</v>
      </c>
      <c r="DT61" s="187">
        <v>1</v>
      </c>
      <c r="DU61" s="189">
        <v>11</v>
      </c>
      <c r="DV61" s="189">
        <v>13</v>
      </c>
      <c r="DW61" s="136"/>
      <c r="DX61" s="136"/>
      <c r="DY61" s="140"/>
      <c r="DZ61" s="109">
        <v>1</v>
      </c>
      <c r="EA61" s="72">
        <v>1</v>
      </c>
      <c r="EB61" s="53">
        <v>0</v>
      </c>
      <c r="EC61" s="53">
        <v>0</v>
      </c>
      <c r="ED61" s="54">
        <v>0</v>
      </c>
      <c r="EE61" s="54">
        <v>0</v>
      </c>
      <c r="EF61" s="54">
        <v>0</v>
      </c>
      <c r="EG61" s="54">
        <v>0</v>
      </c>
      <c r="EH61" s="72">
        <v>1</v>
      </c>
      <c r="EI61" s="72">
        <v>1</v>
      </c>
      <c r="EJ61" s="69"/>
      <c r="EK61" s="70" t="s">
        <v>89</v>
      </c>
      <c r="EL61" s="71"/>
      <c r="EM61" s="98">
        <v>1046</v>
      </c>
      <c r="EN61" s="98">
        <v>393</v>
      </c>
      <c r="EO61" s="72">
        <v>88</v>
      </c>
      <c r="EP61" s="72">
        <v>1527</v>
      </c>
      <c r="EQ61" s="98">
        <v>5</v>
      </c>
      <c r="ER61" s="98">
        <v>6</v>
      </c>
      <c r="ES61" s="72">
        <v>5</v>
      </c>
      <c r="ET61" s="72">
        <v>3</v>
      </c>
      <c r="EU61" s="72">
        <v>19</v>
      </c>
      <c r="EV61" s="98">
        <v>1</v>
      </c>
      <c r="EW61" s="98">
        <v>0</v>
      </c>
      <c r="EX61" s="72">
        <v>0</v>
      </c>
      <c r="EY61" s="72">
        <v>0</v>
      </c>
      <c r="EZ61" s="72">
        <v>1</v>
      </c>
      <c r="FA61" s="115"/>
      <c r="FB61" s="125"/>
      <c r="FC61" s="98">
        <v>914</v>
      </c>
      <c r="FD61" s="98">
        <v>254</v>
      </c>
      <c r="FE61" s="72">
        <v>59</v>
      </c>
      <c r="FF61" s="72">
        <v>1227</v>
      </c>
      <c r="FG61" s="98">
        <v>0</v>
      </c>
      <c r="FH61" s="98">
        <v>0</v>
      </c>
      <c r="FI61" s="72">
        <v>0</v>
      </c>
      <c r="FJ61" s="72">
        <v>0</v>
      </c>
      <c r="FK61" s="72">
        <v>0</v>
      </c>
      <c r="FL61" s="115"/>
      <c r="FM61" s="125"/>
      <c r="FN61" s="69"/>
      <c r="FO61" s="143"/>
      <c r="FP61" s="70" t="s">
        <v>89</v>
      </c>
      <c r="FQ61" s="71"/>
      <c r="FR61" s="53">
        <v>7</v>
      </c>
      <c r="FS61" s="53">
        <v>5</v>
      </c>
      <c r="FT61" s="54">
        <v>2</v>
      </c>
      <c r="FU61" s="53">
        <v>71</v>
      </c>
      <c r="FV61" s="53">
        <v>79</v>
      </c>
      <c r="FW61" s="54">
        <v>27</v>
      </c>
      <c r="FX61" s="53">
        <v>31</v>
      </c>
      <c r="FY61" s="53">
        <v>11</v>
      </c>
      <c r="FZ61" s="54">
        <v>13</v>
      </c>
      <c r="GA61" s="72">
        <v>109</v>
      </c>
      <c r="GB61" s="72">
        <v>123</v>
      </c>
      <c r="GC61" s="96"/>
      <c r="GD61" s="115"/>
      <c r="GE61" s="125"/>
      <c r="GF61" s="109">
        <v>0</v>
      </c>
      <c r="GG61" s="72">
        <v>0</v>
      </c>
      <c r="GH61" s="53">
        <v>0</v>
      </c>
      <c r="GI61" s="53">
        <v>0</v>
      </c>
      <c r="GJ61" s="54">
        <v>0</v>
      </c>
      <c r="GK61" s="54">
        <v>0</v>
      </c>
      <c r="GL61" s="54">
        <v>0</v>
      </c>
      <c r="GM61" s="54">
        <v>0</v>
      </c>
      <c r="GN61" s="72">
        <v>0</v>
      </c>
      <c r="GO61" s="72">
        <v>0</v>
      </c>
      <c r="GP61" s="96"/>
      <c r="GQ61" s="115"/>
      <c r="GR61" s="125"/>
      <c r="GS61" s="70" t="s">
        <v>89</v>
      </c>
      <c r="GT61" s="98">
        <v>453</v>
      </c>
      <c r="GU61" s="98">
        <v>127</v>
      </c>
      <c r="GV61" s="72">
        <v>21</v>
      </c>
      <c r="GW61" s="72">
        <v>601</v>
      </c>
      <c r="GX61" s="98">
        <v>0</v>
      </c>
      <c r="GY61" s="98">
        <v>0</v>
      </c>
      <c r="GZ61" s="72">
        <v>0</v>
      </c>
      <c r="HA61" s="72">
        <v>0</v>
      </c>
      <c r="HB61" s="72">
        <v>0</v>
      </c>
      <c r="HC61" s="115"/>
      <c r="HD61" s="125"/>
      <c r="HE61" s="98">
        <v>298</v>
      </c>
      <c r="HF61" s="98">
        <v>81</v>
      </c>
      <c r="HG61" s="72">
        <v>13</v>
      </c>
      <c r="HH61" s="72">
        <v>392</v>
      </c>
      <c r="HI61" s="98">
        <v>0</v>
      </c>
      <c r="HJ61" s="98">
        <v>0</v>
      </c>
      <c r="HK61" s="72">
        <v>0</v>
      </c>
      <c r="HL61" s="72">
        <v>0</v>
      </c>
      <c r="HM61" s="72">
        <v>0</v>
      </c>
    </row>
    <row r="62" spans="1:221" ht="13.5" customHeight="1" x14ac:dyDescent="0.15">
      <c r="A62" s="22"/>
      <c r="B62" s="23" t="s">
        <v>90</v>
      </c>
      <c r="C62" s="24"/>
      <c r="D62" s="57">
        <v>121138</v>
      </c>
      <c r="E62" s="57">
        <v>0</v>
      </c>
      <c r="F62" s="58">
        <v>64811</v>
      </c>
      <c r="G62" s="58">
        <v>45661</v>
      </c>
      <c r="H62" s="25">
        <v>231610</v>
      </c>
      <c r="I62" s="50">
        <v>44266</v>
      </c>
      <c r="J62" s="50">
        <v>0</v>
      </c>
      <c r="K62" s="43">
        <v>24304</v>
      </c>
      <c r="L62" s="43">
        <v>17562</v>
      </c>
      <c r="M62" s="25">
        <v>86132</v>
      </c>
      <c r="N62" s="115"/>
      <c r="O62" s="125"/>
      <c r="P62" s="57">
        <v>16591</v>
      </c>
      <c r="Q62" s="57">
        <v>0</v>
      </c>
      <c r="R62" s="58">
        <v>7708</v>
      </c>
      <c r="S62" s="58">
        <v>5107</v>
      </c>
      <c r="T62" s="25">
        <v>29406</v>
      </c>
      <c r="U62" s="57">
        <v>11</v>
      </c>
      <c r="V62" s="57">
        <v>5586</v>
      </c>
      <c r="W62" s="58">
        <v>11</v>
      </c>
      <c r="X62" s="58">
        <v>2023</v>
      </c>
      <c r="Y62" s="58">
        <v>13</v>
      </c>
      <c r="Z62" s="58">
        <v>1322</v>
      </c>
      <c r="AA62" s="115"/>
      <c r="AB62" s="125"/>
      <c r="AC62" s="22"/>
      <c r="AD62" s="23" t="s">
        <v>90</v>
      </c>
      <c r="AE62" s="24"/>
      <c r="AF62" s="57">
        <v>7</v>
      </c>
      <c r="AG62" s="57">
        <v>5</v>
      </c>
      <c r="AH62" s="58">
        <v>2</v>
      </c>
      <c r="AI62" s="58">
        <v>1344</v>
      </c>
      <c r="AJ62" s="73">
        <v>1818</v>
      </c>
      <c r="AK62" s="57">
        <v>463</v>
      </c>
      <c r="AL62" s="57">
        <v>850</v>
      </c>
      <c r="AM62" s="58">
        <v>300</v>
      </c>
      <c r="AN62" s="58">
        <v>546</v>
      </c>
      <c r="AO62" s="73">
        <v>2107</v>
      </c>
      <c r="AP62" s="73">
        <v>3214</v>
      </c>
      <c r="AQ62" s="115"/>
      <c r="AR62" s="125"/>
      <c r="AS62" s="58">
        <v>58</v>
      </c>
      <c r="AT62" s="73">
        <v>89</v>
      </c>
      <c r="AU62" s="57">
        <v>25</v>
      </c>
      <c r="AV62" s="57">
        <v>36</v>
      </c>
      <c r="AW62" s="58">
        <v>13</v>
      </c>
      <c r="AX62" s="58">
        <v>20</v>
      </c>
      <c r="AY62" s="58">
        <v>25</v>
      </c>
      <c r="AZ62" s="58">
        <v>39</v>
      </c>
      <c r="BA62" s="73">
        <v>121</v>
      </c>
      <c r="BB62" s="149">
        <v>184</v>
      </c>
      <c r="BC62" s="148"/>
      <c r="BD62" s="115"/>
      <c r="BE62" s="125"/>
      <c r="BF62" s="23" t="s">
        <v>90</v>
      </c>
      <c r="BG62" s="58">
        <v>10</v>
      </c>
      <c r="BH62" s="73">
        <v>10</v>
      </c>
      <c r="BI62" s="57">
        <v>1</v>
      </c>
      <c r="BJ62" s="57">
        <v>1</v>
      </c>
      <c r="BK62" s="58">
        <v>1</v>
      </c>
      <c r="BL62" s="58">
        <v>1</v>
      </c>
      <c r="BM62" s="58">
        <v>6</v>
      </c>
      <c r="BN62" s="58">
        <v>6</v>
      </c>
      <c r="BO62" s="73">
        <v>18</v>
      </c>
      <c r="BP62" s="73">
        <v>18</v>
      </c>
      <c r="BQ62" s="115"/>
      <c r="BR62" s="125"/>
      <c r="BS62" s="100">
        <v>30542</v>
      </c>
      <c r="BT62" s="100">
        <v>10200</v>
      </c>
      <c r="BU62" s="101">
        <v>2621</v>
      </c>
      <c r="BV62" s="73">
        <v>43363</v>
      </c>
      <c r="BW62" s="100">
        <v>320</v>
      </c>
      <c r="BX62" s="100">
        <v>216</v>
      </c>
      <c r="BY62" s="101">
        <v>192</v>
      </c>
      <c r="BZ62" s="101">
        <v>468</v>
      </c>
      <c r="CA62" s="73">
        <v>1196</v>
      </c>
      <c r="CB62" s="100">
        <v>23</v>
      </c>
      <c r="CC62" s="100">
        <v>4</v>
      </c>
      <c r="CD62" s="101">
        <v>6</v>
      </c>
      <c r="CE62" s="101">
        <v>36</v>
      </c>
      <c r="CF62" s="73">
        <v>69</v>
      </c>
      <c r="CG62" s="96"/>
      <c r="CH62" s="115"/>
      <c r="CI62" s="125"/>
      <c r="CJ62" s="75" t="s">
        <v>90</v>
      </c>
      <c r="CK62" s="100">
        <v>23555</v>
      </c>
      <c r="CL62" s="100">
        <v>5571</v>
      </c>
      <c r="CM62" s="101">
        <v>1485</v>
      </c>
      <c r="CN62" s="73">
        <v>30611</v>
      </c>
      <c r="CO62" s="100">
        <v>0</v>
      </c>
      <c r="CP62" s="100">
        <v>0</v>
      </c>
      <c r="CQ62" s="101">
        <v>0</v>
      </c>
      <c r="CR62" s="101">
        <v>78</v>
      </c>
      <c r="CS62" s="73">
        <v>78</v>
      </c>
      <c r="CT62" s="115"/>
      <c r="CU62" s="125"/>
      <c r="CV62" s="74"/>
      <c r="CW62" s="75" t="s">
        <v>90</v>
      </c>
      <c r="CX62" s="76"/>
      <c r="CY62" s="57">
        <v>7</v>
      </c>
      <c r="CZ62" s="57">
        <v>5</v>
      </c>
      <c r="DA62" s="124">
        <v>2</v>
      </c>
      <c r="DB62" s="181">
        <v>1344</v>
      </c>
      <c r="DC62" s="182">
        <v>1818</v>
      </c>
      <c r="DD62" s="181">
        <v>463</v>
      </c>
      <c r="DE62" s="181">
        <v>850</v>
      </c>
      <c r="DF62" s="181">
        <v>300</v>
      </c>
      <c r="DG62" s="182">
        <v>546</v>
      </c>
      <c r="DH62" s="181">
        <v>2107</v>
      </c>
      <c r="DI62" s="183">
        <v>3214</v>
      </c>
      <c r="DJ62" s="115"/>
      <c r="DK62" s="125"/>
      <c r="DL62" s="135" t="s">
        <v>90</v>
      </c>
      <c r="DM62" s="191">
        <v>58</v>
      </c>
      <c r="DN62" s="192">
        <v>89</v>
      </c>
      <c r="DO62" s="191">
        <v>25</v>
      </c>
      <c r="DP62" s="192">
        <v>36</v>
      </c>
      <c r="DQ62" s="191">
        <v>13</v>
      </c>
      <c r="DR62" s="193">
        <v>20</v>
      </c>
      <c r="DS62" s="192">
        <v>25</v>
      </c>
      <c r="DT62" s="191">
        <v>39</v>
      </c>
      <c r="DU62" s="193">
        <v>121</v>
      </c>
      <c r="DV62" s="193">
        <v>184</v>
      </c>
      <c r="DW62" s="136"/>
      <c r="DX62" s="136"/>
      <c r="DY62" s="140"/>
      <c r="DZ62" s="111">
        <v>10</v>
      </c>
      <c r="EA62" s="73">
        <v>10</v>
      </c>
      <c r="EB62" s="57">
        <v>1</v>
      </c>
      <c r="EC62" s="57">
        <v>1</v>
      </c>
      <c r="ED62" s="58">
        <v>1</v>
      </c>
      <c r="EE62" s="58">
        <v>1</v>
      </c>
      <c r="EF62" s="58">
        <v>6</v>
      </c>
      <c r="EG62" s="58">
        <v>6</v>
      </c>
      <c r="EH62" s="73">
        <v>18</v>
      </c>
      <c r="EI62" s="73">
        <v>18</v>
      </c>
      <c r="EJ62" s="74"/>
      <c r="EK62" s="75" t="s">
        <v>90</v>
      </c>
      <c r="EL62" s="76"/>
      <c r="EM62" s="100">
        <v>11453</v>
      </c>
      <c r="EN62" s="100">
        <v>3825</v>
      </c>
      <c r="EO62" s="101">
        <v>983</v>
      </c>
      <c r="EP62" s="73">
        <v>16261</v>
      </c>
      <c r="EQ62" s="100">
        <v>120</v>
      </c>
      <c r="ER62" s="100">
        <v>81</v>
      </c>
      <c r="ES62" s="101">
        <v>72</v>
      </c>
      <c r="ET62" s="72">
        <v>176</v>
      </c>
      <c r="EU62" s="73">
        <v>449</v>
      </c>
      <c r="EV62" s="100">
        <v>9</v>
      </c>
      <c r="EW62" s="100">
        <v>2</v>
      </c>
      <c r="EX62" s="101">
        <v>2</v>
      </c>
      <c r="EY62" s="72">
        <v>14</v>
      </c>
      <c r="EZ62" s="73">
        <v>27</v>
      </c>
      <c r="FA62" s="115"/>
      <c r="FB62" s="125"/>
      <c r="FC62" s="100">
        <v>9060</v>
      </c>
      <c r="FD62" s="100">
        <v>2143</v>
      </c>
      <c r="FE62" s="101">
        <v>571</v>
      </c>
      <c r="FF62" s="73">
        <v>11774</v>
      </c>
      <c r="FG62" s="100">
        <v>0</v>
      </c>
      <c r="FH62" s="100">
        <v>0</v>
      </c>
      <c r="FI62" s="101">
        <v>0</v>
      </c>
      <c r="FJ62" s="72">
        <v>29</v>
      </c>
      <c r="FK62" s="73">
        <v>29</v>
      </c>
      <c r="FL62" s="115"/>
      <c r="FM62" s="125"/>
      <c r="FN62" s="69"/>
      <c r="FO62" s="143"/>
      <c r="FP62" s="75" t="s">
        <v>90</v>
      </c>
      <c r="FQ62" s="76"/>
      <c r="FR62" s="57">
        <v>7</v>
      </c>
      <c r="FS62" s="57">
        <v>5</v>
      </c>
      <c r="FT62" s="58">
        <v>2</v>
      </c>
      <c r="FU62" s="57">
        <v>517</v>
      </c>
      <c r="FV62" s="57">
        <v>554</v>
      </c>
      <c r="FW62" s="58">
        <v>189</v>
      </c>
      <c r="FX62" s="57">
        <v>226</v>
      </c>
      <c r="FY62" s="57">
        <v>110</v>
      </c>
      <c r="FZ62" s="58">
        <v>144</v>
      </c>
      <c r="GA62" s="73">
        <v>816</v>
      </c>
      <c r="GB62" s="73">
        <v>924</v>
      </c>
      <c r="GC62" s="96"/>
      <c r="GD62" s="115"/>
      <c r="GE62" s="125"/>
      <c r="GF62" s="111">
        <v>0</v>
      </c>
      <c r="GG62" s="73">
        <v>0</v>
      </c>
      <c r="GH62" s="57">
        <v>0</v>
      </c>
      <c r="GI62" s="57">
        <v>0</v>
      </c>
      <c r="GJ62" s="58">
        <v>0</v>
      </c>
      <c r="GK62" s="58">
        <v>0</v>
      </c>
      <c r="GL62" s="58">
        <v>0</v>
      </c>
      <c r="GM62" s="58">
        <v>0</v>
      </c>
      <c r="GN62" s="73">
        <v>0</v>
      </c>
      <c r="GO62" s="73">
        <v>0</v>
      </c>
      <c r="GP62" s="96"/>
      <c r="GQ62" s="115"/>
      <c r="GR62" s="125"/>
      <c r="GS62" s="75" t="s">
        <v>90</v>
      </c>
      <c r="GT62" s="100">
        <v>3490</v>
      </c>
      <c r="GU62" s="100">
        <v>1017</v>
      </c>
      <c r="GV62" s="101">
        <v>259</v>
      </c>
      <c r="GW62" s="73">
        <v>4766</v>
      </c>
      <c r="GX62" s="100">
        <v>0</v>
      </c>
      <c r="GY62" s="100">
        <v>0</v>
      </c>
      <c r="GZ62" s="101">
        <v>0</v>
      </c>
      <c r="HA62" s="72">
        <v>0</v>
      </c>
      <c r="HB62" s="73">
        <v>0</v>
      </c>
      <c r="HC62" s="115"/>
      <c r="HD62" s="125"/>
      <c r="HE62" s="100">
        <v>2533</v>
      </c>
      <c r="HF62" s="100">
        <v>662</v>
      </c>
      <c r="HG62" s="101">
        <v>154</v>
      </c>
      <c r="HH62" s="73">
        <v>3349</v>
      </c>
      <c r="HI62" s="100">
        <v>0</v>
      </c>
      <c r="HJ62" s="100">
        <v>0</v>
      </c>
      <c r="HK62" s="101">
        <v>0</v>
      </c>
      <c r="HL62" s="72">
        <v>0</v>
      </c>
      <c r="HM62" s="73">
        <v>0</v>
      </c>
    </row>
    <row r="63" spans="1:221" ht="13.5" customHeight="1" x14ac:dyDescent="0.15">
      <c r="A63" s="17"/>
      <c r="B63" s="18" t="s">
        <v>91</v>
      </c>
      <c r="C63" s="19"/>
      <c r="D63" s="53">
        <v>226139</v>
      </c>
      <c r="E63" s="53">
        <v>0</v>
      </c>
      <c r="F63" s="54">
        <v>96078</v>
      </c>
      <c r="G63" s="54">
        <v>69179</v>
      </c>
      <c r="H63" s="21">
        <v>391396</v>
      </c>
      <c r="I63" s="48">
        <v>77099</v>
      </c>
      <c r="J63" s="48">
        <v>0</v>
      </c>
      <c r="K63" s="41">
        <v>32282</v>
      </c>
      <c r="L63" s="41">
        <v>22730</v>
      </c>
      <c r="M63" s="21">
        <v>132111</v>
      </c>
      <c r="N63" s="115"/>
      <c r="O63" s="125"/>
      <c r="P63" s="53">
        <v>23023</v>
      </c>
      <c r="Q63" s="53">
        <v>0</v>
      </c>
      <c r="R63" s="54">
        <v>10034</v>
      </c>
      <c r="S63" s="54">
        <v>7610</v>
      </c>
      <c r="T63" s="21">
        <v>40667</v>
      </c>
      <c r="U63" s="53">
        <v>35</v>
      </c>
      <c r="V63" s="53">
        <v>21944</v>
      </c>
      <c r="W63" s="54">
        <v>28</v>
      </c>
      <c r="X63" s="54">
        <v>6777</v>
      </c>
      <c r="Y63" s="54">
        <v>23</v>
      </c>
      <c r="Z63" s="54">
        <v>2554</v>
      </c>
      <c r="AA63" s="115"/>
      <c r="AB63" s="125"/>
      <c r="AC63" s="17"/>
      <c r="AD63" s="18" t="s">
        <v>91</v>
      </c>
      <c r="AE63" s="19"/>
      <c r="AF63" s="53">
        <v>7</v>
      </c>
      <c r="AG63" s="53">
        <v>5</v>
      </c>
      <c r="AH63" s="54">
        <v>2</v>
      </c>
      <c r="AI63" s="54">
        <v>1273</v>
      </c>
      <c r="AJ63" s="72">
        <v>1639</v>
      </c>
      <c r="AK63" s="53">
        <v>600</v>
      </c>
      <c r="AL63" s="53">
        <v>992</v>
      </c>
      <c r="AM63" s="54">
        <v>501</v>
      </c>
      <c r="AN63" s="54">
        <v>844</v>
      </c>
      <c r="AO63" s="72">
        <v>2374</v>
      </c>
      <c r="AP63" s="72">
        <v>3475</v>
      </c>
      <c r="AQ63" s="115"/>
      <c r="AR63" s="125"/>
      <c r="AS63" s="54">
        <v>44</v>
      </c>
      <c r="AT63" s="72">
        <v>50</v>
      </c>
      <c r="AU63" s="53">
        <v>30</v>
      </c>
      <c r="AV63" s="53">
        <v>42</v>
      </c>
      <c r="AW63" s="54">
        <v>12</v>
      </c>
      <c r="AX63" s="54">
        <v>16</v>
      </c>
      <c r="AY63" s="54">
        <v>38</v>
      </c>
      <c r="AZ63" s="54">
        <v>52</v>
      </c>
      <c r="BA63" s="72">
        <v>124</v>
      </c>
      <c r="BB63" s="113">
        <v>160</v>
      </c>
      <c r="BC63" s="148"/>
      <c r="BD63" s="115"/>
      <c r="BE63" s="125"/>
      <c r="BF63" s="18" t="s">
        <v>91</v>
      </c>
      <c r="BG63" s="54">
        <v>5</v>
      </c>
      <c r="BH63" s="72">
        <v>5</v>
      </c>
      <c r="BI63" s="53">
        <v>5</v>
      </c>
      <c r="BJ63" s="53">
        <v>5</v>
      </c>
      <c r="BK63" s="54">
        <v>2</v>
      </c>
      <c r="BL63" s="54">
        <v>2</v>
      </c>
      <c r="BM63" s="54">
        <v>9</v>
      </c>
      <c r="BN63" s="54">
        <v>9</v>
      </c>
      <c r="BO63" s="72">
        <v>21</v>
      </c>
      <c r="BP63" s="72">
        <v>21</v>
      </c>
      <c r="BQ63" s="115"/>
      <c r="BR63" s="125"/>
      <c r="BS63" s="98">
        <v>28683</v>
      </c>
      <c r="BT63" s="98">
        <v>12400</v>
      </c>
      <c r="BU63" s="72">
        <v>4220</v>
      </c>
      <c r="BV63" s="72">
        <v>45303</v>
      </c>
      <c r="BW63" s="98">
        <v>188</v>
      </c>
      <c r="BX63" s="98">
        <v>263</v>
      </c>
      <c r="BY63" s="72">
        <v>160</v>
      </c>
      <c r="BZ63" s="72">
        <v>650</v>
      </c>
      <c r="CA63" s="72">
        <v>1261</v>
      </c>
      <c r="CB63" s="98">
        <v>12</v>
      </c>
      <c r="CC63" s="98">
        <v>19</v>
      </c>
      <c r="CD63" s="72">
        <v>10</v>
      </c>
      <c r="CE63" s="72">
        <v>69</v>
      </c>
      <c r="CF63" s="72">
        <v>110</v>
      </c>
      <c r="CG63" s="96"/>
      <c r="CH63" s="115"/>
      <c r="CI63" s="125"/>
      <c r="CJ63" s="70" t="s">
        <v>91</v>
      </c>
      <c r="CK63" s="98">
        <v>24250</v>
      </c>
      <c r="CL63" s="98">
        <v>7504</v>
      </c>
      <c r="CM63" s="72">
        <v>2499</v>
      </c>
      <c r="CN63" s="72">
        <v>34253</v>
      </c>
      <c r="CO63" s="98">
        <v>0</v>
      </c>
      <c r="CP63" s="98">
        <v>12</v>
      </c>
      <c r="CQ63" s="72">
        <v>0</v>
      </c>
      <c r="CR63" s="72">
        <v>447</v>
      </c>
      <c r="CS63" s="72">
        <v>459</v>
      </c>
      <c r="CT63" s="115"/>
      <c r="CU63" s="125"/>
      <c r="CV63" s="69"/>
      <c r="CW63" s="70" t="s">
        <v>91</v>
      </c>
      <c r="CX63" s="71"/>
      <c r="CY63" s="53">
        <v>7</v>
      </c>
      <c r="CZ63" s="53">
        <v>5</v>
      </c>
      <c r="DA63" s="62">
        <v>2</v>
      </c>
      <c r="DB63" s="178">
        <v>1273</v>
      </c>
      <c r="DC63" s="179">
        <v>1639</v>
      </c>
      <c r="DD63" s="178">
        <v>600</v>
      </c>
      <c r="DE63" s="178">
        <v>992</v>
      </c>
      <c r="DF63" s="178">
        <v>501</v>
      </c>
      <c r="DG63" s="179">
        <v>844</v>
      </c>
      <c r="DH63" s="178">
        <v>2374</v>
      </c>
      <c r="DI63" s="180">
        <v>3475</v>
      </c>
      <c r="DJ63" s="115"/>
      <c r="DK63" s="125"/>
      <c r="DL63" s="119" t="s">
        <v>91</v>
      </c>
      <c r="DM63" s="187">
        <v>44</v>
      </c>
      <c r="DN63" s="188">
        <v>50</v>
      </c>
      <c r="DO63" s="187">
        <v>30</v>
      </c>
      <c r="DP63" s="188">
        <v>42</v>
      </c>
      <c r="DQ63" s="187">
        <v>12</v>
      </c>
      <c r="DR63" s="189">
        <v>16</v>
      </c>
      <c r="DS63" s="188">
        <v>38</v>
      </c>
      <c r="DT63" s="187">
        <v>52</v>
      </c>
      <c r="DU63" s="189">
        <v>124</v>
      </c>
      <c r="DV63" s="189">
        <v>160</v>
      </c>
      <c r="DW63" s="136"/>
      <c r="DX63" s="136"/>
      <c r="DY63" s="140"/>
      <c r="DZ63" s="109">
        <v>5</v>
      </c>
      <c r="EA63" s="72">
        <v>5</v>
      </c>
      <c r="EB63" s="53">
        <v>5</v>
      </c>
      <c r="EC63" s="53">
        <v>5</v>
      </c>
      <c r="ED63" s="54">
        <v>2</v>
      </c>
      <c r="EE63" s="54">
        <v>2</v>
      </c>
      <c r="EF63" s="54">
        <v>9</v>
      </c>
      <c r="EG63" s="54">
        <v>9</v>
      </c>
      <c r="EH63" s="72">
        <v>21</v>
      </c>
      <c r="EI63" s="72">
        <v>21</v>
      </c>
      <c r="EJ63" s="69"/>
      <c r="EK63" s="70" t="s">
        <v>91</v>
      </c>
      <c r="EL63" s="71"/>
      <c r="EM63" s="98">
        <v>9637</v>
      </c>
      <c r="EN63" s="98">
        <v>4166</v>
      </c>
      <c r="EO63" s="72">
        <v>1418</v>
      </c>
      <c r="EP63" s="72">
        <v>15221</v>
      </c>
      <c r="EQ63" s="98">
        <v>63</v>
      </c>
      <c r="ER63" s="98">
        <v>88</v>
      </c>
      <c r="ES63" s="72">
        <v>54</v>
      </c>
      <c r="ET63" s="106">
        <v>218</v>
      </c>
      <c r="EU63" s="72">
        <v>423</v>
      </c>
      <c r="EV63" s="98">
        <v>4</v>
      </c>
      <c r="EW63" s="98">
        <v>6</v>
      </c>
      <c r="EX63" s="72">
        <v>3</v>
      </c>
      <c r="EY63" s="106">
        <v>23</v>
      </c>
      <c r="EZ63" s="72">
        <v>36</v>
      </c>
      <c r="FA63" s="115"/>
      <c r="FB63" s="125"/>
      <c r="FC63" s="98">
        <v>7968</v>
      </c>
      <c r="FD63" s="98">
        <v>2466</v>
      </c>
      <c r="FE63" s="72">
        <v>821</v>
      </c>
      <c r="FF63" s="72">
        <v>11255</v>
      </c>
      <c r="FG63" s="98">
        <v>0</v>
      </c>
      <c r="FH63" s="98">
        <v>4</v>
      </c>
      <c r="FI63" s="72">
        <v>0</v>
      </c>
      <c r="FJ63" s="106">
        <v>151</v>
      </c>
      <c r="FK63" s="72">
        <v>155</v>
      </c>
      <c r="FL63" s="115"/>
      <c r="FM63" s="125"/>
      <c r="FN63" s="69"/>
      <c r="FO63" s="143"/>
      <c r="FP63" s="70" t="s">
        <v>91</v>
      </c>
      <c r="FQ63" s="71"/>
      <c r="FR63" s="53">
        <v>7</v>
      </c>
      <c r="FS63" s="53">
        <v>5</v>
      </c>
      <c r="FT63" s="54">
        <v>2</v>
      </c>
      <c r="FU63" s="53">
        <v>526</v>
      </c>
      <c r="FV63" s="53">
        <v>559</v>
      </c>
      <c r="FW63" s="54">
        <v>232</v>
      </c>
      <c r="FX63" s="53">
        <v>263</v>
      </c>
      <c r="FY63" s="53">
        <v>138</v>
      </c>
      <c r="FZ63" s="54">
        <v>167</v>
      </c>
      <c r="GA63" s="72">
        <v>896</v>
      </c>
      <c r="GB63" s="72">
        <v>989</v>
      </c>
      <c r="GC63" s="96"/>
      <c r="GD63" s="115"/>
      <c r="GE63" s="125"/>
      <c r="GF63" s="109">
        <v>0</v>
      </c>
      <c r="GG63" s="72">
        <v>0</v>
      </c>
      <c r="GH63" s="53">
        <v>1</v>
      </c>
      <c r="GI63" s="53">
        <v>1</v>
      </c>
      <c r="GJ63" s="54">
        <v>0</v>
      </c>
      <c r="GK63" s="54">
        <v>0</v>
      </c>
      <c r="GL63" s="54">
        <v>0</v>
      </c>
      <c r="GM63" s="54">
        <v>0</v>
      </c>
      <c r="GN63" s="72">
        <v>1</v>
      </c>
      <c r="GO63" s="72">
        <v>1</v>
      </c>
      <c r="GP63" s="96"/>
      <c r="GQ63" s="115"/>
      <c r="GR63" s="125"/>
      <c r="GS63" s="70" t="s">
        <v>91</v>
      </c>
      <c r="GT63" s="98">
        <v>3600</v>
      </c>
      <c r="GU63" s="98">
        <v>1210</v>
      </c>
      <c r="GV63" s="72">
        <v>307</v>
      </c>
      <c r="GW63" s="72">
        <v>5117</v>
      </c>
      <c r="GX63" s="98">
        <v>0</v>
      </c>
      <c r="GY63" s="98">
        <v>2</v>
      </c>
      <c r="GZ63" s="72">
        <v>0</v>
      </c>
      <c r="HA63" s="106">
        <v>0</v>
      </c>
      <c r="HB63" s="72">
        <v>2</v>
      </c>
      <c r="HC63" s="115"/>
      <c r="HD63" s="125"/>
      <c r="HE63" s="98">
        <v>2946</v>
      </c>
      <c r="HF63" s="98">
        <v>928</v>
      </c>
      <c r="HG63" s="72">
        <v>221</v>
      </c>
      <c r="HH63" s="72">
        <v>4095</v>
      </c>
      <c r="HI63" s="98">
        <v>0</v>
      </c>
      <c r="HJ63" s="98">
        <v>0</v>
      </c>
      <c r="HK63" s="72">
        <v>0</v>
      </c>
      <c r="HL63" s="106">
        <v>0</v>
      </c>
      <c r="HM63" s="72">
        <v>0</v>
      </c>
    </row>
    <row r="64" spans="1:221" ht="13.5" customHeight="1" x14ac:dyDescent="0.15">
      <c r="A64" s="17"/>
      <c r="B64" s="18" t="s">
        <v>92</v>
      </c>
      <c r="C64" s="19"/>
      <c r="D64" s="53">
        <v>114288</v>
      </c>
      <c r="E64" s="53">
        <v>0</v>
      </c>
      <c r="F64" s="54">
        <v>60807</v>
      </c>
      <c r="G64" s="54">
        <v>37756</v>
      </c>
      <c r="H64" s="21">
        <v>212851</v>
      </c>
      <c r="I64" s="48">
        <v>42456</v>
      </c>
      <c r="J64" s="48">
        <v>0</v>
      </c>
      <c r="K64" s="41">
        <v>21891</v>
      </c>
      <c r="L64" s="41">
        <v>12082</v>
      </c>
      <c r="M64" s="21">
        <v>76429</v>
      </c>
      <c r="N64" s="115"/>
      <c r="O64" s="125"/>
      <c r="P64" s="53">
        <v>14510</v>
      </c>
      <c r="Q64" s="53">
        <v>0</v>
      </c>
      <c r="R64" s="54">
        <v>7371</v>
      </c>
      <c r="S64" s="54">
        <v>4041</v>
      </c>
      <c r="T64" s="21">
        <v>25922</v>
      </c>
      <c r="U64" s="53">
        <v>10</v>
      </c>
      <c r="V64" s="53">
        <v>3870</v>
      </c>
      <c r="W64" s="54">
        <v>10</v>
      </c>
      <c r="X64" s="54">
        <v>1431</v>
      </c>
      <c r="Y64" s="54">
        <v>15</v>
      </c>
      <c r="Z64" s="54">
        <v>1272</v>
      </c>
      <c r="AA64" s="115"/>
      <c r="AB64" s="125"/>
      <c r="AC64" s="17"/>
      <c r="AD64" s="18" t="s">
        <v>92</v>
      </c>
      <c r="AE64" s="19"/>
      <c r="AF64" s="53">
        <v>7</v>
      </c>
      <c r="AG64" s="53">
        <v>5</v>
      </c>
      <c r="AH64" s="54">
        <v>2</v>
      </c>
      <c r="AI64" s="54">
        <v>837</v>
      </c>
      <c r="AJ64" s="72">
        <v>1103</v>
      </c>
      <c r="AK64" s="53">
        <v>449</v>
      </c>
      <c r="AL64" s="53">
        <v>749</v>
      </c>
      <c r="AM64" s="54">
        <v>327</v>
      </c>
      <c r="AN64" s="54">
        <v>536</v>
      </c>
      <c r="AO64" s="72">
        <v>1613</v>
      </c>
      <c r="AP64" s="72">
        <v>2388</v>
      </c>
      <c r="AQ64" s="115"/>
      <c r="AR64" s="125"/>
      <c r="AS64" s="54">
        <v>30</v>
      </c>
      <c r="AT64" s="72">
        <v>42</v>
      </c>
      <c r="AU64" s="53">
        <v>12</v>
      </c>
      <c r="AV64" s="53">
        <v>18</v>
      </c>
      <c r="AW64" s="54">
        <v>8</v>
      </c>
      <c r="AX64" s="54">
        <v>12</v>
      </c>
      <c r="AY64" s="54">
        <v>11</v>
      </c>
      <c r="AZ64" s="54">
        <v>14</v>
      </c>
      <c r="BA64" s="72">
        <v>61</v>
      </c>
      <c r="BB64" s="113">
        <v>86</v>
      </c>
      <c r="BC64" s="148"/>
      <c r="BD64" s="115"/>
      <c r="BE64" s="125"/>
      <c r="BF64" s="18" t="s">
        <v>92</v>
      </c>
      <c r="BG64" s="54">
        <v>3</v>
      </c>
      <c r="BH64" s="72">
        <v>3</v>
      </c>
      <c r="BI64" s="53">
        <v>3</v>
      </c>
      <c r="BJ64" s="53">
        <v>3</v>
      </c>
      <c r="BK64" s="54">
        <v>0</v>
      </c>
      <c r="BL64" s="54">
        <v>0</v>
      </c>
      <c r="BM64" s="54">
        <v>2</v>
      </c>
      <c r="BN64" s="54">
        <v>2</v>
      </c>
      <c r="BO64" s="72">
        <v>8</v>
      </c>
      <c r="BP64" s="72">
        <v>8</v>
      </c>
      <c r="BQ64" s="115"/>
      <c r="BR64" s="125"/>
      <c r="BS64" s="98">
        <v>19303</v>
      </c>
      <c r="BT64" s="98">
        <v>9363</v>
      </c>
      <c r="BU64" s="72">
        <v>2680</v>
      </c>
      <c r="BV64" s="72">
        <v>31346</v>
      </c>
      <c r="BW64" s="98">
        <v>158</v>
      </c>
      <c r="BX64" s="98">
        <v>113</v>
      </c>
      <c r="BY64" s="72">
        <v>120</v>
      </c>
      <c r="BZ64" s="72">
        <v>175</v>
      </c>
      <c r="CA64" s="72">
        <v>566</v>
      </c>
      <c r="CB64" s="98">
        <v>6</v>
      </c>
      <c r="CC64" s="98">
        <v>10</v>
      </c>
      <c r="CD64" s="72">
        <v>0</v>
      </c>
      <c r="CE64" s="72">
        <v>17</v>
      </c>
      <c r="CF64" s="72">
        <v>33</v>
      </c>
      <c r="CG64" s="96"/>
      <c r="CH64" s="115"/>
      <c r="CI64" s="125"/>
      <c r="CJ64" s="70" t="s">
        <v>92</v>
      </c>
      <c r="CK64" s="98">
        <v>13908</v>
      </c>
      <c r="CL64" s="98">
        <v>4863</v>
      </c>
      <c r="CM64" s="72">
        <v>1418</v>
      </c>
      <c r="CN64" s="72">
        <v>20189</v>
      </c>
      <c r="CO64" s="98">
        <v>0</v>
      </c>
      <c r="CP64" s="98">
        <v>0</v>
      </c>
      <c r="CQ64" s="72">
        <v>0</v>
      </c>
      <c r="CR64" s="72">
        <v>46</v>
      </c>
      <c r="CS64" s="72">
        <v>46</v>
      </c>
      <c r="CT64" s="115"/>
      <c r="CU64" s="125"/>
      <c r="CV64" s="69"/>
      <c r="CW64" s="70" t="s">
        <v>92</v>
      </c>
      <c r="CX64" s="71"/>
      <c r="CY64" s="53">
        <v>7</v>
      </c>
      <c r="CZ64" s="53">
        <v>5</v>
      </c>
      <c r="DA64" s="62">
        <v>2</v>
      </c>
      <c r="DB64" s="178">
        <v>837</v>
      </c>
      <c r="DC64" s="179">
        <v>1103</v>
      </c>
      <c r="DD64" s="178">
        <v>449</v>
      </c>
      <c r="DE64" s="178">
        <v>749</v>
      </c>
      <c r="DF64" s="178">
        <v>327</v>
      </c>
      <c r="DG64" s="179">
        <v>536</v>
      </c>
      <c r="DH64" s="178">
        <v>1613</v>
      </c>
      <c r="DI64" s="180">
        <v>2388</v>
      </c>
      <c r="DJ64" s="115"/>
      <c r="DK64" s="125"/>
      <c r="DL64" s="119" t="s">
        <v>92</v>
      </c>
      <c r="DM64" s="187">
        <v>30</v>
      </c>
      <c r="DN64" s="188">
        <v>42</v>
      </c>
      <c r="DO64" s="187">
        <v>12</v>
      </c>
      <c r="DP64" s="188">
        <v>18</v>
      </c>
      <c r="DQ64" s="187">
        <v>8</v>
      </c>
      <c r="DR64" s="189">
        <v>12</v>
      </c>
      <c r="DS64" s="188">
        <v>11</v>
      </c>
      <c r="DT64" s="187">
        <v>14</v>
      </c>
      <c r="DU64" s="189">
        <v>61</v>
      </c>
      <c r="DV64" s="189">
        <v>86</v>
      </c>
      <c r="DW64" s="136"/>
      <c r="DX64" s="136"/>
      <c r="DY64" s="140"/>
      <c r="DZ64" s="109">
        <v>3</v>
      </c>
      <c r="EA64" s="72">
        <v>3</v>
      </c>
      <c r="EB64" s="53">
        <v>3</v>
      </c>
      <c r="EC64" s="53">
        <v>3</v>
      </c>
      <c r="ED64" s="54">
        <v>0</v>
      </c>
      <c r="EE64" s="54">
        <v>0</v>
      </c>
      <c r="EF64" s="54">
        <v>2</v>
      </c>
      <c r="EG64" s="54">
        <v>2</v>
      </c>
      <c r="EH64" s="72">
        <v>8</v>
      </c>
      <c r="EI64" s="72">
        <v>8</v>
      </c>
      <c r="EJ64" s="69"/>
      <c r="EK64" s="70" t="s">
        <v>92</v>
      </c>
      <c r="EL64" s="71"/>
      <c r="EM64" s="98">
        <v>6949</v>
      </c>
      <c r="EN64" s="98">
        <v>3371</v>
      </c>
      <c r="EO64" s="72">
        <v>965</v>
      </c>
      <c r="EP64" s="72">
        <v>11285</v>
      </c>
      <c r="EQ64" s="98">
        <v>57</v>
      </c>
      <c r="ER64" s="98">
        <v>41</v>
      </c>
      <c r="ES64" s="72">
        <v>43</v>
      </c>
      <c r="ET64" s="72">
        <v>63</v>
      </c>
      <c r="EU64" s="72">
        <v>204</v>
      </c>
      <c r="EV64" s="98">
        <v>2</v>
      </c>
      <c r="EW64" s="98">
        <v>4</v>
      </c>
      <c r="EX64" s="72">
        <v>0</v>
      </c>
      <c r="EY64" s="72">
        <v>6</v>
      </c>
      <c r="EZ64" s="72">
        <v>12</v>
      </c>
      <c r="FA64" s="115"/>
      <c r="FB64" s="125"/>
      <c r="FC64" s="98">
        <v>4451</v>
      </c>
      <c r="FD64" s="98">
        <v>1556</v>
      </c>
      <c r="FE64" s="72">
        <v>454</v>
      </c>
      <c r="FF64" s="72">
        <v>6461</v>
      </c>
      <c r="FG64" s="98">
        <v>0</v>
      </c>
      <c r="FH64" s="98">
        <v>0</v>
      </c>
      <c r="FI64" s="72">
        <v>0</v>
      </c>
      <c r="FJ64" s="72">
        <v>17</v>
      </c>
      <c r="FK64" s="72">
        <v>17</v>
      </c>
      <c r="FL64" s="115"/>
      <c r="FM64" s="125"/>
      <c r="FN64" s="69"/>
      <c r="FO64" s="143"/>
      <c r="FP64" s="70" t="s">
        <v>92</v>
      </c>
      <c r="FQ64" s="71"/>
      <c r="FR64" s="53">
        <v>7</v>
      </c>
      <c r="FS64" s="53">
        <v>5</v>
      </c>
      <c r="FT64" s="54">
        <v>2</v>
      </c>
      <c r="FU64" s="53">
        <v>305</v>
      </c>
      <c r="FV64" s="53">
        <v>328</v>
      </c>
      <c r="FW64" s="54">
        <v>148</v>
      </c>
      <c r="FX64" s="53">
        <v>175</v>
      </c>
      <c r="FY64" s="53">
        <v>86</v>
      </c>
      <c r="FZ64" s="54">
        <v>104</v>
      </c>
      <c r="GA64" s="72">
        <v>539</v>
      </c>
      <c r="GB64" s="72">
        <v>607</v>
      </c>
      <c r="GC64" s="96"/>
      <c r="GD64" s="115"/>
      <c r="GE64" s="125"/>
      <c r="GF64" s="109">
        <v>0</v>
      </c>
      <c r="GG64" s="72">
        <v>0</v>
      </c>
      <c r="GH64" s="53">
        <v>0</v>
      </c>
      <c r="GI64" s="53">
        <v>0</v>
      </c>
      <c r="GJ64" s="54">
        <v>0</v>
      </c>
      <c r="GK64" s="54">
        <v>0</v>
      </c>
      <c r="GL64" s="54">
        <v>0</v>
      </c>
      <c r="GM64" s="54">
        <v>0</v>
      </c>
      <c r="GN64" s="72">
        <v>0</v>
      </c>
      <c r="GO64" s="72">
        <v>0</v>
      </c>
      <c r="GP64" s="96"/>
      <c r="GQ64" s="115"/>
      <c r="GR64" s="125"/>
      <c r="GS64" s="70" t="s">
        <v>92</v>
      </c>
      <c r="GT64" s="98">
        <v>2526</v>
      </c>
      <c r="GU64" s="98">
        <v>963</v>
      </c>
      <c r="GV64" s="72">
        <v>229</v>
      </c>
      <c r="GW64" s="72">
        <v>3718</v>
      </c>
      <c r="GX64" s="98">
        <v>0</v>
      </c>
      <c r="GY64" s="98">
        <v>0</v>
      </c>
      <c r="GZ64" s="72">
        <v>0</v>
      </c>
      <c r="HA64" s="72">
        <v>0</v>
      </c>
      <c r="HB64" s="72">
        <v>0</v>
      </c>
      <c r="HC64" s="115"/>
      <c r="HD64" s="125"/>
      <c r="HE64" s="98">
        <v>1495</v>
      </c>
      <c r="HF64" s="98">
        <v>518</v>
      </c>
      <c r="HG64" s="72">
        <v>120</v>
      </c>
      <c r="HH64" s="72">
        <v>2133</v>
      </c>
      <c r="HI64" s="98">
        <v>0</v>
      </c>
      <c r="HJ64" s="98">
        <v>0</v>
      </c>
      <c r="HK64" s="72">
        <v>0</v>
      </c>
      <c r="HL64" s="72">
        <v>0</v>
      </c>
      <c r="HM64" s="72">
        <v>0</v>
      </c>
    </row>
    <row r="65" spans="1:221" ht="13.5" customHeight="1" x14ac:dyDescent="0.15">
      <c r="A65" s="17"/>
      <c r="B65" s="18" t="s">
        <v>93</v>
      </c>
      <c r="C65" s="19"/>
      <c r="D65" s="53">
        <v>45289</v>
      </c>
      <c r="E65" s="53">
        <v>0</v>
      </c>
      <c r="F65" s="54">
        <v>14988</v>
      </c>
      <c r="G65" s="54">
        <v>11363</v>
      </c>
      <c r="H65" s="21">
        <v>71640</v>
      </c>
      <c r="I65" s="48">
        <v>18084</v>
      </c>
      <c r="J65" s="48">
        <v>0</v>
      </c>
      <c r="K65" s="41">
        <v>5995</v>
      </c>
      <c r="L65" s="41">
        <v>3314</v>
      </c>
      <c r="M65" s="21">
        <v>27393</v>
      </c>
      <c r="N65" s="115"/>
      <c r="O65" s="125"/>
      <c r="P65" s="53">
        <v>4831</v>
      </c>
      <c r="Q65" s="53">
        <v>0</v>
      </c>
      <c r="R65" s="54">
        <v>1696</v>
      </c>
      <c r="S65" s="54">
        <v>1076</v>
      </c>
      <c r="T65" s="21">
        <v>7603</v>
      </c>
      <c r="U65" s="53">
        <v>6</v>
      </c>
      <c r="V65" s="53">
        <v>2786</v>
      </c>
      <c r="W65" s="54">
        <v>8</v>
      </c>
      <c r="X65" s="54">
        <v>1256</v>
      </c>
      <c r="Y65" s="54">
        <v>4</v>
      </c>
      <c r="Z65" s="54">
        <v>552</v>
      </c>
      <c r="AA65" s="115"/>
      <c r="AB65" s="125"/>
      <c r="AC65" s="17"/>
      <c r="AD65" s="18" t="s">
        <v>93</v>
      </c>
      <c r="AE65" s="19"/>
      <c r="AF65" s="53">
        <v>7</v>
      </c>
      <c r="AG65" s="53">
        <v>5</v>
      </c>
      <c r="AH65" s="54">
        <v>2</v>
      </c>
      <c r="AI65" s="54">
        <v>231</v>
      </c>
      <c r="AJ65" s="72">
        <v>290</v>
      </c>
      <c r="AK65" s="53">
        <v>121</v>
      </c>
      <c r="AL65" s="53">
        <v>209</v>
      </c>
      <c r="AM65" s="54">
        <v>96</v>
      </c>
      <c r="AN65" s="54">
        <v>158</v>
      </c>
      <c r="AO65" s="72">
        <v>448</v>
      </c>
      <c r="AP65" s="72">
        <v>657</v>
      </c>
      <c r="AQ65" s="115"/>
      <c r="AR65" s="125"/>
      <c r="AS65" s="54">
        <v>8</v>
      </c>
      <c r="AT65" s="72">
        <v>9</v>
      </c>
      <c r="AU65" s="53">
        <v>5</v>
      </c>
      <c r="AV65" s="53">
        <v>7</v>
      </c>
      <c r="AW65" s="54">
        <v>1</v>
      </c>
      <c r="AX65" s="54">
        <v>2</v>
      </c>
      <c r="AY65" s="54">
        <v>9</v>
      </c>
      <c r="AZ65" s="54">
        <v>11</v>
      </c>
      <c r="BA65" s="72">
        <v>23</v>
      </c>
      <c r="BB65" s="113">
        <v>29</v>
      </c>
      <c r="BC65" s="148"/>
      <c r="BD65" s="115"/>
      <c r="BE65" s="125"/>
      <c r="BF65" s="18" t="s">
        <v>93</v>
      </c>
      <c r="BG65" s="54">
        <v>1</v>
      </c>
      <c r="BH65" s="72">
        <v>1</v>
      </c>
      <c r="BI65" s="53">
        <v>1</v>
      </c>
      <c r="BJ65" s="53">
        <v>1</v>
      </c>
      <c r="BK65" s="54">
        <v>1</v>
      </c>
      <c r="BL65" s="54">
        <v>1</v>
      </c>
      <c r="BM65" s="54">
        <v>3</v>
      </c>
      <c r="BN65" s="54">
        <v>3</v>
      </c>
      <c r="BO65" s="72">
        <v>6</v>
      </c>
      <c r="BP65" s="72">
        <v>6</v>
      </c>
      <c r="BQ65" s="115"/>
      <c r="BR65" s="125"/>
      <c r="BS65" s="98">
        <v>4060</v>
      </c>
      <c r="BT65" s="98">
        <v>2090</v>
      </c>
      <c r="BU65" s="72">
        <v>632</v>
      </c>
      <c r="BV65" s="72">
        <v>6782</v>
      </c>
      <c r="BW65" s="98">
        <v>27</v>
      </c>
      <c r="BX65" s="98">
        <v>35</v>
      </c>
      <c r="BY65" s="72">
        <v>16</v>
      </c>
      <c r="BZ65" s="72">
        <v>110</v>
      </c>
      <c r="CA65" s="72">
        <v>188</v>
      </c>
      <c r="CB65" s="98">
        <v>2</v>
      </c>
      <c r="CC65" s="98">
        <v>3</v>
      </c>
      <c r="CD65" s="72">
        <v>1</v>
      </c>
      <c r="CE65" s="72">
        <v>16</v>
      </c>
      <c r="CF65" s="72">
        <v>22</v>
      </c>
      <c r="CG65" s="96"/>
      <c r="CH65" s="115"/>
      <c r="CI65" s="125"/>
      <c r="CJ65" s="70" t="s">
        <v>93</v>
      </c>
      <c r="CK65" s="98">
        <v>3708</v>
      </c>
      <c r="CL65" s="98">
        <v>1323</v>
      </c>
      <c r="CM65" s="72">
        <v>406</v>
      </c>
      <c r="CN65" s="72">
        <v>5437</v>
      </c>
      <c r="CO65" s="98">
        <v>0</v>
      </c>
      <c r="CP65" s="98">
        <v>7</v>
      </c>
      <c r="CQ65" s="72">
        <v>0</v>
      </c>
      <c r="CR65" s="72">
        <v>33</v>
      </c>
      <c r="CS65" s="72">
        <v>40</v>
      </c>
      <c r="CT65" s="115"/>
      <c r="CU65" s="125"/>
      <c r="CV65" s="69"/>
      <c r="CW65" s="70" t="s">
        <v>93</v>
      </c>
      <c r="CX65" s="71"/>
      <c r="CY65" s="53">
        <v>7</v>
      </c>
      <c r="CZ65" s="53">
        <v>5</v>
      </c>
      <c r="DA65" s="62">
        <v>2</v>
      </c>
      <c r="DB65" s="178">
        <v>231</v>
      </c>
      <c r="DC65" s="179">
        <v>290</v>
      </c>
      <c r="DD65" s="178">
        <v>121</v>
      </c>
      <c r="DE65" s="178">
        <v>209</v>
      </c>
      <c r="DF65" s="178">
        <v>96</v>
      </c>
      <c r="DG65" s="179">
        <v>158</v>
      </c>
      <c r="DH65" s="178">
        <v>448</v>
      </c>
      <c r="DI65" s="180">
        <v>657</v>
      </c>
      <c r="DJ65" s="115"/>
      <c r="DK65" s="125"/>
      <c r="DL65" s="119" t="s">
        <v>93</v>
      </c>
      <c r="DM65" s="187">
        <v>8</v>
      </c>
      <c r="DN65" s="188">
        <v>9</v>
      </c>
      <c r="DO65" s="187">
        <v>5</v>
      </c>
      <c r="DP65" s="188">
        <v>7</v>
      </c>
      <c r="DQ65" s="187">
        <v>1</v>
      </c>
      <c r="DR65" s="189">
        <v>2</v>
      </c>
      <c r="DS65" s="188">
        <v>9</v>
      </c>
      <c r="DT65" s="187">
        <v>11</v>
      </c>
      <c r="DU65" s="189">
        <v>23</v>
      </c>
      <c r="DV65" s="189">
        <v>29</v>
      </c>
      <c r="DW65" s="136"/>
      <c r="DX65" s="136"/>
      <c r="DY65" s="140"/>
      <c r="DZ65" s="109">
        <v>1</v>
      </c>
      <c r="EA65" s="72">
        <v>1</v>
      </c>
      <c r="EB65" s="53">
        <v>1</v>
      </c>
      <c r="EC65" s="53">
        <v>1</v>
      </c>
      <c r="ED65" s="54">
        <v>1</v>
      </c>
      <c r="EE65" s="54">
        <v>1</v>
      </c>
      <c r="EF65" s="54">
        <v>3</v>
      </c>
      <c r="EG65" s="54">
        <v>3</v>
      </c>
      <c r="EH65" s="72">
        <v>6</v>
      </c>
      <c r="EI65" s="72">
        <v>6</v>
      </c>
      <c r="EJ65" s="69"/>
      <c r="EK65" s="70" t="s">
        <v>93</v>
      </c>
      <c r="EL65" s="71"/>
      <c r="EM65" s="98">
        <v>1624</v>
      </c>
      <c r="EN65" s="98">
        <v>836</v>
      </c>
      <c r="EO65" s="72">
        <v>253</v>
      </c>
      <c r="EP65" s="72">
        <v>2713</v>
      </c>
      <c r="EQ65" s="98">
        <v>11</v>
      </c>
      <c r="ER65" s="98">
        <v>14</v>
      </c>
      <c r="ES65" s="72">
        <v>6</v>
      </c>
      <c r="ET65" s="72">
        <v>44</v>
      </c>
      <c r="EU65" s="72">
        <v>75</v>
      </c>
      <c r="EV65" s="98">
        <v>1</v>
      </c>
      <c r="EW65" s="98">
        <v>1</v>
      </c>
      <c r="EX65" s="72">
        <v>1</v>
      </c>
      <c r="EY65" s="72">
        <v>6</v>
      </c>
      <c r="EZ65" s="72">
        <v>9</v>
      </c>
      <c r="FA65" s="115"/>
      <c r="FB65" s="125"/>
      <c r="FC65" s="98">
        <v>1082</v>
      </c>
      <c r="FD65" s="98">
        <v>386</v>
      </c>
      <c r="FE65" s="72">
        <v>118</v>
      </c>
      <c r="FF65" s="72">
        <v>1586</v>
      </c>
      <c r="FG65" s="98">
        <v>0</v>
      </c>
      <c r="FH65" s="98">
        <v>3</v>
      </c>
      <c r="FI65" s="72">
        <v>0</v>
      </c>
      <c r="FJ65" s="72">
        <v>13</v>
      </c>
      <c r="FK65" s="72">
        <v>16</v>
      </c>
      <c r="FL65" s="115"/>
      <c r="FM65" s="125"/>
      <c r="FN65" s="69"/>
      <c r="FO65" s="143"/>
      <c r="FP65" s="70" t="s">
        <v>93</v>
      </c>
      <c r="FQ65" s="71"/>
      <c r="FR65" s="53">
        <v>7</v>
      </c>
      <c r="FS65" s="53">
        <v>5</v>
      </c>
      <c r="FT65" s="54">
        <v>2</v>
      </c>
      <c r="FU65" s="53">
        <v>94</v>
      </c>
      <c r="FV65" s="53">
        <v>100</v>
      </c>
      <c r="FW65" s="54">
        <v>46</v>
      </c>
      <c r="FX65" s="53">
        <v>54</v>
      </c>
      <c r="FY65" s="53">
        <v>29</v>
      </c>
      <c r="FZ65" s="54">
        <v>35</v>
      </c>
      <c r="GA65" s="72">
        <v>169</v>
      </c>
      <c r="GB65" s="72">
        <v>189</v>
      </c>
      <c r="GC65" s="96"/>
      <c r="GD65" s="115"/>
      <c r="GE65" s="125"/>
      <c r="GF65" s="109">
        <v>0</v>
      </c>
      <c r="GG65" s="72">
        <v>0</v>
      </c>
      <c r="GH65" s="53">
        <v>0</v>
      </c>
      <c r="GI65" s="53">
        <v>0</v>
      </c>
      <c r="GJ65" s="54">
        <v>0</v>
      </c>
      <c r="GK65" s="54">
        <v>0</v>
      </c>
      <c r="GL65" s="54">
        <v>0</v>
      </c>
      <c r="GM65" s="54">
        <v>0</v>
      </c>
      <c r="GN65" s="72">
        <v>0</v>
      </c>
      <c r="GO65" s="72">
        <v>0</v>
      </c>
      <c r="GP65" s="96"/>
      <c r="GQ65" s="115"/>
      <c r="GR65" s="125"/>
      <c r="GS65" s="70" t="s">
        <v>93</v>
      </c>
      <c r="GT65" s="98">
        <v>560</v>
      </c>
      <c r="GU65" s="98">
        <v>216</v>
      </c>
      <c r="GV65" s="72">
        <v>56</v>
      </c>
      <c r="GW65" s="72">
        <v>832</v>
      </c>
      <c r="GX65" s="98">
        <v>0</v>
      </c>
      <c r="GY65" s="98">
        <v>0</v>
      </c>
      <c r="GZ65" s="72">
        <v>0</v>
      </c>
      <c r="HA65" s="72">
        <v>0</v>
      </c>
      <c r="HB65" s="72">
        <v>0</v>
      </c>
      <c r="HC65" s="115"/>
      <c r="HD65" s="125"/>
      <c r="HE65" s="98">
        <v>395</v>
      </c>
      <c r="HF65" s="98">
        <v>138</v>
      </c>
      <c r="HG65" s="72">
        <v>35</v>
      </c>
      <c r="HH65" s="72">
        <v>568</v>
      </c>
      <c r="HI65" s="98">
        <v>0</v>
      </c>
      <c r="HJ65" s="98">
        <v>0</v>
      </c>
      <c r="HK65" s="72">
        <v>0</v>
      </c>
      <c r="HL65" s="72">
        <v>0</v>
      </c>
      <c r="HM65" s="72">
        <v>0</v>
      </c>
    </row>
    <row r="66" spans="1:221" ht="13.5" customHeight="1" x14ac:dyDescent="0.15">
      <c r="A66" s="17"/>
      <c r="B66" s="18" t="s">
        <v>94</v>
      </c>
      <c r="C66" s="19"/>
      <c r="D66" s="53">
        <v>53208</v>
      </c>
      <c r="E66" s="53">
        <v>0</v>
      </c>
      <c r="F66" s="54">
        <v>18436</v>
      </c>
      <c r="G66" s="54">
        <v>10512</v>
      </c>
      <c r="H66" s="21">
        <v>82156</v>
      </c>
      <c r="I66" s="48">
        <v>21477</v>
      </c>
      <c r="J66" s="48">
        <v>0</v>
      </c>
      <c r="K66" s="41">
        <v>7075</v>
      </c>
      <c r="L66" s="41">
        <v>5014</v>
      </c>
      <c r="M66" s="21">
        <v>33566</v>
      </c>
      <c r="N66" s="115"/>
      <c r="O66" s="125"/>
      <c r="P66" s="53">
        <v>4106</v>
      </c>
      <c r="Q66" s="53">
        <v>0</v>
      </c>
      <c r="R66" s="54">
        <v>1866</v>
      </c>
      <c r="S66" s="54">
        <v>1169</v>
      </c>
      <c r="T66" s="21">
        <v>7141</v>
      </c>
      <c r="U66" s="53">
        <v>10</v>
      </c>
      <c r="V66" s="53">
        <v>3307</v>
      </c>
      <c r="W66" s="54">
        <v>10</v>
      </c>
      <c r="X66" s="54">
        <v>1606</v>
      </c>
      <c r="Y66" s="54">
        <v>3</v>
      </c>
      <c r="Z66" s="54">
        <v>422</v>
      </c>
      <c r="AA66" s="115"/>
      <c r="AB66" s="125"/>
      <c r="AC66" s="17"/>
      <c r="AD66" s="18" t="s">
        <v>94</v>
      </c>
      <c r="AE66" s="19"/>
      <c r="AF66" s="53">
        <v>7</v>
      </c>
      <c r="AG66" s="53">
        <v>5</v>
      </c>
      <c r="AH66" s="54">
        <v>2</v>
      </c>
      <c r="AI66" s="54">
        <v>300</v>
      </c>
      <c r="AJ66" s="72">
        <v>388</v>
      </c>
      <c r="AK66" s="53">
        <v>173</v>
      </c>
      <c r="AL66" s="53">
        <v>305</v>
      </c>
      <c r="AM66" s="54">
        <v>127</v>
      </c>
      <c r="AN66" s="54">
        <v>217</v>
      </c>
      <c r="AO66" s="72">
        <v>600</v>
      </c>
      <c r="AP66" s="72">
        <v>910</v>
      </c>
      <c r="AQ66" s="115"/>
      <c r="AR66" s="125"/>
      <c r="AS66" s="54">
        <v>5</v>
      </c>
      <c r="AT66" s="72">
        <v>7</v>
      </c>
      <c r="AU66" s="53">
        <v>3</v>
      </c>
      <c r="AV66" s="53">
        <v>4</v>
      </c>
      <c r="AW66" s="54">
        <v>0</v>
      </c>
      <c r="AX66" s="54">
        <v>0</v>
      </c>
      <c r="AY66" s="54">
        <v>7</v>
      </c>
      <c r="AZ66" s="54">
        <v>11</v>
      </c>
      <c r="BA66" s="72">
        <v>15</v>
      </c>
      <c r="BB66" s="113">
        <v>22</v>
      </c>
      <c r="BC66" s="148"/>
      <c r="BD66" s="115"/>
      <c r="BE66" s="125"/>
      <c r="BF66" s="18" t="s">
        <v>94</v>
      </c>
      <c r="BG66" s="54">
        <v>0</v>
      </c>
      <c r="BH66" s="72">
        <v>0</v>
      </c>
      <c r="BI66" s="53">
        <v>0</v>
      </c>
      <c r="BJ66" s="53">
        <v>0</v>
      </c>
      <c r="BK66" s="54">
        <v>0</v>
      </c>
      <c r="BL66" s="54">
        <v>0</v>
      </c>
      <c r="BM66" s="54">
        <v>2</v>
      </c>
      <c r="BN66" s="54">
        <v>2</v>
      </c>
      <c r="BO66" s="72">
        <v>2</v>
      </c>
      <c r="BP66" s="72">
        <v>2</v>
      </c>
      <c r="BQ66" s="115"/>
      <c r="BR66" s="125"/>
      <c r="BS66" s="98">
        <v>5025</v>
      </c>
      <c r="BT66" s="98">
        <v>2821</v>
      </c>
      <c r="BU66" s="72">
        <v>803</v>
      </c>
      <c r="BV66" s="72">
        <v>8649</v>
      </c>
      <c r="BW66" s="98">
        <v>19</v>
      </c>
      <c r="BX66" s="98">
        <v>19</v>
      </c>
      <c r="BY66" s="72">
        <v>0</v>
      </c>
      <c r="BZ66" s="72">
        <v>102</v>
      </c>
      <c r="CA66" s="72">
        <v>140</v>
      </c>
      <c r="CB66" s="98">
        <v>0</v>
      </c>
      <c r="CC66" s="98">
        <v>0</v>
      </c>
      <c r="CD66" s="72">
        <v>0</v>
      </c>
      <c r="CE66" s="72">
        <v>8</v>
      </c>
      <c r="CF66" s="72">
        <v>8</v>
      </c>
      <c r="CG66" s="96"/>
      <c r="CH66" s="115"/>
      <c r="CI66" s="125"/>
      <c r="CJ66" s="70" t="s">
        <v>94</v>
      </c>
      <c r="CK66" s="98">
        <v>3502</v>
      </c>
      <c r="CL66" s="98">
        <v>1357</v>
      </c>
      <c r="CM66" s="72">
        <v>406</v>
      </c>
      <c r="CN66" s="72">
        <v>5265</v>
      </c>
      <c r="CO66" s="98">
        <v>0</v>
      </c>
      <c r="CP66" s="98">
        <v>0</v>
      </c>
      <c r="CQ66" s="72">
        <v>0</v>
      </c>
      <c r="CR66" s="72">
        <v>5</v>
      </c>
      <c r="CS66" s="72">
        <v>5</v>
      </c>
      <c r="CT66" s="115"/>
      <c r="CU66" s="125"/>
      <c r="CV66" s="69"/>
      <c r="CW66" s="70" t="s">
        <v>94</v>
      </c>
      <c r="CX66" s="71"/>
      <c r="CY66" s="53">
        <v>7</v>
      </c>
      <c r="CZ66" s="53">
        <v>5</v>
      </c>
      <c r="DA66" s="62">
        <v>2</v>
      </c>
      <c r="DB66" s="178">
        <v>300</v>
      </c>
      <c r="DC66" s="179">
        <v>388</v>
      </c>
      <c r="DD66" s="178">
        <v>173</v>
      </c>
      <c r="DE66" s="178">
        <v>305</v>
      </c>
      <c r="DF66" s="178">
        <v>127</v>
      </c>
      <c r="DG66" s="179">
        <v>217</v>
      </c>
      <c r="DH66" s="178">
        <v>600</v>
      </c>
      <c r="DI66" s="180">
        <v>910</v>
      </c>
      <c r="DJ66" s="115"/>
      <c r="DK66" s="125"/>
      <c r="DL66" s="119" t="s">
        <v>94</v>
      </c>
      <c r="DM66" s="187">
        <v>5</v>
      </c>
      <c r="DN66" s="188">
        <v>7</v>
      </c>
      <c r="DO66" s="187">
        <v>3</v>
      </c>
      <c r="DP66" s="188">
        <v>4</v>
      </c>
      <c r="DQ66" s="187">
        <v>0</v>
      </c>
      <c r="DR66" s="189">
        <v>0</v>
      </c>
      <c r="DS66" s="188">
        <v>7</v>
      </c>
      <c r="DT66" s="187">
        <v>11</v>
      </c>
      <c r="DU66" s="189">
        <v>15</v>
      </c>
      <c r="DV66" s="189">
        <v>22</v>
      </c>
      <c r="DW66" s="136"/>
      <c r="DX66" s="136"/>
      <c r="DY66" s="140"/>
      <c r="DZ66" s="109">
        <v>0</v>
      </c>
      <c r="EA66" s="72">
        <v>0</v>
      </c>
      <c r="EB66" s="53">
        <v>0</v>
      </c>
      <c r="EC66" s="53">
        <v>0</v>
      </c>
      <c r="ED66" s="54">
        <v>0</v>
      </c>
      <c r="EE66" s="54">
        <v>0</v>
      </c>
      <c r="EF66" s="54">
        <v>2</v>
      </c>
      <c r="EG66" s="54">
        <v>2</v>
      </c>
      <c r="EH66" s="72">
        <v>2</v>
      </c>
      <c r="EI66" s="72">
        <v>2</v>
      </c>
      <c r="EJ66" s="69"/>
      <c r="EK66" s="70" t="s">
        <v>94</v>
      </c>
      <c r="EL66" s="71"/>
      <c r="EM66" s="98">
        <v>1928</v>
      </c>
      <c r="EN66" s="98">
        <v>1083</v>
      </c>
      <c r="EO66" s="72">
        <v>308</v>
      </c>
      <c r="EP66" s="72">
        <v>3319</v>
      </c>
      <c r="EQ66" s="98">
        <v>7</v>
      </c>
      <c r="ER66" s="98">
        <v>7</v>
      </c>
      <c r="ES66" s="72">
        <v>0</v>
      </c>
      <c r="ET66" s="72">
        <v>39</v>
      </c>
      <c r="EU66" s="72">
        <v>53</v>
      </c>
      <c r="EV66" s="98">
        <v>0</v>
      </c>
      <c r="EW66" s="98">
        <v>0</v>
      </c>
      <c r="EX66" s="72">
        <v>0</v>
      </c>
      <c r="EY66" s="72">
        <v>3</v>
      </c>
      <c r="EZ66" s="72">
        <v>3</v>
      </c>
      <c r="FA66" s="115"/>
      <c r="FB66" s="125"/>
      <c r="FC66" s="98">
        <v>1670</v>
      </c>
      <c r="FD66" s="98">
        <v>647</v>
      </c>
      <c r="FE66" s="72">
        <v>194</v>
      </c>
      <c r="FF66" s="72">
        <v>2511</v>
      </c>
      <c r="FG66" s="98">
        <v>0</v>
      </c>
      <c r="FH66" s="98">
        <v>0</v>
      </c>
      <c r="FI66" s="72">
        <v>0</v>
      </c>
      <c r="FJ66" s="72">
        <v>2</v>
      </c>
      <c r="FK66" s="72">
        <v>2</v>
      </c>
      <c r="FL66" s="115"/>
      <c r="FM66" s="125"/>
      <c r="FN66" s="69"/>
      <c r="FO66" s="143"/>
      <c r="FP66" s="70" t="s">
        <v>94</v>
      </c>
      <c r="FQ66" s="71"/>
      <c r="FR66" s="53">
        <v>7</v>
      </c>
      <c r="FS66" s="53">
        <v>5</v>
      </c>
      <c r="FT66" s="54">
        <v>2</v>
      </c>
      <c r="FU66" s="53">
        <v>120</v>
      </c>
      <c r="FV66" s="53">
        <v>132</v>
      </c>
      <c r="FW66" s="54">
        <v>65</v>
      </c>
      <c r="FX66" s="53">
        <v>78</v>
      </c>
      <c r="FY66" s="53">
        <v>30</v>
      </c>
      <c r="FZ66" s="54">
        <v>37</v>
      </c>
      <c r="GA66" s="72">
        <v>215</v>
      </c>
      <c r="GB66" s="72">
        <v>247</v>
      </c>
      <c r="GC66" s="96"/>
      <c r="GD66" s="115"/>
      <c r="GE66" s="125"/>
      <c r="GF66" s="109">
        <v>0</v>
      </c>
      <c r="GG66" s="72">
        <v>0</v>
      </c>
      <c r="GH66" s="53">
        <v>0</v>
      </c>
      <c r="GI66" s="53">
        <v>0</v>
      </c>
      <c r="GJ66" s="54">
        <v>0</v>
      </c>
      <c r="GK66" s="54">
        <v>0</v>
      </c>
      <c r="GL66" s="54">
        <v>0</v>
      </c>
      <c r="GM66" s="54">
        <v>0</v>
      </c>
      <c r="GN66" s="72">
        <v>0</v>
      </c>
      <c r="GO66" s="72">
        <v>0</v>
      </c>
      <c r="GP66" s="96"/>
      <c r="GQ66" s="115"/>
      <c r="GR66" s="125"/>
      <c r="GS66" s="70" t="s">
        <v>94</v>
      </c>
      <c r="GT66" s="98">
        <v>684</v>
      </c>
      <c r="GU66" s="98">
        <v>289</v>
      </c>
      <c r="GV66" s="72">
        <v>55</v>
      </c>
      <c r="GW66" s="72">
        <v>1028</v>
      </c>
      <c r="GX66" s="98">
        <v>0</v>
      </c>
      <c r="GY66" s="98">
        <v>0</v>
      </c>
      <c r="GZ66" s="72">
        <v>0</v>
      </c>
      <c r="HA66" s="72">
        <v>0</v>
      </c>
      <c r="HB66" s="72">
        <v>0</v>
      </c>
      <c r="HC66" s="115"/>
      <c r="HD66" s="125"/>
      <c r="HE66" s="98">
        <v>445</v>
      </c>
      <c r="HF66" s="98">
        <v>172</v>
      </c>
      <c r="HG66" s="72">
        <v>32</v>
      </c>
      <c r="HH66" s="72">
        <v>649</v>
      </c>
      <c r="HI66" s="98">
        <v>0</v>
      </c>
      <c r="HJ66" s="98">
        <v>0</v>
      </c>
      <c r="HK66" s="72">
        <v>0</v>
      </c>
      <c r="HL66" s="72">
        <v>0</v>
      </c>
      <c r="HM66" s="72">
        <v>0</v>
      </c>
    </row>
    <row r="67" spans="1:221" ht="13.5" customHeight="1" x14ac:dyDescent="0.15">
      <c r="A67" s="17"/>
      <c r="B67" s="18" t="s">
        <v>95</v>
      </c>
      <c r="C67" s="19"/>
      <c r="D67" s="53">
        <v>111880</v>
      </c>
      <c r="E67" s="53">
        <v>0</v>
      </c>
      <c r="F67" s="54">
        <v>42464</v>
      </c>
      <c r="G67" s="54">
        <v>28042</v>
      </c>
      <c r="H67" s="21">
        <v>182386</v>
      </c>
      <c r="I67" s="48">
        <v>39983</v>
      </c>
      <c r="J67" s="48">
        <v>0</v>
      </c>
      <c r="K67" s="41">
        <v>12133</v>
      </c>
      <c r="L67" s="41">
        <v>8922</v>
      </c>
      <c r="M67" s="21">
        <v>61038</v>
      </c>
      <c r="N67" s="115"/>
      <c r="O67" s="125"/>
      <c r="P67" s="53">
        <v>12246</v>
      </c>
      <c r="Q67" s="53">
        <v>0</v>
      </c>
      <c r="R67" s="54">
        <v>5430</v>
      </c>
      <c r="S67" s="54">
        <v>2265</v>
      </c>
      <c r="T67" s="21">
        <v>19941</v>
      </c>
      <c r="U67" s="53">
        <v>14</v>
      </c>
      <c r="V67" s="53">
        <v>5695</v>
      </c>
      <c r="W67" s="54">
        <v>14</v>
      </c>
      <c r="X67" s="54">
        <v>1821</v>
      </c>
      <c r="Y67" s="54">
        <v>14</v>
      </c>
      <c r="Z67" s="54">
        <v>1792</v>
      </c>
      <c r="AA67" s="115"/>
      <c r="AB67" s="125"/>
      <c r="AC67" s="17"/>
      <c r="AD67" s="18" t="s">
        <v>95</v>
      </c>
      <c r="AE67" s="19"/>
      <c r="AF67" s="53">
        <v>7</v>
      </c>
      <c r="AG67" s="53">
        <v>5</v>
      </c>
      <c r="AH67" s="54">
        <v>2</v>
      </c>
      <c r="AI67" s="54">
        <v>815</v>
      </c>
      <c r="AJ67" s="72">
        <v>1049</v>
      </c>
      <c r="AK67" s="53">
        <v>374</v>
      </c>
      <c r="AL67" s="53">
        <v>628</v>
      </c>
      <c r="AM67" s="54">
        <v>291</v>
      </c>
      <c r="AN67" s="54">
        <v>482</v>
      </c>
      <c r="AO67" s="72">
        <v>1480</v>
      </c>
      <c r="AP67" s="72">
        <v>2159</v>
      </c>
      <c r="AQ67" s="115"/>
      <c r="AR67" s="125"/>
      <c r="AS67" s="54">
        <v>26</v>
      </c>
      <c r="AT67" s="72">
        <v>38</v>
      </c>
      <c r="AU67" s="53">
        <v>16</v>
      </c>
      <c r="AV67" s="53">
        <v>21</v>
      </c>
      <c r="AW67" s="54">
        <v>6</v>
      </c>
      <c r="AX67" s="54">
        <v>8</v>
      </c>
      <c r="AY67" s="54">
        <v>2</v>
      </c>
      <c r="AZ67" s="54">
        <v>3</v>
      </c>
      <c r="BA67" s="72">
        <v>50</v>
      </c>
      <c r="BB67" s="175">
        <v>70</v>
      </c>
      <c r="BC67" s="148"/>
      <c r="BD67" s="115"/>
      <c r="BE67" s="125"/>
      <c r="BF67" s="18" t="s">
        <v>95</v>
      </c>
      <c r="BG67" s="54">
        <v>2</v>
      </c>
      <c r="BH67" s="72">
        <v>2</v>
      </c>
      <c r="BI67" s="53">
        <v>3</v>
      </c>
      <c r="BJ67" s="53">
        <v>3</v>
      </c>
      <c r="BK67" s="54">
        <v>0</v>
      </c>
      <c r="BL67" s="54">
        <v>0</v>
      </c>
      <c r="BM67" s="54">
        <v>0</v>
      </c>
      <c r="BN67" s="54">
        <v>0</v>
      </c>
      <c r="BO67" s="72">
        <v>5</v>
      </c>
      <c r="BP67" s="72">
        <v>5</v>
      </c>
      <c r="BQ67" s="115"/>
      <c r="BR67" s="125"/>
      <c r="BS67" s="98">
        <v>15420</v>
      </c>
      <c r="BT67" s="98">
        <v>6594</v>
      </c>
      <c r="BU67" s="72">
        <v>2024</v>
      </c>
      <c r="BV67" s="72">
        <v>24038</v>
      </c>
      <c r="BW67" s="98">
        <v>120</v>
      </c>
      <c r="BX67" s="98">
        <v>110</v>
      </c>
      <c r="BY67" s="72">
        <v>67</v>
      </c>
      <c r="BZ67" s="72">
        <v>32</v>
      </c>
      <c r="CA67" s="72">
        <v>329</v>
      </c>
      <c r="CB67" s="98">
        <v>3</v>
      </c>
      <c r="CC67" s="98">
        <v>9</v>
      </c>
      <c r="CD67" s="72">
        <v>0</v>
      </c>
      <c r="CE67" s="72">
        <v>0</v>
      </c>
      <c r="CF67" s="72">
        <v>12</v>
      </c>
      <c r="CG67" s="96"/>
      <c r="CH67" s="115"/>
      <c r="CI67" s="125"/>
      <c r="CJ67" s="70" t="s">
        <v>95</v>
      </c>
      <c r="CK67" s="98">
        <v>12012</v>
      </c>
      <c r="CL67" s="98">
        <v>3682</v>
      </c>
      <c r="CM67" s="72">
        <v>1139</v>
      </c>
      <c r="CN67" s="72">
        <v>16833</v>
      </c>
      <c r="CO67" s="98">
        <v>0</v>
      </c>
      <c r="CP67" s="98">
        <v>0</v>
      </c>
      <c r="CQ67" s="72">
        <v>0</v>
      </c>
      <c r="CR67" s="72">
        <v>0</v>
      </c>
      <c r="CS67" s="72">
        <v>0</v>
      </c>
      <c r="CT67" s="115"/>
      <c r="CU67" s="125"/>
      <c r="CV67" s="69"/>
      <c r="CW67" s="70" t="s">
        <v>95</v>
      </c>
      <c r="CX67" s="71"/>
      <c r="CY67" s="53">
        <v>7</v>
      </c>
      <c r="CZ67" s="53">
        <v>5</v>
      </c>
      <c r="DA67" s="62">
        <v>2</v>
      </c>
      <c r="DB67" s="184">
        <v>815</v>
      </c>
      <c r="DC67" s="185">
        <v>1049</v>
      </c>
      <c r="DD67" s="184">
        <v>374</v>
      </c>
      <c r="DE67" s="184">
        <v>628</v>
      </c>
      <c r="DF67" s="184">
        <v>291</v>
      </c>
      <c r="DG67" s="185">
        <v>482</v>
      </c>
      <c r="DH67" s="184">
        <v>1480</v>
      </c>
      <c r="DI67" s="186">
        <v>2159</v>
      </c>
      <c r="DJ67" s="115"/>
      <c r="DK67" s="125"/>
      <c r="DL67" s="119" t="s">
        <v>95</v>
      </c>
      <c r="DM67" s="196">
        <v>26</v>
      </c>
      <c r="DN67" s="197">
        <v>38</v>
      </c>
      <c r="DO67" s="196">
        <v>16</v>
      </c>
      <c r="DP67" s="197">
        <v>21</v>
      </c>
      <c r="DQ67" s="196">
        <v>6</v>
      </c>
      <c r="DR67" s="198">
        <v>8</v>
      </c>
      <c r="DS67" s="197">
        <v>2</v>
      </c>
      <c r="DT67" s="196">
        <v>3</v>
      </c>
      <c r="DU67" s="198">
        <v>50</v>
      </c>
      <c r="DV67" s="198">
        <v>70</v>
      </c>
      <c r="DW67" s="136"/>
      <c r="DX67" s="136"/>
      <c r="DY67" s="140"/>
      <c r="DZ67" s="109">
        <v>2</v>
      </c>
      <c r="EA67" s="72">
        <v>2</v>
      </c>
      <c r="EB67" s="53">
        <v>3</v>
      </c>
      <c r="EC67" s="53">
        <v>3</v>
      </c>
      <c r="ED67" s="54">
        <v>0</v>
      </c>
      <c r="EE67" s="54">
        <v>0</v>
      </c>
      <c r="EF67" s="54">
        <v>0</v>
      </c>
      <c r="EG67" s="54">
        <v>0</v>
      </c>
      <c r="EH67" s="72">
        <v>5</v>
      </c>
      <c r="EI67" s="72">
        <v>5</v>
      </c>
      <c r="EJ67" s="69"/>
      <c r="EK67" s="70" t="s">
        <v>95</v>
      </c>
      <c r="EL67" s="71"/>
      <c r="EM67" s="98">
        <v>4406</v>
      </c>
      <c r="EN67" s="98">
        <v>1884</v>
      </c>
      <c r="EO67" s="72">
        <v>578</v>
      </c>
      <c r="EP67" s="72">
        <v>6868</v>
      </c>
      <c r="EQ67" s="98">
        <v>34</v>
      </c>
      <c r="ER67" s="98">
        <v>32</v>
      </c>
      <c r="ES67" s="72">
        <v>19</v>
      </c>
      <c r="ET67" s="72">
        <v>9</v>
      </c>
      <c r="EU67" s="72">
        <v>94</v>
      </c>
      <c r="EV67" s="98">
        <v>1</v>
      </c>
      <c r="EW67" s="98">
        <v>3</v>
      </c>
      <c r="EX67" s="72">
        <v>0</v>
      </c>
      <c r="EY67" s="72">
        <v>0</v>
      </c>
      <c r="EZ67" s="72">
        <v>4</v>
      </c>
      <c r="FA67" s="115"/>
      <c r="FB67" s="125"/>
      <c r="FC67" s="98">
        <v>3822</v>
      </c>
      <c r="FD67" s="98">
        <v>1172</v>
      </c>
      <c r="FE67" s="72">
        <v>362</v>
      </c>
      <c r="FF67" s="72">
        <v>5356</v>
      </c>
      <c r="FG67" s="98">
        <v>0</v>
      </c>
      <c r="FH67" s="98">
        <v>0</v>
      </c>
      <c r="FI67" s="72">
        <v>0</v>
      </c>
      <c r="FJ67" s="72">
        <v>0</v>
      </c>
      <c r="FK67" s="72">
        <v>0</v>
      </c>
      <c r="FL67" s="115"/>
      <c r="FM67" s="125"/>
      <c r="FN67" s="69"/>
      <c r="FO67" s="143"/>
      <c r="FP67" s="70" t="s">
        <v>95</v>
      </c>
      <c r="FQ67" s="71"/>
      <c r="FR67" s="53">
        <v>7</v>
      </c>
      <c r="FS67" s="53">
        <v>5</v>
      </c>
      <c r="FT67" s="54">
        <v>2</v>
      </c>
      <c r="FU67" s="53">
        <v>361</v>
      </c>
      <c r="FV67" s="53">
        <v>384</v>
      </c>
      <c r="FW67" s="54">
        <v>146</v>
      </c>
      <c r="FX67" s="53">
        <v>168</v>
      </c>
      <c r="FY67" s="53">
        <v>75</v>
      </c>
      <c r="FZ67" s="54">
        <v>88</v>
      </c>
      <c r="GA67" s="72">
        <v>582</v>
      </c>
      <c r="GB67" s="72">
        <v>640</v>
      </c>
      <c r="GC67" s="96"/>
      <c r="GD67" s="115"/>
      <c r="GE67" s="125"/>
      <c r="GF67" s="109">
        <v>0</v>
      </c>
      <c r="GG67" s="72">
        <v>0</v>
      </c>
      <c r="GH67" s="53">
        <v>0</v>
      </c>
      <c r="GI67" s="53">
        <v>0</v>
      </c>
      <c r="GJ67" s="54">
        <v>0</v>
      </c>
      <c r="GK67" s="54">
        <v>0</v>
      </c>
      <c r="GL67" s="54">
        <v>0</v>
      </c>
      <c r="GM67" s="54">
        <v>0</v>
      </c>
      <c r="GN67" s="72">
        <v>0</v>
      </c>
      <c r="GO67" s="72">
        <v>0</v>
      </c>
      <c r="GP67" s="96"/>
      <c r="GQ67" s="115"/>
      <c r="GR67" s="125"/>
      <c r="GS67" s="70" t="s">
        <v>95</v>
      </c>
      <c r="GT67" s="98">
        <v>2554</v>
      </c>
      <c r="GU67" s="98">
        <v>798</v>
      </c>
      <c r="GV67" s="72">
        <v>167</v>
      </c>
      <c r="GW67" s="72">
        <v>3519</v>
      </c>
      <c r="GX67" s="98">
        <v>0</v>
      </c>
      <c r="GY67" s="98">
        <v>0</v>
      </c>
      <c r="GZ67" s="72">
        <v>0</v>
      </c>
      <c r="HA67" s="72">
        <v>0</v>
      </c>
      <c r="HB67" s="72">
        <v>0</v>
      </c>
      <c r="HC67" s="115"/>
      <c r="HD67" s="125"/>
      <c r="HE67" s="98">
        <v>1137</v>
      </c>
      <c r="HF67" s="98">
        <v>329</v>
      </c>
      <c r="HG67" s="72">
        <v>68</v>
      </c>
      <c r="HH67" s="72">
        <v>1534</v>
      </c>
      <c r="HI67" s="98">
        <v>0</v>
      </c>
      <c r="HJ67" s="98">
        <v>0</v>
      </c>
      <c r="HK67" s="72">
        <v>0</v>
      </c>
      <c r="HL67" s="72">
        <v>0</v>
      </c>
      <c r="HM67" s="72">
        <v>0</v>
      </c>
    </row>
    <row r="68" spans="1:221" ht="13.5" customHeight="1" x14ac:dyDescent="0.15">
      <c r="A68" s="28"/>
      <c r="B68" s="29" t="s">
        <v>96</v>
      </c>
      <c r="C68" s="30"/>
      <c r="D68" s="59">
        <f>SUM(D8:D9)</f>
        <v>16472146</v>
      </c>
      <c r="E68" s="59">
        <f t="shared" ref="E68:T68" si="0">SUM(E8:E9)</f>
        <v>0</v>
      </c>
      <c r="F68" s="60">
        <f t="shared" si="0"/>
        <v>5986284</v>
      </c>
      <c r="G68" s="60">
        <f t="shared" si="0"/>
        <v>4199071</v>
      </c>
      <c r="H68" s="20">
        <f t="shared" si="0"/>
        <v>26657501</v>
      </c>
      <c r="I68" s="65">
        <f t="shared" si="0"/>
        <v>7943874</v>
      </c>
      <c r="J68" s="65">
        <f t="shared" si="0"/>
        <v>0</v>
      </c>
      <c r="K68" s="44">
        <f t="shared" si="0"/>
        <v>2855543</v>
      </c>
      <c r="L68" s="44">
        <f t="shared" si="0"/>
        <v>1985145</v>
      </c>
      <c r="M68" s="31">
        <f t="shared" si="0"/>
        <v>12784562</v>
      </c>
      <c r="N68" s="148"/>
      <c r="O68" s="131"/>
      <c r="P68" s="59">
        <f t="shared" si="0"/>
        <v>2651774</v>
      </c>
      <c r="Q68" s="59">
        <f t="shared" si="0"/>
        <v>0</v>
      </c>
      <c r="R68" s="60">
        <f t="shared" si="0"/>
        <v>941946</v>
      </c>
      <c r="S68" s="60">
        <f t="shared" si="0"/>
        <v>647499</v>
      </c>
      <c r="T68" s="20">
        <f t="shared" si="0"/>
        <v>4241219</v>
      </c>
      <c r="U68" s="59">
        <f>SUM(U8:U9)</f>
        <v>3739</v>
      </c>
      <c r="V68" s="59">
        <f t="shared" ref="V68:X68" si="1">SUM(V8:V9)</f>
        <v>4088336</v>
      </c>
      <c r="W68" s="60">
        <f t="shared" si="1"/>
        <v>6305</v>
      </c>
      <c r="X68" s="60">
        <f t="shared" si="1"/>
        <v>2596866</v>
      </c>
      <c r="Y68" s="60">
        <f t="shared" ref="Y68:Z68" si="2">SUM(Y8:Y9)</f>
        <v>4514</v>
      </c>
      <c r="Z68" s="86">
        <f t="shared" si="2"/>
        <v>1200715</v>
      </c>
      <c r="AA68" s="148"/>
      <c r="AB68" s="131"/>
      <c r="AC68" s="28"/>
      <c r="AD68" s="29" t="s">
        <v>96</v>
      </c>
      <c r="AE68" s="30"/>
      <c r="AF68" s="89" t="s">
        <v>97</v>
      </c>
      <c r="AG68" s="89" t="s">
        <v>97</v>
      </c>
      <c r="AH68" s="90" t="s">
        <v>97</v>
      </c>
      <c r="AI68" s="60">
        <f t="shared" ref="AI68:FF68" si="3">SUM(AI8:AI9)</f>
        <v>133306</v>
      </c>
      <c r="AJ68" s="68">
        <f t="shared" si="3"/>
        <v>164387</v>
      </c>
      <c r="AK68" s="59">
        <f t="shared" si="3"/>
        <v>45163</v>
      </c>
      <c r="AL68" s="59">
        <f t="shared" si="3"/>
        <v>73091</v>
      </c>
      <c r="AM68" s="60">
        <f t="shared" si="3"/>
        <v>30851</v>
      </c>
      <c r="AN68" s="60">
        <f t="shared" si="3"/>
        <v>50297</v>
      </c>
      <c r="AO68" s="68">
        <f t="shared" si="3"/>
        <v>209320</v>
      </c>
      <c r="AP68" s="68">
        <f t="shared" si="3"/>
        <v>287775</v>
      </c>
      <c r="AQ68" s="148"/>
      <c r="AR68" s="131"/>
      <c r="AS68" s="60">
        <f>SUM(AS8:AS9)</f>
        <v>3623</v>
      </c>
      <c r="AT68" s="68">
        <f t="shared" ref="AT68:BB68" si="4">SUM(AT8:AT9)</f>
        <v>4739</v>
      </c>
      <c r="AU68" s="59">
        <f t="shared" si="4"/>
        <v>1936</v>
      </c>
      <c r="AV68" s="59">
        <f t="shared" si="4"/>
        <v>2726</v>
      </c>
      <c r="AW68" s="60">
        <f t="shared" si="4"/>
        <v>1192</v>
      </c>
      <c r="AX68" s="60">
        <f t="shared" si="4"/>
        <v>1689</v>
      </c>
      <c r="AY68" s="60">
        <f t="shared" ref="AY68:AZ68" si="5">SUM(AY8:AY9)</f>
        <v>3002</v>
      </c>
      <c r="AZ68" s="60">
        <f t="shared" si="5"/>
        <v>3895</v>
      </c>
      <c r="BA68" s="68">
        <f t="shared" si="4"/>
        <v>9753</v>
      </c>
      <c r="BB68" s="177">
        <f t="shared" si="4"/>
        <v>13049</v>
      </c>
      <c r="BC68" s="148"/>
      <c r="BD68" s="148"/>
      <c r="BE68" s="131"/>
      <c r="BF68" s="29" t="s">
        <v>96</v>
      </c>
      <c r="BG68" s="60">
        <f>SUM(BG8:BG9)</f>
        <v>510</v>
      </c>
      <c r="BH68" s="68">
        <f t="shared" ref="BH68:BP68" si="6">SUM(BH8:BH9)</f>
        <v>511</v>
      </c>
      <c r="BI68" s="59">
        <f t="shared" si="6"/>
        <v>295</v>
      </c>
      <c r="BJ68" s="59">
        <f t="shared" si="6"/>
        <v>296</v>
      </c>
      <c r="BK68" s="60">
        <f t="shared" si="6"/>
        <v>153</v>
      </c>
      <c r="BL68" s="60">
        <f t="shared" si="6"/>
        <v>153</v>
      </c>
      <c r="BM68" s="60">
        <f t="shared" si="6"/>
        <v>496</v>
      </c>
      <c r="BN68" s="60">
        <f t="shared" si="6"/>
        <v>497</v>
      </c>
      <c r="BO68" s="68">
        <f t="shared" si="6"/>
        <v>1454</v>
      </c>
      <c r="BP68" s="68">
        <f t="shared" si="6"/>
        <v>1457</v>
      </c>
      <c r="BQ68" s="148"/>
      <c r="BR68" s="131"/>
      <c r="BS68" s="102">
        <f t="shared" si="3"/>
        <v>2434467</v>
      </c>
      <c r="BT68" s="102">
        <f t="shared" si="3"/>
        <v>779386</v>
      </c>
      <c r="BU68" s="95">
        <f t="shared" si="3"/>
        <v>214425</v>
      </c>
      <c r="BV68" s="68">
        <f t="shared" si="3"/>
        <v>3428278</v>
      </c>
      <c r="BW68" s="102">
        <f t="shared" ref="BW68:CA68" si="7">SUM(BW8:BW9)</f>
        <v>15057</v>
      </c>
      <c r="BX68" s="102">
        <f t="shared" si="7"/>
        <v>14462</v>
      </c>
      <c r="BY68" s="95">
        <f t="shared" si="7"/>
        <v>14300</v>
      </c>
      <c r="BZ68" s="95">
        <f t="shared" ref="BZ68" si="8">SUM(BZ8:BZ9)</f>
        <v>40832</v>
      </c>
      <c r="CA68" s="68">
        <f t="shared" si="7"/>
        <v>84651</v>
      </c>
      <c r="CB68" s="102">
        <f t="shared" ref="CB68:CF68" si="9">SUM(CB8:CB9)</f>
        <v>910</v>
      </c>
      <c r="CC68" s="102">
        <f t="shared" si="9"/>
        <v>901</v>
      </c>
      <c r="CD68" s="95">
        <f t="shared" si="9"/>
        <v>715</v>
      </c>
      <c r="CE68" s="95">
        <f t="shared" si="9"/>
        <v>3021</v>
      </c>
      <c r="CF68" s="68">
        <f t="shared" si="9"/>
        <v>5547</v>
      </c>
      <c r="CG68" s="96"/>
      <c r="CH68" s="148"/>
      <c r="CI68" s="131"/>
      <c r="CJ68" s="80" t="s">
        <v>96</v>
      </c>
      <c r="CK68" s="102">
        <f t="shared" si="3"/>
        <v>1984796</v>
      </c>
      <c r="CL68" s="102">
        <f t="shared" si="3"/>
        <v>462019</v>
      </c>
      <c r="CM68" s="95">
        <f t="shared" si="3"/>
        <v>125940</v>
      </c>
      <c r="CN68" s="68">
        <f t="shared" si="3"/>
        <v>2572755</v>
      </c>
      <c r="CO68" s="102">
        <f t="shared" si="3"/>
        <v>69</v>
      </c>
      <c r="CP68" s="102">
        <f t="shared" si="3"/>
        <v>541</v>
      </c>
      <c r="CQ68" s="95">
        <f t="shared" si="3"/>
        <v>696</v>
      </c>
      <c r="CR68" s="95">
        <f t="shared" si="3"/>
        <v>9570</v>
      </c>
      <c r="CS68" s="68">
        <f t="shared" si="3"/>
        <v>10876</v>
      </c>
      <c r="CT68" s="148"/>
      <c r="CU68" s="131"/>
      <c r="CV68" s="79"/>
      <c r="CW68" s="80" t="s">
        <v>96</v>
      </c>
      <c r="CX68" s="81"/>
      <c r="CY68" s="89" t="s">
        <v>103</v>
      </c>
      <c r="CZ68" s="89" t="s">
        <v>103</v>
      </c>
      <c r="DA68" s="90" t="s">
        <v>103</v>
      </c>
      <c r="DB68" s="61">
        <f t="shared" si="3"/>
        <v>133306</v>
      </c>
      <c r="DC68" s="61">
        <f t="shared" si="3"/>
        <v>164387</v>
      </c>
      <c r="DD68" s="62">
        <f t="shared" si="3"/>
        <v>45163</v>
      </c>
      <c r="DE68" s="61">
        <f t="shared" si="3"/>
        <v>73091</v>
      </c>
      <c r="DF68" s="61">
        <f t="shared" si="3"/>
        <v>30851</v>
      </c>
      <c r="DG68" s="62">
        <f t="shared" si="3"/>
        <v>50297</v>
      </c>
      <c r="DH68" s="72">
        <f t="shared" si="3"/>
        <v>209320</v>
      </c>
      <c r="DI68" s="113">
        <f t="shared" si="3"/>
        <v>287775</v>
      </c>
      <c r="DJ68" s="148"/>
      <c r="DK68" s="131"/>
      <c r="DL68" s="121" t="s">
        <v>96</v>
      </c>
      <c r="DM68" s="117">
        <f>SUM(DM8:DM9)</f>
        <v>3623</v>
      </c>
      <c r="DN68" s="72">
        <f t="shared" ref="DN68:DV68" si="10">SUM(DN8:DN9)</f>
        <v>4739</v>
      </c>
      <c r="DO68" s="61">
        <f t="shared" si="10"/>
        <v>1936</v>
      </c>
      <c r="DP68" s="61">
        <f t="shared" si="10"/>
        <v>2726</v>
      </c>
      <c r="DQ68" s="62">
        <f t="shared" si="10"/>
        <v>1192</v>
      </c>
      <c r="DR68" s="152">
        <f t="shared" si="10"/>
        <v>1689</v>
      </c>
      <c r="DS68" s="117">
        <f t="shared" si="10"/>
        <v>3002</v>
      </c>
      <c r="DT68" s="62">
        <f t="shared" si="10"/>
        <v>3895</v>
      </c>
      <c r="DU68" s="113">
        <f t="shared" si="10"/>
        <v>9753</v>
      </c>
      <c r="DV68" s="131">
        <f t="shared" si="10"/>
        <v>13049</v>
      </c>
      <c r="DW68" s="148"/>
      <c r="DX68" s="148"/>
      <c r="DY68" s="131"/>
      <c r="DZ68" s="139">
        <f>SUM(DZ8:DZ9)</f>
        <v>510</v>
      </c>
      <c r="EA68" s="68">
        <f t="shared" ref="EA68:EI68" si="11">SUM(EA8:EA9)</f>
        <v>511</v>
      </c>
      <c r="EB68" s="59">
        <f t="shared" si="11"/>
        <v>295</v>
      </c>
      <c r="EC68" s="59">
        <f t="shared" si="11"/>
        <v>296</v>
      </c>
      <c r="ED68" s="60">
        <f t="shared" si="11"/>
        <v>153</v>
      </c>
      <c r="EE68" s="60">
        <f t="shared" si="11"/>
        <v>153</v>
      </c>
      <c r="EF68" s="60">
        <f t="shared" si="11"/>
        <v>496</v>
      </c>
      <c r="EG68" s="60">
        <f t="shared" si="11"/>
        <v>497</v>
      </c>
      <c r="EH68" s="68">
        <f t="shared" si="11"/>
        <v>1454</v>
      </c>
      <c r="EI68" s="68">
        <f t="shared" si="11"/>
        <v>1457</v>
      </c>
      <c r="EJ68" s="79"/>
      <c r="EK68" s="80" t="s">
        <v>96</v>
      </c>
      <c r="EL68" s="81"/>
      <c r="EM68" s="102">
        <f>SUM(EM8:EM9)</f>
        <v>1163743</v>
      </c>
      <c r="EN68" s="102">
        <f>SUM(EN8:EN9)</f>
        <v>368335</v>
      </c>
      <c r="EO68" s="95">
        <f t="shared" si="3"/>
        <v>101432</v>
      </c>
      <c r="EP68" s="68">
        <f t="shared" si="3"/>
        <v>1633510</v>
      </c>
      <c r="EQ68" s="102">
        <f t="shared" ref="EQ68:EU68" si="12">SUM(EQ8:EQ9)</f>
        <v>7194</v>
      </c>
      <c r="ER68" s="102">
        <f t="shared" si="12"/>
        <v>6887</v>
      </c>
      <c r="ES68" s="95">
        <f t="shared" si="12"/>
        <v>6830</v>
      </c>
      <c r="ET68" s="95">
        <f t="shared" ref="ET68" si="13">SUM(ET8:ET9)</f>
        <v>19771</v>
      </c>
      <c r="EU68" s="68">
        <f t="shared" si="12"/>
        <v>40682</v>
      </c>
      <c r="EV68" s="102">
        <f t="shared" ref="EV68:EZ68" si="14">SUM(EV8:EV9)</f>
        <v>438</v>
      </c>
      <c r="EW68" s="102">
        <f t="shared" si="14"/>
        <v>435</v>
      </c>
      <c r="EX68" s="95">
        <f t="shared" si="14"/>
        <v>347</v>
      </c>
      <c r="EY68" s="95">
        <f t="shared" si="14"/>
        <v>1444</v>
      </c>
      <c r="EZ68" s="68">
        <f t="shared" si="14"/>
        <v>2664</v>
      </c>
      <c r="FA68" s="148"/>
      <c r="FB68" s="131"/>
      <c r="FC68" s="102">
        <f t="shared" si="3"/>
        <v>940521</v>
      </c>
      <c r="FD68" s="102">
        <f t="shared" si="3"/>
        <v>216639</v>
      </c>
      <c r="FE68" s="95">
        <f t="shared" si="3"/>
        <v>59154</v>
      </c>
      <c r="FF68" s="68">
        <f t="shared" si="3"/>
        <v>1216314</v>
      </c>
      <c r="FG68" s="102">
        <f t="shared" ref="FG68:FK68" si="15">SUM(FG8:FG9)</f>
        <v>29</v>
      </c>
      <c r="FH68" s="102">
        <f t="shared" si="15"/>
        <v>284</v>
      </c>
      <c r="FI68" s="95">
        <f t="shared" si="15"/>
        <v>374</v>
      </c>
      <c r="FJ68" s="95">
        <f t="shared" si="15"/>
        <v>4938</v>
      </c>
      <c r="FK68" s="68">
        <f t="shared" si="15"/>
        <v>5625</v>
      </c>
      <c r="FL68" s="148"/>
      <c r="FM68" s="131"/>
      <c r="FN68" s="69"/>
      <c r="FO68" s="143"/>
      <c r="FP68" s="80" t="s">
        <v>96</v>
      </c>
      <c r="FQ68" s="81"/>
      <c r="FR68" s="89" t="s">
        <v>105</v>
      </c>
      <c r="FS68" s="89" t="s">
        <v>104</v>
      </c>
      <c r="FT68" s="90" t="s">
        <v>106</v>
      </c>
      <c r="FU68" s="59">
        <f t="shared" ref="FU68:HM68" si="16">SUM(FU8:FU9)</f>
        <v>53858</v>
      </c>
      <c r="FV68" s="59">
        <f t="shared" si="16"/>
        <v>57651</v>
      </c>
      <c r="FW68" s="60">
        <f t="shared" si="16"/>
        <v>17373</v>
      </c>
      <c r="FX68" s="59">
        <f t="shared" si="16"/>
        <v>20586</v>
      </c>
      <c r="FY68" s="59">
        <f t="shared" si="16"/>
        <v>10650</v>
      </c>
      <c r="FZ68" s="60">
        <f t="shared" si="16"/>
        <v>12930</v>
      </c>
      <c r="GA68" s="68">
        <f t="shared" si="16"/>
        <v>81881</v>
      </c>
      <c r="GB68" s="68">
        <f t="shared" si="16"/>
        <v>91167</v>
      </c>
      <c r="GC68" s="96"/>
      <c r="GD68" s="148"/>
      <c r="GE68" s="131"/>
      <c r="GF68" s="139">
        <f>SUM(GF8:GF9)</f>
        <v>50</v>
      </c>
      <c r="GG68" s="68">
        <f t="shared" ref="GG68:GO68" si="17">SUM(GG8:GG9)</f>
        <v>50</v>
      </c>
      <c r="GH68" s="59">
        <f t="shared" si="17"/>
        <v>25</v>
      </c>
      <c r="GI68" s="59">
        <f t="shared" si="17"/>
        <v>25</v>
      </c>
      <c r="GJ68" s="60">
        <f t="shared" si="17"/>
        <v>13</v>
      </c>
      <c r="GK68" s="60">
        <f t="shared" si="17"/>
        <v>13</v>
      </c>
      <c r="GL68" s="60">
        <f t="shared" si="17"/>
        <v>49</v>
      </c>
      <c r="GM68" s="60">
        <f t="shared" si="17"/>
        <v>49</v>
      </c>
      <c r="GN68" s="68">
        <f t="shared" si="17"/>
        <v>137</v>
      </c>
      <c r="GO68" s="68">
        <f t="shared" si="17"/>
        <v>137</v>
      </c>
      <c r="GP68" s="96"/>
      <c r="GQ68" s="148"/>
      <c r="GR68" s="131"/>
      <c r="GS68" s="80" t="s">
        <v>96</v>
      </c>
      <c r="GT68" s="102">
        <f t="shared" si="16"/>
        <v>409997</v>
      </c>
      <c r="GU68" s="102">
        <f t="shared" si="16"/>
        <v>104398</v>
      </c>
      <c r="GV68" s="95">
        <f t="shared" si="16"/>
        <v>26278</v>
      </c>
      <c r="GW68" s="68">
        <f t="shared" si="16"/>
        <v>540673</v>
      </c>
      <c r="GX68" s="102">
        <f t="shared" si="16"/>
        <v>45</v>
      </c>
      <c r="GY68" s="102">
        <f t="shared" si="16"/>
        <v>38</v>
      </c>
      <c r="GZ68" s="95">
        <f t="shared" si="16"/>
        <v>28</v>
      </c>
      <c r="HA68" s="95">
        <f t="shared" si="16"/>
        <v>148</v>
      </c>
      <c r="HB68" s="68">
        <f t="shared" si="16"/>
        <v>259</v>
      </c>
      <c r="HC68" s="148"/>
      <c r="HD68" s="131"/>
      <c r="HE68" s="102">
        <f t="shared" si="16"/>
        <v>304888</v>
      </c>
      <c r="HF68" s="102">
        <f t="shared" si="16"/>
        <v>70327</v>
      </c>
      <c r="HG68" s="95">
        <f t="shared" si="16"/>
        <v>17246</v>
      </c>
      <c r="HH68" s="68">
        <f t="shared" si="16"/>
        <v>392461</v>
      </c>
      <c r="HI68" s="102">
        <f t="shared" si="16"/>
        <v>13</v>
      </c>
      <c r="HJ68" s="102">
        <f t="shared" si="16"/>
        <v>22</v>
      </c>
      <c r="HK68" s="95">
        <f t="shared" si="16"/>
        <v>22</v>
      </c>
      <c r="HL68" s="95">
        <f t="shared" si="16"/>
        <v>584</v>
      </c>
      <c r="HM68" s="68">
        <f t="shared" si="16"/>
        <v>641</v>
      </c>
    </row>
    <row r="69" spans="1:221" ht="13.5" customHeight="1" x14ac:dyDescent="0.15">
      <c r="A69" s="17"/>
      <c r="B69" s="18" t="s">
        <v>98</v>
      </c>
      <c r="C69" s="19"/>
      <c r="D69" s="61">
        <f>SUM(D10:D36)</f>
        <v>15612685</v>
      </c>
      <c r="E69" s="61">
        <f t="shared" ref="E69:T69" si="18">SUM(E10:E36)</f>
        <v>11809</v>
      </c>
      <c r="F69" s="62">
        <f t="shared" si="18"/>
        <v>6331710</v>
      </c>
      <c r="G69" s="62">
        <f t="shared" si="18"/>
        <v>3838000</v>
      </c>
      <c r="H69" s="21">
        <f t="shared" si="18"/>
        <v>25794204</v>
      </c>
      <c r="I69" s="66">
        <f t="shared" si="18"/>
        <v>5404953</v>
      </c>
      <c r="J69" s="66">
        <f t="shared" si="18"/>
        <v>0</v>
      </c>
      <c r="K69" s="45">
        <f t="shared" si="18"/>
        <v>2155080</v>
      </c>
      <c r="L69" s="45">
        <f t="shared" si="18"/>
        <v>1305780</v>
      </c>
      <c r="M69" s="32">
        <f t="shared" si="18"/>
        <v>8865813</v>
      </c>
      <c r="N69" s="148"/>
      <c r="O69" s="131"/>
      <c r="P69" s="61">
        <f t="shared" si="18"/>
        <v>1801229</v>
      </c>
      <c r="Q69" s="61">
        <f t="shared" si="18"/>
        <v>606</v>
      </c>
      <c r="R69" s="62">
        <f t="shared" si="18"/>
        <v>1057487</v>
      </c>
      <c r="S69" s="62">
        <f t="shared" si="18"/>
        <v>189722</v>
      </c>
      <c r="T69" s="21">
        <f t="shared" si="18"/>
        <v>3049044</v>
      </c>
      <c r="U69" s="61">
        <f>SUM(U10:U36)</f>
        <v>4165</v>
      </c>
      <c r="V69" s="61">
        <f t="shared" ref="V69:X69" si="19">SUM(V10:V36)</f>
        <v>2665431</v>
      </c>
      <c r="W69" s="62">
        <f t="shared" si="19"/>
        <v>3513</v>
      </c>
      <c r="X69" s="62">
        <f t="shared" si="19"/>
        <v>807115</v>
      </c>
      <c r="Y69" s="62">
        <f t="shared" ref="Y69:Z69" si="20">SUM(Y10:Y36)</f>
        <v>2511</v>
      </c>
      <c r="Z69" s="87">
        <f t="shared" si="20"/>
        <v>363696</v>
      </c>
      <c r="AA69" s="148"/>
      <c r="AB69" s="131"/>
      <c r="AC69" s="17"/>
      <c r="AD69" s="18" t="s">
        <v>98</v>
      </c>
      <c r="AE69" s="19"/>
      <c r="AF69" s="91" t="s">
        <v>97</v>
      </c>
      <c r="AG69" s="91" t="s">
        <v>97</v>
      </c>
      <c r="AH69" s="92" t="s">
        <v>97</v>
      </c>
      <c r="AI69" s="62">
        <f t="shared" ref="AI69:FF69" si="21">SUM(AI10:AI36)</f>
        <v>85597</v>
      </c>
      <c r="AJ69" s="72">
        <f t="shared" si="21"/>
        <v>111317</v>
      </c>
      <c r="AK69" s="61">
        <f t="shared" si="21"/>
        <v>38237</v>
      </c>
      <c r="AL69" s="61">
        <f t="shared" si="21"/>
        <v>65551</v>
      </c>
      <c r="AM69" s="62">
        <f t="shared" si="21"/>
        <v>27563</v>
      </c>
      <c r="AN69" s="62">
        <f t="shared" si="21"/>
        <v>47530</v>
      </c>
      <c r="AO69" s="72">
        <f t="shared" si="21"/>
        <v>151397</v>
      </c>
      <c r="AP69" s="72">
        <f t="shared" si="21"/>
        <v>224398</v>
      </c>
      <c r="AQ69" s="148"/>
      <c r="AR69" s="131"/>
      <c r="AS69" s="62">
        <f t="shared" ref="AS69:BB69" si="22">SUM(AS10:AS36)</f>
        <v>2610</v>
      </c>
      <c r="AT69" s="72">
        <f t="shared" si="22"/>
        <v>3506</v>
      </c>
      <c r="AU69" s="61">
        <f t="shared" si="22"/>
        <v>1567</v>
      </c>
      <c r="AV69" s="61">
        <f t="shared" si="22"/>
        <v>2237</v>
      </c>
      <c r="AW69" s="62">
        <f t="shared" si="22"/>
        <v>979</v>
      </c>
      <c r="AX69" s="62">
        <f t="shared" si="22"/>
        <v>1383</v>
      </c>
      <c r="AY69" s="62">
        <f t="shared" ref="AY69:AZ69" si="23">SUM(AY10:AY36)</f>
        <v>2482</v>
      </c>
      <c r="AZ69" s="62">
        <f t="shared" si="23"/>
        <v>3405</v>
      </c>
      <c r="BA69" s="72">
        <f t="shared" si="22"/>
        <v>7638</v>
      </c>
      <c r="BB69" s="113">
        <f t="shared" si="22"/>
        <v>10531</v>
      </c>
      <c r="BC69" s="148"/>
      <c r="BD69" s="148"/>
      <c r="BE69" s="131"/>
      <c r="BF69" s="18" t="s">
        <v>98</v>
      </c>
      <c r="BG69" s="62">
        <f t="shared" ref="BG69:BP69" si="24">SUM(BG10:BG36)</f>
        <v>323</v>
      </c>
      <c r="BH69" s="72">
        <f t="shared" si="24"/>
        <v>323</v>
      </c>
      <c r="BI69" s="61">
        <f t="shared" si="24"/>
        <v>178</v>
      </c>
      <c r="BJ69" s="61">
        <f t="shared" si="24"/>
        <v>178</v>
      </c>
      <c r="BK69" s="62">
        <f t="shared" si="24"/>
        <v>109</v>
      </c>
      <c r="BL69" s="62">
        <f t="shared" si="24"/>
        <v>110</v>
      </c>
      <c r="BM69" s="62">
        <f t="shared" si="24"/>
        <v>428</v>
      </c>
      <c r="BN69" s="62">
        <f t="shared" si="24"/>
        <v>428</v>
      </c>
      <c r="BO69" s="72">
        <f t="shared" si="24"/>
        <v>1038</v>
      </c>
      <c r="BP69" s="72">
        <f t="shared" si="24"/>
        <v>1039</v>
      </c>
      <c r="BQ69" s="148"/>
      <c r="BR69" s="131"/>
      <c r="BS69" s="103">
        <f t="shared" si="21"/>
        <v>1979413</v>
      </c>
      <c r="BT69" s="103">
        <f t="shared" si="21"/>
        <v>834915</v>
      </c>
      <c r="BU69" s="96">
        <f t="shared" si="21"/>
        <v>244136</v>
      </c>
      <c r="BV69" s="72">
        <f t="shared" si="21"/>
        <v>3058464</v>
      </c>
      <c r="BW69" s="103">
        <f t="shared" ref="BW69:CA69" si="25">SUM(BW10:BW36)</f>
        <v>13422</v>
      </c>
      <c r="BX69" s="103">
        <f t="shared" si="25"/>
        <v>14192</v>
      </c>
      <c r="BY69" s="96">
        <f t="shared" si="25"/>
        <v>14291</v>
      </c>
      <c r="BZ69" s="96">
        <f t="shared" ref="BZ69" si="26">SUM(BZ10:BZ36)</f>
        <v>44587</v>
      </c>
      <c r="CA69" s="72">
        <f t="shared" si="25"/>
        <v>86492</v>
      </c>
      <c r="CB69" s="103">
        <f t="shared" ref="CB69:CF69" si="27">SUM(CB10:CB36)</f>
        <v>683</v>
      </c>
      <c r="CC69" s="103">
        <f t="shared" si="27"/>
        <v>608</v>
      </c>
      <c r="CD69" s="96">
        <f t="shared" si="27"/>
        <v>651</v>
      </c>
      <c r="CE69" s="96">
        <f t="shared" si="27"/>
        <v>3121</v>
      </c>
      <c r="CF69" s="72">
        <f t="shared" si="27"/>
        <v>5063</v>
      </c>
      <c r="CG69" s="96"/>
      <c r="CH69" s="148"/>
      <c r="CI69" s="131"/>
      <c r="CJ69" s="70" t="s">
        <v>98</v>
      </c>
      <c r="CK69" s="103">
        <f t="shared" si="21"/>
        <v>1439326</v>
      </c>
      <c r="CL69" s="103">
        <f t="shared" si="21"/>
        <v>432217</v>
      </c>
      <c r="CM69" s="96">
        <f t="shared" si="21"/>
        <v>125218</v>
      </c>
      <c r="CN69" s="72">
        <f t="shared" si="21"/>
        <v>1996761</v>
      </c>
      <c r="CO69" s="103">
        <f t="shared" si="21"/>
        <v>339</v>
      </c>
      <c r="CP69" s="103">
        <f t="shared" si="21"/>
        <v>530</v>
      </c>
      <c r="CQ69" s="96">
        <f t="shared" si="21"/>
        <v>732</v>
      </c>
      <c r="CR69" s="96">
        <f t="shared" si="21"/>
        <v>7015</v>
      </c>
      <c r="CS69" s="72">
        <f t="shared" si="21"/>
        <v>8616</v>
      </c>
      <c r="CT69" s="148"/>
      <c r="CU69" s="131"/>
      <c r="CV69" s="69"/>
      <c r="CW69" s="70" t="s">
        <v>98</v>
      </c>
      <c r="CX69" s="71"/>
      <c r="CY69" s="91" t="s">
        <v>103</v>
      </c>
      <c r="CZ69" s="91" t="s">
        <v>104</v>
      </c>
      <c r="DA69" s="92" t="s">
        <v>103</v>
      </c>
      <c r="DB69" s="61">
        <f t="shared" si="21"/>
        <v>85597</v>
      </c>
      <c r="DC69" s="61">
        <f t="shared" si="21"/>
        <v>111317</v>
      </c>
      <c r="DD69" s="62">
        <f t="shared" si="21"/>
        <v>38237</v>
      </c>
      <c r="DE69" s="61">
        <f t="shared" si="21"/>
        <v>65551</v>
      </c>
      <c r="DF69" s="61">
        <f t="shared" si="21"/>
        <v>27563</v>
      </c>
      <c r="DG69" s="62">
        <f t="shared" si="21"/>
        <v>47530</v>
      </c>
      <c r="DH69" s="72">
        <f t="shared" si="21"/>
        <v>151397</v>
      </c>
      <c r="DI69" s="113">
        <f t="shared" si="21"/>
        <v>224398</v>
      </c>
      <c r="DJ69" s="148"/>
      <c r="DK69" s="131"/>
      <c r="DL69" s="119" t="s">
        <v>98</v>
      </c>
      <c r="DM69" s="117">
        <f t="shared" si="21"/>
        <v>2610</v>
      </c>
      <c r="DN69" s="72">
        <f t="shared" si="21"/>
        <v>3506</v>
      </c>
      <c r="DO69" s="61">
        <f t="shared" si="21"/>
        <v>1567</v>
      </c>
      <c r="DP69" s="61">
        <f t="shared" si="21"/>
        <v>2237</v>
      </c>
      <c r="DQ69" s="62">
        <f t="shared" si="21"/>
        <v>979</v>
      </c>
      <c r="DR69" s="62">
        <f t="shared" si="21"/>
        <v>1383</v>
      </c>
      <c r="DS69" s="62">
        <f t="shared" si="21"/>
        <v>2482</v>
      </c>
      <c r="DT69" s="62">
        <f t="shared" si="21"/>
        <v>3405</v>
      </c>
      <c r="DU69" s="72">
        <f t="shared" si="21"/>
        <v>7638</v>
      </c>
      <c r="DV69" s="113">
        <f t="shared" si="21"/>
        <v>10531</v>
      </c>
      <c r="DW69" s="148"/>
      <c r="DX69" s="148"/>
      <c r="DY69" s="131"/>
      <c r="DZ69" s="117">
        <f t="shared" si="21"/>
        <v>323</v>
      </c>
      <c r="EA69" s="72">
        <f t="shared" si="21"/>
        <v>323</v>
      </c>
      <c r="EB69" s="61">
        <f t="shared" si="21"/>
        <v>178</v>
      </c>
      <c r="EC69" s="61">
        <f t="shared" si="21"/>
        <v>178</v>
      </c>
      <c r="ED69" s="62">
        <f t="shared" si="21"/>
        <v>109</v>
      </c>
      <c r="EE69" s="62">
        <f t="shared" si="21"/>
        <v>110</v>
      </c>
      <c r="EF69" s="62">
        <f t="shared" si="21"/>
        <v>428</v>
      </c>
      <c r="EG69" s="62">
        <f t="shared" si="21"/>
        <v>428</v>
      </c>
      <c r="EH69" s="72">
        <f t="shared" si="21"/>
        <v>1038</v>
      </c>
      <c r="EI69" s="72">
        <f t="shared" si="21"/>
        <v>1039</v>
      </c>
      <c r="EJ69" s="69"/>
      <c r="EK69" s="70" t="s">
        <v>98</v>
      </c>
      <c r="EL69" s="71"/>
      <c r="EM69" s="103">
        <f>SUM(EM10:EM36)</f>
        <v>674776</v>
      </c>
      <c r="EN69" s="103">
        <f>SUM(EN10:EN36)</f>
        <v>284770</v>
      </c>
      <c r="EO69" s="96">
        <f t="shared" si="21"/>
        <v>83142</v>
      </c>
      <c r="EP69" s="72">
        <f t="shared" si="21"/>
        <v>1042688</v>
      </c>
      <c r="EQ69" s="103">
        <f t="shared" ref="EQ69:EU69" si="28">SUM(EQ10:EQ36)</f>
        <v>4604</v>
      </c>
      <c r="ER69" s="103">
        <f t="shared" si="28"/>
        <v>4916</v>
      </c>
      <c r="ES69" s="96">
        <f t="shared" si="28"/>
        <v>4810</v>
      </c>
      <c r="ET69" s="96">
        <f t="shared" ref="ET69" si="29">SUM(ET10:ET36)</f>
        <v>14928</v>
      </c>
      <c r="EU69" s="72">
        <f t="shared" si="28"/>
        <v>29258</v>
      </c>
      <c r="EV69" s="103">
        <f t="shared" ref="EV69:EZ69" si="30">SUM(EV10:EV36)</f>
        <v>235</v>
      </c>
      <c r="EW69" s="103">
        <f t="shared" si="30"/>
        <v>208</v>
      </c>
      <c r="EX69" s="96">
        <f t="shared" si="30"/>
        <v>222</v>
      </c>
      <c r="EY69" s="96">
        <f t="shared" si="30"/>
        <v>1042</v>
      </c>
      <c r="EZ69" s="72">
        <f t="shared" si="30"/>
        <v>1707</v>
      </c>
      <c r="FA69" s="148"/>
      <c r="FB69" s="131"/>
      <c r="FC69" s="103">
        <f t="shared" si="21"/>
        <v>478071</v>
      </c>
      <c r="FD69" s="103">
        <f t="shared" si="21"/>
        <v>146598</v>
      </c>
      <c r="FE69" s="96">
        <f t="shared" si="21"/>
        <v>42519</v>
      </c>
      <c r="FF69" s="72">
        <f t="shared" si="21"/>
        <v>667188</v>
      </c>
      <c r="FG69" s="103">
        <f t="shared" ref="FG69:FK69" si="31">SUM(FG10:FG36)</f>
        <v>114</v>
      </c>
      <c r="FH69" s="103">
        <f t="shared" si="31"/>
        <v>185</v>
      </c>
      <c r="FI69" s="96">
        <f t="shared" si="31"/>
        <v>257</v>
      </c>
      <c r="FJ69" s="96">
        <f t="shared" si="31"/>
        <v>2344</v>
      </c>
      <c r="FK69" s="72">
        <f t="shared" si="31"/>
        <v>2900</v>
      </c>
      <c r="FL69" s="148"/>
      <c r="FM69" s="131"/>
      <c r="FN69" s="69"/>
      <c r="FO69" s="143"/>
      <c r="FP69" s="70" t="s">
        <v>98</v>
      </c>
      <c r="FQ69" s="71"/>
      <c r="FR69" s="91" t="s">
        <v>106</v>
      </c>
      <c r="FS69" s="91" t="s">
        <v>103</v>
      </c>
      <c r="FT69" s="92" t="s">
        <v>104</v>
      </c>
      <c r="FU69" s="61">
        <f t="shared" ref="FU69:HM69" si="32">SUM(FU10:FU36)</f>
        <v>35651</v>
      </c>
      <c r="FV69" s="61">
        <f t="shared" si="32"/>
        <v>38713</v>
      </c>
      <c r="FW69" s="62">
        <f t="shared" si="32"/>
        <v>14651</v>
      </c>
      <c r="FX69" s="61">
        <f t="shared" si="32"/>
        <v>17634</v>
      </c>
      <c r="FY69" s="61">
        <f t="shared" si="32"/>
        <v>9471</v>
      </c>
      <c r="FZ69" s="62">
        <f t="shared" si="32"/>
        <v>11658</v>
      </c>
      <c r="GA69" s="72">
        <f t="shared" si="32"/>
        <v>59773</v>
      </c>
      <c r="GB69" s="72">
        <f t="shared" si="32"/>
        <v>68005</v>
      </c>
      <c r="GC69" s="96"/>
      <c r="GD69" s="148"/>
      <c r="GE69" s="131"/>
      <c r="GF69" s="117">
        <f t="shared" si="32"/>
        <v>30</v>
      </c>
      <c r="GG69" s="72">
        <f t="shared" si="32"/>
        <v>30</v>
      </c>
      <c r="GH69" s="61">
        <f t="shared" si="32"/>
        <v>25</v>
      </c>
      <c r="GI69" s="61">
        <f t="shared" si="32"/>
        <v>25</v>
      </c>
      <c r="GJ69" s="62">
        <f t="shared" si="32"/>
        <v>12</v>
      </c>
      <c r="GK69" s="62">
        <f t="shared" si="32"/>
        <v>12</v>
      </c>
      <c r="GL69" s="62">
        <f t="shared" si="32"/>
        <v>59</v>
      </c>
      <c r="GM69" s="62">
        <f t="shared" si="32"/>
        <v>59</v>
      </c>
      <c r="GN69" s="72">
        <f t="shared" si="32"/>
        <v>126</v>
      </c>
      <c r="GO69" s="72">
        <f t="shared" si="32"/>
        <v>126</v>
      </c>
      <c r="GP69" s="96"/>
      <c r="GQ69" s="148"/>
      <c r="GR69" s="131"/>
      <c r="GS69" s="70" t="s">
        <v>98</v>
      </c>
      <c r="GT69" s="103">
        <f t="shared" si="32"/>
        <v>364365</v>
      </c>
      <c r="GU69" s="103">
        <f t="shared" si="32"/>
        <v>117579</v>
      </c>
      <c r="GV69" s="96">
        <f t="shared" si="32"/>
        <v>31239</v>
      </c>
      <c r="GW69" s="72">
        <f t="shared" si="32"/>
        <v>513183</v>
      </c>
      <c r="GX69" s="103">
        <f t="shared" si="32"/>
        <v>30</v>
      </c>
      <c r="GY69" s="103">
        <f t="shared" si="32"/>
        <v>42</v>
      </c>
      <c r="GZ69" s="96">
        <f t="shared" si="32"/>
        <v>38</v>
      </c>
      <c r="HA69" s="96">
        <f t="shared" si="32"/>
        <v>219</v>
      </c>
      <c r="HB69" s="72">
        <f t="shared" si="32"/>
        <v>329</v>
      </c>
      <c r="HC69" s="148"/>
      <c r="HD69" s="131"/>
      <c r="HE69" s="103">
        <f t="shared" si="32"/>
        <v>67588</v>
      </c>
      <c r="HF69" s="103">
        <f t="shared" si="32"/>
        <v>21156</v>
      </c>
      <c r="HG69" s="96">
        <f t="shared" si="32"/>
        <v>5338</v>
      </c>
      <c r="HH69" s="72">
        <f t="shared" si="32"/>
        <v>94082</v>
      </c>
      <c r="HI69" s="103">
        <f t="shared" si="32"/>
        <v>11</v>
      </c>
      <c r="HJ69" s="103">
        <f t="shared" si="32"/>
        <v>18</v>
      </c>
      <c r="HK69" s="96">
        <f t="shared" si="32"/>
        <v>47</v>
      </c>
      <c r="HL69" s="96">
        <f t="shared" si="32"/>
        <v>358</v>
      </c>
      <c r="HM69" s="72">
        <f t="shared" si="32"/>
        <v>434</v>
      </c>
    </row>
    <row r="70" spans="1:221" ht="13.5" customHeight="1" x14ac:dyDescent="0.15">
      <c r="A70" s="17"/>
      <c r="B70" s="18" t="s">
        <v>99</v>
      </c>
      <c r="C70" s="19"/>
      <c r="D70" s="61">
        <f>SUM(D37:D67)</f>
        <v>4269455</v>
      </c>
      <c r="E70" s="61">
        <f t="shared" ref="E70:T70" si="33">SUM(E37:E67)</f>
        <v>8802</v>
      </c>
      <c r="F70" s="62">
        <f t="shared" si="33"/>
        <v>1765052</v>
      </c>
      <c r="G70" s="62">
        <f t="shared" si="33"/>
        <v>1168245</v>
      </c>
      <c r="H70" s="21">
        <f t="shared" si="33"/>
        <v>7211554</v>
      </c>
      <c r="I70" s="66">
        <f t="shared" si="33"/>
        <v>1461286</v>
      </c>
      <c r="J70" s="66">
        <f t="shared" si="33"/>
        <v>177</v>
      </c>
      <c r="K70" s="45">
        <f t="shared" si="33"/>
        <v>593494</v>
      </c>
      <c r="L70" s="45">
        <f t="shared" si="33"/>
        <v>401721</v>
      </c>
      <c r="M70" s="32">
        <f t="shared" si="33"/>
        <v>2456678</v>
      </c>
      <c r="N70" s="148"/>
      <c r="O70" s="131"/>
      <c r="P70" s="61">
        <f t="shared" si="33"/>
        <v>468078</v>
      </c>
      <c r="Q70" s="61">
        <f t="shared" si="33"/>
        <v>56</v>
      </c>
      <c r="R70" s="62">
        <f t="shared" si="33"/>
        <v>206990</v>
      </c>
      <c r="S70" s="62">
        <f t="shared" si="33"/>
        <v>125150</v>
      </c>
      <c r="T70" s="21">
        <f t="shared" si="33"/>
        <v>800274</v>
      </c>
      <c r="U70" s="61">
        <f>SUM(U37:U67)</f>
        <v>935</v>
      </c>
      <c r="V70" s="61">
        <f t="shared" ref="V70:X70" si="34">SUM(V37:V67)</f>
        <v>472990</v>
      </c>
      <c r="W70" s="62">
        <f t="shared" si="34"/>
        <v>776</v>
      </c>
      <c r="X70" s="62">
        <f t="shared" si="34"/>
        <v>142845</v>
      </c>
      <c r="Y70" s="62">
        <f t="shared" ref="Y70:Z70" si="35">SUM(Y37:Y67)</f>
        <v>477</v>
      </c>
      <c r="Z70" s="87">
        <f t="shared" si="35"/>
        <v>56378</v>
      </c>
      <c r="AA70" s="148"/>
      <c r="AB70" s="131"/>
      <c r="AC70" s="17"/>
      <c r="AD70" s="18" t="s">
        <v>99</v>
      </c>
      <c r="AE70" s="19"/>
      <c r="AF70" s="91" t="s">
        <v>97</v>
      </c>
      <c r="AG70" s="91" t="s">
        <v>97</v>
      </c>
      <c r="AH70" s="92" t="s">
        <v>97</v>
      </c>
      <c r="AI70" s="62">
        <f t="shared" ref="AI70:FF70" si="36">SUM(AI37:AI67)</f>
        <v>23510</v>
      </c>
      <c r="AJ70" s="72">
        <f t="shared" si="36"/>
        <v>30890</v>
      </c>
      <c r="AK70" s="61">
        <f t="shared" si="36"/>
        <v>11239</v>
      </c>
      <c r="AL70" s="61">
        <f t="shared" si="36"/>
        <v>19501</v>
      </c>
      <c r="AM70" s="62">
        <f t="shared" si="36"/>
        <v>7887</v>
      </c>
      <c r="AN70" s="62">
        <f t="shared" si="36"/>
        <v>13716</v>
      </c>
      <c r="AO70" s="72">
        <f t="shared" si="36"/>
        <v>42636</v>
      </c>
      <c r="AP70" s="72">
        <f t="shared" si="36"/>
        <v>64107</v>
      </c>
      <c r="AQ70" s="148"/>
      <c r="AR70" s="131"/>
      <c r="AS70" s="62">
        <f t="shared" ref="AS70:BB70" si="37">SUM(AS37:AS67)</f>
        <v>768</v>
      </c>
      <c r="AT70" s="72">
        <f t="shared" si="37"/>
        <v>1050</v>
      </c>
      <c r="AU70" s="61">
        <f t="shared" si="37"/>
        <v>504</v>
      </c>
      <c r="AV70" s="61">
        <f t="shared" si="37"/>
        <v>728</v>
      </c>
      <c r="AW70" s="62">
        <f t="shared" si="37"/>
        <v>280</v>
      </c>
      <c r="AX70" s="62">
        <f t="shared" si="37"/>
        <v>394</v>
      </c>
      <c r="AY70" s="62">
        <f t="shared" ref="AY70:AZ70" si="38">SUM(AY37:AY67)</f>
        <v>710</v>
      </c>
      <c r="AZ70" s="62">
        <f t="shared" si="38"/>
        <v>980</v>
      </c>
      <c r="BA70" s="72">
        <f t="shared" si="37"/>
        <v>2262</v>
      </c>
      <c r="BB70" s="113">
        <f t="shared" si="37"/>
        <v>3152</v>
      </c>
      <c r="BC70" s="148"/>
      <c r="BD70" s="148"/>
      <c r="BE70" s="131"/>
      <c r="BF70" s="18" t="s">
        <v>99</v>
      </c>
      <c r="BG70" s="62">
        <f t="shared" ref="BG70:BP70" si="39">SUM(BG37:BG67)</f>
        <v>84</v>
      </c>
      <c r="BH70" s="72">
        <f t="shared" si="39"/>
        <v>84</v>
      </c>
      <c r="BI70" s="61">
        <f t="shared" si="39"/>
        <v>69</v>
      </c>
      <c r="BJ70" s="61">
        <f t="shared" si="39"/>
        <v>69</v>
      </c>
      <c r="BK70" s="62">
        <f t="shared" si="39"/>
        <v>30</v>
      </c>
      <c r="BL70" s="62">
        <f t="shared" si="39"/>
        <v>30</v>
      </c>
      <c r="BM70" s="62">
        <f t="shared" si="39"/>
        <v>129</v>
      </c>
      <c r="BN70" s="62">
        <f t="shared" si="39"/>
        <v>129</v>
      </c>
      <c r="BO70" s="72">
        <f t="shared" si="39"/>
        <v>312</v>
      </c>
      <c r="BP70" s="72">
        <f t="shared" si="39"/>
        <v>312</v>
      </c>
      <c r="BQ70" s="148"/>
      <c r="BR70" s="131"/>
      <c r="BS70" s="103">
        <f t="shared" si="36"/>
        <v>542887</v>
      </c>
      <c r="BT70" s="103">
        <f t="shared" si="36"/>
        <v>245638</v>
      </c>
      <c r="BU70" s="96">
        <f t="shared" si="36"/>
        <v>69152</v>
      </c>
      <c r="BV70" s="72">
        <f t="shared" si="36"/>
        <v>857677</v>
      </c>
      <c r="BW70" s="103">
        <f t="shared" ref="BW70:CA70" si="40">SUM(BW37:BW67)</f>
        <v>3959</v>
      </c>
      <c r="BX70" s="103">
        <f t="shared" si="40"/>
        <v>4606</v>
      </c>
      <c r="BY70" s="96">
        <f t="shared" si="40"/>
        <v>4029</v>
      </c>
      <c r="BZ70" s="96">
        <f t="shared" ref="BZ70" si="41">SUM(BZ37:BZ67)</f>
        <v>12789</v>
      </c>
      <c r="CA70" s="72">
        <f t="shared" si="40"/>
        <v>25383</v>
      </c>
      <c r="CB70" s="103">
        <f t="shared" ref="CB70:CF70" si="42">SUM(CB37:CB67)</f>
        <v>185</v>
      </c>
      <c r="CC70" s="103">
        <f t="shared" si="42"/>
        <v>246</v>
      </c>
      <c r="CD70" s="96">
        <f t="shared" si="42"/>
        <v>134</v>
      </c>
      <c r="CE70" s="96">
        <f t="shared" si="42"/>
        <v>971</v>
      </c>
      <c r="CF70" s="72">
        <f t="shared" si="42"/>
        <v>1536</v>
      </c>
      <c r="CG70" s="96"/>
      <c r="CH70" s="148"/>
      <c r="CI70" s="131"/>
      <c r="CJ70" s="70" t="s">
        <v>99</v>
      </c>
      <c r="CK70" s="103">
        <f t="shared" si="36"/>
        <v>423341</v>
      </c>
      <c r="CL70" s="103">
        <f t="shared" si="36"/>
        <v>135982</v>
      </c>
      <c r="CM70" s="96">
        <f t="shared" si="36"/>
        <v>38300</v>
      </c>
      <c r="CN70" s="72">
        <f t="shared" si="36"/>
        <v>597623</v>
      </c>
      <c r="CO70" s="103">
        <f t="shared" si="36"/>
        <v>0</v>
      </c>
      <c r="CP70" s="103">
        <f t="shared" si="36"/>
        <v>131</v>
      </c>
      <c r="CQ70" s="96">
        <f t="shared" si="36"/>
        <v>41</v>
      </c>
      <c r="CR70" s="96">
        <f t="shared" si="36"/>
        <v>2080</v>
      </c>
      <c r="CS70" s="72">
        <f t="shared" si="36"/>
        <v>2252</v>
      </c>
      <c r="CT70" s="148"/>
      <c r="CU70" s="131"/>
      <c r="CV70" s="69"/>
      <c r="CW70" s="70" t="s">
        <v>99</v>
      </c>
      <c r="CX70" s="71"/>
      <c r="CY70" s="91" t="s">
        <v>103</v>
      </c>
      <c r="CZ70" s="91" t="s">
        <v>103</v>
      </c>
      <c r="DA70" s="92" t="s">
        <v>103</v>
      </c>
      <c r="DB70" s="61">
        <f t="shared" si="36"/>
        <v>23510</v>
      </c>
      <c r="DC70" s="61">
        <f t="shared" si="36"/>
        <v>30890</v>
      </c>
      <c r="DD70" s="62">
        <f t="shared" si="36"/>
        <v>11239</v>
      </c>
      <c r="DE70" s="61">
        <f t="shared" si="36"/>
        <v>19501</v>
      </c>
      <c r="DF70" s="61">
        <f t="shared" si="36"/>
        <v>7887</v>
      </c>
      <c r="DG70" s="62">
        <f t="shared" si="36"/>
        <v>13716</v>
      </c>
      <c r="DH70" s="72">
        <f t="shared" si="36"/>
        <v>42636</v>
      </c>
      <c r="DI70" s="113">
        <f t="shared" si="36"/>
        <v>64107</v>
      </c>
      <c r="DJ70" s="148"/>
      <c r="DK70" s="131"/>
      <c r="DL70" s="119" t="s">
        <v>99</v>
      </c>
      <c r="DM70" s="117">
        <f t="shared" si="36"/>
        <v>768</v>
      </c>
      <c r="DN70" s="72">
        <f t="shared" si="36"/>
        <v>1050</v>
      </c>
      <c r="DO70" s="61">
        <f t="shared" si="36"/>
        <v>504</v>
      </c>
      <c r="DP70" s="61">
        <f t="shared" si="36"/>
        <v>728</v>
      </c>
      <c r="DQ70" s="62">
        <f t="shared" si="36"/>
        <v>280</v>
      </c>
      <c r="DR70" s="62">
        <f t="shared" si="36"/>
        <v>394</v>
      </c>
      <c r="DS70" s="62">
        <f t="shared" si="36"/>
        <v>710</v>
      </c>
      <c r="DT70" s="62">
        <f t="shared" si="36"/>
        <v>980</v>
      </c>
      <c r="DU70" s="72">
        <f t="shared" si="36"/>
        <v>2262</v>
      </c>
      <c r="DV70" s="113">
        <f t="shared" si="36"/>
        <v>3152</v>
      </c>
      <c r="DW70" s="148"/>
      <c r="DX70" s="148"/>
      <c r="DY70" s="131"/>
      <c r="DZ70" s="117">
        <f t="shared" si="36"/>
        <v>84</v>
      </c>
      <c r="EA70" s="72">
        <f t="shared" si="36"/>
        <v>84</v>
      </c>
      <c r="EB70" s="61">
        <f t="shared" si="36"/>
        <v>69</v>
      </c>
      <c r="EC70" s="61">
        <f t="shared" si="36"/>
        <v>69</v>
      </c>
      <c r="ED70" s="62">
        <f t="shared" si="36"/>
        <v>30</v>
      </c>
      <c r="EE70" s="62">
        <f t="shared" si="36"/>
        <v>30</v>
      </c>
      <c r="EF70" s="62">
        <f t="shared" si="36"/>
        <v>129</v>
      </c>
      <c r="EG70" s="62">
        <f t="shared" si="36"/>
        <v>129</v>
      </c>
      <c r="EH70" s="72">
        <f t="shared" si="36"/>
        <v>312</v>
      </c>
      <c r="EI70" s="72">
        <f t="shared" si="36"/>
        <v>312</v>
      </c>
      <c r="EJ70" s="69"/>
      <c r="EK70" s="70" t="s">
        <v>99</v>
      </c>
      <c r="EL70" s="71"/>
      <c r="EM70" s="103">
        <f>SUM(EM37:EM67)</f>
        <v>183554</v>
      </c>
      <c r="EN70" s="103">
        <f>SUM(EN37:EN67)</f>
        <v>82839</v>
      </c>
      <c r="EO70" s="96">
        <f t="shared" si="36"/>
        <v>23285</v>
      </c>
      <c r="EP70" s="72">
        <f t="shared" si="36"/>
        <v>289678</v>
      </c>
      <c r="EQ70" s="103">
        <f t="shared" ref="EQ70:EU70" si="43">SUM(EQ37:EQ67)</f>
        <v>1342</v>
      </c>
      <c r="ER70" s="103">
        <f t="shared" si="43"/>
        <v>1561</v>
      </c>
      <c r="ES70" s="96">
        <f t="shared" si="43"/>
        <v>1358</v>
      </c>
      <c r="ET70" s="96">
        <f t="shared" ref="ET70" si="44">SUM(ET37:ET67)</f>
        <v>4243</v>
      </c>
      <c r="EU70" s="72">
        <f t="shared" si="43"/>
        <v>8504</v>
      </c>
      <c r="EV70" s="103">
        <f t="shared" ref="EV70:EZ70" si="45">SUM(EV37:EV67)</f>
        <v>65</v>
      </c>
      <c r="EW70" s="103">
        <f t="shared" si="45"/>
        <v>87</v>
      </c>
      <c r="EX70" s="96">
        <f t="shared" si="45"/>
        <v>47</v>
      </c>
      <c r="EY70" s="96">
        <f t="shared" si="45"/>
        <v>324</v>
      </c>
      <c r="EZ70" s="72">
        <f t="shared" si="45"/>
        <v>523</v>
      </c>
      <c r="FA70" s="148"/>
      <c r="FB70" s="131"/>
      <c r="FC70" s="103">
        <f t="shared" si="36"/>
        <v>146693</v>
      </c>
      <c r="FD70" s="103">
        <f t="shared" si="36"/>
        <v>46839</v>
      </c>
      <c r="FE70" s="96">
        <f t="shared" si="36"/>
        <v>13182</v>
      </c>
      <c r="FF70" s="72">
        <f t="shared" si="36"/>
        <v>206714</v>
      </c>
      <c r="FG70" s="103">
        <f t="shared" ref="FG70:FK70" si="46">SUM(FG37:FG67)</f>
        <v>0</v>
      </c>
      <c r="FH70" s="103">
        <f t="shared" si="46"/>
        <v>43</v>
      </c>
      <c r="FI70" s="96">
        <f t="shared" si="46"/>
        <v>14</v>
      </c>
      <c r="FJ70" s="96">
        <f t="shared" si="46"/>
        <v>719</v>
      </c>
      <c r="FK70" s="72">
        <f t="shared" si="46"/>
        <v>776</v>
      </c>
      <c r="FL70" s="148"/>
      <c r="FM70" s="131"/>
      <c r="FN70" s="69"/>
      <c r="FO70" s="143"/>
      <c r="FP70" s="70" t="s">
        <v>99</v>
      </c>
      <c r="FQ70" s="71"/>
      <c r="FR70" s="91" t="s">
        <v>104</v>
      </c>
      <c r="FS70" s="91" t="s">
        <v>103</v>
      </c>
      <c r="FT70" s="92" t="s">
        <v>105</v>
      </c>
      <c r="FU70" s="61">
        <f t="shared" ref="FU70:HM70" si="47">SUM(FU37:FU67)</f>
        <v>9613</v>
      </c>
      <c r="FV70" s="61">
        <f t="shared" si="47"/>
        <v>10427</v>
      </c>
      <c r="FW70" s="62">
        <f t="shared" si="47"/>
        <v>4146</v>
      </c>
      <c r="FX70" s="61">
        <f t="shared" si="47"/>
        <v>4973</v>
      </c>
      <c r="FY70" s="61">
        <f t="shared" si="47"/>
        <v>2717</v>
      </c>
      <c r="FZ70" s="62">
        <f t="shared" si="47"/>
        <v>3375</v>
      </c>
      <c r="GA70" s="72">
        <f t="shared" si="47"/>
        <v>16476</v>
      </c>
      <c r="GB70" s="72">
        <f t="shared" si="47"/>
        <v>18775</v>
      </c>
      <c r="GC70" s="96"/>
      <c r="GD70" s="148"/>
      <c r="GE70" s="131"/>
      <c r="GF70" s="117">
        <f t="shared" si="47"/>
        <v>7</v>
      </c>
      <c r="GG70" s="72">
        <f t="shared" si="47"/>
        <v>7</v>
      </c>
      <c r="GH70" s="61">
        <f t="shared" si="47"/>
        <v>8</v>
      </c>
      <c r="GI70" s="61">
        <f t="shared" si="47"/>
        <v>8</v>
      </c>
      <c r="GJ70" s="62">
        <f t="shared" si="47"/>
        <v>2</v>
      </c>
      <c r="GK70" s="62">
        <f t="shared" si="47"/>
        <v>2</v>
      </c>
      <c r="GL70" s="62">
        <f t="shared" si="47"/>
        <v>9</v>
      </c>
      <c r="GM70" s="62">
        <f t="shared" si="47"/>
        <v>9</v>
      </c>
      <c r="GN70" s="72">
        <f t="shared" si="47"/>
        <v>26</v>
      </c>
      <c r="GO70" s="72">
        <f t="shared" si="47"/>
        <v>26</v>
      </c>
      <c r="GP70" s="96"/>
      <c r="GQ70" s="148"/>
      <c r="GR70" s="131"/>
      <c r="GS70" s="70" t="s">
        <v>99</v>
      </c>
      <c r="GT70" s="103">
        <f t="shared" si="47"/>
        <v>68320</v>
      </c>
      <c r="GU70" s="103">
        <f t="shared" si="47"/>
        <v>23354</v>
      </c>
      <c r="GV70" s="96">
        <f t="shared" si="47"/>
        <v>6378</v>
      </c>
      <c r="GW70" s="72">
        <f t="shared" si="47"/>
        <v>98052</v>
      </c>
      <c r="GX70" s="103">
        <f t="shared" si="47"/>
        <v>5</v>
      </c>
      <c r="GY70" s="103">
        <f t="shared" si="47"/>
        <v>11</v>
      </c>
      <c r="GZ70" s="96">
        <f t="shared" si="47"/>
        <v>4</v>
      </c>
      <c r="HA70" s="96">
        <f t="shared" si="47"/>
        <v>29</v>
      </c>
      <c r="HB70" s="72">
        <f t="shared" si="47"/>
        <v>49</v>
      </c>
      <c r="HC70" s="148"/>
      <c r="HD70" s="131"/>
      <c r="HE70" s="103">
        <f t="shared" si="47"/>
        <v>45731</v>
      </c>
      <c r="HF70" s="103">
        <f t="shared" si="47"/>
        <v>14048</v>
      </c>
      <c r="HG70" s="96">
        <f t="shared" si="47"/>
        <v>3666</v>
      </c>
      <c r="HH70" s="72">
        <f t="shared" si="47"/>
        <v>63445</v>
      </c>
      <c r="HI70" s="103">
        <f t="shared" si="47"/>
        <v>0</v>
      </c>
      <c r="HJ70" s="103">
        <f t="shared" si="47"/>
        <v>11</v>
      </c>
      <c r="HK70" s="96">
        <f t="shared" si="47"/>
        <v>0</v>
      </c>
      <c r="HL70" s="96">
        <f t="shared" si="47"/>
        <v>59</v>
      </c>
      <c r="HM70" s="72">
        <f t="shared" si="47"/>
        <v>70</v>
      </c>
    </row>
    <row r="71" spans="1:221" ht="13.5" customHeight="1" x14ac:dyDescent="0.15">
      <c r="A71" s="33"/>
      <c r="B71" s="34" t="s">
        <v>100</v>
      </c>
      <c r="C71" s="35"/>
      <c r="D71" s="63">
        <f>SUM(D8:D67)</f>
        <v>36354286</v>
      </c>
      <c r="E71" s="63">
        <f t="shared" ref="E71:T71" si="48">SUM(E8:E67)</f>
        <v>20611</v>
      </c>
      <c r="F71" s="64">
        <f t="shared" si="48"/>
        <v>14083046</v>
      </c>
      <c r="G71" s="64">
        <f t="shared" si="48"/>
        <v>9205316</v>
      </c>
      <c r="H71" s="36">
        <f t="shared" si="48"/>
        <v>59663259</v>
      </c>
      <c r="I71" s="67">
        <f t="shared" si="48"/>
        <v>14810113</v>
      </c>
      <c r="J71" s="67">
        <f t="shared" si="48"/>
        <v>177</v>
      </c>
      <c r="K71" s="46">
        <f t="shared" si="48"/>
        <v>5604117</v>
      </c>
      <c r="L71" s="46">
        <f t="shared" si="48"/>
        <v>3692646</v>
      </c>
      <c r="M71" s="37">
        <f t="shared" si="48"/>
        <v>24107053</v>
      </c>
      <c r="N71" s="157"/>
      <c r="O71" s="132"/>
      <c r="P71" s="63">
        <f t="shared" si="48"/>
        <v>4921081</v>
      </c>
      <c r="Q71" s="63">
        <f t="shared" si="48"/>
        <v>662</v>
      </c>
      <c r="R71" s="64">
        <f t="shared" si="48"/>
        <v>2206423</v>
      </c>
      <c r="S71" s="64">
        <f t="shared" si="48"/>
        <v>962371</v>
      </c>
      <c r="T71" s="36">
        <f t="shared" si="48"/>
        <v>8090537</v>
      </c>
      <c r="U71" s="63">
        <f>SUM(U8:U67)</f>
        <v>8839</v>
      </c>
      <c r="V71" s="63">
        <f t="shared" ref="V71:X71" si="49">SUM(V8:V67)</f>
        <v>7226757</v>
      </c>
      <c r="W71" s="64">
        <f t="shared" si="49"/>
        <v>10594</v>
      </c>
      <c r="X71" s="64">
        <f t="shared" si="49"/>
        <v>3546826</v>
      </c>
      <c r="Y71" s="64">
        <f t="shared" ref="Y71:Z71" si="50">SUM(Y8:Y67)</f>
        <v>7502</v>
      </c>
      <c r="Z71" s="88">
        <f t="shared" si="50"/>
        <v>1620789</v>
      </c>
      <c r="AA71" s="157"/>
      <c r="AB71" s="132"/>
      <c r="AC71" s="33"/>
      <c r="AD71" s="34" t="s">
        <v>100</v>
      </c>
      <c r="AE71" s="35"/>
      <c r="AF71" s="93" t="s">
        <v>97</v>
      </c>
      <c r="AG71" s="93" t="s">
        <v>97</v>
      </c>
      <c r="AH71" s="94" t="s">
        <v>97</v>
      </c>
      <c r="AI71" s="64">
        <f t="shared" ref="AI71:FF71" si="51">SUM(AI8:AI67)</f>
        <v>242413</v>
      </c>
      <c r="AJ71" s="82">
        <f t="shared" si="51"/>
        <v>306594</v>
      </c>
      <c r="AK71" s="63">
        <f t="shared" si="51"/>
        <v>94639</v>
      </c>
      <c r="AL71" s="63">
        <f t="shared" si="51"/>
        <v>158143</v>
      </c>
      <c r="AM71" s="64">
        <f t="shared" si="51"/>
        <v>66301</v>
      </c>
      <c r="AN71" s="64">
        <f t="shared" si="51"/>
        <v>111543</v>
      </c>
      <c r="AO71" s="82">
        <f t="shared" si="51"/>
        <v>403353</v>
      </c>
      <c r="AP71" s="82">
        <f t="shared" si="51"/>
        <v>576280</v>
      </c>
      <c r="AQ71" s="157"/>
      <c r="AR71" s="132"/>
      <c r="AS71" s="64">
        <f t="shared" ref="AS71:BB71" si="52">SUM(AS8:AS67)</f>
        <v>7001</v>
      </c>
      <c r="AT71" s="82">
        <f t="shared" si="52"/>
        <v>9295</v>
      </c>
      <c r="AU71" s="63">
        <f t="shared" si="52"/>
        <v>4007</v>
      </c>
      <c r="AV71" s="63">
        <f t="shared" si="52"/>
        <v>5691</v>
      </c>
      <c r="AW71" s="64">
        <f t="shared" si="52"/>
        <v>2451</v>
      </c>
      <c r="AX71" s="64">
        <f t="shared" si="52"/>
        <v>3466</v>
      </c>
      <c r="AY71" s="64">
        <f t="shared" ref="AY71:AZ71" si="53">SUM(AY8:AY67)</f>
        <v>6194</v>
      </c>
      <c r="AZ71" s="64">
        <f t="shared" si="53"/>
        <v>8280</v>
      </c>
      <c r="BA71" s="82">
        <f t="shared" si="52"/>
        <v>19653</v>
      </c>
      <c r="BB71" s="134">
        <f t="shared" si="52"/>
        <v>26732</v>
      </c>
      <c r="BC71" s="157"/>
      <c r="BD71" s="157"/>
      <c r="BE71" s="132"/>
      <c r="BF71" s="34" t="s">
        <v>100</v>
      </c>
      <c r="BG71" s="64">
        <f t="shared" ref="BG71:BP71" si="54">SUM(BG8:BG67)</f>
        <v>917</v>
      </c>
      <c r="BH71" s="82">
        <f t="shared" si="54"/>
        <v>918</v>
      </c>
      <c r="BI71" s="63">
        <f t="shared" si="54"/>
        <v>542</v>
      </c>
      <c r="BJ71" s="63">
        <f t="shared" si="54"/>
        <v>543</v>
      </c>
      <c r="BK71" s="64">
        <f t="shared" si="54"/>
        <v>292</v>
      </c>
      <c r="BL71" s="64">
        <f t="shared" si="54"/>
        <v>293</v>
      </c>
      <c r="BM71" s="64">
        <f t="shared" si="54"/>
        <v>1053</v>
      </c>
      <c r="BN71" s="64">
        <f t="shared" si="54"/>
        <v>1054</v>
      </c>
      <c r="BO71" s="82">
        <f t="shared" si="54"/>
        <v>2804</v>
      </c>
      <c r="BP71" s="82">
        <f t="shared" si="54"/>
        <v>2808</v>
      </c>
      <c r="BQ71" s="157"/>
      <c r="BR71" s="132"/>
      <c r="BS71" s="104">
        <f t="shared" si="51"/>
        <v>4956767</v>
      </c>
      <c r="BT71" s="104">
        <f t="shared" si="51"/>
        <v>1859939</v>
      </c>
      <c r="BU71" s="105">
        <f t="shared" si="51"/>
        <v>527713</v>
      </c>
      <c r="BV71" s="82">
        <f t="shared" si="51"/>
        <v>7344419</v>
      </c>
      <c r="BW71" s="104">
        <f t="shared" ref="BW71:CA71" si="55">SUM(BW8:BW67)</f>
        <v>32438</v>
      </c>
      <c r="BX71" s="104">
        <f t="shared" si="55"/>
        <v>33260</v>
      </c>
      <c r="BY71" s="105">
        <f t="shared" si="55"/>
        <v>32620</v>
      </c>
      <c r="BZ71" s="105">
        <f t="shared" ref="BZ71" si="56">SUM(BZ8:BZ67)</f>
        <v>98208</v>
      </c>
      <c r="CA71" s="82">
        <f t="shared" si="55"/>
        <v>196526</v>
      </c>
      <c r="CB71" s="104">
        <f t="shared" ref="CB71:CF71" si="57">SUM(CB8:CB67)</f>
        <v>1778</v>
      </c>
      <c r="CC71" s="104">
        <f t="shared" si="57"/>
        <v>1755</v>
      </c>
      <c r="CD71" s="105">
        <f t="shared" si="57"/>
        <v>1500</v>
      </c>
      <c r="CE71" s="105">
        <f t="shared" si="57"/>
        <v>7113</v>
      </c>
      <c r="CF71" s="82">
        <f t="shared" si="57"/>
        <v>12146</v>
      </c>
      <c r="CG71" s="137"/>
      <c r="CH71" s="157"/>
      <c r="CI71" s="132"/>
      <c r="CJ71" s="114" t="s">
        <v>100</v>
      </c>
      <c r="CK71" s="104">
        <f t="shared" si="51"/>
        <v>3847463</v>
      </c>
      <c r="CL71" s="104">
        <f t="shared" si="51"/>
        <v>1030218</v>
      </c>
      <c r="CM71" s="105">
        <f t="shared" si="51"/>
        <v>289458</v>
      </c>
      <c r="CN71" s="82">
        <f t="shared" si="51"/>
        <v>5167139</v>
      </c>
      <c r="CO71" s="104">
        <f t="shared" si="51"/>
        <v>408</v>
      </c>
      <c r="CP71" s="104">
        <f t="shared" si="51"/>
        <v>1202</v>
      </c>
      <c r="CQ71" s="105">
        <f t="shared" si="51"/>
        <v>1469</v>
      </c>
      <c r="CR71" s="105">
        <f t="shared" si="51"/>
        <v>18665</v>
      </c>
      <c r="CS71" s="82">
        <f t="shared" si="51"/>
        <v>21744</v>
      </c>
      <c r="CT71" s="157"/>
      <c r="CU71" s="132"/>
      <c r="CV71" s="83"/>
      <c r="CW71" s="84" t="s">
        <v>100</v>
      </c>
      <c r="CX71" s="85"/>
      <c r="CY71" s="93" t="s">
        <v>104</v>
      </c>
      <c r="CZ71" s="93" t="s">
        <v>103</v>
      </c>
      <c r="DA71" s="94" t="s">
        <v>103</v>
      </c>
      <c r="DB71" s="63">
        <f>SUM(DB8:DB67)</f>
        <v>242413</v>
      </c>
      <c r="DC71" s="63">
        <f t="shared" si="51"/>
        <v>306594</v>
      </c>
      <c r="DD71" s="64">
        <f t="shared" si="51"/>
        <v>94639</v>
      </c>
      <c r="DE71" s="63">
        <f t="shared" si="51"/>
        <v>158143</v>
      </c>
      <c r="DF71" s="63">
        <f t="shared" si="51"/>
        <v>66301</v>
      </c>
      <c r="DG71" s="64">
        <f t="shared" si="51"/>
        <v>111543</v>
      </c>
      <c r="DH71" s="82">
        <f t="shared" si="51"/>
        <v>403353</v>
      </c>
      <c r="DI71" s="134">
        <f t="shared" si="51"/>
        <v>576280</v>
      </c>
      <c r="DJ71" s="157"/>
      <c r="DK71" s="132"/>
      <c r="DL71" s="122" t="s">
        <v>100</v>
      </c>
      <c r="DM71" s="118">
        <f t="shared" si="51"/>
        <v>7001</v>
      </c>
      <c r="DN71" s="82">
        <f t="shared" si="51"/>
        <v>9295</v>
      </c>
      <c r="DO71" s="63">
        <f t="shared" si="51"/>
        <v>4007</v>
      </c>
      <c r="DP71" s="63">
        <f t="shared" si="51"/>
        <v>5691</v>
      </c>
      <c r="DQ71" s="64">
        <f t="shared" si="51"/>
        <v>2451</v>
      </c>
      <c r="DR71" s="64">
        <f t="shared" si="51"/>
        <v>3466</v>
      </c>
      <c r="DS71" s="64">
        <f t="shared" si="51"/>
        <v>6194</v>
      </c>
      <c r="DT71" s="64">
        <f t="shared" si="51"/>
        <v>8280</v>
      </c>
      <c r="DU71" s="82">
        <f t="shared" si="51"/>
        <v>19653</v>
      </c>
      <c r="DV71" s="134">
        <f t="shared" si="51"/>
        <v>26732</v>
      </c>
      <c r="DW71" s="157"/>
      <c r="DX71" s="157"/>
      <c r="DY71" s="132"/>
      <c r="DZ71" s="118">
        <f t="shared" si="51"/>
        <v>917</v>
      </c>
      <c r="EA71" s="82">
        <f t="shared" si="51"/>
        <v>918</v>
      </c>
      <c r="EB71" s="63">
        <f t="shared" si="51"/>
        <v>542</v>
      </c>
      <c r="EC71" s="63">
        <f t="shared" si="51"/>
        <v>543</v>
      </c>
      <c r="ED71" s="64">
        <f t="shared" si="51"/>
        <v>292</v>
      </c>
      <c r="EE71" s="64">
        <f t="shared" si="51"/>
        <v>293</v>
      </c>
      <c r="EF71" s="64">
        <f t="shared" si="51"/>
        <v>1053</v>
      </c>
      <c r="EG71" s="64">
        <f t="shared" si="51"/>
        <v>1054</v>
      </c>
      <c r="EH71" s="82">
        <f t="shared" si="51"/>
        <v>2804</v>
      </c>
      <c r="EI71" s="82">
        <f t="shared" si="51"/>
        <v>2808</v>
      </c>
      <c r="EJ71" s="83"/>
      <c r="EK71" s="84" t="s">
        <v>100</v>
      </c>
      <c r="EL71" s="85"/>
      <c r="EM71" s="104">
        <f>SUM(EM8:EM67)</f>
        <v>2022073</v>
      </c>
      <c r="EN71" s="104">
        <f>SUM(EN8:EN67)</f>
        <v>735944</v>
      </c>
      <c r="EO71" s="105">
        <f>SUM(EO8:EO67)</f>
        <v>207859</v>
      </c>
      <c r="EP71" s="82">
        <f t="shared" si="51"/>
        <v>2965876</v>
      </c>
      <c r="EQ71" s="104">
        <f t="shared" ref="EQ71:EU71" si="58">SUM(EQ8:EQ67)</f>
        <v>13140</v>
      </c>
      <c r="ER71" s="104">
        <f t="shared" si="58"/>
        <v>13364</v>
      </c>
      <c r="ES71" s="105">
        <f t="shared" si="58"/>
        <v>12998</v>
      </c>
      <c r="ET71" s="105">
        <f t="shared" ref="ET71" si="59">SUM(ET8:ET67)</f>
        <v>38942</v>
      </c>
      <c r="EU71" s="82">
        <f t="shared" si="58"/>
        <v>78444</v>
      </c>
      <c r="EV71" s="104">
        <f t="shared" ref="EV71:EZ71" si="60">SUM(EV8:EV67)</f>
        <v>738</v>
      </c>
      <c r="EW71" s="104">
        <f t="shared" si="60"/>
        <v>730</v>
      </c>
      <c r="EX71" s="105">
        <f t="shared" si="60"/>
        <v>616</v>
      </c>
      <c r="EY71" s="105">
        <f t="shared" si="60"/>
        <v>2810</v>
      </c>
      <c r="EZ71" s="82">
        <f t="shared" si="60"/>
        <v>4894</v>
      </c>
      <c r="FA71" s="157"/>
      <c r="FB71" s="132"/>
      <c r="FC71" s="104">
        <f t="shared" si="51"/>
        <v>1565285</v>
      </c>
      <c r="FD71" s="104">
        <f t="shared" si="51"/>
        <v>410076</v>
      </c>
      <c r="FE71" s="105">
        <f t="shared" si="51"/>
        <v>114855</v>
      </c>
      <c r="FF71" s="82">
        <f t="shared" si="51"/>
        <v>2090216</v>
      </c>
      <c r="FG71" s="104">
        <f t="shared" ref="FG71:FK71" si="61">SUM(FG8:FG67)</f>
        <v>143</v>
      </c>
      <c r="FH71" s="104">
        <f t="shared" si="61"/>
        <v>512</v>
      </c>
      <c r="FI71" s="105">
        <f t="shared" si="61"/>
        <v>645</v>
      </c>
      <c r="FJ71" s="105">
        <f t="shared" si="61"/>
        <v>8001</v>
      </c>
      <c r="FK71" s="82">
        <f t="shared" si="61"/>
        <v>9301</v>
      </c>
      <c r="FL71" s="157"/>
      <c r="FM71" s="132"/>
      <c r="FN71" s="146"/>
      <c r="FO71" s="145"/>
      <c r="FP71" s="84" t="s">
        <v>100</v>
      </c>
      <c r="FQ71" s="85"/>
      <c r="FR71" s="93" t="s">
        <v>106</v>
      </c>
      <c r="FS71" s="93" t="s">
        <v>103</v>
      </c>
      <c r="FT71" s="94" t="s">
        <v>106</v>
      </c>
      <c r="FU71" s="63">
        <f t="shared" ref="FU71:HM71" si="62">SUM(FU8:FU67)</f>
        <v>99122</v>
      </c>
      <c r="FV71" s="63">
        <f t="shared" si="62"/>
        <v>106791</v>
      </c>
      <c r="FW71" s="64">
        <f t="shared" si="62"/>
        <v>36170</v>
      </c>
      <c r="FX71" s="63">
        <f t="shared" si="62"/>
        <v>43193</v>
      </c>
      <c r="FY71" s="63">
        <f t="shared" si="62"/>
        <v>22838</v>
      </c>
      <c r="FZ71" s="64">
        <f t="shared" si="62"/>
        <v>27963</v>
      </c>
      <c r="GA71" s="82">
        <f t="shared" si="62"/>
        <v>158130</v>
      </c>
      <c r="GB71" s="82">
        <f t="shared" si="62"/>
        <v>177947</v>
      </c>
      <c r="GC71" s="137"/>
      <c r="GD71" s="157"/>
      <c r="GE71" s="132"/>
      <c r="GF71" s="118">
        <f t="shared" si="62"/>
        <v>87</v>
      </c>
      <c r="GG71" s="82">
        <f t="shared" si="62"/>
        <v>87</v>
      </c>
      <c r="GH71" s="63">
        <f t="shared" si="62"/>
        <v>58</v>
      </c>
      <c r="GI71" s="63">
        <f t="shared" si="62"/>
        <v>58</v>
      </c>
      <c r="GJ71" s="64">
        <f t="shared" si="62"/>
        <v>27</v>
      </c>
      <c r="GK71" s="64">
        <f t="shared" si="62"/>
        <v>27</v>
      </c>
      <c r="GL71" s="64">
        <f t="shared" si="62"/>
        <v>117</v>
      </c>
      <c r="GM71" s="64">
        <f t="shared" si="62"/>
        <v>117</v>
      </c>
      <c r="GN71" s="82">
        <f t="shared" si="62"/>
        <v>289</v>
      </c>
      <c r="GO71" s="82">
        <f t="shared" si="62"/>
        <v>289</v>
      </c>
      <c r="GP71" s="137"/>
      <c r="GQ71" s="157"/>
      <c r="GR71" s="132"/>
      <c r="GS71" s="84" t="s">
        <v>100</v>
      </c>
      <c r="GT71" s="104">
        <f t="shared" si="62"/>
        <v>842682</v>
      </c>
      <c r="GU71" s="104">
        <f t="shared" si="62"/>
        <v>245331</v>
      </c>
      <c r="GV71" s="105">
        <f t="shared" si="62"/>
        <v>63895</v>
      </c>
      <c r="GW71" s="82">
        <f t="shared" si="62"/>
        <v>1151908</v>
      </c>
      <c r="GX71" s="104">
        <f t="shared" si="62"/>
        <v>80</v>
      </c>
      <c r="GY71" s="104">
        <f t="shared" si="62"/>
        <v>91</v>
      </c>
      <c r="GZ71" s="105">
        <f t="shared" si="62"/>
        <v>70</v>
      </c>
      <c r="HA71" s="105">
        <f t="shared" si="62"/>
        <v>396</v>
      </c>
      <c r="HB71" s="82">
        <f t="shared" si="62"/>
        <v>637</v>
      </c>
      <c r="HC71" s="157"/>
      <c r="HD71" s="132"/>
      <c r="HE71" s="104">
        <f t="shared" si="62"/>
        <v>418207</v>
      </c>
      <c r="HF71" s="104">
        <f t="shared" si="62"/>
        <v>105531</v>
      </c>
      <c r="HG71" s="105">
        <f t="shared" si="62"/>
        <v>26250</v>
      </c>
      <c r="HH71" s="82">
        <f t="shared" si="62"/>
        <v>549988</v>
      </c>
      <c r="HI71" s="104">
        <f t="shared" si="62"/>
        <v>24</v>
      </c>
      <c r="HJ71" s="104">
        <f t="shared" si="62"/>
        <v>51</v>
      </c>
      <c r="HK71" s="105">
        <f t="shared" si="62"/>
        <v>69</v>
      </c>
      <c r="HL71" s="105">
        <f t="shared" si="62"/>
        <v>1001</v>
      </c>
      <c r="HM71" s="82">
        <f t="shared" si="62"/>
        <v>1145</v>
      </c>
    </row>
    <row r="72" spans="1:221" ht="12.75" customHeight="1" x14ac:dyDescent="0.15">
      <c r="FN72" s="161"/>
    </row>
    <row r="75" spans="1:221" ht="12.75" customHeight="1" x14ac:dyDescent="0.15">
      <c r="H75" s="38"/>
    </row>
    <row r="79" spans="1:221" ht="12.75" customHeight="1" x14ac:dyDescent="0.15">
      <c r="DZ79" s="159"/>
    </row>
  </sheetData>
  <autoFilter ref="A7:HM71" xr:uid="{00000000-0009-0000-0000-000001000000}"/>
  <mergeCells count="123">
    <mergeCell ref="D4:H4"/>
    <mergeCell ref="I4:M4"/>
    <mergeCell ref="P4:T4"/>
    <mergeCell ref="S5:S7"/>
    <mergeCell ref="T5:T7"/>
    <mergeCell ref="BS4:BV4"/>
    <mergeCell ref="BW4:CA4"/>
    <mergeCell ref="CA5:CA7"/>
    <mergeCell ref="U4:V4"/>
    <mergeCell ref="L5:L7"/>
    <mergeCell ref="M5:M7"/>
    <mergeCell ref="P5:P7"/>
    <mergeCell ref="Q5:Q7"/>
    <mergeCell ref="U5:U7"/>
    <mergeCell ref="V5:V7"/>
    <mergeCell ref="R5:R7"/>
    <mergeCell ref="D5:D7"/>
    <mergeCell ref="E5:E7"/>
    <mergeCell ref="F5:F7"/>
    <mergeCell ref="G5:G7"/>
    <mergeCell ref="H5:H7"/>
    <mergeCell ref="I5:I7"/>
    <mergeCell ref="J5:J7"/>
    <mergeCell ref="K5:K7"/>
    <mergeCell ref="BK5:BL6"/>
    <mergeCell ref="BF4:BF7"/>
    <mergeCell ref="BG4:BP4"/>
    <mergeCell ref="BG5:BH6"/>
    <mergeCell ref="BI5:BJ6"/>
    <mergeCell ref="X5:X7"/>
    <mergeCell ref="Y5:Y7"/>
    <mergeCell ref="Z5:Z7"/>
    <mergeCell ref="AI5:AJ6"/>
    <mergeCell ref="AS4:BB4"/>
    <mergeCell ref="AS5:AT6"/>
    <mergeCell ref="BM5:BN6"/>
    <mergeCell ref="BO5:BP6"/>
    <mergeCell ref="W4:X4"/>
    <mergeCell ref="Y4:Z4"/>
    <mergeCell ref="AD4:AD7"/>
    <mergeCell ref="AF4:AH4"/>
    <mergeCell ref="AI4:AP4"/>
    <mergeCell ref="W5:W7"/>
    <mergeCell ref="AU5:AV6"/>
    <mergeCell ref="AW5:AX6"/>
    <mergeCell ref="BA5:BB6"/>
    <mergeCell ref="AY5:AZ6"/>
    <mergeCell ref="BZ5:BZ7"/>
    <mergeCell ref="DM4:DV4"/>
    <mergeCell ref="DM5:DN6"/>
    <mergeCell ref="DO5:DP6"/>
    <mergeCell ref="DQ5:DR6"/>
    <mergeCell ref="CE5:CE7"/>
    <mergeCell ref="CF5:CF7"/>
    <mergeCell ref="CO4:CS4"/>
    <mergeCell ref="CR5:CR7"/>
    <mergeCell ref="CS5:CS7"/>
    <mergeCell ref="DU5:DV6"/>
    <mergeCell ref="CK4:CN4"/>
    <mergeCell ref="CW4:CW7"/>
    <mergeCell ref="CY4:DA4"/>
    <mergeCell ref="DB4:DI4"/>
    <mergeCell ref="DH5:DI6"/>
    <mergeCell ref="CB4:CF4"/>
    <mergeCell ref="CJ4:CJ7"/>
    <mergeCell ref="DL4:DL7"/>
    <mergeCell ref="GW5:GW7"/>
    <mergeCell ref="FW5:FX6"/>
    <mergeCell ref="GT4:GW4"/>
    <mergeCell ref="AK5:AL6"/>
    <mergeCell ref="AM5:AN6"/>
    <mergeCell ref="AO5:AP6"/>
    <mergeCell ref="BV5:BV7"/>
    <mergeCell ref="CN5:CN7"/>
    <mergeCell ref="DB5:DC6"/>
    <mergeCell ref="EP5:EP7"/>
    <mergeCell ref="FF5:FF7"/>
    <mergeCell ref="FU5:FV6"/>
    <mergeCell ref="DD5:DE6"/>
    <mergeCell ref="DF5:DG6"/>
    <mergeCell ref="EK4:EK7"/>
    <mergeCell ref="FC4:FF4"/>
    <mergeCell ref="FP4:FP7"/>
    <mergeCell ref="FR4:FT4"/>
    <mergeCell ref="FU4:GB4"/>
    <mergeCell ref="FY5:FZ6"/>
    <mergeCell ref="EQ4:EU4"/>
    <mergeCell ref="EU5:EU7"/>
    <mergeCell ref="ET5:ET7"/>
    <mergeCell ref="DS5:DT6"/>
    <mergeCell ref="EY5:EY7"/>
    <mergeCell ref="EZ5:EZ7"/>
    <mergeCell ref="DZ4:EI4"/>
    <mergeCell ref="DZ5:EA6"/>
    <mergeCell ref="EB5:EC6"/>
    <mergeCell ref="ED5:EE6"/>
    <mergeCell ref="EF5:EG6"/>
    <mergeCell ref="EH5:EI6"/>
    <mergeCell ref="EM4:EP4"/>
    <mergeCell ref="B4:B7"/>
    <mergeCell ref="EY3:EZ3"/>
    <mergeCell ref="GS4:GS7"/>
    <mergeCell ref="HA3:HB3"/>
    <mergeCell ref="HL3:HM3"/>
    <mergeCell ref="GX4:HB4"/>
    <mergeCell ref="HE4:HH4"/>
    <mergeCell ref="HI4:HM4"/>
    <mergeCell ref="HA5:HA7"/>
    <mergeCell ref="HB5:HB7"/>
    <mergeCell ref="HH5:HH7"/>
    <mergeCell ref="HL5:HL7"/>
    <mergeCell ref="HM5:HM7"/>
    <mergeCell ref="FG4:FK4"/>
    <mergeCell ref="FJ5:FJ7"/>
    <mergeCell ref="FK5:FK7"/>
    <mergeCell ref="GF4:GO4"/>
    <mergeCell ref="GF5:GG6"/>
    <mergeCell ref="GH5:GI6"/>
    <mergeCell ref="GJ5:GK6"/>
    <mergeCell ref="GL5:GM6"/>
    <mergeCell ref="GN5:GO6"/>
    <mergeCell ref="GA5:GB6"/>
    <mergeCell ref="EV4:EZ4"/>
  </mergeCells>
  <phoneticPr fontId="5"/>
  <pageMargins left="0.59055118110236227" right="0.59055118110236227" top="0.59055118110236227" bottom="0.59055118110236227" header="0.31496062992125984" footer="0.31496062992125984"/>
  <pageSetup paperSize="9" scale="84" firstPageNumber="78" fitToWidth="0" orientation="portrait" useFirstPageNumber="1" r:id="rId1"/>
  <colBreaks count="15" manualBreakCount="15">
    <brk id="14" max="71" man="1"/>
    <brk id="27" max="71" man="1"/>
    <brk id="43" max="71" man="1"/>
    <brk id="56" max="71" man="1"/>
    <brk id="69" max="71" man="1"/>
    <brk id="86" max="71" man="1"/>
    <brk id="98" max="71" man="1"/>
    <brk id="114" max="71" man="1"/>
    <brk id="128" max="71" man="1"/>
    <brk id="139" max="71" man="1"/>
    <brk id="157" max="71" man="1"/>
    <brk id="168" max="71" man="1"/>
    <brk id="186" max="71" man="1"/>
    <brk id="199" max="71" man="1"/>
    <brk id="211" max="7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34F7-4242-40BB-92B6-033579FDF6DB}">
  <dimension ref="A1:Y69"/>
  <sheetViews>
    <sheetView view="pageBreakPreview" zoomScaleNormal="100" zoomScaleSheetLayoutView="100" workbookViewId="0">
      <pane ySplit="5" topLeftCell="A6" activePane="bottomLeft" state="frozenSplit"/>
      <selection pane="bottomLeft" activeCell="J1" sqref="J1"/>
    </sheetView>
  </sheetViews>
  <sheetFormatPr defaultRowHeight="13.5" x14ac:dyDescent="0.15"/>
  <cols>
    <col min="1" max="1" width="1.25" style="199" customWidth="1"/>
    <col min="2" max="2" width="7.625" style="199" bestFit="1" customWidth="1"/>
    <col min="3" max="3" width="1.25" style="199" customWidth="1"/>
    <col min="4" max="5" width="8.125" style="202" customWidth="1"/>
    <col min="6" max="6" width="8.125" style="203" customWidth="1"/>
    <col min="7" max="8" width="0" style="203" hidden="1" customWidth="1"/>
    <col min="9" max="11" width="13.625" style="203" customWidth="1"/>
    <col min="12" max="13" width="8.125" style="202" customWidth="1"/>
    <col min="14" max="14" width="8.125" style="203" customWidth="1"/>
    <col min="15" max="16" width="8.125" style="203" hidden="1" customWidth="1"/>
    <col min="17" max="19" width="13.625" style="203" customWidth="1"/>
    <col min="20" max="21" width="8.125" style="202" customWidth="1"/>
    <col min="22" max="23" width="8.125" style="202" hidden="1" customWidth="1"/>
    <col min="24" max="25" width="8.125" style="203" customWidth="1"/>
    <col min="254" max="254" width="1.25" customWidth="1"/>
    <col min="255" max="255" width="7.625" bestFit="1" customWidth="1"/>
    <col min="256" max="256" width="1.25" customWidth="1"/>
    <col min="257" max="259" width="8.125" customWidth="1"/>
    <col min="260" max="262" width="13.625" customWidth="1"/>
    <col min="263" max="265" width="8.125" customWidth="1"/>
    <col min="266" max="266" width="13.625" customWidth="1"/>
    <col min="267" max="267" width="1.25" customWidth="1"/>
    <col min="268" max="268" width="7.625" bestFit="1" customWidth="1"/>
    <col min="269" max="269" width="1.25" customWidth="1"/>
    <col min="270" max="271" width="13.625" customWidth="1"/>
    <col min="272" max="275" width="8.125" customWidth="1"/>
    <col min="510" max="510" width="1.25" customWidth="1"/>
    <col min="511" max="511" width="7.625" bestFit="1" customWidth="1"/>
    <col min="512" max="512" width="1.25" customWidth="1"/>
    <col min="513" max="515" width="8.125" customWidth="1"/>
    <col min="516" max="518" width="13.625" customWidth="1"/>
    <col min="519" max="521" width="8.125" customWidth="1"/>
    <col min="522" max="522" width="13.625" customWidth="1"/>
    <col min="523" max="523" width="1.25" customWidth="1"/>
    <col min="524" max="524" width="7.625" bestFit="1" customWidth="1"/>
    <col min="525" max="525" width="1.25" customWidth="1"/>
    <col min="526" max="527" width="13.625" customWidth="1"/>
    <col min="528" max="531" width="8.125" customWidth="1"/>
    <col min="766" max="766" width="1.25" customWidth="1"/>
    <col min="767" max="767" width="7.625" bestFit="1" customWidth="1"/>
    <col min="768" max="768" width="1.25" customWidth="1"/>
    <col min="769" max="771" width="8.125" customWidth="1"/>
    <col min="772" max="774" width="13.625" customWidth="1"/>
    <col min="775" max="777" width="8.125" customWidth="1"/>
    <col min="778" max="778" width="13.625" customWidth="1"/>
    <col min="779" max="779" width="1.25" customWidth="1"/>
    <col min="780" max="780" width="7.625" bestFit="1" customWidth="1"/>
    <col min="781" max="781" width="1.25" customWidth="1"/>
    <col min="782" max="783" width="13.625" customWidth="1"/>
    <col min="784" max="787" width="8.125" customWidth="1"/>
    <col min="1022" max="1022" width="1.25" customWidth="1"/>
    <col min="1023" max="1023" width="7.625" bestFit="1" customWidth="1"/>
    <col min="1024" max="1024" width="1.25" customWidth="1"/>
    <col min="1025" max="1027" width="8.125" customWidth="1"/>
    <col min="1028" max="1030" width="13.625" customWidth="1"/>
    <col min="1031" max="1033" width="8.125" customWidth="1"/>
    <col min="1034" max="1034" width="13.625" customWidth="1"/>
    <col min="1035" max="1035" width="1.25" customWidth="1"/>
    <col min="1036" max="1036" width="7.625" bestFit="1" customWidth="1"/>
    <col min="1037" max="1037" width="1.25" customWidth="1"/>
    <col min="1038" max="1039" width="13.625" customWidth="1"/>
    <col min="1040" max="1043" width="8.125" customWidth="1"/>
    <col min="1278" max="1278" width="1.25" customWidth="1"/>
    <col min="1279" max="1279" width="7.625" bestFit="1" customWidth="1"/>
    <col min="1280" max="1280" width="1.25" customWidth="1"/>
    <col min="1281" max="1283" width="8.125" customWidth="1"/>
    <col min="1284" max="1286" width="13.625" customWidth="1"/>
    <col min="1287" max="1289" width="8.125" customWidth="1"/>
    <col min="1290" max="1290" width="13.625" customWidth="1"/>
    <col min="1291" max="1291" width="1.25" customWidth="1"/>
    <col min="1292" max="1292" width="7.625" bestFit="1" customWidth="1"/>
    <col min="1293" max="1293" width="1.25" customWidth="1"/>
    <col min="1294" max="1295" width="13.625" customWidth="1"/>
    <col min="1296" max="1299" width="8.125" customWidth="1"/>
    <col min="1534" max="1534" width="1.25" customWidth="1"/>
    <col min="1535" max="1535" width="7.625" bestFit="1" customWidth="1"/>
    <col min="1536" max="1536" width="1.25" customWidth="1"/>
    <col min="1537" max="1539" width="8.125" customWidth="1"/>
    <col min="1540" max="1542" width="13.625" customWidth="1"/>
    <col min="1543" max="1545" width="8.125" customWidth="1"/>
    <col min="1546" max="1546" width="13.625" customWidth="1"/>
    <col min="1547" max="1547" width="1.25" customWidth="1"/>
    <col min="1548" max="1548" width="7.625" bestFit="1" customWidth="1"/>
    <col min="1549" max="1549" width="1.25" customWidth="1"/>
    <col min="1550" max="1551" width="13.625" customWidth="1"/>
    <col min="1552" max="1555" width="8.125" customWidth="1"/>
    <col min="1790" max="1790" width="1.25" customWidth="1"/>
    <col min="1791" max="1791" width="7.625" bestFit="1" customWidth="1"/>
    <col min="1792" max="1792" width="1.25" customWidth="1"/>
    <col min="1793" max="1795" width="8.125" customWidth="1"/>
    <col min="1796" max="1798" width="13.625" customWidth="1"/>
    <col min="1799" max="1801" width="8.125" customWidth="1"/>
    <col min="1802" max="1802" width="13.625" customWidth="1"/>
    <col min="1803" max="1803" width="1.25" customWidth="1"/>
    <col min="1804" max="1804" width="7.625" bestFit="1" customWidth="1"/>
    <col min="1805" max="1805" width="1.25" customWidth="1"/>
    <col min="1806" max="1807" width="13.625" customWidth="1"/>
    <col min="1808" max="1811" width="8.125" customWidth="1"/>
    <col min="2046" max="2046" width="1.25" customWidth="1"/>
    <col min="2047" max="2047" width="7.625" bestFit="1" customWidth="1"/>
    <col min="2048" max="2048" width="1.25" customWidth="1"/>
    <col min="2049" max="2051" width="8.125" customWidth="1"/>
    <col min="2052" max="2054" width="13.625" customWidth="1"/>
    <col min="2055" max="2057" width="8.125" customWidth="1"/>
    <col min="2058" max="2058" width="13.625" customWidth="1"/>
    <col min="2059" max="2059" width="1.25" customWidth="1"/>
    <col min="2060" max="2060" width="7.625" bestFit="1" customWidth="1"/>
    <col min="2061" max="2061" width="1.25" customWidth="1"/>
    <col min="2062" max="2063" width="13.625" customWidth="1"/>
    <col min="2064" max="2067" width="8.125" customWidth="1"/>
    <col min="2302" max="2302" width="1.25" customWidth="1"/>
    <col min="2303" max="2303" width="7.625" bestFit="1" customWidth="1"/>
    <col min="2304" max="2304" width="1.25" customWidth="1"/>
    <col min="2305" max="2307" width="8.125" customWidth="1"/>
    <col min="2308" max="2310" width="13.625" customWidth="1"/>
    <col min="2311" max="2313" width="8.125" customWidth="1"/>
    <col min="2314" max="2314" width="13.625" customWidth="1"/>
    <col min="2315" max="2315" width="1.25" customWidth="1"/>
    <col min="2316" max="2316" width="7.625" bestFit="1" customWidth="1"/>
    <col min="2317" max="2317" width="1.25" customWidth="1"/>
    <col min="2318" max="2319" width="13.625" customWidth="1"/>
    <col min="2320" max="2323" width="8.125" customWidth="1"/>
    <col min="2558" max="2558" width="1.25" customWidth="1"/>
    <col min="2559" max="2559" width="7.625" bestFit="1" customWidth="1"/>
    <col min="2560" max="2560" width="1.25" customWidth="1"/>
    <col min="2561" max="2563" width="8.125" customWidth="1"/>
    <col min="2564" max="2566" width="13.625" customWidth="1"/>
    <col min="2567" max="2569" width="8.125" customWidth="1"/>
    <col min="2570" max="2570" width="13.625" customWidth="1"/>
    <col min="2571" max="2571" width="1.25" customWidth="1"/>
    <col min="2572" max="2572" width="7.625" bestFit="1" customWidth="1"/>
    <col min="2573" max="2573" width="1.25" customWidth="1"/>
    <col min="2574" max="2575" width="13.625" customWidth="1"/>
    <col min="2576" max="2579" width="8.125" customWidth="1"/>
    <col min="2814" max="2814" width="1.25" customWidth="1"/>
    <col min="2815" max="2815" width="7.625" bestFit="1" customWidth="1"/>
    <col min="2816" max="2816" width="1.25" customWidth="1"/>
    <col min="2817" max="2819" width="8.125" customWidth="1"/>
    <col min="2820" max="2822" width="13.625" customWidth="1"/>
    <col min="2823" max="2825" width="8.125" customWidth="1"/>
    <col min="2826" max="2826" width="13.625" customWidth="1"/>
    <col min="2827" max="2827" width="1.25" customWidth="1"/>
    <col min="2828" max="2828" width="7.625" bestFit="1" customWidth="1"/>
    <col min="2829" max="2829" width="1.25" customWidth="1"/>
    <col min="2830" max="2831" width="13.625" customWidth="1"/>
    <col min="2832" max="2835" width="8.125" customWidth="1"/>
    <col min="3070" max="3070" width="1.25" customWidth="1"/>
    <col min="3071" max="3071" width="7.625" bestFit="1" customWidth="1"/>
    <col min="3072" max="3072" width="1.25" customWidth="1"/>
    <col min="3073" max="3075" width="8.125" customWidth="1"/>
    <col min="3076" max="3078" width="13.625" customWidth="1"/>
    <col min="3079" max="3081" width="8.125" customWidth="1"/>
    <col min="3082" max="3082" width="13.625" customWidth="1"/>
    <col min="3083" max="3083" width="1.25" customWidth="1"/>
    <col min="3084" max="3084" width="7.625" bestFit="1" customWidth="1"/>
    <col min="3085" max="3085" width="1.25" customWidth="1"/>
    <col min="3086" max="3087" width="13.625" customWidth="1"/>
    <col min="3088" max="3091" width="8.125" customWidth="1"/>
    <col min="3326" max="3326" width="1.25" customWidth="1"/>
    <col min="3327" max="3327" width="7.625" bestFit="1" customWidth="1"/>
    <col min="3328" max="3328" width="1.25" customWidth="1"/>
    <col min="3329" max="3331" width="8.125" customWidth="1"/>
    <col min="3332" max="3334" width="13.625" customWidth="1"/>
    <col min="3335" max="3337" width="8.125" customWidth="1"/>
    <col min="3338" max="3338" width="13.625" customWidth="1"/>
    <col min="3339" max="3339" width="1.25" customWidth="1"/>
    <col min="3340" max="3340" width="7.625" bestFit="1" customWidth="1"/>
    <col min="3341" max="3341" width="1.25" customWidth="1"/>
    <col min="3342" max="3343" width="13.625" customWidth="1"/>
    <col min="3344" max="3347" width="8.125" customWidth="1"/>
    <col min="3582" max="3582" width="1.25" customWidth="1"/>
    <col min="3583" max="3583" width="7.625" bestFit="1" customWidth="1"/>
    <col min="3584" max="3584" width="1.25" customWidth="1"/>
    <col min="3585" max="3587" width="8.125" customWidth="1"/>
    <col min="3588" max="3590" width="13.625" customWidth="1"/>
    <col min="3591" max="3593" width="8.125" customWidth="1"/>
    <col min="3594" max="3594" width="13.625" customWidth="1"/>
    <col min="3595" max="3595" width="1.25" customWidth="1"/>
    <col min="3596" max="3596" width="7.625" bestFit="1" customWidth="1"/>
    <col min="3597" max="3597" width="1.25" customWidth="1"/>
    <col min="3598" max="3599" width="13.625" customWidth="1"/>
    <col min="3600" max="3603" width="8.125" customWidth="1"/>
    <col min="3838" max="3838" width="1.25" customWidth="1"/>
    <col min="3839" max="3839" width="7.625" bestFit="1" customWidth="1"/>
    <col min="3840" max="3840" width="1.25" customWidth="1"/>
    <col min="3841" max="3843" width="8.125" customWidth="1"/>
    <col min="3844" max="3846" width="13.625" customWidth="1"/>
    <col min="3847" max="3849" width="8.125" customWidth="1"/>
    <col min="3850" max="3850" width="13.625" customWidth="1"/>
    <col min="3851" max="3851" width="1.25" customWidth="1"/>
    <col min="3852" max="3852" width="7.625" bestFit="1" customWidth="1"/>
    <col min="3853" max="3853" width="1.25" customWidth="1"/>
    <col min="3854" max="3855" width="13.625" customWidth="1"/>
    <col min="3856" max="3859" width="8.125" customWidth="1"/>
    <col min="4094" max="4094" width="1.25" customWidth="1"/>
    <col min="4095" max="4095" width="7.625" bestFit="1" customWidth="1"/>
    <col min="4096" max="4096" width="1.25" customWidth="1"/>
    <col min="4097" max="4099" width="8.125" customWidth="1"/>
    <col min="4100" max="4102" width="13.625" customWidth="1"/>
    <col min="4103" max="4105" width="8.125" customWidth="1"/>
    <col min="4106" max="4106" width="13.625" customWidth="1"/>
    <col min="4107" max="4107" width="1.25" customWidth="1"/>
    <col min="4108" max="4108" width="7.625" bestFit="1" customWidth="1"/>
    <col min="4109" max="4109" width="1.25" customWidth="1"/>
    <col min="4110" max="4111" width="13.625" customWidth="1"/>
    <col min="4112" max="4115" width="8.125" customWidth="1"/>
    <col min="4350" max="4350" width="1.25" customWidth="1"/>
    <col min="4351" max="4351" width="7.625" bestFit="1" customWidth="1"/>
    <col min="4352" max="4352" width="1.25" customWidth="1"/>
    <col min="4353" max="4355" width="8.125" customWidth="1"/>
    <col min="4356" max="4358" width="13.625" customWidth="1"/>
    <col min="4359" max="4361" width="8.125" customWidth="1"/>
    <col min="4362" max="4362" width="13.625" customWidth="1"/>
    <col min="4363" max="4363" width="1.25" customWidth="1"/>
    <col min="4364" max="4364" width="7.625" bestFit="1" customWidth="1"/>
    <col min="4365" max="4365" width="1.25" customWidth="1"/>
    <col min="4366" max="4367" width="13.625" customWidth="1"/>
    <col min="4368" max="4371" width="8.125" customWidth="1"/>
    <col min="4606" max="4606" width="1.25" customWidth="1"/>
    <col min="4607" max="4607" width="7.625" bestFit="1" customWidth="1"/>
    <col min="4608" max="4608" width="1.25" customWidth="1"/>
    <col min="4609" max="4611" width="8.125" customWidth="1"/>
    <col min="4612" max="4614" width="13.625" customWidth="1"/>
    <col min="4615" max="4617" width="8.125" customWidth="1"/>
    <col min="4618" max="4618" width="13.625" customWidth="1"/>
    <col min="4619" max="4619" width="1.25" customWidth="1"/>
    <col min="4620" max="4620" width="7.625" bestFit="1" customWidth="1"/>
    <col min="4621" max="4621" width="1.25" customWidth="1"/>
    <col min="4622" max="4623" width="13.625" customWidth="1"/>
    <col min="4624" max="4627" width="8.125" customWidth="1"/>
    <col min="4862" max="4862" width="1.25" customWidth="1"/>
    <col min="4863" max="4863" width="7.625" bestFit="1" customWidth="1"/>
    <col min="4864" max="4864" width="1.25" customWidth="1"/>
    <col min="4865" max="4867" width="8.125" customWidth="1"/>
    <col min="4868" max="4870" width="13.625" customWidth="1"/>
    <col min="4871" max="4873" width="8.125" customWidth="1"/>
    <col min="4874" max="4874" width="13.625" customWidth="1"/>
    <col min="4875" max="4875" width="1.25" customWidth="1"/>
    <col min="4876" max="4876" width="7.625" bestFit="1" customWidth="1"/>
    <col min="4877" max="4877" width="1.25" customWidth="1"/>
    <col min="4878" max="4879" width="13.625" customWidth="1"/>
    <col min="4880" max="4883" width="8.125" customWidth="1"/>
    <col min="5118" max="5118" width="1.25" customWidth="1"/>
    <col min="5119" max="5119" width="7.625" bestFit="1" customWidth="1"/>
    <col min="5120" max="5120" width="1.25" customWidth="1"/>
    <col min="5121" max="5123" width="8.125" customWidth="1"/>
    <col min="5124" max="5126" width="13.625" customWidth="1"/>
    <col min="5127" max="5129" width="8.125" customWidth="1"/>
    <col min="5130" max="5130" width="13.625" customWidth="1"/>
    <col min="5131" max="5131" width="1.25" customWidth="1"/>
    <col min="5132" max="5132" width="7.625" bestFit="1" customWidth="1"/>
    <col min="5133" max="5133" width="1.25" customWidth="1"/>
    <col min="5134" max="5135" width="13.625" customWidth="1"/>
    <col min="5136" max="5139" width="8.125" customWidth="1"/>
    <col min="5374" max="5374" width="1.25" customWidth="1"/>
    <col min="5375" max="5375" width="7.625" bestFit="1" customWidth="1"/>
    <col min="5376" max="5376" width="1.25" customWidth="1"/>
    <col min="5377" max="5379" width="8.125" customWidth="1"/>
    <col min="5380" max="5382" width="13.625" customWidth="1"/>
    <col min="5383" max="5385" width="8.125" customWidth="1"/>
    <col min="5386" max="5386" width="13.625" customWidth="1"/>
    <col min="5387" max="5387" width="1.25" customWidth="1"/>
    <col min="5388" max="5388" width="7.625" bestFit="1" customWidth="1"/>
    <col min="5389" max="5389" width="1.25" customWidth="1"/>
    <col min="5390" max="5391" width="13.625" customWidth="1"/>
    <col min="5392" max="5395" width="8.125" customWidth="1"/>
    <col min="5630" max="5630" width="1.25" customWidth="1"/>
    <col min="5631" max="5631" width="7.625" bestFit="1" customWidth="1"/>
    <col min="5632" max="5632" width="1.25" customWidth="1"/>
    <col min="5633" max="5635" width="8.125" customWidth="1"/>
    <col min="5636" max="5638" width="13.625" customWidth="1"/>
    <col min="5639" max="5641" width="8.125" customWidth="1"/>
    <col min="5642" max="5642" width="13.625" customWidth="1"/>
    <col min="5643" max="5643" width="1.25" customWidth="1"/>
    <col min="5644" max="5644" width="7.625" bestFit="1" customWidth="1"/>
    <col min="5645" max="5645" width="1.25" customWidth="1"/>
    <col min="5646" max="5647" width="13.625" customWidth="1"/>
    <col min="5648" max="5651" width="8.125" customWidth="1"/>
    <col min="5886" max="5886" width="1.25" customWidth="1"/>
    <col min="5887" max="5887" width="7.625" bestFit="1" customWidth="1"/>
    <col min="5888" max="5888" width="1.25" customWidth="1"/>
    <col min="5889" max="5891" width="8.125" customWidth="1"/>
    <col min="5892" max="5894" width="13.625" customWidth="1"/>
    <col min="5895" max="5897" width="8.125" customWidth="1"/>
    <col min="5898" max="5898" width="13.625" customWidth="1"/>
    <col min="5899" max="5899" width="1.25" customWidth="1"/>
    <col min="5900" max="5900" width="7.625" bestFit="1" customWidth="1"/>
    <col min="5901" max="5901" width="1.25" customWidth="1"/>
    <col min="5902" max="5903" width="13.625" customWidth="1"/>
    <col min="5904" max="5907" width="8.125" customWidth="1"/>
    <col min="6142" max="6142" width="1.25" customWidth="1"/>
    <col min="6143" max="6143" width="7.625" bestFit="1" customWidth="1"/>
    <col min="6144" max="6144" width="1.25" customWidth="1"/>
    <col min="6145" max="6147" width="8.125" customWidth="1"/>
    <col min="6148" max="6150" width="13.625" customWidth="1"/>
    <col min="6151" max="6153" width="8.125" customWidth="1"/>
    <col min="6154" max="6154" width="13.625" customWidth="1"/>
    <col min="6155" max="6155" width="1.25" customWidth="1"/>
    <col min="6156" max="6156" width="7.625" bestFit="1" customWidth="1"/>
    <col min="6157" max="6157" width="1.25" customWidth="1"/>
    <col min="6158" max="6159" width="13.625" customWidth="1"/>
    <col min="6160" max="6163" width="8.125" customWidth="1"/>
    <col min="6398" max="6398" width="1.25" customWidth="1"/>
    <col min="6399" max="6399" width="7.625" bestFit="1" customWidth="1"/>
    <col min="6400" max="6400" width="1.25" customWidth="1"/>
    <col min="6401" max="6403" width="8.125" customWidth="1"/>
    <col min="6404" max="6406" width="13.625" customWidth="1"/>
    <col min="6407" max="6409" width="8.125" customWidth="1"/>
    <col min="6410" max="6410" width="13.625" customWidth="1"/>
    <col min="6411" max="6411" width="1.25" customWidth="1"/>
    <col min="6412" max="6412" width="7.625" bestFit="1" customWidth="1"/>
    <col min="6413" max="6413" width="1.25" customWidth="1"/>
    <col min="6414" max="6415" width="13.625" customWidth="1"/>
    <col min="6416" max="6419" width="8.125" customWidth="1"/>
    <col min="6654" max="6654" width="1.25" customWidth="1"/>
    <col min="6655" max="6655" width="7.625" bestFit="1" customWidth="1"/>
    <col min="6656" max="6656" width="1.25" customWidth="1"/>
    <col min="6657" max="6659" width="8.125" customWidth="1"/>
    <col min="6660" max="6662" width="13.625" customWidth="1"/>
    <col min="6663" max="6665" width="8.125" customWidth="1"/>
    <col min="6666" max="6666" width="13.625" customWidth="1"/>
    <col min="6667" max="6667" width="1.25" customWidth="1"/>
    <col min="6668" max="6668" width="7.625" bestFit="1" customWidth="1"/>
    <col min="6669" max="6669" width="1.25" customWidth="1"/>
    <col min="6670" max="6671" width="13.625" customWidth="1"/>
    <col min="6672" max="6675" width="8.125" customWidth="1"/>
    <col min="6910" max="6910" width="1.25" customWidth="1"/>
    <col min="6911" max="6911" width="7.625" bestFit="1" customWidth="1"/>
    <col min="6912" max="6912" width="1.25" customWidth="1"/>
    <col min="6913" max="6915" width="8.125" customWidth="1"/>
    <col min="6916" max="6918" width="13.625" customWidth="1"/>
    <col min="6919" max="6921" width="8.125" customWidth="1"/>
    <col min="6922" max="6922" width="13.625" customWidth="1"/>
    <col min="6923" max="6923" width="1.25" customWidth="1"/>
    <col min="6924" max="6924" width="7.625" bestFit="1" customWidth="1"/>
    <col min="6925" max="6925" width="1.25" customWidth="1"/>
    <col min="6926" max="6927" width="13.625" customWidth="1"/>
    <col min="6928" max="6931" width="8.125" customWidth="1"/>
    <col min="7166" max="7166" width="1.25" customWidth="1"/>
    <col min="7167" max="7167" width="7.625" bestFit="1" customWidth="1"/>
    <col min="7168" max="7168" width="1.25" customWidth="1"/>
    <col min="7169" max="7171" width="8.125" customWidth="1"/>
    <col min="7172" max="7174" width="13.625" customWidth="1"/>
    <col min="7175" max="7177" width="8.125" customWidth="1"/>
    <col min="7178" max="7178" width="13.625" customWidth="1"/>
    <col min="7179" max="7179" width="1.25" customWidth="1"/>
    <col min="7180" max="7180" width="7.625" bestFit="1" customWidth="1"/>
    <col min="7181" max="7181" width="1.25" customWidth="1"/>
    <col min="7182" max="7183" width="13.625" customWidth="1"/>
    <col min="7184" max="7187" width="8.125" customWidth="1"/>
    <col min="7422" max="7422" width="1.25" customWidth="1"/>
    <col min="7423" max="7423" width="7.625" bestFit="1" customWidth="1"/>
    <col min="7424" max="7424" width="1.25" customWidth="1"/>
    <col min="7425" max="7427" width="8.125" customWidth="1"/>
    <col min="7428" max="7430" width="13.625" customWidth="1"/>
    <col min="7431" max="7433" width="8.125" customWidth="1"/>
    <col min="7434" max="7434" width="13.625" customWidth="1"/>
    <col min="7435" max="7435" width="1.25" customWidth="1"/>
    <col min="7436" max="7436" width="7.625" bestFit="1" customWidth="1"/>
    <col min="7437" max="7437" width="1.25" customWidth="1"/>
    <col min="7438" max="7439" width="13.625" customWidth="1"/>
    <col min="7440" max="7443" width="8.125" customWidth="1"/>
    <col min="7678" max="7678" width="1.25" customWidth="1"/>
    <col min="7679" max="7679" width="7.625" bestFit="1" customWidth="1"/>
    <col min="7680" max="7680" width="1.25" customWidth="1"/>
    <col min="7681" max="7683" width="8.125" customWidth="1"/>
    <col min="7684" max="7686" width="13.625" customWidth="1"/>
    <col min="7687" max="7689" width="8.125" customWidth="1"/>
    <col min="7690" max="7690" width="13.625" customWidth="1"/>
    <col min="7691" max="7691" width="1.25" customWidth="1"/>
    <col min="7692" max="7692" width="7.625" bestFit="1" customWidth="1"/>
    <col min="7693" max="7693" width="1.25" customWidth="1"/>
    <col min="7694" max="7695" width="13.625" customWidth="1"/>
    <col min="7696" max="7699" width="8.125" customWidth="1"/>
    <col min="7934" max="7934" width="1.25" customWidth="1"/>
    <col min="7935" max="7935" width="7.625" bestFit="1" customWidth="1"/>
    <col min="7936" max="7936" width="1.25" customWidth="1"/>
    <col min="7937" max="7939" width="8.125" customWidth="1"/>
    <col min="7940" max="7942" width="13.625" customWidth="1"/>
    <col min="7943" max="7945" width="8.125" customWidth="1"/>
    <col min="7946" max="7946" width="13.625" customWidth="1"/>
    <col min="7947" max="7947" width="1.25" customWidth="1"/>
    <col min="7948" max="7948" width="7.625" bestFit="1" customWidth="1"/>
    <col min="7949" max="7949" width="1.25" customWidth="1"/>
    <col min="7950" max="7951" width="13.625" customWidth="1"/>
    <col min="7952" max="7955" width="8.125" customWidth="1"/>
    <col min="8190" max="8190" width="1.25" customWidth="1"/>
    <col min="8191" max="8191" width="7.625" bestFit="1" customWidth="1"/>
    <col min="8192" max="8192" width="1.25" customWidth="1"/>
    <col min="8193" max="8195" width="8.125" customWidth="1"/>
    <col min="8196" max="8198" width="13.625" customWidth="1"/>
    <col min="8199" max="8201" width="8.125" customWidth="1"/>
    <col min="8202" max="8202" width="13.625" customWidth="1"/>
    <col min="8203" max="8203" width="1.25" customWidth="1"/>
    <col min="8204" max="8204" width="7.625" bestFit="1" customWidth="1"/>
    <col min="8205" max="8205" width="1.25" customWidth="1"/>
    <col min="8206" max="8207" width="13.625" customWidth="1"/>
    <col min="8208" max="8211" width="8.125" customWidth="1"/>
    <col min="8446" max="8446" width="1.25" customWidth="1"/>
    <col min="8447" max="8447" width="7.625" bestFit="1" customWidth="1"/>
    <col min="8448" max="8448" width="1.25" customWidth="1"/>
    <col min="8449" max="8451" width="8.125" customWidth="1"/>
    <col min="8452" max="8454" width="13.625" customWidth="1"/>
    <col min="8455" max="8457" width="8.125" customWidth="1"/>
    <col min="8458" max="8458" width="13.625" customWidth="1"/>
    <col min="8459" max="8459" width="1.25" customWidth="1"/>
    <col min="8460" max="8460" width="7.625" bestFit="1" customWidth="1"/>
    <col min="8461" max="8461" width="1.25" customWidth="1"/>
    <col min="8462" max="8463" width="13.625" customWidth="1"/>
    <col min="8464" max="8467" width="8.125" customWidth="1"/>
    <col min="8702" max="8702" width="1.25" customWidth="1"/>
    <col min="8703" max="8703" width="7.625" bestFit="1" customWidth="1"/>
    <col min="8704" max="8704" width="1.25" customWidth="1"/>
    <col min="8705" max="8707" width="8.125" customWidth="1"/>
    <col min="8708" max="8710" width="13.625" customWidth="1"/>
    <col min="8711" max="8713" width="8.125" customWidth="1"/>
    <col min="8714" max="8714" width="13.625" customWidth="1"/>
    <col min="8715" max="8715" width="1.25" customWidth="1"/>
    <col min="8716" max="8716" width="7.625" bestFit="1" customWidth="1"/>
    <col min="8717" max="8717" width="1.25" customWidth="1"/>
    <col min="8718" max="8719" width="13.625" customWidth="1"/>
    <col min="8720" max="8723" width="8.125" customWidth="1"/>
    <col min="8958" max="8958" width="1.25" customWidth="1"/>
    <col min="8959" max="8959" width="7.625" bestFit="1" customWidth="1"/>
    <col min="8960" max="8960" width="1.25" customWidth="1"/>
    <col min="8961" max="8963" width="8.125" customWidth="1"/>
    <col min="8964" max="8966" width="13.625" customWidth="1"/>
    <col min="8967" max="8969" width="8.125" customWidth="1"/>
    <col min="8970" max="8970" width="13.625" customWidth="1"/>
    <col min="8971" max="8971" width="1.25" customWidth="1"/>
    <col min="8972" max="8972" width="7.625" bestFit="1" customWidth="1"/>
    <col min="8973" max="8973" width="1.25" customWidth="1"/>
    <col min="8974" max="8975" width="13.625" customWidth="1"/>
    <col min="8976" max="8979" width="8.125" customWidth="1"/>
    <col min="9214" max="9214" width="1.25" customWidth="1"/>
    <col min="9215" max="9215" width="7.625" bestFit="1" customWidth="1"/>
    <col min="9216" max="9216" width="1.25" customWidth="1"/>
    <col min="9217" max="9219" width="8.125" customWidth="1"/>
    <col min="9220" max="9222" width="13.625" customWidth="1"/>
    <col min="9223" max="9225" width="8.125" customWidth="1"/>
    <col min="9226" max="9226" width="13.625" customWidth="1"/>
    <col min="9227" max="9227" width="1.25" customWidth="1"/>
    <col min="9228" max="9228" width="7.625" bestFit="1" customWidth="1"/>
    <col min="9229" max="9229" width="1.25" customWidth="1"/>
    <col min="9230" max="9231" width="13.625" customWidth="1"/>
    <col min="9232" max="9235" width="8.125" customWidth="1"/>
    <col min="9470" max="9470" width="1.25" customWidth="1"/>
    <col min="9471" max="9471" width="7.625" bestFit="1" customWidth="1"/>
    <col min="9472" max="9472" width="1.25" customWidth="1"/>
    <col min="9473" max="9475" width="8.125" customWidth="1"/>
    <col min="9476" max="9478" width="13.625" customWidth="1"/>
    <col min="9479" max="9481" width="8.125" customWidth="1"/>
    <col min="9482" max="9482" width="13.625" customWidth="1"/>
    <col min="9483" max="9483" width="1.25" customWidth="1"/>
    <col min="9484" max="9484" width="7.625" bestFit="1" customWidth="1"/>
    <col min="9485" max="9485" width="1.25" customWidth="1"/>
    <col min="9486" max="9487" width="13.625" customWidth="1"/>
    <col min="9488" max="9491" width="8.125" customWidth="1"/>
    <col min="9726" max="9726" width="1.25" customWidth="1"/>
    <col min="9727" max="9727" width="7.625" bestFit="1" customWidth="1"/>
    <col min="9728" max="9728" width="1.25" customWidth="1"/>
    <col min="9729" max="9731" width="8.125" customWidth="1"/>
    <col min="9732" max="9734" width="13.625" customWidth="1"/>
    <col min="9735" max="9737" width="8.125" customWidth="1"/>
    <col min="9738" max="9738" width="13.625" customWidth="1"/>
    <col min="9739" max="9739" width="1.25" customWidth="1"/>
    <col min="9740" max="9740" width="7.625" bestFit="1" customWidth="1"/>
    <col min="9741" max="9741" width="1.25" customWidth="1"/>
    <col min="9742" max="9743" width="13.625" customWidth="1"/>
    <col min="9744" max="9747" width="8.125" customWidth="1"/>
    <col min="9982" max="9982" width="1.25" customWidth="1"/>
    <col min="9983" max="9983" width="7.625" bestFit="1" customWidth="1"/>
    <col min="9984" max="9984" width="1.25" customWidth="1"/>
    <col min="9985" max="9987" width="8.125" customWidth="1"/>
    <col min="9988" max="9990" width="13.625" customWidth="1"/>
    <col min="9991" max="9993" width="8.125" customWidth="1"/>
    <col min="9994" max="9994" width="13.625" customWidth="1"/>
    <col min="9995" max="9995" width="1.25" customWidth="1"/>
    <col min="9996" max="9996" width="7.625" bestFit="1" customWidth="1"/>
    <col min="9997" max="9997" width="1.25" customWidth="1"/>
    <col min="9998" max="9999" width="13.625" customWidth="1"/>
    <col min="10000" max="10003" width="8.125" customWidth="1"/>
    <col min="10238" max="10238" width="1.25" customWidth="1"/>
    <col min="10239" max="10239" width="7.625" bestFit="1" customWidth="1"/>
    <col min="10240" max="10240" width="1.25" customWidth="1"/>
    <col min="10241" max="10243" width="8.125" customWidth="1"/>
    <col min="10244" max="10246" width="13.625" customWidth="1"/>
    <col min="10247" max="10249" width="8.125" customWidth="1"/>
    <col min="10250" max="10250" width="13.625" customWidth="1"/>
    <col min="10251" max="10251" width="1.25" customWidth="1"/>
    <col min="10252" max="10252" width="7.625" bestFit="1" customWidth="1"/>
    <col min="10253" max="10253" width="1.25" customWidth="1"/>
    <col min="10254" max="10255" width="13.625" customWidth="1"/>
    <col min="10256" max="10259" width="8.125" customWidth="1"/>
    <col min="10494" max="10494" width="1.25" customWidth="1"/>
    <col min="10495" max="10495" width="7.625" bestFit="1" customWidth="1"/>
    <col min="10496" max="10496" width="1.25" customWidth="1"/>
    <col min="10497" max="10499" width="8.125" customWidth="1"/>
    <col min="10500" max="10502" width="13.625" customWidth="1"/>
    <col min="10503" max="10505" width="8.125" customWidth="1"/>
    <col min="10506" max="10506" width="13.625" customWidth="1"/>
    <col min="10507" max="10507" width="1.25" customWidth="1"/>
    <col min="10508" max="10508" width="7.625" bestFit="1" customWidth="1"/>
    <col min="10509" max="10509" width="1.25" customWidth="1"/>
    <col min="10510" max="10511" width="13.625" customWidth="1"/>
    <col min="10512" max="10515" width="8.125" customWidth="1"/>
    <col min="10750" max="10750" width="1.25" customWidth="1"/>
    <col min="10751" max="10751" width="7.625" bestFit="1" customWidth="1"/>
    <col min="10752" max="10752" width="1.25" customWidth="1"/>
    <col min="10753" max="10755" width="8.125" customWidth="1"/>
    <col min="10756" max="10758" width="13.625" customWidth="1"/>
    <col min="10759" max="10761" width="8.125" customWidth="1"/>
    <col min="10762" max="10762" width="13.625" customWidth="1"/>
    <col min="10763" max="10763" width="1.25" customWidth="1"/>
    <col min="10764" max="10764" width="7.625" bestFit="1" customWidth="1"/>
    <col min="10765" max="10765" width="1.25" customWidth="1"/>
    <col min="10766" max="10767" width="13.625" customWidth="1"/>
    <col min="10768" max="10771" width="8.125" customWidth="1"/>
    <col min="11006" max="11006" width="1.25" customWidth="1"/>
    <col min="11007" max="11007" width="7.625" bestFit="1" customWidth="1"/>
    <col min="11008" max="11008" width="1.25" customWidth="1"/>
    <col min="11009" max="11011" width="8.125" customWidth="1"/>
    <col min="11012" max="11014" width="13.625" customWidth="1"/>
    <col min="11015" max="11017" width="8.125" customWidth="1"/>
    <col min="11018" max="11018" width="13.625" customWidth="1"/>
    <col min="11019" max="11019" width="1.25" customWidth="1"/>
    <col min="11020" max="11020" width="7.625" bestFit="1" customWidth="1"/>
    <col min="11021" max="11021" width="1.25" customWidth="1"/>
    <col min="11022" max="11023" width="13.625" customWidth="1"/>
    <col min="11024" max="11027" width="8.125" customWidth="1"/>
    <col min="11262" max="11262" width="1.25" customWidth="1"/>
    <col min="11263" max="11263" width="7.625" bestFit="1" customWidth="1"/>
    <col min="11264" max="11264" width="1.25" customWidth="1"/>
    <col min="11265" max="11267" width="8.125" customWidth="1"/>
    <col min="11268" max="11270" width="13.625" customWidth="1"/>
    <col min="11271" max="11273" width="8.125" customWidth="1"/>
    <col min="11274" max="11274" width="13.625" customWidth="1"/>
    <col min="11275" max="11275" width="1.25" customWidth="1"/>
    <col min="11276" max="11276" width="7.625" bestFit="1" customWidth="1"/>
    <col min="11277" max="11277" width="1.25" customWidth="1"/>
    <col min="11278" max="11279" width="13.625" customWidth="1"/>
    <col min="11280" max="11283" width="8.125" customWidth="1"/>
    <col min="11518" max="11518" width="1.25" customWidth="1"/>
    <col min="11519" max="11519" width="7.625" bestFit="1" customWidth="1"/>
    <col min="11520" max="11520" width="1.25" customWidth="1"/>
    <col min="11521" max="11523" width="8.125" customWidth="1"/>
    <col min="11524" max="11526" width="13.625" customWidth="1"/>
    <col min="11527" max="11529" width="8.125" customWidth="1"/>
    <col min="11530" max="11530" width="13.625" customWidth="1"/>
    <col min="11531" max="11531" width="1.25" customWidth="1"/>
    <col min="11532" max="11532" width="7.625" bestFit="1" customWidth="1"/>
    <col min="11533" max="11533" width="1.25" customWidth="1"/>
    <col min="11534" max="11535" width="13.625" customWidth="1"/>
    <col min="11536" max="11539" width="8.125" customWidth="1"/>
    <col min="11774" max="11774" width="1.25" customWidth="1"/>
    <col min="11775" max="11775" width="7.625" bestFit="1" customWidth="1"/>
    <col min="11776" max="11776" width="1.25" customWidth="1"/>
    <col min="11777" max="11779" width="8.125" customWidth="1"/>
    <col min="11780" max="11782" width="13.625" customWidth="1"/>
    <col min="11783" max="11785" width="8.125" customWidth="1"/>
    <col min="11786" max="11786" width="13.625" customWidth="1"/>
    <col min="11787" max="11787" width="1.25" customWidth="1"/>
    <col min="11788" max="11788" width="7.625" bestFit="1" customWidth="1"/>
    <col min="11789" max="11789" width="1.25" customWidth="1"/>
    <col min="11790" max="11791" width="13.625" customWidth="1"/>
    <col min="11792" max="11795" width="8.125" customWidth="1"/>
    <col min="12030" max="12030" width="1.25" customWidth="1"/>
    <col min="12031" max="12031" width="7.625" bestFit="1" customWidth="1"/>
    <col min="12032" max="12032" width="1.25" customWidth="1"/>
    <col min="12033" max="12035" width="8.125" customWidth="1"/>
    <col min="12036" max="12038" width="13.625" customWidth="1"/>
    <col min="12039" max="12041" width="8.125" customWidth="1"/>
    <col min="12042" max="12042" width="13.625" customWidth="1"/>
    <col min="12043" max="12043" width="1.25" customWidth="1"/>
    <col min="12044" max="12044" width="7.625" bestFit="1" customWidth="1"/>
    <col min="12045" max="12045" width="1.25" customWidth="1"/>
    <col min="12046" max="12047" width="13.625" customWidth="1"/>
    <col min="12048" max="12051" width="8.125" customWidth="1"/>
    <col min="12286" max="12286" width="1.25" customWidth="1"/>
    <col min="12287" max="12287" width="7.625" bestFit="1" customWidth="1"/>
    <col min="12288" max="12288" width="1.25" customWidth="1"/>
    <col min="12289" max="12291" width="8.125" customWidth="1"/>
    <col min="12292" max="12294" width="13.625" customWidth="1"/>
    <col min="12295" max="12297" width="8.125" customWidth="1"/>
    <col min="12298" max="12298" width="13.625" customWidth="1"/>
    <col min="12299" max="12299" width="1.25" customWidth="1"/>
    <col min="12300" max="12300" width="7.625" bestFit="1" customWidth="1"/>
    <col min="12301" max="12301" width="1.25" customWidth="1"/>
    <col min="12302" max="12303" width="13.625" customWidth="1"/>
    <col min="12304" max="12307" width="8.125" customWidth="1"/>
    <col min="12542" max="12542" width="1.25" customWidth="1"/>
    <col min="12543" max="12543" width="7.625" bestFit="1" customWidth="1"/>
    <col min="12544" max="12544" width="1.25" customWidth="1"/>
    <col min="12545" max="12547" width="8.125" customWidth="1"/>
    <col min="12548" max="12550" width="13.625" customWidth="1"/>
    <col min="12551" max="12553" width="8.125" customWidth="1"/>
    <col min="12554" max="12554" width="13.625" customWidth="1"/>
    <col min="12555" max="12555" width="1.25" customWidth="1"/>
    <col min="12556" max="12556" width="7.625" bestFit="1" customWidth="1"/>
    <col min="12557" max="12557" width="1.25" customWidth="1"/>
    <col min="12558" max="12559" width="13.625" customWidth="1"/>
    <col min="12560" max="12563" width="8.125" customWidth="1"/>
    <col min="12798" max="12798" width="1.25" customWidth="1"/>
    <col min="12799" max="12799" width="7.625" bestFit="1" customWidth="1"/>
    <col min="12800" max="12800" width="1.25" customWidth="1"/>
    <col min="12801" max="12803" width="8.125" customWidth="1"/>
    <col min="12804" max="12806" width="13.625" customWidth="1"/>
    <col min="12807" max="12809" width="8.125" customWidth="1"/>
    <col min="12810" max="12810" width="13.625" customWidth="1"/>
    <col min="12811" max="12811" width="1.25" customWidth="1"/>
    <col min="12812" max="12812" width="7.625" bestFit="1" customWidth="1"/>
    <col min="12813" max="12813" width="1.25" customWidth="1"/>
    <col min="12814" max="12815" width="13.625" customWidth="1"/>
    <col min="12816" max="12819" width="8.125" customWidth="1"/>
    <col min="13054" max="13054" width="1.25" customWidth="1"/>
    <col min="13055" max="13055" width="7.625" bestFit="1" customWidth="1"/>
    <col min="13056" max="13056" width="1.25" customWidth="1"/>
    <col min="13057" max="13059" width="8.125" customWidth="1"/>
    <col min="13060" max="13062" width="13.625" customWidth="1"/>
    <col min="13063" max="13065" width="8.125" customWidth="1"/>
    <col min="13066" max="13066" width="13.625" customWidth="1"/>
    <col min="13067" max="13067" width="1.25" customWidth="1"/>
    <col min="13068" max="13068" width="7.625" bestFit="1" customWidth="1"/>
    <col min="13069" max="13069" width="1.25" customWidth="1"/>
    <col min="13070" max="13071" width="13.625" customWidth="1"/>
    <col min="13072" max="13075" width="8.125" customWidth="1"/>
    <col min="13310" max="13310" width="1.25" customWidth="1"/>
    <col min="13311" max="13311" width="7.625" bestFit="1" customWidth="1"/>
    <col min="13312" max="13312" width="1.25" customWidth="1"/>
    <col min="13313" max="13315" width="8.125" customWidth="1"/>
    <col min="13316" max="13318" width="13.625" customWidth="1"/>
    <col min="13319" max="13321" width="8.125" customWidth="1"/>
    <col min="13322" max="13322" width="13.625" customWidth="1"/>
    <col min="13323" max="13323" width="1.25" customWidth="1"/>
    <col min="13324" max="13324" width="7.625" bestFit="1" customWidth="1"/>
    <col min="13325" max="13325" width="1.25" customWidth="1"/>
    <col min="13326" max="13327" width="13.625" customWidth="1"/>
    <col min="13328" max="13331" width="8.125" customWidth="1"/>
    <col min="13566" max="13566" width="1.25" customWidth="1"/>
    <col min="13567" max="13567" width="7.625" bestFit="1" customWidth="1"/>
    <col min="13568" max="13568" width="1.25" customWidth="1"/>
    <col min="13569" max="13571" width="8.125" customWidth="1"/>
    <col min="13572" max="13574" width="13.625" customWidth="1"/>
    <col min="13575" max="13577" width="8.125" customWidth="1"/>
    <col min="13578" max="13578" width="13.625" customWidth="1"/>
    <col min="13579" max="13579" width="1.25" customWidth="1"/>
    <col min="13580" max="13580" width="7.625" bestFit="1" customWidth="1"/>
    <col min="13581" max="13581" width="1.25" customWidth="1"/>
    <col min="13582" max="13583" width="13.625" customWidth="1"/>
    <col min="13584" max="13587" width="8.125" customWidth="1"/>
    <col min="13822" max="13822" width="1.25" customWidth="1"/>
    <col min="13823" max="13823" width="7.625" bestFit="1" customWidth="1"/>
    <col min="13824" max="13824" width="1.25" customWidth="1"/>
    <col min="13825" max="13827" width="8.125" customWidth="1"/>
    <col min="13828" max="13830" width="13.625" customWidth="1"/>
    <col min="13831" max="13833" width="8.125" customWidth="1"/>
    <col min="13834" max="13834" width="13.625" customWidth="1"/>
    <col min="13835" max="13835" width="1.25" customWidth="1"/>
    <col min="13836" max="13836" width="7.625" bestFit="1" customWidth="1"/>
    <col min="13837" max="13837" width="1.25" customWidth="1"/>
    <col min="13838" max="13839" width="13.625" customWidth="1"/>
    <col min="13840" max="13843" width="8.125" customWidth="1"/>
    <col min="14078" max="14078" width="1.25" customWidth="1"/>
    <col min="14079" max="14079" width="7.625" bestFit="1" customWidth="1"/>
    <col min="14080" max="14080" width="1.25" customWidth="1"/>
    <col min="14081" max="14083" width="8.125" customWidth="1"/>
    <col min="14084" max="14086" width="13.625" customWidth="1"/>
    <col min="14087" max="14089" width="8.125" customWidth="1"/>
    <col min="14090" max="14090" width="13.625" customWidth="1"/>
    <col min="14091" max="14091" width="1.25" customWidth="1"/>
    <col min="14092" max="14092" width="7.625" bestFit="1" customWidth="1"/>
    <col min="14093" max="14093" width="1.25" customWidth="1"/>
    <col min="14094" max="14095" width="13.625" customWidth="1"/>
    <col min="14096" max="14099" width="8.125" customWidth="1"/>
    <col min="14334" max="14334" width="1.25" customWidth="1"/>
    <col min="14335" max="14335" width="7.625" bestFit="1" customWidth="1"/>
    <col min="14336" max="14336" width="1.25" customWidth="1"/>
    <col min="14337" max="14339" width="8.125" customWidth="1"/>
    <col min="14340" max="14342" width="13.625" customWidth="1"/>
    <col min="14343" max="14345" width="8.125" customWidth="1"/>
    <col min="14346" max="14346" width="13.625" customWidth="1"/>
    <col min="14347" max="14347" width="1.25" customWidth="1"/>
    <col min="14348" max="14348" width="7.625" bestFit="1" customWidth="1"/>
    <col min="14349" max="14349" width="1.25" customWidth="1"/>
    <col min="14350" max="14351" width="13.625" customWidth="1"/>
    <col min="14352" max="14355" width="8.125" customWidth="1"/>
    <col min="14590" max="14590" width="1.25" customWidth="1"/>
    <col min="14591" max="14591" width="7.625" bestFit="1" customWidth="1"/>
    <col min="14592" max="14592" width="1.25" customWidth="1"/>
    <col min="14593" max="14595" width="8.125" customWidth="1"/>
    <col min="14596" max="14598" width="13.625" customWidth="1"/>
    <col min="14599" max="14601" width="8.125" customWidth="1"/>
    <col min="14602" max="14602" width="13.625" customWidth="1"/>
    <col min="14603" max="14603" width="1.25" customWidth="1"/>
    <col min="14604" max="14604" width="7.625" bestFit="1" customWidth="1"/>
    <col min="14605" max="14605" width="1.25" customWidth="1"/>
    <col min="14606" max="14607" width="13.625" customWidth="1"/>
    <col min="14608" max="14611" width="8.125" customWidth="1"/>
    <col min="14846" max="14846" width="1.25" customWidth="1"/>
    <col min="14847" max="14847" width="7.625" bestFit="1" customWidth="1"/>
    <col min="14848" max="14848" width="1.25" customWidth="1"/>
    <col min="14849" max="14851" width="8.125" customWidth="1"/>
    <col min="14852" max="14854" width="13.625" customWidth="1"/>
    <col min="14855" max="14857" width="8.125" customWidth="1"/>
    <col min="14858" max="14858" width="13.625" customWidth="1"/>
    <col min="14859" max="14859" width="1.25" customWidth="1"/>
    <col min="14860" max="14860" width="7.625" bestFit="1" customWidth="1"/>
    <col min="14861" max="14861" width="1.25" customWidth="1"/>
    <col min="14862" max="14863" width="13.625" customWidth="1"/>
    <col min="14864" max="14867" width="8.125" customWidth="1"/>
    <col min="15102" max="15102" width="1.25" customWidth="1"/>
    <col min="15103" max="15103" width="7.625" bestFit="1" customWidth="1"/>
    <col min="15104" max="15104" width="1.25" customWidth="1"/>
    <col min="15105" max="15107" width="8.125" customWidth="1"/>
    <col min="15108" max="15110" width="13.625" customWidth="1"/>
    <col min="15111" max="15113" width="8.125" customWidth="1"/>
    <col min="15114" max="15114" width="13.625" customWidth="1"/>
    <col min="15115" max="15115" width="1.25" customWidth="1"/>
    <col min="15116" max="15116" width="7.625" bestFit="1" customWidth="1"/>
    <col min="15117" max="15117" width="1.25" customWidth="1"/>
    <col min="15118" max="15119" width="13.625" customWidth="1"/>
    <col min="15120" max="15123" width="8.125" customWidth="1"/>
    <col min="15358" max="15358" width="1.25" customWidth="1"/>
    <col min="15359" max="15359" width="7.625" bestFit="1" customWidth="1"/>
    <col min="15360" max="15360" width="1.25" customWidth="1"/>
    <col min="15361" max="15363" width="8.125" customWidth="1"/>
    <col min="15364" max="15366" width="13.625" customWidth="1"/>
    <col min="15367" max="15369" width="8.125" customWidth="1"/>
    <col min="15370" max="15370" width="13.625" customWidth="1"/>
    <col min="15371" max="15371" width="1.25" customWidth="1"/>
    <col min="15372" max="15372" width="7.625" bestFit="1" customWidth="1"/>
    <col min="15373" max="15373" width="1.25" customWidth="1"/>
    <col min="15374" max="15375" width="13.625" customWidth="1"/>
    <col min="15376" max="15379" width="8.125" customWidth="1"/>
    <col min="15614" max="15614" width="1.25" customWidth="1"/>
    <col min="15615" max="15615" width="7.625" bestFit="1" customWidth="1"/>
    <col min="15616" max="15616" width="1.25" customWidth="1"/>
    <col min="15617" max="15619" width="8.125" customWidth="1"/>
    <col min="15620" max="15622" width="13.625" customWidth="1"/>
    <col min="15623" max="15625" width="8.125" customWidth="1"/>
    <col min="15626" max="15626" width="13.625" customWidth="1"/>
    <col min="15627" max="15627" width="1.25" customWidth="1"/>
    <col min="15628" max="15628" width="7.625" bestFit="1" customWidth="1"/>
    <col min="15629" max="15629" width="1.25" customWidth="1"/>
    <col min="15630" max="15631" width="13.625" customWidth="1"/>
    <col min="15632" max="15635" width="8.125" customWidth="1"/>
    <col min="15870" max="15870" width="1.25" customWidth="1"/>
    <col min="15871" max="15871" width="7.625" bestFit="1" customWidth="1"/>
    <col min="15872" max="15872" width="1.25" customWidth="1"/>
    <col min="15873" max="15875" width="8.125" customWidth="1"/>
    <col min="15876" max="15878" width="13.625" customWidth="1"/>
    <col min="15879" max="15881" width="8.125" customWidth="1"/>
    <col min="15882" max="15882" width="13.625" customWidth="1"/>
    <col min="15883" max="15883" width="1.25" customWidth="1"/>
    <col min="15884" max="15884" width="7.625" bestFit="1" customWidth="1"/>
    <col min="15885" max="15885" width="1.25" customWidth="1"/>
    <col min="15886" max="15887" width="13.625" customWidth="1"/>
    <col min="15888" max="15891" width="8.125" customWidth="1"/>
    <col min="16126" max="16126" width="1.25" customWidth="1"/>
    <col min="16127" max="16127" width="7.625" bestFit="1" customWidth="1"/>
    <col min="16128" max="16128" width="1.25" customWidth="1"/>
    <col min="16129" max="16131" width="8.125" customWidth="1"/>
    <col min="16132" max="16134" width="13.625" customWidth="1"/>
    <col min="16135" max="16137" width="8.125" customWidth="1"/>
    <col min="16138" max="16138" width="13.625" customWidth="1"/>
    <col min="16139" max="16139" width="1.25" customWidth="1"/>
    <col min="16140" max="16140" width="7.625" bestFit="1" customWidth="1"/>
    <col min="16141" max="16141" width="1.25" customWidth="1"/>
    <col min="16142" max="16143" width="13.625" customWidth="1"/>
    <col min="16144" max="16147" width="8.125" customWidth="1"/>
  </cols>
  <sheetData>
    <row r="1" spans="1:25" ht="27" customHeight="1" x14ac:dyDescent="0.15">
      <c r="A1" s="200" t="s">
        <v>131</v>
      </c>
      <c r="D1" s="201"/>
      <c r="L1" s="201"/>
      <c r="T1" s="201"/>
    </row>
    <row r="2" spans="1:25" ht="13.5" customHeight="1" x14ac:dyDescent="0.15">
      <c r="A2" s="204"/>
      <c r="B2" s="361" t="s">
        <v>9</v>
      </c>
      <c r="C2" s="205"/>
      <c r="D2" s="363" t="s">
        <v>132</v>
      </c>
      <c r="E2" s="364"/>
      <c r="F2" s="364"/>
      <c r="G2" s="364"/>
      <c r="H2" s="364"/>
      <c r="I2" s="364"/>
      <c r="J2" s="364"/>
      <c r="K2" s="365"/>
      <c r="L2" s="366" t="s">
        <v>133</v>
      </c>
      <c r="M2" s="367"/>
      <c r="N2" s="367"/>
      <c r="O2" s="367"/>
      <c r="P2" s="367"/>
      <c r="Q2" s="367"/>
      <c r="R2" s="206" t="s">
        <v>134</v>
      </c>
      <c r="S2" s="207"/>
      <c r="T2" s="368" t="s">
        <v>135</v>
      </c>
      <c r="U2" s="369"/>
      <c r="V2" s="369"/>
      <c r="W2" s="369"/>
      <c r="X2" s="369"/>
      <c r="Y2" s="370"/>
    </row>
    <row r="3" spans="1:25" ht="13.5" customHeight="1" x14ac:dyDescent="0.15">
      <c r="A3" s="208"/>
      <c r="B3" s="362"/>
      <c r="C3" s="209"/>
      <c r="D3" s="371" t="s">
        <v>136</v>
      </c>
      <c r="E3" s="373" t="s">
        <v>137</v>
      </c>
      <c r="F3" s="350" t="s">
        <v>138</v>
      </c>
      <c r="G3" s="210"/>
      <c r="H3" s="210"/>
      <c r="I3" s="352" t="s">
        <v>139</v>
      </c>
      <c r="J3" s="353"/>
      <c r="K3" s="375"/>
      <c r="L3" s="371" t="s">
        <v>136</v>
      </c>
      <c r="M3" s="373" t="s">
        <v>137</v>
      </c>
      <c r="N3" s="350" t="s">
        <v>138</v>
      </c>
      <c r="O3" s="210"/>
      <c r="P3" s="210"/>
      <c r="Q3" s="352" t="s">
        <v>140</v>
      </c>
      <c r="R3" s="353"/>
      <c r="S3" s="354"/>
      <c r="T3" s="355" t="s">
        <v>136</v>
      </c>
      <c r="U3" s="355" t="s">
        <v>137</v>
      </c>
      <c r="V3" s="211"/>
      <c r="W3" s="211"/>
      <c r="X3" s="357" t="s">
        <v>138</v>
      </c>
      <c r="Y3" s="359" t="s">
        <v>141</v>
      </c>
    </row>
    <row r="4" spans="1:25" ht="13.5" customHeight="1" x14ac:dyDescent="0.15">
      <c r="A4" s="212"/>
      <c r="B4" s="297"/>
      <c r="C4" s="213"/>
      <c r="D4" s="372"/>
      <c r="E4" s="374"/>
      <c r="F4" s="351"/>
      <c r="G4" s="215"/>
      <c r="H4" s="215"/>
      <c r="I4" s="216" t="s">
        <v>142</v>
      </c>
      <c r="J4" s="217" t="s">
        <v>143</v>
      </c>
      <c r="K4" s="217" t="s">
        <v>144</v>
      </c>
      <c r="L4" s="372"/>
      <c r="M4" s="374"/>
      <c r="N4" s="351"/>
      <c r="O4" s="214"/>
      <c r="P4" s="214"/>
      <c r="Q4" s="218" t="s">
        <v>142</v>
      </c>
      <c r="R4" s="217" t="s">
        <v>143</v>
      </c>
      <c r="S4" s="217" t="s">
        <v>144</v>
      </c>
      <c r="T4" s="356"/>
      <c r="U4" s="356"/>
      <c r="V4" s="219"/>
      <c r="W4" s="219"/>
      <c r="X4" s="358"/>
      <c r="Y4" s="360"/>
    </row>
    <row r="5" spans="1:25" ht="13.5" customHeight="1" x14ac:dyDescent="0.15">
      <c r="A5" s="220"/>
      <c r="B5" s="298"/>
      <c r="C5" s="221"/>
      <c r="D5" s="222" t="s">
        <v>145</v>
      </c>
      <c r="E5" s="222" t="s">
        <v>145</v>
      </c>
      <c r="F5" s="223" t="s">
        <v>146</v>
      </c>
      <c r="G5" s="223"/>
      <c r="H5" s="223"/>
      <c r="I5" s="223" t="s">
        <v>146</v>
      </c>
      <c r="J5" s="223" t="s">
        <v>146</v>
      </c>
      <c r="K5" s="223" t="s">
        <v>146</v>
      </c>
      <c r="L5" s="224" t="s">
        <v>145</v>
      </c>
      <c r="M5" s="224" t="s">
        <v>145</v>
      </c>
      <c r="N5" s="223" t="s">
        <v>146</v>
      </c>
      <c r="O5" s="223"/>
      <c r="P5" s="223"/>
      <c r="Q5" s="225" t="s">
        <v>146</v>
      </c>
      <c r="R5" s="223" t="s">
        <v>146</v>
      </c>
      <c r="S5" s="223" t="s">
        <v>146</v>
      </c>
      <c r="T5" s="224" t="s">
        <v>145</v>
      </c>
      <c r="U5" s="224" t="s">
        <v>145</v>
      </c>
      <c r="V5" s="224"/>
      <c r="W5" s="224"/>
      <c r="X5" s="223" t="s">
        <v>146</v>
      </c>
      <c r="Y5" s="226" t="s">
        <v>146</v>
      </c>
    </row>
    <row r="6" spans="1:25" ht="13.5" customHeight="1" x14ac:dyDescent="0.15">
      <c r="A6" s="227"/>
      <c r="B6" s="228" t="s">
        <v>37</v>
      </c>
      <c r="C6" s="229"/>
      <c r="D6" s="230">
        <f>G6/100</f>
        <v>8.1999999999999993</v>
      </c>
      <c r="E6" s="230">
        <f>H6/100</f>
        <v>0</v>
      </c>
      <c r="F6" s="231">
        <v>23170</v>
      </c>
      <c r="G6" s="232">
        <v>820</v>
      </c>
      <c r="H6" s="232">
        <v>0</v>
      </c>
      <c r="I6" s="40">
        <v>27140</v>
      </c>
      <c r="J6" s="40">
        <v>13570</v>
      </c>
      <c r="K6" s="40">
        <v>20350</v>
      </c>
      <c r="L6" s="233">
        <f>O6/100</f>
        <v>3.51</v>
      </c>
      <c r="M6" s="233">
        <f>P6/100</f>
        <v>0</v>
      </c>
      <c r="N6" s="234">
        <v>9700</v>
      </c>
      <c r="O6" s="234">
        <v>351</v>
      </c>
      <c r="P6" s="234">
        <v>0</v>
      </c>
      <c r="Q6" s="40">
        <v>11370</v>
      </c>
      <c r="R6" s="235">
        <v>5680</v>
      </c>
      <c r="S6" s="235">
        <v>8520</v>
      </c>
      <c r="T6" s="236">
        <f>V6/100</f>
        <v>3.14</v>
      </c>
      <c r="U6" s="236">
        <f>W6/100</f>
        <v>0</v>
      </c>
      <c r="V6" s="237">
        <v>314</v>
      </c>
      <c r="W6" s="237">
        <v>0</v>
      </c>
      <c r="X6" s="238">
        <v>9660</v>
      </c>
      <c r="Y6" s="235">
        <v>8400</v>
      </c>
    </row>
    <row r="7" spans="1:25" ht="13.5" customHeight="1" x14ac:dyDescent="0.15">
      <c r="A7" s="227"/>
      <c r="B7" s="228" t="s">
        <v>38</v>
      </c>
      <c r="C7" s="229"/>
      <c r="D7" s="239">
        <f>G7/100</f>
        <v>6.2</v>
      </c>
      <c r="E7" s="239">
        <f>H7/100</f>
        <v>0</v>
      </c>
      <c r="F7" s="240">
        <v>20078</v>
      </c>
      <c r="G7" s="241">
        <v>620</v>
      </c>
      <c r="H7" s="241">
        <v>0</v>
      </c>
      <c r="I7" s="41">
        <v>18882</v>
      </c>
      <c r="J7" s="41">
        <v>9441</v>
      </c>
      <c r="K7" s="41">
        <v>14162</v>
      </c>
      <c r="L7" s="242">
        <f>O7/100</f>
        <v>3.46</v>
      </c>
      <c r="M7" s="242">
        <f>P7/100</f>
        <v>0</v>
      </c>
      <c r="N7" s="243">
        <v>10334</v>
      </c>
      <c r="O7" s="243">
        <v>346</v>
      </c>
      <c r="P7" s="243">
        <v>0</v>
      </c>
      <c r="Q7" s="41">
        <v>9718</v>
      </c>
      <c r="R7" s="244">
        <v>4859</v>
      </c>
      <c r="S7" s="244">
        <v>7289</v>
      </c>
      <c r="T7" s="245">
        <f>V7/100</f>
        <v>3.02</v>
      </c>
      <c r="U7" s="245">
        <f>W7/100</f>
        <v>0</v>
      </c>
      <c r="V7" s="246">
        <v>302</v>
      </c>
      <c r="W7" s="246">
        <v>0</v>
      </c>
      <c r="X7" s="247">
        <v>10431</v>
      </c>
      <c r="Y7" s="244">
        <v>7912</v>
      </c>
    </row>
    <row r="8" spans="1:25" ht="13.5" customHeight="1" x14ac:dyDescent="0.15">
      <c r="A8" s="227"/>
      <c r="B8" s="228" t="s">
        <v>39</v>
      </c>
      <c r="C8" s="229"/>
      <c r="D8" s="239">
        <f t="shared" ref="D8:E9" si="0">G8/100</f>
        <v>9.3000000000000007</v>
      </c>
      <c r="E8" s="239">
        <f t="shared" si="0"/>
        <v>0</v>
      </c>
      <c r="F8" s="240">
        <v>19900</v>
      </c>
      <c r="G8" s="241">
        <v>930</v>
      </c>
      <c r="H8" s="241">
        <v>0</v>
      </c>
      <c r="I8" s="41">
        <v>22400</v>
      </c>
      <c r="J8" s="41">
        <v>11200</v>
      </c>
      <c r="K8" s="41">
        <v>16800</v>
      </c>
      <c r="L8" s="242">
        <f t="shared" ref="L8:M65" si="1">O8/100</f>
        <v>2.95</v>
      </c>
      <c r="M8" s="242">
        <f t="shared" si="1"/>
        <v>0</v>
      </c>
      <c r="N8" s="243">
        <v>6200</v>
      </c>
      <c r="O8" s="243">
        <v>295</v>
      </c>
      <c r="P8" s="243">
        <v>0</v>
      </c>
      <c r="Q8" s="41">
        <v>7000</v>
      </c>
      <c r="R8" s="244">
        <v>3500</v>
      </c>
      <c r="S8" s="244">
        <v>5250</v>
      </c>
      <c r="T8" s="245">
        <f t="shared" ref="T8:U65" si="2">V8/100</f>
        <v>3.15</v>
      </c>
      <c r="U8" s="245">
        <f t="shared" si="2"/>
        <v>0</v>
      </c>
      <c r="V8" s="246">
        <v>315</v>
      </c>
      <c r="W8" s="246">
        <v>0</v>
      </c>
      <c r="X8" s="247">
        <v>14200</v>
      </c>
      <c r="Y8" s="244">
        <v>0</v>
      </c>
    </row>
    <row r="9" spans="1:25" ht="13.5" customHeight="1" x14ac:dyDescent="0.15">
      <c r="A9" s="227"/>
      <c r="B9" s="228" t="s">
        <v>40</v>
      </c>
      <c r="C9" s="229"/>
      <c r="D9" s="239">
        <f t="shared" si="0"/>
        <v>9.3699999999999992</v>
      </c>
      <c r="E9" s="239">
        <f t="shared" si="0"/>
        <v>0</v>
      </c>
      <c r="F9" s="240">
        <v>27200</v>
      </c>
      <c r="G9" s="241">
        <v>937</v>
      </c>
      <c r="H9" s="241">
        <v>0</v>
      </c>
      <c r="I9" s="41">
        <v>22200</v>
      </c>
      <c r="J9" s="41">
        <v>11100</v>
      </c>
      <c r="K9" s="41">
        <v>16650</v>
      </c>
      <c r="L9" s="242">
        <f t="shared" si="1"/>
        <v>2.66</v>
      </c>
      <c r="M9" s="242">
        <f t="shared" si="1"/>
        <v>0</v>
      </c>
      <c r="N9" s="243">
        <v>7500</v>
      </c>
      <c r="O9" s="243">
        <v>266</v>
      </c>
      <c r="P9" s="243">
        <v>0</v>
      </c>
      <c r="Q9" s="41">
        <v>6400</v>
      </c>
      <c r="R9" s="244">
        <v>3200</v>
      </c>
      <c r="S9" s="244">
        <v>4800</v>
      </c>
      <c r="T9" s="245">
        <f t="shared" si="2"/>
        <v>2.11</v>
      </c>
      <c r="U9" s="245">
        <f t="shared" si="2"/>
        <v>0</v>
      </c>
      <c r="V9" s="246">
        <v>211</v>
      </c>
      <c r="W9" s="246">
        <v>0</v>
      </c>
      <c r="X9" s="247">
        <v>14700</v>
      </c>
      <c r="Y9" s="244">
        <v>0</v>
      </c>
    </row>
    <row r="10" spans="1:25" ht="13.5" customHeight="1" x14ac:dyDescent="0.15">
      <c r="A10" s="248"/>
      <c r="B10" s="249" t="s">
        <v>41</v>
      </c>
      <c r="C10" s="250"/>
      <c r="D10" s="251">
        <f>G10/100</f>
        <v>9.4499999999999993</v>
      </c>
      <c r="E10" s="251">
        <f>H10/100</f>
        <v>0</v>
      </c>
      <c r="F10" s="252">
        <v>22500</v>
      </c>
      <c r="G10" s="253">
        <v>945</v>
      </c>
      <c r="H10" s="253">
        <v>0</v>
      </c>
      <c r="I10" s="42">
        <v>23300</v>
      </c>
      <c r="J10" s="42">
        <v>11650</v>
      </c>
      <c r="K10" s="42">
        <v>17475</v>
      </c>
      <c r="L10" s="254">
        <f t="shared" si="1"/>
        <v>3.3</v>
      </c>
      <c r="M10" s="254">
        <f t="shared" si="1"/>
        <v>0</v>
      </c>
      <c r="N10" s="255">
        <v>7700</v>
      </c>
      <c r="O10" s="255">
        <v>330</v>
      </c>
      <c r="P10" s="255">
        <v>0</v>
      </c>
      <c r="Q10" s="42">
        <v>8000</v>
      </c>
      <c r="R10" s="256">
        <v>4000</v>
      </c>
      <c r="S10" s="256">
        <v>6000</v>
      </c>
      <c r="T10" s="257">
        <f t="shared" si="2"/>
        <v>3.3</v>
      </c>
      <c r="U10" s="258">
        <f t="shared" si="2"/>
        <v>0</v>
      </c>
      <c r="V10" s="259">
        <v>330</v>
      </c>
      <c r="W10" s="259">
        <v>0</v>
      </c>
      <c r="X10" s="260">
        <v>15300</v>
      </c>
      <c r="Y10" s="256">
        <v>0</v>
      </c>
    </row>
    <row r="11" spans="1:25" ht="13.5" customHeight="1" x14ac:dyDescent="0.15">
      <c r="A11" s="227"/>
      <c r="B11" s="228" t="s">
        <v>42</v>
      </c>
      <c r="C11" s="229"/>
      <c r="D11" s="239">
        <f>G11/100</f>
        <v>6.8</v>
      </c>
      <c r="E11" s="239">
        <f>H11/100</f>
        <v>0</v>
      </c>
      <c r="F11" s="240">
        <v>21000</v>
      </c>
      <c r="G11" s="241">
        <v>680</v>
      </c>
      <c r="H11" s="241">
        <v>0</v>
      </c>
      <c r="I11" s="41">
        <v>23000</v>
      </c>
      <c r="J11" s="41">
        <v>11500</v>
      </c>
      <c r="K11" s="41">
        <v>17250</v>
      </c>
      <c r="L11" s="242">
        <f t="shared" si="1"/>
        <v>2.8</v>
      </c>
      <c r="M11" s="242">
        <f t="shared" si="1"/>
        <v>0</v>
      </c>
      <c r="N11" s="243">
        <v>8100</v>
      </c>
      <c r="O11" s="243">
        <v>280</v>
      </c>
      <c r="P11" s="243">
        <v>0</v>
      </c>
      <c r="Q11" s="41">
        <v>8800</v>
      </c>
      <c r="R11" s="244">
        <v>4400</v>
      </c>
      <c r="S11" s="244">
        <v>6600</v>
      </c>
      <c r="T11" s="245">
        <f t="shared" si="2"/>
        <v>2.6</v>
      </c>
      <c r="U11" s="245">
        <f t="shared" si="2"/>
        <v>0</v>
      </c>
      <c r="V11" s="246">
        <v>260</v>
      </c>
      <c r="W11" s="246">
        <v>0</v>
      </c>
      <c r="X11" s="247">
        <v>9100</v>
      </c>
      <c r="Y11" s="244">
        <v>6700</v>
      </c>
    </row>
    <row r="12" spans="1:25" ht="13.5" customHeight="1" x14ac:dyDescent="0.15">
      <c r="A12" s="227"/>
      <c r="B12" s="228" t="s">
        <v>43</v>
      </c>
      <c r="C12" s="229"/>
      <c r="D12" s="239">
        <f t="shared" ref="D12:E65" si="3">G12/100</f>
        <v>6.63</v>
      </c>
      <c r="E12" s="239">
        <f t="shared" si="3"/>
        <v>0</v>
      </c>
      <c r="F12" s="240">
        <v>20915</v>
      </c>
      <c r="G12" s="241">
        <v>663</v>
      </c>
      <c r="H12" s="241">
        <v>0</v>
      </c>
      <c r="I12" s="41">
        <v>17882</v>
      </c>
      <c r="J12" s="41">
        <v>8941</v>
      </c>
      <c r="K12" s="41">
        <v>13411</v>
      </c>
      <c r="L12" s="242">
        <f t="shared" si="1"/>
        <v>2.93</v>
      </c>
      <c r="M12" s="242">
        <f t="shared" si="1"/>
        <v>0</v>
      </c>
      <c r="N12" s="243">
        <v>10200</v>
      </c>
      <c r="O12" s="243">
        <v>293</v>
      </c>
      <c r="P12" s="243">
        <v>0</v>
      </c>
      <c r="Q12" s="41">
        <v>8960</v>
      </c>
      <c r="R12" s="244">
        <v>4480</v>
      </c>
      <c r="S12" s="244">
        <v>6720</v>
      </c>
      <c r="T12" s="245">
        <f t="shared" si="2"/>
        <v>2.36</v>
      </c>
      <c r="U12" s="245">
        <f t="shared" si="2"/>
        <v>0</v>
      </c>
      <c r="V12" s="246">
        <v>236</v>
      </c>
      <c r="W12" s="246">
        <v>0</v>
      </c>
      <c r="X12" s="247">
        <v>10120</v>
      </c>
      <c r="Y12" s="244">
        <v>6800</v>
      </c>
    </row>
    <row r="13" spans="1:25" ht="13.5" customHeight="1" x14ac:dyDescent="0.15">
      <c r="A13" s="227"/>
      <c r="B13" s="228" t="s">
        <v>44</v>
      </c>
      <c r="C13" s="229"/>
      <c r="D13" s="239">
        <f t="shared" si="3"/>
        <v>8.5</v>
      </c>
      <c r="E13" s="239">
        <f t="shared" si="3"/>
        <v>0</v>
      </c>
      <c r="F13" s="240">
        <v>29000</v>
      </c>
      <c r="G13" s="241">
        <v>850</v>
      </c>
      <c r="H13" s="241">
        <v>0</v>
      </c>
      <c r="I13" s="41">
        <v>31000</v>
      </c>
      <c r="J13" s="41">
        <v>15500</v>
      </c>
      <c r="K13" s="41">
        <v>23250</v>
      </c>
      <c r="L13" s="242">
        <f t="shared" si="1"/>
        <v>2.57</v>
      </c>
      <c r="M13" s="242">
        <f t="shared" si="1"/>
        <v>0</v>
      </c>
      <c r="N13" s="243">
        <v>9067</v>
      </c>
      <c r="O13" s="243">
        <v>257</v>
      </c>
      <c r="P13" s="243">
        <v>0</v>
      </c>
      <c r="Q13" s="41">
        <v>9711</v>
      </c>
      <c r="R13" s="244">
        <v>4856</v>
      </c>
      <c r="S13" s="244">
        <v>7284</v>
      </c>
      <c r="T13" s="245">
        <f t="shared" si="2"/>
        <v>2.38</v>
      </c>
      <c r="U13" s="245">
        <f t="shared" si="2"/>
        <v>0</v>
      </c>
      <c r="V13" s="246">
        <v>238</v>
      </c>
      <c r="W13" s="246">
        <v>0</v>
      </c>
      <c r="X13" s="247">
        <v>10789</v>
      </c>
      <c r="Y13" s="244">
        <v>8446</v>
      </c>
    </row>
    <row r="14" spans="1:25" ht="13.5" customHeight="1" x14ac:dyDescent="0.15">
      <c r="A14" s="227"/>
      <c r="B14" s="228" t="s">
        <v>45</v>
      </c>
      <c r="C14" s="229"/>
      <c r="D14" s="239">
        <f t="shared" si="3"/>
        <v>8.5</v>
      </c>
      <c r="E14" s="239">
        <f t="shared" si="3"/>
        <v>0</v>
      </c>
      <c r="F14" s="240">
        <v>28000</v>
      </c>
      <c r="G14" s="241">
        <v>850</v>
      </c>
      <c r="H14" s="241">
        <v>0</v>
      </c>
      <c r="I14" s="41">
        <v>28000</v>
      </c>
      <c r="J14" s="41">
        <v>14000</v>
      </c>
      <c r="K14" s="41">
        <v>21000</v>
      </c>
      <c r="L14" s="242">
        <f t="shared" si="1"/>
        <v>3</v>
      </c>
      <c r="M14" s="242">
        <f t="shared" si="1"/>
        <v>0</v>
      </c>
      <c r="N14" s="243">
        <v>9000</v>
      </c>
      <c r="O14" s="243">
        <v>300</v>
      </c>
      <c r="P14" s="243">
        <v>0</v>
      </c>
      <c r="Q14" s="41">
        <v>9000</v>
      </c>
      <c r="R14" s="244">
        <v>4500</v>
      </c>
      <c r="S14" s="244">
        <v>6750</v>
      </c>
      <c r="T14" s="245">
        <f t="shared" si="2"/>
        <v>2.2999999999999998</v>
      </c>
      <c r="U14" s="245">
        <f t="shared" si="2"/>
        <v>0</v>
      </c>
      <c r="V14" s="246">
        <v>230</v>
      </c>
      <c r="W14" s="246">
        <v>0</v>
      </c>
      <c r="X14" s="247">
        <v>9000</v>
      </c>
      <c r="Y14" s="244">
        <v>7000</v>
      </c>
    </row>
    <row r="15" spans="1:25" ht="13.5" customHeight="1" x14ac:dyDescent="0.15">
      <c r="A15" s="248"/>
      <c r="B15" s="249" t="s">
        <v>46</v>
      </c>
      <c r="C15" s="250"/>
      <c r="D15" s="261">
        <f t="shared" si="3"/>
        <v>8.3000000000000007</v>
      </c>
      <c r="E15" s="261">
        <f t="shared" si="3"/>
        <v>0</v>
      </c>
      <c r="F15" s="252">
        <v>29000</v>
      </c>
      <c r="G15" s="253">
        <v>830</v>
      </c>
      <c r="H15" s="253">
        <v>0</v>
      </c>
      <c r="I15" s="42">
        <v>31000</v>
      </c>
      <c r="J15" s="42">
        <v>15500</v>
      </c>
      <c r="K15" s="42">
        <v>23250</v>
      </c>
      <c r="L15" s="254">
        <f t="shared" si="1"/>
        <v>2.6</v>
      </c>
      <c r="M15" s="254">
        <f t="shared" si="1"/>
        <v>0</v>
      </c>
      <c r="N15" s="255">
        <v>8000</v>
      </c>
      <c r="O15" s="255">
        <v>260</v>
      </c>
      <c r="P15" s="255">
        <v>0</v>
      </c>
      <c r="Q15" s="42">
        <v>9000</v>
      </c>
      <c r="R15" s="256">
        <v>4500</v>
      </c>
      <c r="S15" s="256">
        <v>6750</v>
      </c>
      <c r="T15" s="257">
        <f t="shared" si="2"/>
        <v>2.2999999999999998</v>
      </c>
      <c r="U15" s="258">
        <f t="shared" si="2"/>
        <v>0</v>
      </c>
      <c r="V15" s="259">
        <v>230</v>
      </c>
      <c r="W15" s="259">
        <v>0</v>
      </c>
      <c r="X15" s="260">
        <v>10000</v>
      </c>
      <c r="Y15" s="256">
        <v>7000</v>
      </c>
    </row>
    <row r="16" spans="1:25" ht="13.5" customHeight="1" x14ac:dyDescent="0.15">
      <c r="A16" s="227"/>
      <c r="B16" s="228" t="s">
        <v>47</v>
      </c>
      <c r="C16" s="229"/>
      <c r="D16" s="239">
        <f t="shared" si="3"/>
        <v>8.9</v>
      </c>
      <c r="E16" s="239">
        <f t="shared" si="3"/>
        <v>0</v>
      </c>
      <c r="F16" s="240">
        <v>29000</v>
      </c>
      <c r="G16" s="241">
        <v>890</v>
      </c>
      <c r="H16" s="241">
        <v>0</v>
      </c>
      <c r="I16" s="41">
        <v>32000</v>
      </c>
      <c r="J16" s="41">
        <v>16000</v>
      </c>
      <c r="K16" s="41">
        <v>24000</v>
      </c>
      <c r="L16" s="242">
        <f t="shared" si="1"/>
        <v>2.56</v>
      </c>
      <c r="M16" s="242">
        <f t="shared" si="1"/>
        <v>0</v>
      </c>
      <c r="N16" s="243">
        <v>9000</v>
      </c>
      <c r="O16" s="243">
        <v>256</v>
      </c>
      <c r="P16" s="243">
        <v>0</v>
      </c>
      <c r="Q16" s="41">
        <v>10000</v>
      </c>
      <c r="R16" s="244">
        <v>5000</v>
      </c>
      <c r="S16" s="244">
        <v>7500</v>
      </c>
      <c r="T16" s="245">
        <f t="shared" si="2"/>
        <v>2.27</v>
      </c>
      <c r="U16" s="245">
        <f t="shared" si="2"/>
        <v>0</v>
      </c>
      <c r="V16" s="246">
        <v>227</v>
      </c>
      <c r="W16" s="246">
        <v>0</v>
      </c>
      <c r="X16" s="247">
        <v>10000</v>
      </c>
      <c r="Y16" s="244">
        <v>9000</v>
      </c>
    </row>
    <row r="17" spans="1:25" ht="13.5" customHeight="1" x14ac:dyDescent="0.15">
      <c r="A17" s="227"/>
      <c r="B17" s="228" t="s">
        <v>48</v>
      </c>
      <c r="C17" s="229"/>
      <c r="D17" s="239">
        <f t="shared" si="3"/>
        <v>8.65</v>
      </c>
      <c r="E17" s="239">
        <f t="shared" si="3"/>
        <v>0</v>
      </c>
      <c r="F17" s="240">
        <v>24900</v>
      </c>
      <c r="G17" s="241">
        <v>865</v>
      </c>
      <c r="H17" s="241">
        <v>0</v>
      </c>
      <c r="I17" s="41">
        <v>27900</v>
      </c>
      <c r="J17" s="41">
        <v>13950</v>
      </c>
      <c r="K17" s="41">
        <v>20925</v>
      </c>
      <c r="L17" s="242">
        <f t="shared" si="1"/>
        <v>2.4900000000000002</v>
      </c>
      <c r="M17" s="242">
        <f t="shared" si="1"/>
        <v>0</v>
      </c>
      <c r="N17" s="243">
        <v>8700</v>
      </c>
      <c r="O17" s="243">
        <v>249</v>
      </c>
      <c r="P17" s="243">
        <v>0</v>
      </c>
      <c r="Q17" s="41">
        <v>9400</v>
      </c>
      <c r="R17" s="244">
        <v>4700</v>
      </c>
      <c r="S17" s="244">
        <v>7050</v>
      </c>
      <c r="T17" s="245">
        <f t="shared" si="2"/>
        <v>2.33</v>
      </c>
      <c r="U17" s="245">
        <f t="shared" si="2"/>
        <v>0</v>
      </c>
      <c r="V17" s="246">
        <v>233</v>
      </c>
      <c r="W17" s="246">
        <v>0</v>
      </c>
      <c r="X17" s="247">
        <v>10500</v>
      </c>
      <c r="Y17" s="244">
        <v>8200</v>
      </c>
    </row>
    <row r="18" spans="1:25" ht="13.5" customHeight="1" x14ac:dyDescent="0.15">
      <c r="A18" s="227"/>
      <c r="B18" s="228" t="s">
        <v>49</v>
      </c>
      <c r="C18" s="229"/>
      <c r="D18" s="239">
        <f t="shared" si="3"/>
        <v>7.3</v>
      </c>
      <c r="E18" s="239">
        <f t="shared" si="3"/>
        <v>0</v>
      </c>
      <c r="F18" s="240">
        <v>21000</v>
      </c>
      <c r="G18" s="241">
        <v>730</v>
      </c>
      <c r="H18" s="241">
        <v>0</v>
      </c>
      <c r="I18" s="41">
        <v>28000</v>
      </c>
      <c r="J18" s="41">
        <v>14000</v>
      </c>
      <c r="K18" s="41">
        <v>21000</v>
      </c>
      <c r="L18" s="242">
        <f t="shared" si="1"/>
        <v>3.1</v>
      </c>
      <c r="M18" s="242">
        <f t="shared" si="1"/>
        <v>0</v>
      </c>
      <c r="N18" s="243">
        <v>8000</v>
      </c>
      <c r="O18" s="243">
        <v>310</v>
      </c>
      <c r="P18" s="243">
        <v>0</v>
      </c>
      <c r="Q18" s="41">
        <v>10000</v>
      </c>
      <c r="R18" s="244">
        <v>5000</v>
      </c>
      <c r="S18" s="244">
        <v>7500</v>
      </c>
      <c r="T18" s="245">
        <f t="shared" si="2"/>
        <v>2.1</v>
      </c>
      <c r="U18" s="245">
        <f t="shared" si="2"/>
        <v>0</v>
      </c>
      <c r="V18" s="246">
        <v>210</v>
      </c>
      <c r="W18" s="246">
        <v>0</v>
      </c>
      <c r="X18" s="247">
        <v>9000</v>
      </c>
      <c r="Y18" s="244">
        <v>8000</v>
      </c>
    </row>
    <row r="19" spans="1:25" ht="13.5" customHeight="1" x14ac:dyDescent="0.15">
      <c r="A19" s="227"/>
      <c r="B19" s="228" t="s">
        <v>50</v>
      </c>
      <c r="C19" s="229"/>
      <c r="D19" s="239">
        <f t="shared" si="3"/>
        <v>8.5</v>
      </c>
      <c r="E19" s="239">
        <f t="shared" si="3"/>
        <v>0</v>
      </c>
      <c r="F19" s="240">
        <v>24500</v>
      </c>
      <c r="G19" s="241">
        <v>850</v>
      </c>
      <c r="H19" s="241">
        <v>0</v>
      </c>
      <c r="I19" s="41">
        <v>25000</v>
      </c>
      <c r="J19" s="41">
        <v>12500</v>
      </c>
      <c r="K19" s="41">
        <v>18750</v>
      </c>
      <c r="L19" s="242">
        <f t="shared" si="1"/>
        <v>3</v>
      </c>
      <c r="M19" s="242">
        <f t="shared" si="1"/>
        <v>0</v>
      </c>
      <c r="N19" s="243">
        <v>8800</v>
      </c>
      <c r="O19" s="243">
        <v>300</v>
      </c>
      <c r="P19" s="243">
        <v>0</v>
      </c>
      <c r="Q19" s="41">
        <v>6300</v>
      </c>
      <c r="R19" s="244">
        <v>3150</v>
      </c>
      <c r="S19" s="244">
        <v>4725</v>
      </c>
      <c r="T19" s="245">
        <f t="shared" si="2"/>
        <v>2.2000000000000002</v>
      </c>
      <c r="U19" s="245">
        <f t="shared" si="2"/>
        <v>0</v>
      </c>
      <c r="V19" s="246">
        <v>220</v>
      </c>
      <c r="W19" s="246">
        <v>0</v>
      </c>
      <c r="X19" s="247">
        <v>7000</v>
      </c>
      <c r="Y19" s="244">
        <v>4500</v>
      </c>
    </row>
    <row r="20" spans="1:25" ht="13.5" customHeight="1" x14ac:dyDescent="0.15">
      <c r="A20" s="248"/>
      <c r="B20" s="249" t="s">
        <v>51</v>
      </c>
      <c r="C20" s="250"/>
      <c r="D20" s="261">
        <f t="shared" si="3"/>
        <v>8.1</v>
      </c>
      <c r="E20" s="261">
        <f t="shared" si="3"/>
        <v>0</v>
      </c>
      <c r="F20" s="252">
        <v>25500</v>
      </c>
      <c r="G20" s="253">
        <v>810</v>
      </c>
      <c r="H20" s="253">
        <v>0</v>
      </c>
      <c r="I20" s="42">
        <v>27000</v>
      </c>
      <c r="J20" s="42">
        <v>13500</v>
      </c>
      <c r="K20" s="42">
        <v>20250</v>
      </c>
      <c r="L20" s="254">
        <f t="shared" si="1"/>
        <v>2.63</v>
      </c>
      <c r="M20" s="254">
        <f t="shared" si="1"/>
        <v>0</v>
      </c>
      <c r="N20" s="255">
        <v>8400</v>
      </c>
      <c r="O20" s="255">
        <v>263</v>
      </c>
      <c r="P20" s="255">
        <v>0</v>
      </c>
      <c r="Q20" s="42">
        <v>9000</v>
      </c>
      <c r="R20" s="256">
        <v>4500</v>
      </c>
      <c r="S20" s="256">
        <v>6750</v>
      </c>
      <c r="T20" s="257">
        <f t="shared" si="2"/>
        <v>2.4</v>
      </c>
      <c r="U20" s="258">
        <f t="shared" si="2"/>
        <v>0</v>
      </c>
      <c r="V20" s="259">
        <v>240</v>
      </c>
      <c r="W20" s="259">
        <v>0</v>
      </c>
      <c r="X20" s="260">
        <v>10000</v>
      </c>
      <c r="Y20" s="256">
        <v>8000</v>
      </c>
    </row>
    <row r="21" spans="1:25" ht="13.5" customHeight="1" x14ac:dyDescent="0.15">
      <c r="A21" s="227"/>
      <c r="B21" s="228" t="s">
        <v>52</v>
      </c>
      <c r="C21" s="229"/>
      <c r="D21" s="239">
        <f t="shared" si="3"/>
        <v>6.83</v>
      </c>
      <c r="E21" s="239">
        <f t="shared" si="3"/>
        <v>0</v>
      </c>
      <c r="F21" s="240">
        <v>28100</v>
      </c>
      <c r="G21" s="241">
        <v>683</v>
      </c>
      <c r="H21" s="241">
        <v>0</v>
      </c>
      <c r="I21" s="41">
        <v>25900</v>
      </c>
      <c r="J21" s="41">
        <v>12950</v>
      </c>
      <c r="K21" s="41">
        <v>19425</v>
      </c>
      <c r="L21" s="242">
        <f t="shared" si="1"/>
        <v>2.8</v>
      </c>
      <c r="M21" s="242">
        <f t="shared" si="1"/>
        <v>0</v>
      </c>
      <c r="N21" s="243">
        <v>12300</v>
      </c>
      <c r="O21" s="243">
        <v>280</v>
      </c>
      <c r="P21" s="243">
        <v>0</v>
      </c>
      <c r="Q21" s="41">
        <v>10700</v>
      </c>
      <c r="R21" s="244">
        <v>5350</v>
      </c>
      <c r="S21" s="244">
        <v>8025</v>
      </c>
      <c r="T21" s="245">
        <f t="shared" si="2"/>
        <v>2.4300000000000002</v>
      </c>
      <c r="U21" s="245">
        <f t="shared" si="2"/>
        <v>0</v>
      </c>
      <c r="V21" s="246">
        <v>243</v>
      </c>
      <c r="W21" s="246">
        <v>0</v>
      </c>
      <c r="X21" s="247">
        <v>18000</v>
      </c>
      <c r="Y21" s="244">
        <v>0</v>
      </c>
    </row>
    <row r="22" spans="1:25" ht="13.5" customHeight="1" x14ac:dyDescent="0.15">
      <c r="A22" s="227"/>
      <c r="B22" s="228" t="s">
        <v>53</v>
      </c>
      <c r="C22" s="229"/>
      <c r="D22" s="239">
        <f t="shared" si="3"/>
        <v>6.52</v>
      </c>
      <c r="E22" s="239">
        <f t="shared" si="3"/>
        <v>0</v>
      </c>
      <c r="F22" s="240">
        <v>27700</v>
      </c>
      <c r="G22" s="241">
        <v>652</v>
      </c>
      <c r="H22" s="241">
        <v>0</v>
      </c>
      <c r="I22" s="41">
        <v>25300</v>
      </c>
      <c r="J22" s="41">
        <v>12650</v>
      </c>
      <c r="K22" s="41">
        <v>18975</v>
      </c>
      <c r="L22" s="242">
        <f t="shared" si="1"/>
        <v>2.94</v>
      </c>
      <c r="M22" s="242">
        <f t="shared" si="1"/>
        <v>0</v>
      </c>
      <c r="N22" s="243">
        <v>11800</v>
      </c>
      <c r="O22" s="243">
        <v>294</v>
      </c>
      <c r="P22" s="243">
        <v>0</v>
      </c>
      <c r="Q22" s="41">
        <v>10700</v>
      </c>
      <c r="R22" s="244">
        <v>5350</v>
      </c>
      <c r="S22" s="244">
        <v>8025</v>
      </c>
      <c r="T22" s="245">
        <f t="shared" si="2"/>
        <v>2.46</v>
      </c>
      <c r="U22" s="245">
        <f t="shared" si="2"/>
        <v>0</v>
      </c>
      <c r="V22" s="246">
        <v>246</v>
      </c>
      <c r="W22" s="246">
        <v>0</v>
      </c>
      <c r="X22" s="247">
        <v>19100</v>
      </c>
      <c r="Y22" s="244">
        <v>0</v>
      </c>
    </row>
    <row r="23" spans="1:25" ht="13.5" customHeight="1" x14ac:dyDescent="0.15">
      <c r="A23" s="227"/>
      <c r="B23" s="228" t="s">
        <v>54</v>
      </c>
      <c r="C23" s="229"/>
      <c r="D23" s="239">
        <f t="shared" si="3"/>
        <v>7.54</v>
      </c>
      <c r="E23" s="239">
        <f t="shared" si="3"/>
        <v>0</v>
      </c>
      <c r="F23" s="240">
        <v>28000</v>
      </c>
      <c r="G23" s="241">
        <v>754</v>
      </c>
      <c r="H23" s="241">
        <v>0</v>
      </c>
      <c r="I23" s="41">
        <v>28000</v>
      </c>
      <c r="J23" s="41">
        <v>14000</v>
      </c>
      <c r="K23" s="41">
        <v>21000</v>
      </c>
      <c r="L23" s="242">
        <f t="shared" si="1"/>
        <v>3.09</v>
      </c>
      <c r="M23" s="242">
        <f t="shared" si="1"/>
        <v>0</v>
      </c>
      <c r="N23" s="243">
        <v>11000</v>
      </c>
      <c r="O23" s="243">
        <v>309</v>
      </c>
      <c r="P23" s="243">
        <v>0</v>
      </c>
      <c r="Q23" s="41">
        <v>11000</v>
      </c>
      <c r="R23" s="244">
        <v>5500</v>
      </c>
      <c r="S23" s="244">
        <v>8250</v>
      </c>
      <c r="T23" s="245">
        <f t="shared" si="2"/>
        <v>2.5299999999999998</v>
      </c>
      <c r="U23" s="245">
        <f t="shared" si="2"/>
        <v>0</v>
      </c>
      <c r="V23" s="246">
        <v>253</v>
      </c>
      <c r="W23" s="246">
        <v>0</v>
      </c>
      <c r="X23" s="247">
        <v>19000</v>
      </c>
      <c r="Y23" s="244">
        <v>0</v>
      </c>
    </row>
    <row r="24" spans="1:25" ht="13.5" customHeight="1" x14ac:dyDescent="0.15">
      <c r="A24" s="227"/>
      <c r="B24" s="228" t="s">
        <v>55</v>
      </c>
      <c r="C24" s="229"/>
      <c r="D24" s="239">
        <f t="shared" si="3"/>
        <v>7.4</v>
      </c>
      <c r="E24" s="239">
        <f t="shared" si="3"/>
        <v>0</v>
      </c>
      <c r="F24" s="240">
        <v>24900</v>
      </c>
      <c r="G24" s="241">
        <v>740</v>
      </c>
      <c r="H24" s="241">
        <v>0</v>
      </c>
      <c r="I24" s="41">
        <v>24900</v>
      </c>
      <c r="J24" s="41">
        <v>12450</v>
      </c>
      <c r="K24" s="41">
        <v>18675</v>
      </c>
      <c r="L24" s="242">
        <f t="shared" si="1"/>
        <v>2.8</v>
      </c>
      <c r="M24" s="242">
        <f t="shared" si="1"/>
        <v>0</v>
      </c>
      <c r="N24" s="243">
        <v>8800</v>
      </c>
      <c r="O24" s="243">
        <v>280</v>
      </c>
      <c r="P24" s="243">
        <v>0</v>
      </c>
      <c r="Q24" s="41">
        <v>8800</v>
      </c>
      <c r="R24" s="244">
        <v>4400</v>
      </c>
      <c r="S24" s="244">
        <v>6600</v>
      </c>
      <c r="T24" s="245">
        <f t="shared" si="2"/>
        <v>2.7</v>
      </c>
      <c r="U24" s="245">
        <f t="shared" si="2"/>
        <v>0</v>
      </c>
      <c r="V24" s="246">
        <v>270</v>
      </c>
      <c r="W24" s="246">
        <v>0</v>
      </c>
      <c r="X24" s="247">
        <v>15400</v>
      </c>
      <c r="Y24" s="244">
        <v>0</v>
      </c>
    </row>
    <row r="25" spans="1:25" ht="13.5" customHeight="1" x14ac:dyDescent="0.15">
      <c r="A25" s="248"/>
      <c r="B25" s="249" t="s">
        <v>56</v>
      </c>
      <c r="C25" s="250"/>
      <c r="D25" s="261">
        <f t="shared" si="3"/>
        <v>7.37</v>
      </c>
      <c r="E25" s="261">
        <f t="shared" si="3"/>
        <v>0</v>
      </c>
      <c r="F25" s="252">
        <v>26500</v>
      </c>
      <c r="G25" s="253">
        <v>737</v>
      </c>
      <c r="H25" s="253">
        <v>0</v>
      </c>
      <c r="I25" s="42">
        <v>28000</v>
      </c>
      <c r="J25" s="42">
        <v>14000</v>
      </c>
      <c r="K25" s="42">
        <v>21000</v>
      </c>
      <c r="L25" s="254">
        <f t="shared" si="1"/>
        <v>2.4700000000000002</v>
      </c>
      <c r="M25" s="254">
        <f t="shared" si="1"/>
        <v>0</v>
      </c>
      <c r="N25" s="255">
        <v>8300</v>
      </c>
      <c r="O25" s="255">
        <v>247</v>
      </c>
      <c r="P25" s="255">
        <v>0</v>
      </c>
      <c r="Q25" s="42">
        <v>9200</v>
      </c>
      <c r="R25" s="256">
        <v>4600</v>
      </c>
      <c r="S25" s="256">
        <v>6900</v>
      </c>
      <c r="T25" s="257">
        <f t="shared" si="2"/>
        <v>2.1</v>
      </c>
      <c r="U25" s="258">
        <f t="shared" si="2"/>
        <v>0</v>
      </c>
      <c r="V25" s="259">
        <v>210</v>
      </c>
      <c r="W25" s="259">
        <v>0</v>
      </c>
      <c r="X25" s="260">
        <v>16200</v>
      </c>
      <c r="Y25" s="256">
        <v>0</v>
      </c>
    </row>
    <row r="26" spans="1:25" ht="13.5" customHeight="1" x14ac:dyDescent="0.15">
      <c r="A26" s="227"/>
      <c r="B26" s="228" t="s">
        <v>57</v>
      </c>
      <c r="C26" s="229"/>
      <c r="D26" s="239">
        <f t="shared" si="3"/>
        <v>8.4</v>
      </c>
      <c r="E26" s="239">
        <f t="shared" si="3"/>
        <v>0</v>
      </c>
      <c r="F26" s="240">
        <v>23800</v>
      </c>
      <c r="G26" s="241">
        <v>840</v>
      </c>
      <c r="H26" s="241">
        <v>0</v>
      </c>
      <c r="I26" s="41">
        <v>26200</v>
      </c>
      <c r="J26" s="41">
        <v>13100</v>
      </c>
      <c r="K26" s="41">
        <v>19650</v>
      </c>
      <c r="L26" s="242">
        <f t="shared" si="1"/>
        <v>2.9</v>
      </c>
      <c r="M26" s="242">
        <f t="shared" si="1"/>
        <v>0</v>
      </c>
      <c r="N26" s="243">
        <v>8600</v>
      </c>
      <c r="O26" s="243">
        <v>290</v>
      </c>
      <c r="P26" s="243">
        <v>0</v>
      </c>
      <c r="Q26" s="41">
        <v>9400</v>
      </c>
      <c r="R26" s="244">
        <v>4700</v>
      </c>
      <c r="S26" s="244">
        <v>7050</v>
      </c>
      <c r="T26" s="245">
        <f t="shared" si="2"/>
        <v>2.4</v>
      </c>
      <c r="U26" s="245">
        <f t="shared" si="2"/>
        <v>0</v>
      </c>
      <c r="V26" s="246">
        <v>240</v>
      </c>
      <c r="W26" s="246">
        <v>0</v>
      </c>
      <c r="X26" s="247">
        <v>13600</v>
      </c>
      <c r="Y26" s="244">
        <v>0</v>
      </c>
    </row>
    <row r="27" spans="1:25" ht="13.5" customHeight="1" x14ac:dyDescent="0.15">
      <c r="A27" s="227"/>
      <c r="B27" s="228" t="s">
        <v>58</v>
      </c>
      <c r="C27" s="229"/>
      <c r="D27" s="239">
        <f t="shared" si="3"/>
        <v>8</v>
      </c>
      <c r="E27" s="239">
        <f t="shared" si="3"/>
        <v>0</v>
      </c>
      <c r="F27" s="240">
        <v>26700</v>
      </c>
      <c r="G27" s="241">
        <v>800</v>
      </c>
      <c r="H27" s="241">
        <v>0</v>
      </c>
      <c r="I27" s="41">
        <v>26700</v>
      </c>
      <c r="J27" s="41">
        <v>13350</v>
      </c>
      <c r="K27" s="41">
        <v>20025</v>
      </c>
      <c r="L27" s="242">
        <f t="shared" si="1"/>
        <v>2.5</v>
      </c>
      <c r="M27" s="242">
        <f t="shared" si="1"/>
        <v>0</v>
      </c>
      <c r="N27" s="243">
        <v>8000</v>
      </c>
      <c r="O27" s="243">
        <v>250</v>
      </c>
      <c r="P27" s="243">
        <v>0</v>
      </c>
      <c r="Q27" s="41">
        <v>8000</v>
      </c>
      <c r="R27" s="244">
        <v>4000</v>
      </c>
      <c r="S27" s="244">
        <v>6000</v>
      </c>
      <c r="T27" s="245">
        <f t="shared" si="2"/>
        <v>2.2000000000000002</v>
      </c>
      <c r="U27" s="245">
        <f t="shared" si="2"/>
        <v>0</v>
      </c>
      <c r="V27" s="246">
        <v>220</v>
      </c>
      <c r="W27" s="246">
        <v>0</v>
      </c>
      <c r="X27" s="247">
        <v>13100</v>
      </c>
      <c r="Y27" s="244">
        <v>0</v>
      </c>
    </row>
    <row r="28" spans="1:25" ht="13.5" customHeight="1" x14ac:dyDescent="0.15">
      <c r="A28" s="262"/>
      <c r="B28" s="228" t="s">
        <v>59</v>
      </c>
      <c r="C28" s="263"/>
      <c r="D28" s="239">
        <f t="shared" si="3"/>
        <v>10</v>
      </c>
      <c r="E28" s="239">
        <f t="shared" si="3"/>
        <v>0</v>
      </c>
      <c r="F28" s="240">
        <v>27000</v>
      </c>
      <c r="G28" s="241">
        <v>1000</v>
      </c>
      <c r="H28" s="241">
        <v>0</v>
      </c>
      <c r="I28" s="41">
        <v>24000</v>
      </c>
      <c r="J28" s="41">
        <v>12000</v>
      </c>
      <c r="K28" s="41">
        <v>18000</v>
      </c>
      <c r="L28" s="242">
        <f t="shared" si="1"/>
        <v>2.7</v>
      </c>
      <c r="M28" s="242">
        <f t="shared" si="1"/>
        <v>0</v>
      </c>
      <c r="N28" s="243">
        <v>8000</v>
      </c>
      <c r="O28" s="243">
        <v>270</v>
      </c>
      <c r="P28" s="243">
        <v>0</v>
      </c>
      <c r="Q28" s="41">
        <v>6000</v>
      </c>
      <c r="R28" s="244">
        <v>3000</v>
      </c>
      <c r="S28" s="244">
        <v>4500</v>
      </c>
      <c r="T28" s="245">
        <f t="shared" si="2"/>
        <v>2.2999999999999998</v>
      </c>
      <c r="U28" s="245">
        <f t="shared" si="2"/>
        <v>0</v>
      </c>
      <c r="V28" s="246">
        <v>230</v>
      </c>
      <c r="W28" s="246">
        <v>0</v>
      </c>
      <c r="X28" s="247">
        <v>12000</v>
      </c>
      <c r="Y28" s="244">
        <v>0</v>
      </c>
    </row>
    <row r="29" spans="1:25" ht="13.5" customHeight="1" x14ac:dyDescent="0.15">
      <c r="A29" s="227"/>
      <c r="B29" s="228" t="s">
        <v>60</v>
      </c>
      <c r="C29" s="229"/>
      <c r="D29" s="239">
        <f t="shared" si="3"/>
        <v>9.1999999999999993</v>
      </c>
      <c r="E29" s="239">
        <f t="shared" si="3"/>
        <v>15</v>
      </c>
      <c r="F29" s="240">
        <v>22000</v>
      </c>
      <c r="G29" s="241">
        <v>920</v>
      </c>
      <c r="H29" s="241">
        <v>1500</v>
      </c>
      <c r="I29" s="41">
        <v>23500</v>
      </c>
      <c r="J29" s="41">
        <v>11750</v>
      </c>
      <c r="K29" s="41">
        <v>17625</v>
      </c>
      <c r="L29" s="242">
        <f t="shared" si="1"/>
        <v>3</v>
      </c>
      <c r="M29" s="242">
        <f t="shared" si="1"/>
        <v>0</v>
      </c>
      <c r="N29" s="243">
        <v>7800</v>
      </c>
      <c r="O29" s="243">
        <v>300</v>
      </c>
      <c r="P29" s="243">
        <v>0</v>
      </c>
      <c r="Q29" s="41">
        <v>6500</v>
      </c>
      <c r="R29" s="244">
        <v>3250</v>
      </c>
      <c r="S29" s="244">
        <v>4875</v>
      </c>
      <c r="T29" s="245">
        <f t="shared" si="2"/>
        <v>3</v>
      </c>
      <c r="U29" s="245">
        <f t="shared" si="2"/>
        <v>3.19</v>
      </c>
      <c r="V29" s="246">
        <v>300</v>
      </c>
      <c r="W29" s="246">
        <v>319</v>
      </c>
      <c r="X29" s="247">
        <v>7900</v>
      </c>
      <c r="Y29" s="244">
        <v>5600</v>
      </c>
    </row>
    <row r="30" spans="1:25" ht="13.5" customHeight="1" x14ac:dyDescent="0.15">
      <c r="A30" s="264"/>
      <c r="B30" s="265" t="s">
        <v>61</v>
      </c>
      <c r="C30" s="266"/>
      <c r="D30" s="261">
        <f t="shared" si="3"/>
        <v>8.5</v>
      </c>
      <c r="E30" s="261">
        <f t="shared" si="3"/>
        <v>0</v>
      </c>
      <c r="F30" s="267">
        <v>23000</v>
      </c>
      <c r="G30" s="268">
        <v>850</v>
      </c>
      <c r="H30" s="268">
        <v>0</v>
      </c>
      <c r="I30" s="43">
        <v>26500</v>
      </c>
      <c r="J30" s="43">
        <v>13250</v>
      </c>
      <c r="K30" s="43">
        <v>19875</v>
      </c>
      <c r="L30" s="254">
        <f t="shared" si="1"/>
        <v>3.5</v>
      </c>
      <c r="M30" s="254">
        <f t="shared" si="1"/>
        <v>0</v>
      </c>
      <c r="N30" s="269">
        <v>7500</v>
      </c>
      <c r="O30" s="269">
        <v>350</v>
      </c>
      <c r="P30" s="269">
        <v>0</v>
      </c>
      <c r="Q30" s="43">
        <v>7500</v>
      </c>
      <c r="R30" s="270">
        <v>3750</v>
      </c>
      <c r="S30" s="270">
        <v>5625</v>
      </c>
      <c r="T30" s="257">
        <f t="shared" si="2"/>
        <v>1.5</v>
      </c>
      <c r="U30" s="258">
        <f t="shared" si="2"/>
        <v>0</v>
      </c>
      <c r="V30" s="271">
        <v>150</v>
      </c>
      <c r="W30" s="271">
        <v>0</v>
      </c>
      <c r="X30" s="272">
        <v>12000</v>
      </c>
      <c r="Y30" s="270">
        <v>0</v>
      </c>
    </row>
    <row r="31" spans="1:25" ht="13.5" customHeight="1" x14ac:dyDescent="0.15">
      <c r="A31" s="227"/>
      <c r="B31" s="228" t="s">
        <v>62</v>
      </c>
      <c r="C31" s="229"/>
      <c r="D31" s="239">
        <f t="shared" si="3"/>
        <v>8.6</v>
      </c>
      <c r="E31" s="239">
        <f t="shared" si="3"/>
        <v>0</v>
      </c>
      <c r="F31" s="240">
        <v>28000</v>
      </c>
      <c r="G31" s="241">
        <v>860</v>
      </c>
      <c r="H31" s="241">
        <v>0</v>
      </c>
      <c r="I31" s="41">
        <v>26000</v>
      </c>
      <c r="J31" s="41">
        <v>13000</v>
      </c>
      <c r="K31" s="41">
        <v>19500</v>
      </c>
      <c r="L31" s="242">
        <f t="shared" si="1"/>
        <v>2.9</v>
      </c>
      <c r="M31" s="242">
        <f t="shared" si="1"/>
        <v>0</v>
      </c>
      <c r="N31" s="243">
        <v>8000</v>
      </c>
      <c r="O31" s="243">
        <v>290</v>
      </c>
      <c r="P31" s="243">
        <v>0</v>
      </c>
      <c r="Q31" s="41">
        <v>9000</v>
      </c>
      <c r="R31" s="244">
        <v>4500</v>
      </c>
      <c r="S31" s="244">
        <v>6750</v>
      </c>
      <c r="T31" s="245">
        <f t="shared" si="2"/>
        <v>2</v>
      </c>
      <c r="U31" s="245">
        <f t="shared" si="2"/>
        <v>0</v>
      </c>
      <c r="V31" s="246">
        <v>200</v>
      </c>
      <c r="W31" s="246">
        <v>0</v>
      </c>
      <c r="X31" s="247">
        <v>10000</v>
      </c>
      <c r="Y31" s="244">
        <v>15000</v>
      </c>
    </row>
    <row r="32" spans="1:25" ht="13.5" customHeight="1" x14ac:dyDescent="0.15">
      <c r="A32" s="227"/>
      <c r="B32" s="228" t="s">
        <v>63</v>
      </c>
      <c r="C32" s="229"/>
      <c r="D32" s="239">
        <f t="shared" si="3"/>
        <v>7.61</v>
      </c>
      <c r="E32" s="239">
        <f t="shared" si="3"/>
        <v>0</v>
      </c>
      <c r="F32" s="240">
        <v>28189</v>
      </c>
      <c r="G32" s="241">
        <v>761</v>
      </c>
      <c r="H32" s="241">
        <v>0</v>
      </c>
      <c r="I32" s="41">
        <v>28211</v>
      </c>
      <c r="J32" s="41">
        <v>14105</v>
      </c>
      <c r="K32" s="41">
        <v>21158</v>
      </c>
      <c r="L32" s="242">
        <f t="shared" si="1"/>
        <v>3.01</v>
      </c>
      <c r="M32" s="242">
        <f t="shared" si="1"/>
        <v>0</v>
      </c>
      <c r="N32" s="243">
        <v>10919</v>
      </c>
      <c r="O32" s="243">
        <v>301</v>
      </c>
      <c r="P32" s="243">
        <v>0</v>
      </c>
      <c r="Q32" s="41">
        <v>10928</v>
      </c>
      <c r="R32" s="244">
        <v>5464</v>
      </c>
      <c r="S32" s="244">
        <v>8196</v>
      </c>
      <c r="T32" s="245">
        <f t="shared" si="2"/>
        <v>2.44</v>
      </c>
      <c r="U32" s="245">
        <f t="shared" si="2"/>
        <v>0</v>
      </c>
      <c r="V32" s="246">
        <v>244</v>
      </c>
      <c r="W32" s="246">
        <v>0</v>
      </c>
      <c r="X32" s="247">
        <v>11035</v>
      </c>
      <c r="Y32" s="244">
        <v>8481</v>
      </c>
    </row>
    <row r="33" spans="1:25" ht="13.5" customHeight="1" x14ac:dyDescent="0.15">
      <c r="A33" s="227"/>
      <c r="B33" s="228" t="s">
        <v>64</v>
      </c>
      <c r="C33" s="229"/>
      <c r="D33" s="239">
        <f t="shared" si="3"/>
        <v>8</v>
      </c>
      <c r="E33" s="239">
        <f t="shared" si="3"/>
        <v>0</v>
      </c>
      <c r="F33" s="240">
        <v>24700</v>
      </c>
      <c r="G33" s="241">
        <v>800</v>
      </c>
      <c r="H33" s="241">
        <v>0</v>
      </c>
      <c r="I33" s="41">
        <v>20500</v>
      </c>
      <c r="J33" s="41">
        <v>10250</v>
      </c>
      <c r="K33" s="41">
        <v>15375</v>
      </c>
      <c r="L33" s="242">
        <f t="shared" si="1"/>
        <v>2.4</v>
      </c>
      <c r="M33" s="242">
        <f t="shared" si="1"/>
        <v>0</v>
      </c>
      <c r="N33" s="243">
        <v>7500</v>
      </c>
      <c r="O33" s="243">
        <v>240</v>
      </c>
      <c r="P33" s="243">
        <v>0</v>
      </c>
      <c r="Q33" s="41">
        <v>6200</v>
      </c>
      <c r="R33" s="244">
        <v>3100</v>
      </c>
      <c r="S33" s="244">
        <v>4650</v>
      </c>
      <c r="T33" s="245">
        <f t="shared" si="2"/>
        <v>2.2000000000000002</v>
      </c>
      <c r="U33" s="245">
        <f t="shared" si="2"/>
        <v>0</v>
      </c>
      <c r="V33" s="246">
        <v>220</v>
      </c>
      <c r="W33" s="246">
        <v>0</v>
      </c>
      <c r="X33" s="247">
        <v>12700</v>
      </c>
      <c r="Y33" s="244">
        <v>0</v>
      </c>
    </row>
    <row r="34" spans="1:25" ht="13.5" customHeight="1" x14ac:dyDescent="0.15">
      <c r="A34" s="227"/>
      <c r="B34" s="228" t="s">
        <v>101</v>
      </c>
      <c r="C34" s="229"/>
      <c r="D34" s="239">
        <f t="shared" si="3"/>
        <v>6.59</v>
      </c>
      <c r="E34" s="239">
        <f t="shared" si="3"/>
        <v>0</v>
      </c>
      <c r="F34" s="240">
        <v>29000</v>
      </c>
      <c r="G34" s="241">
        <v>659</v>
      </c>
      <c r="H34" s="241">
        <v>0</v>
      </c>
      <c r="I34" s="41">
        <v>28100</v>
      </c>
      <c r="J34" s="41">
        <v>14050</v>
      </c>
      <c r="K34" s="41">
        <v>21075</v>
      </c>
      <c r="L34" s="242">
        <f t="shared" si="1"/>
        <v>2.67</v>
      </c>
      <c r="M34" s="242">
        <f t="shared" si="1"/>
        <v>0</v>
      </c>
      <c r="N34" s="243">
        <v>12500</v>
      </c>
      <c r="O34" s="243">
        <v>267</v>
      </c>
      <c r="P34" s="243">
        <v>0</v>
      </c>
      <c r="Q34" s="41">
        <v>12100</v>
      </c>
      <c r="R34" s="244">
        <v>6050</v>
      </c>
      <c r="S34" s="244">
        <v>9075</v>
      </c>
      <c r="T34" s="245">
        <f t="shared" si="2"/>
        <v>1.82</v>
      </c>
      <c r="U34" s="245">
        <f t="shared" si="2"/>
        <v>0</v>
      </c>
      <c r="V34" s="246">
        <v>182</v>
      </c>
      <c r="W34" s="246">
        <v>0</v>
      </c>
      <c r="X34" s="247">
        <v>22400</v>
      </c>
      <c r="Y34" s="244">
        <v>0</v>
      </c>
    </row>
    <row r="35" spans="1:25" ht="13.5" customHeight="1" x14ac:dyDescent="0.15">
      <c r="A35" s="248"/>
      <c r="B35" s="249" t="s">
        <v>65</v>
      </c>
      <c r="C35" s="250"/>
      <c r="D35" s="261">
        <f t="shared" si="3"/>
        <v>9.0500000000000007</v>
      </c>
      <c r="E35" s="261">
        <f t="shared" si="3"/>
        <v>0</v>
      </c>
      <c r="F35" s="252">
        <v>28000</v>
      </c>
      <c r="G35" s="253">
        <v>905</v>
      </c>
      <c r="H35" s="253">
        <v>0</v>
      </c>
      <c r="I35" s="42">
        <v>29000</v>
      </c>
      <c r="J35" s="42">
        <v>14500</v>
      </c>
      <c r="K35" s="42">
        <v>21750</v>
      </c>
      <c r="L35" s="254">
        <f t="shared" si="1"/>
        <v>2.5</v>
      </c>
      <c r="M35" s="254">
        <f t="shared" si="1"/>
        <v>0</v>
      </c>
      <c r="N35" s="255">
        <v>8000</v>
      </c>
      <c r="O35" s="255">
        <v>250</v>
      </c>
      <c r="P35" s="255">
        <v>0</v>
      </c>
      <c r="Q35" s="42">
        <v>9000</v>
      </c>
      <c r="R35" s="256">
        <v>4500</v>
      </c>
      <c r="S35" s="256">
        <v>6750</v>
      </c>
      <c r="T35" s="257">
        <f t="shared" si="2"/>
        <v>2.1</v>
      </c>
      <c r="U35" s="258">
        <f t="shared" si="2"/>
        <v>0</v>
      </c>
      <c r="V35" s="259">
        <v>210</v>
      </c>
      <c r="W35" s="259">
        <v>0</v>
      </c>
      <c r="X35" s="260">
        <v>10000</v>
      </c>
      <c r="Y35" s="256">
        <v>7000</v>
      </c>
    </row>
    <row r="36" spans="1:25" ht="13.5" customHeight="1" x14ac:dyDescent="0.15">
      <c r="A36" s="227"/>
      <c r="B36" s="228" t="s">
        <v>66</v>
      </c>
      <c r="C36" s="229"/>
      <c r="D36" s="239">
        <f t="shared" si="3"/>
        <v>7.8</v>
      </c>
      <c r="E36" s="239">
        <f t="shared" si="3"/>
        <v>0</v>
      </c>
      <c r="F36" s="240">
        <v>28000</v>
      </c>
      <c r="G36" s="241">
        <v>780</v>
      </c>
      <c r="H36" s="241">
        <v>0</v>
      </c>
      <c r="I36" s="41">
        <v>30000</v>
      </c>
      <c r="J36" s="41">
        <v>15000</v>
      </c>
      <c r="K36" s="41">
        <v>22500</v>
      </c>
      <c r="L36" s="242">
        <f t="shared" si="1"/>
        <v>2.5</v>
      </c>
      <c r="M36" s="242">
        <f t="shared" si="1"/>
        <v>0</v>
      </c>
      <c r="N36" s="243">
        <v>8800</v>
      </c>
      <c r="O36" s="243">
        <v>250</v>
      </c>
      <c r="P36" s="243">
        <v>0</v>
      </c>
      <c r="Q36" s="41">
        <v>9400</v>
      </c>
      <c r="R36" s="244">
        <v>4700</v>
      </c>
      <c r="S36" s="244">
        <v>7050</v>
      </c>
      <c r="T36" s="245">
        <f t="shared" si="2"/>
        <v>2.2999999999999998</v>
      </c>
      <c r="U36" s="245">
        <f t="shared" si="2"/>
        <v>0</v>
      </c>
      <c r="V36" s="246">
        <v>230</v>
      </c>
      <c r="W36" s="246">
        <v>0</v>
      </c>
      <c r="X36" s="247">
        <v>10600</v>
      </c>
      <c r="Y36" s="244">
        <v>8300</v>
      </c>
    </row>
    <row r="37" spans="1:25" ht="13.5" customHeight="1" x14ac:dyDescent="0.15">
      <c r="A37" s="227"/>
      <c r="B37" s="228" t="s">
        <v>67</v>
      </c>
      <c r="C37" s="229"/>
      <c r="D37" s="239">
        <f t="shared" si="3"/>
        <v>7</v>
      </c>
      <c r="E37" s="239">
        <f t="shared" si="3"/>
        <v>0</v>
      </c>
      <c r="F37" s="240">
        <v>24000</v>
      </c>
      <c r="G37" s="241">
        <v>700</v>
      </c>
      <c r="H37" s="241">
        <v>0</v>
      </c>
      <c r="I37" s="41">
        <v>26500</v>
      </c>
      <c r="J37" s="41">
        <v>13250</v>
      </c>
      <c r="K37" s="41">
        <v>19875</v>
      </c>
      <c r="L37" s="242">
        <f t="shared" si="1"/>
        <v>2.7</v>
      </c>
      <c r="M37" s="242">
        <f t="shared" si="1"/>
        <v>0</v>
      </c>
      <c r="N37" s="243">
        <v>10000</v>
      </c>
      <c r="O37" s="243">
        <v>270</v>
      </c>
      <c r="P37" s="243">
        <v>0</v>
      </c>
      <c r="Q37" s="41">
        <v>10000</v>
      </c>
      <c r="R37" s="244">
        <v>5000</v>
      </c>
      <c r="S37" s="244">
        <v>7500</v>
      </c>
      <c r="T37" s="245">
        <f t="shared" si="2"/>
        <v>2.2999999999999998</v>
      </c>
      <c r="U37" s="245">
        <f t="shared" si="2"/>
        <v>0</v>
      </c>
      <c r="V37" s="246">
        <v>230</v>
      </c>
      <c r="W37" s="246">
        <v>0</v>
      </c>
      <c r="X37" s="247">
        <v>10000</v>
      </c>
      <c r="Y37" s="244">
        <v>8000</v>
      </c>
    </row>
    <row r="38" spans="1:25" ht="13.5" customHeight="1" x14ac:dyDescent="0.15">
      <c r="A38" s="227"/>
      <c r="B38" s="228" t="s">
        <v>68</v>
      </c>
      <c r="C38" s="229"/>
      <c r="D38" s="239">
        <f t="shared" si="3"/>
        <v>8.4</v>
      </c>
      <c r="E38" s="239">
        <f t="shared" si="3"/>
        <v>0</v>
      </c>
      <c r="F38" s="240">
        <v>27000</v>
      </c>
      <c r="G38" s="241">
        <v>840</v>
      </c>
      <c r="H38" s="241">
        <v>0</v>
      </c>
      <c r="I38" s="41">
        <v>28000</v>
      </c>
      <c r="J38" s="41">
        <v>14000</v>
      </c>
      <c r="K38" s="41">
        <v>21000</v>
      </c>
      <c r="L38" s="242">
        <f t="shared" si="1"/>
        <v>2.4</v>
      </c>
      <c r="M38" s="242">
        <f t="shared" si="1"/>
        <v>0</v>
      </c>
      <c r="N38" s="243">
        <v>8000</v>
      </c>
      <c r="O38" s="243">
        <v>240</v>
      </c>
      <c r="P38" s="243">
        <v>0</v>
      </c>
      <c r="Q38" s="41">
        <v>9000</v>
      </c>
      <c r="R38" s="244">
        <v>4500</v>
      </c>
      <c r="S38" s="244">
        <v>6750</v>
      </c>
      <c r="T38" s="245">
        <f t="shared" si="2"/>
        <v>2.1</v>
      </c>
      <c r="U38" s="245">
        <f t="shared" si="2"/>
        <v>0</v>
      </c>
      <c r="V38" s="246">
        <v>210</v>
      </c>
      <c r="W38" s="246">
        <v>0</v>
      </c>
      <c r="X38" s="247">
        <v>8000</v>
      </c>
      <c r="Y38" s="244">
        <v>7000</v>
      </c>
    </row>
    <row r="39" spans="1:25" ht="13.5" customHeight="1" x14ac:dyDescent="0.15">
      <c r="A39" s="227"/>
      <c r="B39" s="228" t="s">
        <v>69</v>
      </c>
      <c r="C39" s="229"/>
      <c r="D39" s="239">
        <f t="shared" si="3"/>
        <v>7.9</v>
      </c>
      <c r="E39" s="239">
        <f t="shared" si="3"/>
        <v>0</v>
      </c>
      <c r="F39" s="240">
        <v>28000</v>
      </c>
      <c r="G39" s="241">
        <v>790</v>
      </c>
      <c r="H39" s="241">
        <v>0</v>
      </c>
      <c r="I39" s="41">
        <v>30000</v>
      </c>
      <c r="J39" s="41">
        <v>15000</v>
      </c>
      <c r="K39" s="41">
        <v>22500</v>
      </c>
      <c r="L39" s="242">
        <f t="shared" si="1"/>
        <v>2.5</v>
      </c>
      <c r="M39" s="242">
        <f t="shared" si="1"/>
        <v>0</v>
      </c>
      <c r="N39" s="243">
        <v>9000</v>
      </c>
      <c r="O39" s="243">
        <v>250</v>
      </c>
      <c r="P39" s="243">
        <v>0</v>
      </c>
      <c r="Q39" s="41">
        <v>9000</v>
      </c>
      <c r="R39" s="244">
        <v>4500</v>
      </c>
      <c r="S39" s="244">
        <v>6750</v>
      </c>
      <c r="T39" s="245">
        <f t="shared" si="2"/>
        <v>2.2000000000000002</v>
      </c>
      <c r="U39" s="245">
        <f t="shared" si="2"/>
        <v>0</v>
      </c>
      <c r="V39" s="246">
        <v>220</v>
      </c>
      <c r="W39" s="246">
        <v>0</v>
      </c>
      <c r="X39" s="247">
        <v>10000</v>
      </c>
      <c r="Y39" s="244">
        <v>8000</v>
      </c>
    </row>
    <row r="40" spans="1:25" ht="13.5" customHeight="1" x14ac:dyDescent="0.15">
      <c r="A40" s="248"/>
      <c r="B40" s="249" t="s">
        <v>70</v>
      </c>
      <c r="C40" s="250"/>
      <c r="D40" s="261">
        <f t="shared" si="3"/>
        <v>8.5</v>
      </c>
      <c r="E40" s="261">
        <f t="shared" si="3"/>
        <v>0</v>
      </c>
      <c r="F40" s="252">
        <v>30500</v>
      </c>
      <c r="G40" s="253">
        <v>850</v>
      </c>
      <c r="H40" s="253">
        <v>0</v>
      </c>
      <c r="I40" s="42">
        <v>17400</v>
      </c>
      <c r="J40" s="42">
        <v>8700</v>
      </c>
      <c r="K40" s="42">
        <v>13050</v>
      </c>
      <c r="L40" s="254">
        <f t="shared" si="1"/>
        <v>2.5</v>
      </c>
      <c r="M40" s="254">
        <f t="shared" si="1"/>
        <v>0</v>
      </c>
      <c r="N40" s="255">
        <v>9000</v>
      </c>
      <c r="O40" s="255">
        <v>250</v>
      </c>
      <c r="P40" s="255">
        <v>0</v>
      </c>
      <c r="Q40" s="42">
        <v>6000</v>
      </c>
      <c r="R40" s="256">
        <v>3000</v>
      </c>
      <c r="S40" s="256">
        <v>4500</v>
      </c>
      <c r="T40" s="257">
        <f t="shared" si="2"/>
        <v>2.1</v>
      </c>
      <c r="U40" s="258">
        <f t="shared" si="2"/>
        <v>0</v>
      </c>
      <c r="V40" s="259">
        <v>210</v>
      </c>
      <c r="W40" s="259">
        <v>0</v>
      </c>
      <c r="X40" s="260">
        <v>10500</v>
      </c>
      <c r="Y40" s="256">
        <v>7000</v>
      </c>
    </row>
    <row r="41" spans="1:25" ht="13.5" customHeight="1" x14ac:dyDescent="0.15">
      <c r="A41" s="227"/>
      <c r="B41" s="228" t="s">
        <v>71</v>
      </c>
      <c r="C41" s="229"/>
      <c r="D41" s="239">
        <f t="shared" si="3"/>
        <v>8.5</v>
      </c>
      <c r="E41" s="239">
        <f t="shared" si="3"/>
        <v>0</v>
      </c>
      <c r="F41" s="240">
        <v>31000</v>
      </c>
      <c r="G41" s="241">
        <v>850</v>
      </c>
      <c r="H41" s="241">
        <v>0</v>
      </c>
      <c r="I41" s="41">
        <v>32000</v>
      </c>
      <c r="J41" s="41">
        <v>16000</v>
      </c>
      <c r="K41" s="41">
        <v>24000</v>
      </c>
      <c r="L41" s="242">
        <f t="shared" si="1"/>
        <v>3.2</v>
      </c>
      <c r="M41" s="242">
        <f t="shared" si="1"/>
        <v>0</v>
      </c>
      <c r="N41" s="243">
        <v>11000</v>
      </c>
      <c r="O41" s="243">
        <v>320</v>
      </c>
      <c r="P41" s="243">
        <v>0</v>
      </c>
      <c r="Q41" s="41">
        <v>12000</v>
      </c>
      <c r="R41" s="244">
        <v>6000</v>
      </c>
      <c r="S41" s="244">
        <v>9000</v>
      </c>
      <c r="T41" s="245">
        <f t="shared" si="2"/>
        <v>2.5</v>
      </c>
      <c r="U41" s="245">
        <f t="shared" si="2"/>
        <v>0</v>
      </c>
      <c r="V41" s="246">
        <v>250</v>
      </c>
      <c r="W41" s="246">
        <v>0</v>
      </c>
      <c r="X41" s="247">
        <v>11000</v>
      </c>
      <c r="Y41" s="244">
        <v>9000</v>
      </c>
    </row>
    <row r="42" spans="1:25" ht="13.5" customHeight="1" x14ac:dyDescent="0.15">
      <c r="A42" s="227"/>
      <c r="B42" s="228" t="s">
        <v>72</v>
      </c>
      <c r="C42" s="229"/>
      <c r="D42" s="239">
        <f t="shared" si="3"/>
        <v>7.4</v>
      </c>
      <c r="E42" s="239">
        <f t="shared" si="3"/>
        <v>0</v>
      </c>
      <c r="F42" s="240">
        <v>21200</v>
      </c>
      <c r="G42" s="241">
        <v>740</v>
      </c>
      <c r="H42" s="241">
        <v>0</v>
      </c>
      <c r="I42" s="41">
        <v>23600</v>
      </c>
      <c r="J42" s="41">
        <v>11800</v>
      </c>
      <c r="K42" s="41">
        <v>17700</v>
      </c>
      <c r="L42" s="242">
        <f t="shared" si="1"/>
        <v>2.2999999999999998</v>
      </c>
      <c r="M42" s="242">
        <f t="shared" si="1"/>
        <v>0</v>
      </c>
      <c r="N42" s="243">
        <v>6700</v>
      </c>
      <c r="O42" s="243">
        <v>230</v>
      </c>
      <c r="P42" s="243">
        <v>0</v>
      </c>
      <c r="Q42" s="41">
        <v>7500</v>
      </c>
      <c r="R42" s="244">
        <v>3750</v>
      </c>
      <c r="S42" s="244">
        <v>5625</v>
      </c>
      <c r="T42" s="245">
        <f t="shared" si="2"/>
        <v>1.6</v>
      </c>
      <c r="U42" s="245">
        <f t="shared" si="2"/>
        <v>0</v>
      </c>
      <c r="V42" s="246">
        <v>160</v>
      </c>
      <c r="W42" s="246">
        <v>0</v>
      </c>
      <c r="X42" s="247">
        <v>6800</v>
      </c>
      <c r="Y42" s="244">
        <v>5100</v>
      </c>
    </row>
    <row r="43" spans="1:25" ht="13.5" customHeight="1" x14ac:dyDescent="0.15">
      <c r="A43" s="227"/>
      <c r="B43" s="228" t="s">
        <v>73</v>
      </c>
      <c r="C43" s="229"/>
      <c r="D43" s="239">
        <f t="shared" si="3"/>
        <v>7.8</v>
      </c>
      <c r="E43" s="239">
        <f t="shared" si="3"/>
        <v>0</v>
      </c>
      <c r="F43" s="240">
        <v>22000</v>
      </c>
      <c r="G43" s="241">
        <v>780</v>
      </c>
      <c r="H43" s="241">
        <v>0</v>
      </c>
      <c r="I43" s="41">
        <v>27500</v>
      </c>
      <c r="J43" s="41">
        <v>13750</v>
      </c>
      <c r="K43" s="41">
        <v>20625</v>
      </c>
      <c r="L43" s="242">
        <f t="shared" si="1"/>
        <v>2.4</v>
      </c>
      <c r="M43" s="242">
        <f t="shared" si="1"/>
        <v>0</v>
      </c>
      <c r="N43" s="243">
        <v>7000</v>
      </c>
      <c r="O43" s="243">
        <v>240</v>
      </c>
      <c r="P43" s="243">
        <v>0</v>
      </c>
      <c r="Q43" s="41">
        <v>10500</v>
      </c>
      <c r="R43" s="244">
        <v>5250</v>
      </c>
      <c r="S43" s="244">
        <v>7875</v>
      </c>
      <c r="T43" s="245">
        <f t="shared" si="2"/>
        <v>1.9</v>
      </c>
      <c r="U43" s="245">
        <f t="shared" si="2"/>
        <v>0</v>
      </c>
      <c r="V43" s="246">
        <v>190</v>
      </c>
      <c r="W43" s="246">
        <v>0</v>
      </c>
      <c r="X43" s="247">
        <v>9000</v>
      </c>
      <c r="Y43" s="244">
        <v>8000</v>
      </c>
    </row>
    <row r="44" spans="1:25" ht="13.5" customHeight="1" x14ac:dyDescent="0.15">
      <c r="A44" s="227"/>
      <c r="B44" s="228" t="s">
        <v>74</v>
      </c>
      <c r="C44" s="229"/>
      <c r="D44" s="239">
        <f t="shared" si="3"/>
        <v>6.2</v>
      </c>
      <c r="E44" s="239">
        <f t="shared" si="3"/>
        <v>0</v>
      </c>
      <c r="F44" s="240">
        <v>22700</v>
      </c>
      <c r="G44" s="241">
        <v>620</v>
      </c>
      <c r="H44" s="241">
        <v>0</v>
      </c>
      <c r="I44" s="41">
        <v>26100</v>
      </c>
      <c r="J44" s="41">
        <v>13050</v>
      </c>
      <c r="K44" s="41">
        <v>19575</v>
      </c>
      <c r="L44" s="242">
        <f t="shared" si="1"/>
        <v>2.2999999999999998</v>
      </c>
      <c r="M44" s="242">
        <f t="shared" si="1"/>
        <v>0</v>
      </c>
      <c r="N44" s="243">
        <v>8000</v>
      </c>
      <c r="O44" s="243">
        <v>230</v>
      </c>
      <c r="P44" s="243">
        <v>0</v>
      </c>
      <c r="Q44" s="41">
        <v>9400</v>
      </c>
      <c r="R44" s="244">
        <v>4700</v>
      </c>
      <c r="S44" s="244">
        <v>7050</v>
      </c>
      <c r="T44" s="245">
        <f t="shared" si="2"/>
        <v>2.1</v>
      </c>
      <c r="U44" s="245">
        <f t="shared" si="2"/>
        <v>0</v>
      </c>
      <c r="V44" s="246">
        <v>210</v>
      </c>
      <c r="W44" s="246">
        <v>0</v>
      </c>
      <c r="X44" s="247">
        <v>8700</v>
      </c>
      <c r="Y44" s="244">
        <v>7000</v>
      </c>
    </row>
    <row r="45" spans="1:25" ht="13.5" customHeight="1" x14ac:dyDescent="0.15">
      <c r="A45" s="248"/>
      <c r="B45" s="249" t="s">
        <v>75</v>
      </c>
      <c r="C45" s="250"/>
      <c r="D45" s="261">
        <f t="shared" si="3"/>
        <v>7.17</v>
      </c>
      <c r="E45" s="261">
        <f t="shared" si="3"/>
        <v>0</v>
      </c>
      <c r="F45" s="252">
        <v>24677</v>
      </c>
      <c r="G45" s="253">
        <v>717</v>
      </c>
      <c r="H45" s="253">
        <v>0</v>
      </c>
      <c r="I45" s="42">
        <v>24931</v>
      </c>
      <c r="J45" s="42">
        <v>12465</v>
      </c>
      <c r="K45" s="42">
        <v>18698</v>
      </c>
      <c r="L45" s="254">
        <f t="shared" si="1"/>
        <v>2.86</v>
      </c>
      <c r="M45" s="254">
        <f t="shared" si="1"/>
        <v>0</v>
      </c>
      <c r="N45" s="255">
        <v>10791</v>
      </c>
      <c r="O45" s="255">
        <v>286</v>
      </c>
      <c r="P45" s="255">
        <v>0</v>
      </c>
      <c r="Q45" s="42">
        <v>11071</v>
      </c>
      <c r="R45" s="256">
        <v>5535</v>
      </c>
      <c r="S45" s="256">
        <v>8303</v>
      </c>
      <c r="T45" s="257">
        <f t="shared" si="2"/>
        <v>2.52</v>
      </c>
      <c r="U45" s="258">
        <f t="shared" si="2"/>
        <v>0</v>
      </c>
      <c r="V45" s="259">
        <v>252</v>
      </c>
      <c r="W45" s="259">
        <v>0</v>
      </c>
      <c r="X45" s="260">
        <v>11368</v>
      </c>
      <c r="Y45" s="256">
        <v>7614</v>
      </c>
    </row>
    <row r="46" spans="1:25" ht="13.5" customHeight="1" x14ac:dyDescent="0.15">
      <c r="A46" s="227"/>
      <c r="B46" s="228" t="s">
        <v>76</v>
      </c>
      <c r="C46" s="229"/>
      <c r="D46" s="239">
        <f t="shared" si="3"/>
        <v>9.6999999999999993</v>
      </c>
      <c r="E46" s="239">
        <f t="shared" si="3"/>
        <v>0</v>
      </c>
      <c r="F46" s="240">
        <v>27000</v>
      </c>
      <c r="G46" s="241">
        <v>970</v>
      </c>
      <c r="H46" s="241">
        <v>0</v>
      </c>
      <c r="I46" s="41">
        <v>25000</v>
      </c>
      <c r="J46" s="41">
        <v>12500</v>
      </c>
      <c r="K46" s="41">
        <v>18750</v>
      </c>
      <c r="L46" s="242">
        <f t="shared" si="1"/>
        <v>3.3</v>
      </c>
      <c r="M46" s="242">
        <f t="shared" si="1"/>
        <v>0</v>
      </c>
      <c r="N46" s="243">
        <v>9500</v>
      </c>
      <c r="O46" s="243">
        <v>330</v>
      </c>
      <c r="P46" s="243">
        <v>0</v>
      </c>
      <c r="Q46" s="41">
        <v>6000</v>
      </c>
      <c r="R46" s="244">
        <v>3000</v>
      </c>
      <c r="S46" s="244">
        <v>4500</v>
      </c>
      <c r="T46" s="245">
        <f t="shared" si="2"/>
        <v>2.6</v>
      </c>
      <c r="U46" s="245">
        <f t="shared" si="2"/>
        <v>0</v>
      </c>
      <c r="V46" s="246">
        <v>260</v>
      </c>
      <c r="W46" s="246">
        <v>0</v>
      </c>
      <c r="X46" s="247">
        <v>8300</v>
      </c>
      <c r="Y46" s="244">
        <v>5600</v>
      </c>
    </row>
    <row r="47" spans="1:25" ht="13.5" customHeight="1" x14ac:dyDescent="0.15">
      <c r="A47" s="227"/>
      <c r="B47" s="228" t="s">
        <v>77</v>
      </c>
      <c r="C47" s="229"/>
      <c r="D47" s="239">
        <f t="shared" si="3"/>
        <v>7.9</v>
      </c>
      <c r="E47" s="239">
        <f t="shared" si="3"/>
        <v>0</v>
      </c>
      <c r="F47" s="273">
        <v>21000</v>
      </c>
      <c r="G47" s="240">
        <v>790</v>
      </c>
      <c r="H47" s="241">
        <v>0</v>
      </c>
      <c r="I47" s="41">
        <v>23100</v>
      </c>
      <c r="J47" s="41">
        <v>11550</v>
      </c>
      <c r="K47" s="41">
        <v>17325</v>
      </c>
      <c r="L47" s="242">
        <f t="shared" si="1"/>
        <v>2.9</v>
      </c>
      <c r="M47" s="242">
        <f t="shared" si="1"/>
        <v>0</v>
      </c>
      <c r="N47" s="243">
        <v>7600</v>
      </c>
      <c r="O47" s="243">
        <v>290</v>
      </c>
      <c r="P47" s="243">
        <v>0</v>
      </c>
      <c r="Q47" s="41">
        <v>8600</v>
      </c>
      <c r="R47" s="244">
        <v>4300</v>
      </c>
      <c r="S47" s="244">
        <v>6450</v>
      </c>
      <c r="T47" s="245">
        <f t="shared" si="2"/>
        <v>2.1</v>
      </c>
      <c r="U47" s="245">
        <f t="shared" si="2"/>
        <v>0</v>
      </c>
      <c r="V47" s="246">
        <v>210</v>
      </c>
      <c r="W47" s="246">
        <v>0</v>
      </c>
      <c r="X47" s="247">
        <v>7000</v>
      </c>
      <c r="Y47" s="244">
        <v>5400</v>
      </c>
    </row>
    <row r="48" spans="1:25" ht="13.5" customHeight="1" x14ac:dyDescent="0.15">
      <c r="A48" s="227"/>
      <c r="B48" s="228" t="s">
        <v>78</v>
      </c>
      <c r="C48" s="229"/>
      <c r="D48" s="239">
        <f t="shared" si="3"/>
        <v>7.8</v>
      </c>
      <c r="E48" s="239">
        <f t="shared" si="3"/>
        <v>0</v>
      </c>
      <c r="F48" s="240">
        <v>25000</v>
      </c>
      <c r="G48" s="241">
        <v>780</v>
      </c>
      <c r="H48" s="241">
        <v>0</v>
      </c>
      <c r="I48" s="41">
        <v>25000</v>
      </c>
      <c r="J48" s="41">
        <v>12500</v>
      </c>
      <c r="K48" s="41">
        <v>18750</v>
      </c>
      <c r="L48" s="242">
        <f t="shared" si="1"/>
        <v>3.8</v>
      </c>
      <c r="M48" s="242">
        <f t="shared" si="1"/>
        <v>0</v>
      </c>
      <c r="N48" s="243">
        <v>6000</v>
      </c>
      <c r="O48" s="243">
        <v>380</v>
      </c>
      <c r="P48" s="243">
        <v>0</v>
      </c>
      <c r="Q48" s="41">
        <v>5000</v>
      </c>
      <c r="R48" s="244">
        <v>2500</v>
      </c>
      <c r="S48" s="244">
        <v>3750</v>
      </c>
      <c r="T48" s="245">
        <f t="shared" si="2"/>
        <v>1.05</v>
      </c>
      <c r="U48" s="245">
        <f t="shared" si="2"/>
        <v>0</v>
      </c>
      <c r="V48" s="246">
        <v>105</v>
      </c>
      <c r="W48" s="246">
        <v>0</v>
      </c>
      <c r="X48" s="247">
        <v>6600</v>
      </c>
      <c r="Y48" s="244">
        <v>3700</v>
      </c>
    </row>
    <row r="49" spans="1:25" ht="13.5" customHeight="1" x14ac:dyDescent="0.15">
      <c r="A49" s="227"/>
      <c r="B49" s="228" t="s">
        <v>79</v>
      </c>
      <c r="C49" s="229"/>
      <c r="D49" s="239">
        <f t="shared" si="3"/>
        <v>8</v>
      </c>
      <c r="E49" s="239">
        <f t="shared" si="3"/>
        <v>0</v>
      </c>
      <c r="F49" s="240">
        <v>27000</v>
      </c>
      <c r="G49" s="241">
        <v>800</v>
      </c>
      <c r="H49" s="241">
        <v>0</v>
      </c>
      <c r="I49" s="41">
        <v>27000</v>
      </c>
      <c r="J49" s="41">
        <v>13500</v>
      </c>
      <c r="K49" s="41">
        <v>20250</v>
      </c>
      <c r="L49" s="242">
        <f t="shared" si="1"/>
        <v>2.7</v>
      </c>
      <c r="M49" s="242">
        <f t="shared" si="1"/>
        <v>0</v>
      </c>
      <c r="N49" s="243">
        <v>8000</v>
      </c>
      <c r="O49" s="243">
        <v>270</v>
      </c>
      <c r="P49" s="243">
        <v>0</v>
      </c>
      <c r="Q49" s="41">
        <v>9000</v>
      </c>
      <c r="R49" s="244">
        <v>4500</v>
      </c>
      <c r="S49" s="244">
        <v>6750</v>
      </c>
      <c r="T49" s="245">
        <f t="shared" si="2"/>
        <v>2.1</v>
      </c>
      <c r="U49" s="245">
        <f t="shared" si="2"/>
        <v>0</v>
      </c>
      <c r="V49" s="246">
        <v>210</v>
      </c>
      <c r="W49" s="246">
        <v>0</v>
      </c>
      <c r="X49" s="247">
        <v>9000</v>
      </c>
      <c r="Y49" s="244">
        <v>4000</v>
      </c>
    </row>
    <row r="50" spans="1:25" ht="13.5" customHeight="1" x14ac:dyDescent="0.15">
      <c r="A50" s="248"/>
      <c r="B50" s="249" t="s">
        <v>80</v>
      </c>
      <c r="C50" s="250"/>
      <c r="D50" s="261">
        <f t="shared" si="3"/>
        <v>7.7</v>
      </c>
      <c r="E50" s="261">
        <f t="shared" si="3"/>
        <v>0</v>
      </c>
      <c r="F50" s="252">
        <v>20200</v>
      </c>
      <c r="G50" s="253">
        <v>770</v>
      </c>
      <c r="H50" s="253">
        <v>0</v>
      </c>
      <c r="I50" s="42">
        <v>21200</v>
      </c>
      <c r="J50" s="42">
        <v>10600</v>
      </c>
      <c r="K50" s="42">
        <v>15900</v>
      </c>
      <c r="L50" s="254">
        <f t="shared" si="1"/>
        <v>2.1</v>
      </c>
      <c r="M50" s="254">
        <f t="shared" si="1"/>
        <v>0</v>
      </c>
      <c r="N50" s="255">
        <v>5600</v>
      </c>
      <c r="O50" s="255">
        <v>210</v>
      </c>
      <c r="P50" s="255">
        <v>0</v>
      </c>
      <c r="Q50" s="42">
        <v>5900</v>
      </c>
      <c r="R50" s="256">
        <v>2950</v>
      </c>
      <c r="S50" s="256">
        <v>4425</v>
      </c>
      <c r="T50" s="257">
        <f t="shared" si="2"/>
        <v>1.8</v>
      </c>
      <c r="U50" s="258">
        <f t="shared" si="2"/>
        <v>0</v>
      </c>
      <c r="V50" s="259">
        <v>180</v>
      </c>
      <c r="W50" s="259">
        <v>0</v>
      </c>
      <c r="X50" s="260">
        <v>10000</v>
      </c>
      <c r="Y50" s="256">
        <v>2600</v>
      </c>
    </row>
    <row r="51" spans="1:25" ht="13.5" customHeight="1" x14ac:dyDescent="0.15">
      <c r="A51" s="227"/>
      <c r="B51" s="228" t="s">
        <v>81</v>
      </c>
      <c r="C51" s="229"/>
      <c r="D51" s="239">
        <f t="shared" si="3"/>
        <v>8.5</v>
      </c>
      <c r="E51" s="239">
        <f t="shared" si="3"/>
        <v>0</v>
      </c>
      <c r="F51" s="240">
        <v>25000</v>
      </c>
      <c r="G51" s="241">
        <v>850</v>
      </c>
      <c r="H51" s="241">
        <v>0</v>
      </c>
      <c r="I51" s="41">
        <v>25000</v>
      </c>
      <c r="J51" s="41">
        <v>12500</v>
      </c>
      <c r="K51" s="41">
        <v>18750</v>
      </c>
      <c r="L51" s="242">
        <f t="shared" si="1"/>
        <v>2.2000000000000002</v>
      </c>
      <c r="M51" s="242">
        <f t="shared" si="1"/>
        <v>0</v>
      </c>
      <c r="N51" s="243">
        <v>7000</v>
      </c>
      <c r="O51" s="243">
        <v>220</v>
      </c>
      <c r="P51" s="243">
        <v>0</v>
      </c>
      <c r="Q51" s="41">
        <v>7000</v>
      </c>
      <c r="R51" s="244">
        <v>3500</v>
      </c>
      <c r="S51" s="244">
        <v>5250</v>
      </c>
      <c r="T51" s="245">
        <f t="shared" si="2"/>
        <v>1.8</v>
      </c>
      <c r="U51" s="245">
        <f t="shared" si="2"/>
        <v>0</v>
      </c>
      <c r="V51" s="246">
        <v>180</v>
      </c>
      <c r="W51" s="246">
        <v>0</v>
      </c>
      <c r="X51" s="247">
        <v>14000</v>
      </c>
      <c r="Y51" s="244">
        <v>0</v>
      </c>
    </row>
    <row r="52" spans="1:25" ht="13.5" customHeight="1" x14ac:dyDescent="0.15">
      <c r="A52" s="227"/>
      <c r="B52" s="228" t="s">
        <v>82</v>
      </c>
      <c r="C52" s="229"/>
      <c r="D52" s="239">
        <f t="shared" si="3"/>
        <v>8.5</v>
      </c>
      <c r="E52" s="239">
        <f t="shared" si="3"/>
        <v>0</v>
      </c>
      <c r="F52" s="240">
        <v>31000</v>
      </c>
      <c r="G52" s="241">
        <v>850</v>
      </c>
      <c r="H52" s="241">
        <v>0</v>
      </c>
      <c r="I52" s="41">
        <v>32000</v>
      </c>
      <c r="J52" s="41">
        <v>16000</v>
      </c>
      <c r="K52" s="41">
        <v>24000</v>
      </c>
      <c r="L52" s="242">
        <f t="shared" si="1"/>
        <v>2.9</v>
      </c>
      <c r="M52" s="242">
        <f t="shared" si="1"/>
        <v>0</v>
      </c>
      <c r="N52" s="243">
        <v>10000</v>
      </c>
      <c r="O52" s="243">
        <v>290</v>
      </c>
      <c r="P52" s="243">
        <v>0</v>
      </c>
      <c r="Q52" s="41">
        <v>11000</v>
      </c>
      <c r="R52" s="244">
        <v>5500</v>
      </c>
      <c r="S52" s="244">
        <v>8250</v>
      </c>
      <c r="T52" s="245">
        <f t="shared" si="2"/>
        <v>2.2999999999999998</v>
      </c>
      <c r="U52" s="245">
        <f t="shared" si="2"/>
        <v>0</v>
      </c>
      <c r="V52" s="246">
        <v>230</v>
      </c>
      <c r="W52" s="246">
        <v>0</v>
      </c>
      <c r="X52" s="247">
        <v>11000</v>
      </c>
      <c r="Y52" s="244">
        <v>9000</v>
      </c>
    </row>
    <row r="53" spans="1:25" ht="13.5" customHeight="1" x14ac:dyDescent="0.15">
      <c r="A53" s="227"/>
      <c r="B53" s="228" t="s">
        <v>83</v>
      </c>
      <c r="C53" s="229"/>
      <c r="D53" s="239">
        <f t="shared" si="3"/>
        <v>8.5</v>
      </c>
      <c r="E53" s="239">
        <f t="shared" si="3"/>
        <v>7</v>
      </c>
      <c r="F53" s="240">
        <v>27000</v>
      </c>
      <c r="G53" s="241">
        <v>850</v>
      </c>
      <c r="H53" s="241">
        <v>700</v>
      </c>
      <c r="I53" s="41">
        <v>29500</v>
      </c>
      <c r="J53" s="41">
        <v>14750</v>
      </c>
      <c r="K53" s="41">
        <v>22125</v>
      </c>
      <c r="L53" s="242">
        <f t="shared" si="1"/>
        <v>3</v>
      </c>
      <c r="M53" s="242">
        <f t="shared" si="1"/>
        <v>0</v>
      </c>
      <c r="N53" s="243">
        <v>8500</v>
      </c>
      <c r="O53" s="243">
        <v>300</v>
      </c>
      <c r="P53" s="243">
        <v>0</v>
      </c>
      <c r="Q53" s="41">
        <v>9300</v>
      </c>
      <c r="R53" s="244">
        <v>4650</v>
      </c>
      <c r="S53" s="244">
        <v>6975</v>
      </c>
      <c r="T53" s="245">
        <f t="shared" si="2"/>
        <v>2.2999999999999998</v>
      </c>
      <c r="U53" s="245">
        <f t="shared" si="2"/>
        <v>0</v>
      </c>
      <c r="V53" s="246">
        <v>230</v>
      </c>
      <c r="W53" s="246">
        <v>0</v>
      </c>
      <c r="X53" s="247">
        <v>10200</v>
      </c>
      <c r="Y53" s="244">
        <v>7500</v>
      </c>
    </row>
    <row r="54" spans="1:25" ht="13.5" customHeight="1" x14ac:dyDescent="0.15">
      <c r="A54" s="227"/>
      <c r="B54" s="228" t="s">
        <v>84</v>
      </c>
      <c r="C54" s="229"/>
      <c r="D54" s="239">
        <f t="shared" si="3"/>
        <v>6.8</v>
      </c>
      <c r="E54" s="239">
        <f t="shared" si="3"/>
        <v>0</v>
      </c>
      <c r="F54" s="240">
        <v>25000</v>
      </c>
      <c r="G54" s="241">
        <v>680</v>
      </c>
      <c r="H54" s="241">
        <v>0</v>
      </c>
      <c r="I54" s="41">
        <v>25000</v>
      </c>
      <c r="J54" s="41">
        <v>12500</v>
      </c>
      <c r="K54" s="41">
        <v>18750</v>
      </c>
      <c r="L54" s="242">
        <f t="shared" si="1"/>
        <v>3.1</v>
      </c>
      <c r="M54" s="242">
        <f t="shared" si="1"/>
        <v>0</v>
      </c>
      <c r="N54" s="243">
        <v>11000</v>
      </c>
      <c r="O54" s="243">
        <v>310</v>
      </c>
      <c r="P54" s="243">
        <v>0</v>
      </c>
      <c r="Q54" s="41">
        <v>11000</v>
      </c>
      <c r="R54" s="244">
        <v>5500</v>
      </c>
      <c r="S54" s="244">
        <v>8250</v>
      </c>
      <c r="T54" s="245">
        <f t="shared" si="2"/>
        <v>2.5</v>
      </c>
      <c r="U54" s="245">
        <f t="shared" si="2"/>
        <v>0</v>
      </c>
      <c r="V54" s="246">
        <v>250</v>
      </c>
      <c r="W54" s="246">
        <v>0</v>
      </c>
      <c r="X54" s="247">
        <v>11100</v>
      </c>
      <c r="Y54" s="244">
        <v>8500</v>
      </c>
    </row>
    <row r="55" spans="1:25" ht="13.5" customHeight="1" x14ac:dyDescent="0.15">
      <c r="A55" s="264"/>
      <c r="B55" s="265" t="s">
        <v>85</v>
      </c>
      <c r="C55" s="266"/>
      <c r="D55" s="261">
        <f t="shared" si="3"/>
        <v>7.4</v>
      </c>
      <c r="E55" s="261">
        <f t="shared" si="3"/>
        <v>0</v>
      </c>
      <c r="F55" s="267">
        <v>22800</v>
      </c>
      <c r="G55" s="268">
        <v>740</v>
      </c>
      <c r="H55" s="268">
        <v>0</v>
      </c>
      <c r="I55" s="43">
        <v>26400</v>
      </c>
      <c r="J55" s="43">
        <v>13200</v>
      </c>
      <c r="K55" s="43">
        <v>19800</v>
      </c>
      <c r="L55" s="254">
        <f t="shared" si="1"/>
        <v>2.5</v>
      </c>
      <c r="M55" s="254">
        <f t="shared" si="1"/>
        <v>0</v>
      </c>
      <c r="N55" s="269">
        <v>10000</v>
      </c>
      <c r="O55" s="269">
        <v>250</v>
      </c>
      <c r="P55" s="269">
        <v>0</v>
      </c>
      <c r="Q55" s="43">
        <v>9600</v>
      </c>
      <c r="R55" s="270">
        <v>4800</v>
      </c>
      <c r="S55" s="270">
        <v>7200</v>
      </c>
      <c r="T55" s="257">
        <f t="shared" si="2"/>
        <v>2.2999999999999998</v>
      </c>
      <c r="U55" s="258">
        <f t="shared" si="2"/>
        <v>0</v>
      </c>
      <c r="V55" s="271">
        <v>230</v>
      </c>
      <c r="W55" s="271">
        <v>0</v>
      </c>
      <c r="X55" s="272">
        <v>9200</v>
      </c>
      <c r="Y55" s="270">
        <v>7600</v>
      </c>
    </row>
    <row r="56" spans="1:25" ht="13.5" customHeight="1" x14ac:dyDescent="0.15">
      <c r="A56" s="227"/>
      <c r="B56" s="228" t="s">
        <v>86</v>
      </c>
      <c r="C56" s="229"/>
      <c r="D56" s="239">
        <f t="shared" si="3"/>
        <v>8</v>
      </c>
      <c r="E56" s="239">
        <f t="shared" si="3"/>
        <v>0</v>
      </c>
      <c r="F56" s="240">
        <v>26900</v>
      </c>
      <c r="G56" s="241">
        <v>800</v>
      </c>
      <c r="H56" s="241">
        <v>0</v>
      </c>
      <c r="I56" s="41">
        <v>26200</v>
      </c>
      <c r="J56" s="41">
        <v>13100</v>
      </c>
      <c r="K56" s="41">
        <v>19650</v>
      </c>
      <c r="L56" s="242">
        <f t="shared" si="1"/>
        <v>2.9</v>
      </c>
      <c r="M56" s="242">
        <f t="shared" si="1"/>
        <v>0</v>
      </c>
      <c r="N56" s="243">
        <v>9700</v>
      </c>
      <c r="O56" s="243">
        <v>290</v>
      </c>
      <c r="P56" s="243">
        <v>0</v>
      </c>
      <c r="Q56" s="41">
        <v>9600</v>
      </c>
      <c r="R56" s="244">
        <v>4800</v>
      </c>
      <c r="S56" s="244">
        <v>7200</v>
      </c>
      <c r="T56" s="245">
        <f t="shared" si="2"/>
        <v>2.4</v>
      </c>
      <c r="U56" s="245">
        <f t="shared" si="2"/>
        <v>0</v>
      </c>
      <c r="V56" s="246">
        <v>240</v>
      </c>
      <c r="W56" s="246">
        <v>0</v>
      </c>
      <c r="X56" s="247">
        <v>9200</v>
      </c>
      <c r="Y56" s="244">
        <v>8200</v>
      </c>
    </row>
    <row r="57" spans="1:25" ht="13.5" customHeight="1" x14ac:dyDescent="0.15">
      <c r="A57" s="227"/>
      <c r="B57" s="228" t="s">
        <v>87</v>
      </c>
      <c r="C57" s="229"/>
      <c r="D57" s="239">
        <f t="shared" si="3"/>
        <v>10</v>
      </c>
      <c r="E57" s="239">
        <f t="shared" si="3"/>
        <v>0</v>
      </c>
      <c r="F57" s="240">
        <v>23000</v>
      </c>
      <c r="G57" s="241">
        <v>1000</v>
      </c>
      <c r="H57" s="241">
        <v>0</v>
      </c>
      <c r="I57" s="41">
        <v>24000</v>
      </c>
      <c r="J57" s="41">
        <v>12000</v>
      </c>
      <c r="K57" s="41">
        <v>18000</v>
      </c>
      <c r="L57" s="242">
        <f t="shared" si="1"/>
        <v>1.8</v>
      </c>
      <c r="M57" s="242">
        <f t="shared" si="1"/>
        <v>0</v>
      </c>
      <c r="N57" s="243">
        <v>7000</v>
      </c>
      <c r="O57" s="243">
        <v>180</v>
      </c>
      <c r="P57" s="243">
        <v>0</v>
      </c>
      <c r="Q57" s="41">
        <v>11000</v>
      </c>
      <c r="R57" s="244">
        <v>5500</v>
      </c>
      <c r="S57" s="244">
        <v>8250</v>
      </c>
      <c r="T57" s="245">
        <f t="shared" si="2"/>
        <v>1.6</v>
      </c>
      <c r="U57" s="245">
        <f t="shared" si="2"/>
        <v>0</v>
      </c>
      <c r="V57" s="246">
        <v>160</v>
      </c>
      <c r="W57" s="246">
        <v>0</v>
      </c>
      <c r="X57" s="247">
        <v>6000</v>
      </c>
      <c r="Y57" s="244">
        <v>4000</v>
      </c>
    </row>
    <row r="58" spans="1:25" ht="13.5" customHeight="1" x14ac:dyDescent="0.15">
      <c r="A58" s="227"/>
      <c r="B58" s="228" t="s">
        <v>88</v>
      </c>
      <c r="C58" s="229"/>
      <c r="D58" s="239">
        <f t="shared" si="3"/>
        <v>10.5</v>
      </c>
      <c r="E58" s="239">
        <f t="shared" si="3"/>
        <v>0</v>
      </c>
      <c r="F58" s="240">
        <v>24000</v>
      </c>
      <c r="G58" s="241">
        <v>1050</v>
      </c>
      <c r="H58" s="241">
        <v>0</v>
      </c>
      <c r="I58" s="41">
        <v>27000</v>
      </c>
      <c r="J58" s="41">
        <v>13500</v>
      </c>
      <c r="K58" s="41">
        <v>20250</v>
      </c>
      <c r="L58" s="242">
        <f t="shared" si="1"/>
        <v>2.4</v>
      </c>
      <c r="M58" s="242">
        <f t="shared" si="1"/>
        <v>0</v>
      </c>
      <c r="N58" s="243">
        <v>9000</v>
      </c>
      <c r="O58" s="243">
        <v>240</v>
      </c>
      <c r="P58" s="243">
        <v>0</v>
      </c>
      <c r="Q58" s="41">
        <v>7000</v>
      </c>
      <c r="R58" s="244">
        <v>3500</v>
      </c>
      <c r="S58" s="244">
        <v>5250</v>
      </c>
      <c r="T58" s="245">
        <f t="shared" si="2"/>
        <v>2.1</v>
      </c>
      <c r="U58" s="245">
        <f t="shared" si="2"/>
        <v>0</v>
      </c>
      <c r="V58" s="246">
        <v>210</v>
      </c>
      <c r="W58" s="246">
        <v>0</v>
      </c>
      <c r="X58" s="247">
        <v>8000</v>
      </c>
      <c r="Y58" s="244">
        <v>6000</v>
      </c>
    </row>
    <row r="59" spans="1:25" ht="13.5" customHeight="1" x14ac:dyDescent="0.15">
      <c r="A59" s="227"/>
      <c r="B59" s="228" t="s">
        <v>89</v>
      </c>
      <c r="C59" s="229"/>
      <c r="D59" s="239">
        <f t="shared" si="3"/>
        <v>8.5</v>
      </c>
      <c r="E59" s="239">
        <f t="shared" si="3"/>
        <v>20</v>
      </c>
      <c r="F59" s="240">
        <v>19500</v>
      </c>
      <c r="G59" s="241">
        <v>850</v>
      </c>
      <c r="H59" s="241">
        <v>2000</v>
      </c>
      <c r="I59" s="41">
        <v>22500</v>
      </c>
      <c r="J59" s="41">
        <v>11250</v>
      </c>
      <c r="K59" s="41">
        <v>16875</v>
      </c>
      <c r="L59" s="242">
        <f t="shared" si="1"/>
        <v>3</v>
      </c>
      <c r="M59" s="242">
        <f t="shared" si="1"/>
        <v>2</v>
      </c>
      <c r="N59" s="243">
        <v>6000</v>
      </c>
      <c r="O59" s="243">
        <v>300</v>
      </c>
      <c r="P59" s="243">
        <v>200</v>
      </c>
      <c r="Q59" s="41">
        <v>7000</v>
      </c>
      <c r="R59" s="244">
        <v>3500</v>
      </c>
      <c r="S59" s="244">
        <v>5250</v>
      </c>
      <c r="T59" s="245">
        <f t="shared" si="2"/>
        <v>3</v>
      </c>
      <c r="U59" s="245">
        <f t="shared" si="2"/>
        <v>3</v>
      </c>
      <c r="V59" s="246">
        <v>300</v>
      </c>
      <c r="W59" s="246">
        <v>300</v>
      </c>
      <c r="X59" s="247">
        <v>8200</v>
      </c>
      <c r="Y59" s="244">
        <v>6000</v>
      </c>
    </row>
    <row r="60" spans="1:25" ht="13.5" customHeight="1" x14ac:dyDescent="0.15">
      <c r="A60" s="264"/>
      <c r="B60" s="265" t="s">
        <v>90</v>
      </c>
      <c r="C60" s="266"/>
      <c r="D60" s="261">
        <f t="shared" si="3"/>
        <v>7.2</v>
      </c>
      <c r="E60" s="261">
        <f t="shared" si="3"/>
        <v>0</v>
      </c>
      <c r="F60" s="267">
        <v>24000</v>
      </c>
      <c r="G60" s="268">
        <v>720</v>
      </c>
      <c r="H60" s="268">
        <v>0</v>
      </c>
      <c r="I60" s="43">
        <v>26000</v>
      </c>
      <c r="J60" s="43">
        <v>13000</v>
      </c>
      <c r="K60" s="43">
        <v>19500</v>
      </c>
      <c r="L60" s="254">
        <f t="shared" si="1"/>
        <v>2.63</v>
      </c>
      <c r="M60" s="254">
        <f t="shared" si="1"/>
        <v>0</v>
      </c>
      <c r="N60" s="269">
        <v>9000</v>
      </c>
      <c r="O60" s="269">
        <v>263</v>
      </c>
      <c r="P60" s="269">
        <v>0</v>
      </c>
      <c r="Q60" s="43">
        <v>10000</v>
      </c>
      <c r="R60" s="270">
        <v>5000</v>
      </c>
      <c r="S60" s="270">
        <v>7500</v>
      </c>
      <c r="T60" s="257">
        <f t="shared" si="2"/>
        <v>2.52</v>
      </c>
      <c r="U60" s="258">
        <f t="shared" si="2"/>
        <v>0</v>
      </c>
      <c r="V60" s="271">
        <v>252</v>
      </c>
      <c r="W60" s="271">
        <v>0</v>
      </c>
      <c r="X60" s="272">
        <v>9000</v>
      </c>
      <c r="Y60" s="270">
        <v>7000</v>
      </c>
    </row>
    <row r="61" spans="1:25" ht="13.5" customHeight="1" x14ac:dyDescent="0.15">
      <c r="A61" s="227"/>
      <c r="B61" s="228" t="s">
        <v>91</v>
      </c>
      <c r="C61" s="229"/>
      <c r="D61" s="239">
        <f t="shared" si="3"/>
        <v>7.69</v>
      </c>
      <c r="E61" s="239">
        <f t="shared" si="3"/>
        <v>0</v>
      </c>
      <c r="F61" s="240">
        <v>25000</v>
      </c>
      <c r="G61" s="241">
        <v>769</v>
      </c>
      <c r="H61" s="241">
        <v>0</v>
      </c>
      <c r="I61" s="41">
        <v>28000</v>
      </c>
      <c r="J61" s="41">
        <v>14000</v>
      </c>
      <c r="K61" s="41">
        <v>21000</v>
      </c>
      <c r="L61" s="242">
        <f t="shared" si="1"/>
        <v>2.6</v>
      </c>
      <c r="M61" s="242">
        <f t="shared" si="1"/>
        <v>0</v>
      </c>
      <c r="N61" s="243">
        <v>8400</v>
      </c>
      <c r="O61" s="243">
        <v>260</v>
      </c>
      <c r="P61" s="243">
        <v>0</v>
      </c>
      <c r="Q61" s="41">
        <v>9200</v>
      </c>
      <c r="R61" s="244">
        <v>4600</v>
      </c>
      <c r="S61" s="244">
        <v>6900</v>
      </c>
      <c r="T61" s="245">
        <f t="shared" si="2"/>
        <v>2.4</v>
      </c>
      <c r="U61" s="245">
        <f t="shared" si="2"/>
        <v>0</v>
      </c>
      <c r="V61" s="246">
        <v>240</v>
      </c>
      <c r="W61" s="246">
        <v>0</v>
      </c>
      <c r="X61" s="247">
        <v>9200</v>
      </c>
      <c r="Y61" s="244">
        <v>8000</v>
      </c>
    </row>
    <row r="62" spans="1:25" ht="13.5" customHeight="1" x14ac:dyDescent="0.15">
      <c r="A62" s="227"/>
      <c r="B62" s="228" t="s">
        <v>92</v>
      </c>
      <c r="C62" s="229"/>
      <c r="D62" s="239">
        <f t="shared" si="3"/>
        <v>7</v>
      </c>
      <c r="E62" s="239">
        <f t="shared" si="3"/>
        <v>0</v>
      </c>
      <c r="F62" s="240">
        <v>25000</v>
      </c>
      <c r="G62" s="241">
        <v>700</v>
      </c>
      <c r="H62" s="241">
        <v>0</v>
      </c>
      <c r="I62" s="41">
        <v>25000</v>
      </c>
      <c r="J62" s="41">
        <v>12500</v>
      </c>
      <c r="K62" s="41">
        <v>18750</v>
      </c>
      <c r="L62" s="242">
        <f t="shared" si="1"/>
        <v>2.6</v>
      </c>
      <c r="M62" s="242">
        <f t="shared" si="1"/>
        <v>0</v>
      </c>
      <c r="N62" s="243">
        <v>9000</v>
      </c>
      <c r="O62" s="243">
        <v>260</v>
      </c>
      <c r="P62" s="243">
        <v>0</v>
      </c>
      <c r="Q62" s="41">
        <v>8000</v>
      </c>
      <c r="R62" s="244">
        <v>4000</v>
      </c>
      <c r="S62" s="244">
        <v>6000</v>
      </c>
      <c r="T62" s="245">
        <f t="shared" si="2"/>
        <v>2.6</v>
      </c>
      <c r="U62" s="245">
        <f t="shared" si="2"/>
        <v>0</v>
      </c>
      <c r="V62" s="246">
        <v>260</v>
      </c>
      <c r="W62" s="246">
        <v>0</v>
      </c>
      <c r="X62" s="247">
        <v>11000</v>
      </c>
      <c r="Y62" s="244">
        <v>7000</v>
      </c>
    </row>
    <row r="63" spans="1:25" ht="13.5" customHeight="1" x14ac:dyDescent="0.15">
      <c r="A63" s="227"/>
      <c r="B63" s="228" t="s">
        <v>93</v>
      </c>
      <c r="C63" s="229"/>
      <c r="D63" s="239">
        <f t="shared" si="3"/>
        <v>7.7</v>
      </c>
      <c r="E63" s="239">
        <f t="shared" si="3"/>
        <v>0</v>
      </c>
      <c r="F63" s="240">
        <v>20000</v>
      </c>
      <c r="G63" s="241">
        <v>770</v>
      </c>
      <c r="H63" s="241">
        <v>0</v>
      </c>
      <c r="I63" s="41">
        <v>24000</v>
      </c>
      <c r="J63" s="41">
        <v>12000</v>
      </c>
      <c r="K63" s="41">
        <v>18000</v>
      </c>
      <c r="L63" s="242">
        <f t="shared" si="1"/>
        <v>3.1</v>
      </c>
      <c r="M63" s="242">
        <f t="shared" si="1"/>
        <v>0</v>
      </c>
      <c r="N63" s="243">
        <v>8000</v>
      </c>
      <c r="O63" s="243">
        <v>310</v>
      </c>
      <c r="P63" s="243">
        <v>0</v>
      </c>
      <c r="Q63" s="41">
        <v>7000</v>
      </c>
      <c r="R63" s="244">
        <v>3500</v>
      </c>
      <c r="S63" s="244">
        <v>5250</v>
      </c>
      <c r="T63" s="245">
        <f t="shared" si="2"/>
        <v>2.2999999999999998</v>
      </c>
      <c r="U63" s="245">
        <f t="shared" si="2"/>
        <v>0</v>
      </c>
      <c r="V63" s="246">
        <v>230</v>
      </c>
      <c r="W63" s="246">
        <v>0</v>
      </c>
      <c r="X63" s="247">
        <v>8000</v>
      </c>
      <c r="Y63" s="244">
        <v>6000</v>
      </c>
    </row>
    <row r="64" spans="1:25" ht="13.5" customHeight="1" x14ac:dyDescent="0.15">
      <c r="A64" s="227"/>
      <c r="B64" s="228" t="s">
        <v>94</v>
      </c>
      <c r="C64" s="229"/>
      <c r="D64" s="239">
        <f t="shared" si="3"/>
        <v>7.1</v>
      </c>
      <c r="E64" s="239">
        <f t="shared" si="3"/>
        <v>0</v>
      </c>
      <c r="F64" s="240">
        <v>18500</v>
      </c>
      <c r="G64" s="241">
        <v>710</v>
      </c>
      <c r="H64" s="241">
        <v>0</v>
      </c>
      <c r="I64" s="41">
        <v>17400</v>
      </c>
      <c r="J64" s="41">
        <v>8700</v>
      </c>
      <c r="K64" s="41">
        <v>13050</v>
      </c>
      <c r="L64" s="242">
        <f t="shared" si="1"/>
        <v>2.9</v>
      </c>
      <c r="M64" s="242">
        <f t="shared" si="1"/>
        <v>0</v>
      </c>
      <c r="N64" s="243">
        <v>7100</v>
      </c>
      <c r="O64" s="243">
        <v>290</v>
      </c>
      <c r="P64" s="243">
        <v>0</v>
      </c>
      <c r="Q64" s="41">
        <v>8300</v>
      </c>
      <c r="R64" s="244">
        <v>4150</v>
      </c>
      <c r="S64" s="244">
        <v>6225</v>
      </c>
      <c r="T64" s="245">
        <f t="shared" si="2"/>
        <v>2</v>
      </c>
      <c r="U64" s="245">
        <f t="shared" si="2"/>
        <v>0</v>
      </c>
      <c r="V64" s="246">
        <v>200</v>
      </c>
      <c r="W64" s="246">
        <v>0</v>
      </c>
      <c r="X64" s="247">
        <v>7400</v>
      </c>
      <c r="Y64" s="244">
        <v>5300</v>
      </c>
    </row>
    <row r="65" spans="1:25" ht="13.5" customHeight="1" x14ac:dyDescent="0.15">
      <c r="A65" s="227"/>
      <c r="B65" s="228" t="s">
        <v>95</v>
      </c>
      <c r="C65" s="229"/>
      <c r="D65" s="274">
        <f t="shared" si="3"/>
        <v>9</v>
      </c>
      <c r="E65" s="274">
        <f t="shared" si="3"/>
        <v>0</v>
      </c>
      <c r="F65" s="240">
        <v>21000</v>
      </c>
      <c r="G65" s="241">
        <v>900</v>
      </c>
      <c r="H65" s="241">
        <v>0</v>
      </c>
      <c r="I65" s="41">
        <v>22000</v>
      </c>
      <c r="J65" s="41">
        <v>11000</v>
      </c>
      <c r="K65" s="41">
        <v>16500</v>
      </c>
      <c r="L65" s="242">
        <f t="shared" si="1"/>
        <v>3.2</v>
      </c>
      <c r="M65" s="242">
        <f t="shared" si="1"/>
        <v>0</v>
      </c>
      <c r="N65" s="243">
        <v>6000</v>
      </c>
      <c r="O65" s="243">
        <v>320</v>
      </c>
      <c r="P65" s="243">
        <v>0</v>
      </c>
      <c r="Q65" s="41">
        <v>7000</v>
      </c>
      <c r="R65" s="244">
        <v>3500</v>
      </c>
      <c r="S65" s="244">
        <v>5250</v>
      </c>
      <c r="T65" s="245">
        <f t="shared" si="2"/>
        <v>3.3</v>
      </c>
      <c r="U65" s="245">
        <f t="shared" si="2"/>
        <v>0</v>
      </c>
      <c r="V65" s="246">
        <v>330</v>
      </c>
      <c r="W65" s="246">
        <v>0</v>
      </c>
      <c r="X65" s="247">
        <v>9500</v>
      </c>
      <c r="Y65" s="244">
        <v>4500</v>
      </c>
    </row>
    <row r="66" spans="1:25" ht="13.5" customHeight="1" x14ac:dyDescent="0.15">
      <c r="A66" s="275"/>
      <c r="B66" s="276" t="s">
        <v>147</v>
      </c>
      <c r="C66" s="277"/>
      <c r="D66" s="278">
        <f>ROUND(SUM(D6:D7)/2,2)</f>
        <v>7.2</v>
      </c>
      <c r="E66" s="279">
        <f>ROUND(SUM(E6:E7)/2,2)</f>
        <v>0</v>
      </c>
      <c r="F66" s="234">
        <f>ROUND(SUM(F6:F7)/2,0)</f>
        <v>21624</v>
      </c>
      <c r="G66" s="234"/>
      <c r="H66" s="234"/>
      <c r="I66" s="44">
        <f t="shared" ref="I66:K66" si="4">ROUND(SUM(I6:I7)/2,0)</f>
        <v>23011</v>
      </c>
      <c r="J66" s="44">
        <f t="shared" si="4"/>
        <v>11506</v>
      </c>
      <c r="K66" s="44">
        <f t="shared" si="4"/>
        <v>17256</v>
      </c>
      <c r="L66" s="280">
        <f>ROUND(SUM(L6:L7)/2,2)</f>
        <v>3.49</v>
      </c>
      <c r="M66" s="280">
        <f>ROUND(SUM(M6:M7)/2,2)</f>
        <v>0</v>
      </c>
      <c r="N66" s="234">
        <f t="shared" ref="N66:S66" si="5">ROUND(SUM(N6:N7)/2,0)</f>
        <v>10017</v>
      </c>
      <c r="O66" s="234"/>
      <c r="P66" s="234"/>
      <c r="Q66" s="281">
        <f t="shared" si="5"/>
        <v>10544</v>
      </c>
      <c r="R66" s="235">
        <f t="shared" si="5"/>
        <v>5270</v>
      </c>
      <c r="S66" s="235">
        <f t="shared" si="5"/>
        <v>7905</v>
      </c>
      <c r="T66" s="237">
        <f>ROUND(SUM(T6:T7)/2,2)</f>
        <v>3.08</v>
      </c>
      <c r="U66" s="237">
        <f>ROUND(SUM(U6:U7)/2,2)</f>
        <v>0</v>
      </c>
      <c r="V66" s="237"/>
      <c r="W66" s="237"/>
      <c r="X66" s="238">
        <f t="shared" ref="X66:Y66" si="6">ROUND(SUM(X6:X7)/2,0)</f>
        <v>10046</v>
      </c>
      <c r="Y66" s="235">
        <f t="shared" si="6"/>
        <v>8156</v>
      </c>
    </row>
    <row r="67" spans="1:25" ht="13.5" customHeight="1" x14ac:dyDescent="0.15">
      <c r="A67" s="227"/>
      <c r="B67" s="282" t="s">
        <v>148</v>
      </c>
      <c r="C67" s="283"/>
      <c r="D67" s="278">
        <f>ROUND(SUM(D8:D34)/27,2)</f>
        <v>8.11</v>
      </c>
      <c r="E67" s="279">
        <f>ROUND(SUM(E8:E34)/27,2)</f>
        <v>0.56000000000000005</v>
      </c>
      <c r="F67" s="243">
        <f>ROUND(SUM(F8:F34)/27,0)</f>
        <v>25556</v>
      </c>
      <c r="G67" s="243"/>
      <c r="H67" s="243"/>
      <c r="I67" s="45">
        <f t="shared" ref="I67:K67" si="7">ROUND(SUM(I8:I34)/27,0)</f>
        <v>25944</v>
      </c>
      <c r="J67" s="45">
        <f t="shared" si="7"/>
        <v>12972</v>
      </c>
      <c r="K67" s="45">
        <f t="shared" si="7"/>
        <v>19458</v>
      </c>
      <c r="L67" s="279">
        <f>ROUND(SUM(L8:L34)/27,2)</f>
        <v>2.82</v>
      </c>
      <c r="M67" s="279">
        <f>ROUND(SUM(M8:M34)/27,2)</f>
        <v>0</v>
      </c>
      <c r="N67" s="243">
        <f t="shared" ref="N67:S67" si="8">ROUND(SUM(N8:N34)/27,0)</f>
        <v>8877</v>
      </c>
      <c r="O67" s="243"/>
      <c r="P67" s="243"/>
      <c r="Q67" s="284">
        <f t="shared" si="8"/>
        <v>8800</v>
      </c>
      <c r="R67" s="244">
        <f t="shared" si="8"/>
        <v>4400</v>
      </c>
      <c r="S67" s="244">
        <f t="shared" si="8"/>
        <v>6600</v>
      </c>
      <c r="T67" s="246">
        <f>ROUND(SUM(T8:T34)/27,2)</f>
        <v>2.37</v>
      </c>
      <c r="U67" s="246">
        <f>ROUND(SUM(U8:U34)/27,2)</f>
        <v>0.12</v>
      </c>
      <c r="V67" s="246"/>
      <c r="W67" s="246"/>
      <c r="X67" s="247">
        <f t="shared" ref="X67:Y67" si="9">ROUND(SUM(X8:X34)/27,0)</f>
        <v>12672</v>
      </c>
      <c r="Y67" s="244">
        <f t="shared" si="9"/>
        <v>3805</v>
      </c>
    </row>
    <row r="68" spans="1:25" ht="13.5" customHeight="1" x14ac:dyDescent="0.15">
      <c r="A68" s="227"/>
      <c r="B68" s="282" t="s">
        <v>149</v>
      </c>
      <c r="C68" s="283"/>
      <c r="D68" s="278">
        <f>ROUND(SUM(D35:D65)/31,2)</f>
        <v>8.0399999999999991</v>
      </c>
      <c r="E68" s="279">
        <f>ROUND(SUM(E35:E65)/31,2)</f>
        <v>0.87</v>
      </c>
      <c r="F68" s="243">
        <f>ROUND(SUM(F35:F65)/31,0)</f>
        <v>24677</v>
      </c>
      <c r="G68" s="243"/>
      <c r="H68" s="243"/>
      <c r="I68" s="45">
        <f t="shared" ref="I68:K68" si="10">ROUND(SUM(I35:I65)/31,0)</f>
        <v>25688</v>
      </c>
      <c r="J68" s="45">
        <f t="shared" si="10"/>
        <v>12844</v>
      </c>
      <c r="K68" s="45">
        <f t="shared" si="10"/>
        <v>19266</v>
      </c>
      <c r="L68" s="279">
        <f>ROUND(SUM(L35:L65)/31,2)</f>
        <v>2.7</v>
      </c>
      <c r="M68" s="279">
        <f>ROUND(SUM(M35:M65)/31,2)</f>
        <v>0.06</v>
      </c>
      <c r="N68" s="243">
        <f t="shared" ref="N68:S68" si="11">ROUND(SUM(N35:N65)/31,0)</f>
        <v>8345</v>
      </c>
      <c r="O68" s="243"/>
      <c r="P68" s="243"/>
      <c r="Q68" s="284">
        <f t="shared" si="11"/>
        <v>8689</v>
      </c>
      <c r="R68" s="244">
        <f t="shared" si="11"/>
        <v>4345</v>
      </c>
      <c r="S68" s="244">
        <f t="shared" si="11"/>
        <v>6517</v>
      </c>
      <c r="T68" s="246">
        <f>ROUND(SUM(T35:T65)/31,2)</f>
        <v>2.2200000000000002</v>
      </c>
      <c r="U68" s="246">
        <f>ROUND(SUM(U35:U65)/31,2)</f>
        <v>0.1</v>
      </c>
      <c r="V68" s="246"/>
      <c r="W68" s="246"/>
      <c r="X68" s="247">
        <f t="shared" ref="X68:Y68" si="12">ROUND(SUM(X35:X65)/31,0)</f>
        <v>9286</v>
      </c>
      <c r="Y68" s="244">
        <f t="shared" si="12"/>
        <v>6384</v>
      </c>
    </row>
    <row r="69" spans="1:25" ht="13.5" customHeight="1" x14ac:dyDescent="0.15">
      <c r="A69" s="285"/>
      <c r="B69" s="286" t="s">
        <v>150</v>
      </c>
      <c r="C69" s="287"/>
      <c r="D69" s="288">
        <f>ROUND(SUM(D6:D65)/60,2)</f>
        <v>8.0399999999999991</v>
      </c>
      <c r="E69" s="289">
        <f>ROUND(SUM(E6:E65)/60,2)</f>
        <v>0.7</v>
      </c>
      <c r="F69" s="290">
        <f>ROUND(SUM(F6:F65)/60,0)</f>
        <v>24970</v>
      </c>
      <c r="G69" s="290"/>
      <c r="H69" s="290"/>
      <c r="I69" s="46">
        <f t="shared" ref="I69:K69" si="13">ROUND(SUM(I6:I65)/60,0)</f>
        <v>25714</v>
      </c>
      <c r="J69" s="46">
        <f t="shared" si="13"/>
        <v>12857</v>
      </c>
      <c r="K69" s="46">
        <f t="shared" si="13"/>
        <v>19285</v>
      </c>
      <c r="L69" s="289">
        <f>ROUND(SUM(L6:L65)/60,2)</f>
        <v>2.78</v>
      </c>
      <c r="M69" s="289">
        <f>ROUND(SUM(M6:M65)/60,2)</f>
        <v>0.03</v>
      </c>
      <c r="N69" s="290">
        <f t="shared" ref="N69:S69" si="14">ROUND(SUM(N6:N65)/60,0)</f>
        <v>8640</v>
      </c>
      <c r="O69" s="290"/>
      <c r="P69" s="290"/>
      <c r="Q69" s="291">
        <f t="shared" si="14"/>
        <v>8801</v>
      </c>
      <c r="R69" s="292">
        <f t="shared" si="14"/>
        <v>4400</v>
      </c>
      <c r="S69" s="292">
        <f t="shared" si="14"/>
        <v>6601</v>
      </c>
      <c r="T69" s="293">
        <f>ROUND(SUM(T6:T65)/60,2)</f>
        <v>2.31</v>
      </c>
      <c r="U69" s="293">
        <f>ROUND(SUM(U6:U65)/60,2)</f>
        <v>0.1</v>
      </c>
      <c r="V69" s="293"/>
      <c r="W69" s="293"/>
      <c r="X69" s="294">
        <f t="shared" ref="X69:Y69" si="15">ROUND(SUM(X6:X65)/60,0)</f>
        <v>10835</v>
      </c>
      <c r="Y69" s="292">
        <f t="shared" si="15"/>
        <v>5283</v>
      </c>
    </row>
  </sheetData>
  <mergeCells count="16">
    <mergeCell ref="Y3:Y4"/>
    <mergeCell ref="B2:B5"/>
    <mergeCell ref="D2:K2"/>
    <mergeCell ref="L2:Q2"/>
    <mergeCell ref="T2:Y2"/>
    <mergeCell ref="D3:D4"/>
    <mergeCell ref="E3:E4"/>
    <mergeCell ref="F3:F4"/>
    <mergeCell ref="I3:K3"/>
    <mergeCell ref="L3:L4"/>
    <mergeCell ref="M3:M4"/>
    <mergeCell ref="N3:N4"/>
    <mergeCell ref="Q3:S3"/>
    <mergeCell ref="T3:T4"/>
    <mergeCell ref="U3:U4"/>
    <mergeCell ref="X3:X4"/>
  </mergeCells>
  <phoneticPr fontId="4"/>
  <pageMargins left="0.59055118110236227" right="0.59055118110236227" top="0.59055118110236227" bottom="0.59055118110236227" header="0.31496062992125984" footer="0.31496062992125984"/>
  <pageSetup paperSize="9" scale="80" firstPageNumber="94" orientation="portrait" useFirstPageNumber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V77"/>
  <sheetViews>
    <sheetView view="pageBreakPreview" zoomScaleNormal="100" zoomScaleSheetLayoutView="100" workbookViewId="0">
      <pane xSplit="3" ySplit="7" topLeftCell="D8" activePane="bottomRight" state="frozenSplit"/>
      <selection pane="topRight" activeCell="D1" sqref="D1"/>
      <selection pane="bottomLeft" activeCell="A8" sqref="A8"/>
      <selection pane="bottomRight" activeCell="BP8" sqref="BP8:BR67"/>
    </sheetView>
  </sheetViews>
  <sheetFormatPr defaultRowHeight="12.75" customHeight="1" x14ac:dyDescent="0.15"/>
  <cols>
    <col min="1" max="1" width="1" style="4" customWidth="1"/>
    <col min="2" max="2" width="7.625" style="4" customWidth="1"/>
    <col min="3" max="3" width="1" style="4" customWidth="1"/>
    <col min="4" max="18" width="10.25" style="4" customWidth="1"/>
    <col min="19" max="19" width="8.875" style="4" customWidth="1"/>
    <col min="20" max="20" width="10" style="4" customWidth="1"/>
    <col min="21" max="21" width="8.875" style="4" customWidth="1"/>
    <col min="22" max="22" width="10.5" style="4" customWidth="1"/>
    <col min="23" max="24" width="8.875" style="4" customWidth="1"/>
    <col min="25" max="25" width="1" style="4" customWidth="1"/>
    <col min="26" max="26" width="7.625" style="4" customWidth="1"/>
    <col min="27" max="27" width="1" style="4" customWidth="1"/>
    <col min="28" max="30" width="7.125" style="4" customWidth="1"/>
    <col min="31" max="48" width="10" style="4" customWidth="1"/>
    <col min="49" max="49" width="1" style="4" customWidth="1"/>
    <col min="50" max="50" width="7.625" style="4" customWidth="1"/>
    <col min="51" max="51" width="1" style="4" customWidth="1"/>
    <col min="52" max="64" width="10" style="4" customWidth="1"/>
    <col min="65" max="65" width="1" style="4" customWidth="1"/>
    <col min="66" max="66" width="7.625" style="4" customWidth="1"/>
    <col min="67" max="67" width="1" style="4" customWidth="1"/>
    <col min="68" max="70" width="7.125" style="4" customWidth="1"/>
    <col min="71" max="88" width="10" style="4" customWidth="1"/>
    <col min="89" max="89" width="1" style="4" customWidth="1"/>
    <col min="90" max="90" width="7.625" style="4" customWidth="1"/>
    <col min="91" max="91" width="1" style="4" customWidth="1"/>
    <col min="92" max="104" width="10" style="4" customWidth="1"/>
    <col min="105" max="105" width="1" style="4" customWidth="1"/>
    <col min="106" max="106" width="7.625" style="4" customWidth="1"/>
    <col min="107" max="107" width="1" style="4" customWidth="1"/>
    <col min="108" max="110" width="7.125" style="4" customWidth="1"/>
    <col min="111" max="126" width="10" style="4" customWidth="1"/>
  </cols>
  <sheetData>
    <row r="1" spans="1:126" ht="12.75" customHeight="1" x14ac:dyDescent="0.15">
      <c r="A1" s="1" t="s">
        <v>115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 t="s">
        <v>0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1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</row>
    <row r="2" spans="1:126" ht="12.75" customHeight="1" x14ac:dyDescent="0.15">
      <c r="A2" s="5" t="s">
        <v>1</v>
      </c>
      <c r="D2" s="6"/>
      <c r="Z2" s="2" t="s">
        <v>2</v>
      </c>
      <c r="AB2" s="6"/>
      <c r="AW2" s="5"/>
      <c r="BM2" s="2"/>
      <c r="BN2" s="2" t="s">
        <v>3</v>
      </c>
      <c r="BP2" s="6"/>
      <c r="CK2" s="2"/>
      <c r="CL2" s="2"/>
      <c r="DA2" s="2"/>
      <c r="DB2" s="2" t="s">
        <v>4</v>
      </c>
      <c r="DD2" s="6"/>
    </row>
    <row r="3" spans="1:126" ht="12.75" customHeight="1" x14ac:dyDescent="0.15">
      <c r="A3" s="6"/>
      <c r="B3" s="6"/>
      <c r="C3" s="6"/>
      <c r="D3" s="6"/>
      <c r="M3" s="7" t="s">
        <v>7</v>
      </c>
      <c r="V3" s="7"/>
      <c r="X3" s="7" t="s">
        <v>5</v>
      </c>
      <c r="Y3" s="6"/>
      <c r="Z3" s="6"/>
      <c r="AA3" s="6"/>
      <c r="AB3" s="6"/>
      <c r="AL3" s="7" t="s">
        <v>6</v>
      </c>
      <c r="AV3" s="7" t="s">
        <v>6</v>
      </c>
      <c r="AW3" s="6"/>
      <c r="AX3" s="6"/>
      <c r="AY3" s="6"/>
      <c r="BI3" s="2"/>
      <c r="BL3" s="7" t="s">
        <v>7</v>
      </c>
      <c r="BM3" s="6"/>
      <c r="BN3" s="6"/>
      <c r="BO3" s="6"/>
      <c r="BP3" s="6"/>
      <c r="BZ3" s="7" t="s">
        <v>6</v>
      </c>
      <c r="CJ3" s="7" t="s">
        <v>6</v>
      </c>
      <c r="CK3" s="6"/>
      <c r="CL3" s="6"/>
      <c r="CM3" s="6"/>
      <c r="CX3" s="6"/>
      <c r="CZ3" s="7" t="s">
        <v>7</v>
      </c>
      <c r="DA3" s="6"/>
      <c r="DB3" s="6"/>
      <c r="DC3" s="6"/>
      <c r="DD3" s="6"/>
      <c r="DN3" s="7" t="s">
        <v>6</v>
      </c>
      <c r="DT3" s="6"/>
      <c r="DV3" s="7" t="s">
        <v>8</v>
      </c>
    </row>
    <row r="4" spans="1:126" ht="25.5" customHeight="1" x14ac:dyDescent="0.15">
      <c r="A4" s="8"/>
      <c r="B4" s="296" t="s">
        <v>9</v>
      </c>
      <c r="C4" s="9"/>
      <c r="D4" s="299" t="s">
        <v>10</v>
      </c>
      <c r="E4" s="299"/>
      <c r="F4" s="299"/>
      <c r="G4" s="299"/>
      <c r="H4" s="299"/>
      <c r="I4" s="299" t="s">
        <v>11</v>
      </c>
      <c r="J4" s="299"/>
      <c r="K4" s="299"/>
      <c r="L4" s="299"/>
      <c r="M4" s="299"/>
      <c r="N4" s="299" t="s">
        <v>12</v>
      </c>
      <c r="O4" s="299"/>
      <c r="P4" s="299"/>
      <c r="Q4" s="299"/>
      <c r="R4" s="299"/>
      <c r="S4" s="299" t="s">
        <v>13</v>
      </c>
      <c r="T4" s="299"/>
      <c r="U4" s="300" t="s">
        <v>14</v>
      </c>
      <c r="V4" s="301"/>
      <c r="W4" s="300" t="s">
        <v>15</v>
      </c>
      <c r="X4" s="301"/>
      <c r="Y4" s="8"/>
      <c r="Z4" s="296" t="s">
        <v>9</v>
      </c>
      <c r="AA4" s="9"/>
      <c r="AB4" s="307" t="s">
        <v>107</v>
      </c>
      <c r="AC4" s="308"/>
      <c r="AD4" s="309"/>
      <c r="AE4" s="299" t="s">
        <v>108</v>
      </c>
      <c r="AF4" s="299"/>
      <c r="AG4" s="299"/>
      <c r="AH4" s="299"/>
      <c r="AI4" s="299"/>
      <c r="AJ4" s="299"/>
      <c r="AK4" s="299"/>
      <c r="AL4" s="299"/>
      <c r="AM4" s="299" t="s">
        <v>109</v>
      </c>
      <c r="AN4" s="299"/>
      <c r="AO4" s="299"/>
      <c r="AP4" s="299"/>
      <c r="AQ4" s="299"/>
      <c r="AR4" s="299"/>
      <c r="AS4" s="299"/>
      <c r="AT4" s="299"/>
      <c r="AU4" s="299"/>
      <c r="AV4" s="299"/>
      <c r="AW4" s="8"/>
      <c r="AX4" s="296" t="s">
        <v>9</v>
      </c>
      <c r="AY4" s="9"/>
      <c r="AZ4" s="302" t="s">
        <v>112</v>
      </c>
      <c r="BA4" s="299"/>
      <c r="BB4" s="299"/>
      <c r="BC4" s="299"/>
      <c r="BD4" s="302" t="s">
        <v>113</v>
      </c>
      <c r="BE4" s="299"/>
      <c r="BF4" s="299"/>
      <c r="BG4" s="299"/>
      <c r="BH4" s="299"/>
      <c r="BI4" s="302" t="s">
        <v>114</v>
      </c>
      <c r="BJ4" s="299"/>
      <c r="BK4" s="299"/>
      <c r="BL4" s="299"/>
      <c r="BM4" s="8"/>
      <c r="BN4" s="296" t="s">
        <v>9</v>
      </c>
      <c r="BO4" s="9"/>
      <c r="BP4" s="307" t="s">
        <v>107</v>
      </c>
      <c r="BQ4" s="308"/>
      <c r="BR4" s="309"/>
      <c r="BS4" s="299" t="s">
        <v>108</v>
      </c>
      <c r="BT4" s="299"/>
      <c r="BU4" s="299"/>
      <c r="BV4" s="299"/>
      <c r="BW4" s="299"/>
      <c r="BX4" s="299"/>
      <c r="BY4" s="299"/>
      <c r="BZ4" s="299"/>
      <c r="CA4" s="299" t="s">
        <v>109</v>
      </c>
      <c r="CB4" s="299"/>
      <c r="CC4" s="299"/>
      <c r="CD4" s="299"/>
      <c r="CE4" s="299"/>
      <c r="CF4" s="299"/>
      <c r="CG4" s="299"/>
      <c r="CH4" s="299"/>
      <c r="CI4" s="299"/>
      <c r="CJ4" s="299"/>
      <c r="CK4" s="8"/>
      <c r="CL4" s="296" t="s">
        <v>9</v>
      </c>
      <c r="CM4" s="9"/>
      <c r="CN4" s="302" t="s">
        <v>112</v>
      </c>
      <c r="CO4" s="299"/>
      <c r="CP4" s="299"/>
      <c r="CQ4" s="299"/>
      <c r="CR4" s="302" t="s">
        <v>113</v>
      </c>
      <c r="CS4" s="299"/>
      <c r="CT4" s="299"/>
      <c r="CU4" s="299"/>
      <c r="CV4" s="299"/>
      <c r="CW4" s="302" t="s">
        <v>114</v>
      </c>
      <c r="CX4" s="299"/>
      <c r="CY4" s="299"/>
      <c r="CZ4" s="299"/>
      <c r="DA4" s="8"/>
      <c r="DB4" s="296" t="s">
        <v>9</v>
      </c>
      <c r="DC4" s="9"/>
      <c r="DD4" s="307" t="s">
        <v>107</v>
      </c>
      <c r="DE4" s="308"/>
      <c r="DF4" s="309"/>
      <c r="DG4" s="299" t="s">
        <v>108</v>
      </c>
      <c r="DH4" s="299"/>
      <c r="DI4" s="299"/>
      <c r="DJ4" s="299"/>
      <c r="DK4" s="299"/>
      <c r="DL4" s="299"/>
      <c r="DM4" s="299"/>
      <c r="DN4" s="299"/>
      <c r="DO4" s="345" t="s">
        <v>112</v>
      </c>
      <c r="DP4" s="346"/>
      <c r="DQ4" s="346"/>
      <c r="DR4" s="347"/>
      <c r="DS4" s="345" t="s">
        <v>114</v>
      </c>
      <c r="DT4" s="346"/>
      <c r="DU4" s="346"/>
      <c r="DV4" s="347"/>
    </row>
    <row r="5" spans="1:126" ht="15" customHeight="1" x14ac:dyDescent="0.15">
      <c r="A5" s="10"/>
      <c r="B5" s="297"/>
      <c r="C5" s="11"/>
      <c r="D5" s="305" t="s">
        <v>16</v>
      </c>
      <c r="E5" s="305" t="s">
        <v>17</v>
      </c>
      <c r="F5" s="305" t="s">
        <v>18</v>
      </c>
      <c r="G5" s="305" t="s">
        <v>19</v>
      </c>
      <c r="H5" s="314" t="s">
        <v>20</v>
      </c>
      <c r="I5" s="305" t="s">
        <v>16</v>
      </c>
      <c r="J5" s="305" t="s">
        <v>17</v>
      </c>
      <c r="K5" s="305" t="s">
        <v>18</v>
      </c>
      <c r="L5" s="305" t="s">
        <v>19</v>
      </c>
      <c r="M5" s="314" t="s">
        <v>20</v>
      </c>
      <c r="N5" s="305" t="s">
        <v>16</v>
      </c>
      <c r="O5" s="305" t="s">
        <v>17</v>
      </c>
      <c r="P5" s="305" t="s">
        <v>18</v>
      </c>
      <c r="Q5" s="305" t="s">
        <v>19</v>
      </c>
      <c r="R5" s="314" t="s">
        <v>20</v>
      </c>
      <c r="S5" s="329" t="s">
        <v>21</v>
      </c>
      <c r="T5" s="329" t="s">
        <v>22</v>
      </c>
      <c r="U5" s="329" t="s">
        <v>21</v>
      </c>
      <c r="V5" s="329" t="s">
        <v>22</v>
      </c>
      <c r="W5" s="329" t="s">
        <v>21</v>
      </c>
      <c r="X5" s="329" t="s">
        <v>22</v>
      </c>
      <c r="Y5" s="10"/>
      <c r="Z5" s="297"/>
      <c r="AA5" s="11"/>
      <c r="AB5" s="12" t="s">
        <v>23</v>
      </c>
      <c r="AC5" s="12" t="s">
        <v>23</v>
      </c>
      <c r="AD5" s="12" t="s">
        <v>23</v>
      </c>
      <c r="AE5" s="303" t="s">
        <v>24</v>
      </c>
      <c r="AF5" s="332"/>
      <c r="AG5" s="303" t="s">
        <v>25</v>
      </c>
      <c r="AH5" s="332"/>
      <c r="AI5" s="303" t="s">
        <v>26</v>
      </c>
      <c r="AJ5" s="332"/>
      <c r="AK5" s="303" t="s">
        <v>27</v>
      </c>
      <c r="AL5" s="332"/>
      <c r="AM5" s="303" t="s">
        <v>24</v>
      </c>
      <c r="AN5" s="332"/>
      <c r="AO5" s="303" t="s">
        <v>25</v>
      </c>
      <c r="AP5" s="332"/>
      <c r="AQ5" s="303" t="s">
        <v>26</v>
      </c>
      <c r="AR5" s="332"/>
      <c r="AS5" s="303" t="s">
        <v>111</v>
      </c>
      <c r="AT5" s="332"/>
      <c r="AU5" s="303" t="s">
        <v>27</v>
      </c>
      <c r="AV5" s="332"/>
      <c r="AW5" s="10"/>
      <c r="AX5" s="297"/>
      <c r="AY5" s="11"/>
      <c r="AZ5" s="12" t="s">
        <v>23</v>
      </c>
      <c r="BA5" s="12" t="s">
        <v>23</v>
      </c>
      <c r="BB5" s="12" t="s">
        <v>23</v>
      </c>
      <c r="BC5" s="304" t="s">
        <v>27</v>
      </c>
      <c r="BD5" s="12" t="s">
        <v>23</v>
      </c>
      <c r="BE5" s="12" t="s">
        <v>23</v>
      </c>
      <c r="BF5" s="12" t="s">
        <v>23</v>
      </c>
      <c r="BG5" s="304" t="s">
        <v>111</v>
      </c>
      <c r="BH5" s="304" t="s">
        <v>27</v>
      </c>
      <c r="BI5" s="12" t="s">
        <v>23</v>
      </c>
      <c r="BJ5" s="12" t="s">
        <v>23</v>
      </c>
      <c r="BK5" s="12" t="s">
        <v>23</v>
      </c>
      <c r="BL5" s="304" t="s">
        <v>27</v>
      </c>
      <c r="BM5" s="10"/>
      <c r="BN5" s="297"/>
      <c r="BO5" s="11"/>
      <c r="BP5" s="12" t="s">
        <v>23</v>
      </c>
      <c r="BQ5" s="12" t="s">
        <v>23</v>
      </c>
      <c r="BR5" s="12" t="s">
        <v>23</v>
      </c>
      <c r="BS5" s="303" t="s">
        <v>24</v>
      </c>
      <c r="BT5" s="332"/>
      <c r="BU5" s="303" t="s">
        <v>25</v>
      </c>
      <c r="BV5" s="332"/>
      <c r="BW5" s="303" t="s">
        <v>26</v>
      </c>
      <c r="BX5" s="332"/>
      <c r="BY5" s="303" t="s">
        <v>27</v>
      </c>
      <c r="BZ5" s="332"/>
      <c r="CA5" s="303" t="s">
        <v>24</v>
      </c>
      <c r="CB5" s="332"/>
      <c r="CC5" s="303" t="s">
        <v>25</v>
      </c>
      <c r="CD5" s="332"/>
      <c r="CE5" s="303" t="s">
        <v>26</v>
      </c>
      <c r="CF5" s="332"/>
      <c r="CG5" s="303" t="s">
        <v>111</v>
      </c>
      <c r="CH5" s="332"/>
      <c r="CI5" s="303" t="s">
        <v>27</v>
      </c>
      <c r="CJ5" s="332"/>
      <c r="CK5" s="10"/>
      <c r="CL5" s="297"/>
      <c r="CM5" s="11"/>
      <c r="CN5" s="12" t="s">
        <v>23</v>
      </c>
      <c r="CO5" s="12" t="s">
        <v>23</v>
      </c>
      <c r="CP5" s="12" t="s">
        <v>23</v>
      </c>
      <c r="CQ5" s="304" t="s">
        <v>27</v>
      </c>
      <c r="CR5" s="12" t="s">
        <v>23</v>
      </c>
      <c r="CS5" s="12" t="s">
        <v>23</v>
      </c>
      <c r="CT5" s="12" t="s">
        <v>23</v>
      </c>
      <c r="CU5" s="304" t="s">
        <v>111</v>
      </c>
      <c r="CV5" s="304" t="s">
        <v>27</v>
      </c>
      <c r="CW5" s="12" t="s">
        <v>23</v>
      </c>
      <c r="CX5" s="12" t="s">
        <v>23</v>
      </c>
      <c r="CY5" s="12" t="s">
        <v>23</v>
      </c>
      <c r="CZ5" s="304" t="s">
        <v>27</v>
      </c>
      <c r="DA5" s="10"/>
      <c r="DB5" s="297"/>
      <c r="DC5" s="11"/>
      <c r="DD5" s="12" t="s">
        <v>23</v>
      </c>
      <c r="DE5" s="12" t="s">
        <v>23</v>
      </c>
      <c r="DF5" s="12" t="s">
        <v>23</v>
      </c>
      <c r="DG5" s="303" t="s">
        <v>24</v>
      </c>
      <c r="DH5" s="332"/>
      <c r="DI5" s="303" t="s">
        <v>25</v>
      </c>
      <c r="DJ5" s="332"/>
      <c r="DK5" s="303" t="s">
        <v>26</v>
      </c>
      <c r="DL5" s="332"/>
      <c r="DM5" s="303" t="s">
        <v>27</v>
      </c>
      <c r="DN5" s="332"/>
      <c r="DO5" s="12" t="s">
        <v>23</v>
      </c>
      <c r="DP5" s="12" t="s">
        <v>23</v>
      </c>
      <c r="DQ5" s="12" t="s">
        <v>23</v>
      </c>
      <c r="DR5" s="304" t="s">
        <v>27</v>
      </c>
      <c r="DS5" s="12" t="s">
        <v>23</v>
      </c>
      <c r="DT5" s="12" t="s">
        <v>23</v>
      </c>
      <c r="DU5" s="12" t="s">
        <v>23</v>
      </c>
      <c r="DV5" s="304" t="s">
        <v>27</v>
      </c>
    </row>
    <row r="6" spans="1:126" ht="15" customHeight="1" x14ac:dyDescent="0.15">
      <c r="A6" s="10"/>
      <c r="B6" s="297"/>
      <c r="C6" s="11"/>
      <c r="D6" s="305"/>
      <c r="E6" s="305"/>
      <c r="F6" s="305"/>
      <c r="G6" s="305"/>
      <c r="H6" s="315"/>
      <c r="I6" s="305"/>
      <c r="J6" s="305"/>
      <c r="K6" s="305"/>
      <c r="L6" s="305"/>
      <c r="M6" s="315"/>
      <c r="N6" s="305"/>
      <c r="O6" s="305"/>
      <c r="P6" s="305"/>
      <c r="Q6" s="305"/>
      <c r="R6" s="315"/>
      <c r="S6" s="330"/>
      <c r="T6" s="330"/>
      <c r="U6" s="330"/>
      <c r="V6" s="330"/>
      <c r="W6" s="330"/>
      <c r="X6" s="330"/>
      <c r="Y6" s="10"/>
      <c r="Z6" s="297"/>
      <c r="AA6" s="11"/>
      <c r="AB6" s="13" t="s">
        <v>28</v>
      </c>
      <c r="AC6" s="13" t="s">
        <v>28</v>
      </c>
      <c r="AD6" s="13" t="s">
        <v>28</v>
      </c>
      <c r="AE6" s="333"/>
      <c r="AF6" s="334"/>
      <c r="AG6" s="333"/>
      <c r="AH6" s="334"/>
      <c r="AI6" s="333"/>
      <c r="AJ6" s="334"/>
      <c r="AK6" s="333"/>
      <c r="AL6" s="334"/>
      <c r="AM6" s="333"/>
      <c r="AN6" s="334"/>
      <c r="AO6" s="333"/>
      <c r="AP6" s="334"/>
      <c r="AQ6" s="333"/>
      <c r="AR6" s="334"/>
      <c r="AS6" s="333"/>
      <c r="AT6" s="334"/>
      <c r="AU6" s="333"/>
      <c r="AV6" s="334"/>
      <c r="AW6" s="10"/>
      <c r="AX6" s="297"/>
      <c r="AY6" s="11"/>
      <c r="AZ6" s="13" t="s">
        <v>28</v>
      </c>
      <c r="BA6" s="13" t="s">
        <v>28</v>
      </c>
      <c r="BB6" s="13" t="s">
        <v>28</v>
      </c>
      <c r="BC6" s="305"/>
      <c r="BD6" s="13" t="s">
        <v>28</v>
      </c>
      <c r="BE6" s="13" t="s">
        <v>28</v>
      </c>
      <c r="BF6" s="13" t="s">
        <v>28</v>
      </c>
      <c r="BG6" s="305"/>
      <c r="BH6" s="305"/>
      <c r="BI6" s="13" t="s">
        <v>28</v>
      </c>
      <c r="BJ6" s="13" t="s">
        <v>28</v>
      </c>
      <c r="BK6" s="13" t="s">
        <v>28</v>
      </c>
      <c r="BL6" s="305"/>
      <c r="BM6" s="10"/>
      <c r="BN6" s="297"/>
      <c r="BO6" s="11"/>
      <c r="BP6" s="13" t="s">
        <v>28</v>
      </c>
      <c r="BQ6" s="13" t="s">
        <v>28</v>
      </c>
      <c r="BR6" s="13" t="s">
        <v>28</v>
      </c>
      <c r="BS6" s="333"/>
      <c r="BT6" s="334"/>
      <c r="BU6" s="333"/>
      <c r="BV6" s="334"/>
      <c r="BW6" s="333"/>
      <c r="BX6" s="334"/>
      <c r="BY6" s="333"/>
      <c r="BZ6" s="334"/>
      <c r="CA6" s="333"/>
      <c r="CB6" s="334"/>
      <c r="CC6" s="333"/>
      <c r="CD6" s="334"/>
      <c r="CE6" s="333"/>
      <c r="CF6" s="334"/>
      <c r="CG6" s="333"/>
      <c r="CH6" s="334"/>
      <c r="CI6" s="333"/>
      <c r="CJ6" s="334"/>
      <c r="CK6" s="10"/>
      <c r="CL6" s="297"/>
      <c r="CM6" s="11"/>
      <c r="CN6" s="13" t="s">
        <v>28</v>
      </c>
      <c r="CO6" s="13" t="s">
        <v>28</v>
      </c>
      <c r="CP6" s="13" t="s">
        <v>28</v>
      </c>
      <c r="CQ6" s="305"/>
      <c r="CR6" s="13" t="s">
        <v>28</v>
      </c>
      <c r="CS6" s="13" t="s">
        <v>28</v>
      </c>
      <c r="CT6" s="13" t="s">
        <v>28</v>
      </c>
      <c r="CU6" s="305"/>
      <c r="CV6" s="305"/>
      <c r="CW6" s="13" t="s">
        <v>28</v>
      </c>
      <c r="CX6" s="13" t="s">
        <v>28</v>
      </c>
      <c r="CY6" s="13" t="s">
        <v>28</v>
      </c>
      <c r="CZ6" s="305"/>
      <c r="DA6" s="10"/>
      <c r="DB6" s="297"/>
      <c r="DC6" s="11"/>
      <c r="DD6" s="13" t="s">
        <v>28</v>
      </c>
      <c r="DE6" s="13" t="s">
        <v>28</v>
      </c>
      <c r="DF6" s="13" t="s">
        <v>28</v>
      </c>
      <c r="DG6" s="333"/>
      <c r="DH6" s="334"/>
      <c r="DI6" s="333"/>
      <c r="DJ6" s="334"/>
      <c r="DK6" s="333"/>
      <c r="DL6" s="334"/>
      <c r="DM6" s="333"/>
      <c r="DN6" s="334"/>
      <c r="DO6" s="13" t="s">
        <v>28</v>
      </c>
      <c r="DP6" s="13" t="s">
        <v>28</v>
      </c>
      <c r="DQ6" s="13" t="s">
        <v>28</v>
      </c>
      <c r="DR6" s="305"/>
      <c r="DS6" s="13" t="s">
        <v>28</v>
      </c>
      <c r="DT6" s="13" t="s">
        <v>28</v>
      </c>
      <c r="DU6" s="13" t="s">
        <v>28</v>
      </c>
      <c r="DV6" s="305"/>
    </row>
    <row r="7" spans="1:126" ht="15" customHeight="1" x14ac:dyDescent="0.15">
      <c r="A7" s="14"/>
      <c r="B7" s="298"/>
      <c r="C7" s="15"/>
      <c r="D7" s="306"/>
      <c r="E7" s="306"/>
      <c r="F7" s="306"/>
      <c r="G7" s="306"/>
      <c r="H7" s="316"/>
      <c r="I7" s="306"/>
      <c r="J7" s="306"/>
      <c r="K7" s="306"/>
      <c r="L7" s="306"/>
      <c r="M7" s="316"/>
      <c r="N7" s="306"/>
      <c r="O7" s="306"/>
      <c r="P7" s="306"/>
      <c r="Q7" s="306"/>
      <c r="R7" s="316"/>
      <c r="S7" s="331"/>
      <c r="T7" s="331"/>
      <c r="U7" s="331"/>
      <c r="V7" s="331"/>
      <c r="W7" s="331"/>
      <c r="X7" s="331"/>
      <c r="Y7" s="14"/>
      <c r="Z7" s="298"/>
      <c r="AA7" s="15"/>
      <c r="AB7" s="16" t="s">
        <v>29</v>
      </c>
      <c r="AC7" s="16" t="s">
        <v>30</v>
      </c>
      <c r="AD7" s="16" t="s">
        <v>31</v>
      </c>
      <c r="AE7" s="16" t="s">
        <v>32</v>
      </c>
      <c r="AF7" s="16" t="s">
        <v>33</v>
      </c>
      <c r="AG7" s="16" t="s">
        <v>32</v>
      </c>
      <c r="AH7" s="16" t="s">
        <v>33</v>
      </c>
      <c r="AI7" s="16" t="s">
        <v>32</v>
      </c>
      <c r="AJ7" s="16" t="s">
        <v>33</v>
      </c>
      <c r="AK7" s="16" t="s">
        <v>32</v>
      </c>
      <c r="AL7" s="16" t="s">
        <v>33</v>
      </c>
      <c r="AM7" s="16" t="s">
        <v>32</v>
      </c>
      <c r="AN7" s="16" t="s">
        <v>110</v>
      </c>
      <c r="AO7" s="16" t="s">
        <v>32</v>
      </c>
      <c r="AP7" s="16" t="s">
        <v>110</v>
      </c>
      <c r="AQ7" s="16" t="s">
        <v>32</v>
      </c>
      <c r="AR7" s="16" t="s">
        <v>110</v>
      </c>
      <c r="AS7" s="16" t="s">
        <v>32</v>
      </c>
      <c r="AT7" s="16" t="s">
        <v>110</v>
      </c>
      <c r="AU7" s="16" t="s">
        <v>32</v>
      </c>
      <c r="AV7" s="16" t="s">
        <v>110</v>
      </c>
      <c r="AW7" s="14"/>
      <c r="AX7" s="298"/>
      <c r="AY7" s="15"/>
      <c r="AZ7" s="16" t="s">
        <v>29</v>
      </c>
      <c r="BA7" s="16" t="s">
        <v>30</v>
      </c>
      <c r="BB7" s="16" t="s">
        <v>31</v>
      </c>
      <c r="BC7" s="306"/>
      <c r="BD7" s="16" t="s">
        <v>29</v>
      </c>
      <c r="BE7" s="16" t="s">
        <v>30</v>
      </c>
      <c r="BF7" s="16" t="s">
        <v>31</v>
      </c>
      <c r="BG7" s="306"/>
      <c r="BH7" s="306"/>
      <c r="BI7" s="16" t="s">
        <v>29</v>
      </c>
      <c r="BJ7" s="16" t="s">
        <v>30</v>
      </c>
      <c r="BK7" s="16" t="s">
        <v>31</v>
      </c>
      <c r="BL7" s="306"/>
      <c r="BM7" s="14"/>
      <c r="BN7" s="298"/>
      <c r="BO7" s="15"/>
      <c r="BP7" s="16" t="s">
        <v>29</v>
      </c>
      <c r="BQ7" s="16" t="s">
        <v>30</v>
      </c>
      <c r="BR7" s="16" t="s">
        <v>31</v>
      </c>
      <c r="BS7" s="16" t="s">
        <v>32</v>
      </c>
      <c r="BT7" s="16" t="s">
        <v>33</v>
      </c>
      <c r="BU7" s="16" t="s">
        <v>32</v>
      </c>
      <c r="BV7" s="16" t="s">
        <v>33</v>
      </c>
      <c r="BW7" s="16" t="s">
        <v>32</v>
      </c>
      <c r="BX7" s="16" t="s">
        <v>33</v>
      </c>
      <c r="BY7" s="16" t="s">
        <v>32</v>
      </c>
      <c r="BZ7" s="16" t="s">
        <v>33</v>
      </c>
      <c r="CA7" s="16" t="s">
        <v>32</v>
      </c>
      <c r="CB7" s="16" t="s">
        <v>110</v>
      </c>
      <c r="CC7" s="16" t="s">
        <v>32</v>
      </c>
      <c r="CD7" s="16" t="s">
        <v>110</v>
      </c>
      <c r="CE7" s="16" t="s">
        <v>32</v>
      </c>
      <c r="CF7" s="16" t="s">
        <v>110</v>
      </c>
      <c r="CG7" s="16" t="s">
        <v>32</v>
      </c>
      <c r="CH7" s="16" t="s">
        <v>110</v>
      </c>
      <c r="CI7" s="16" t="s">
        <v>32</v>
      </c>
      <c r="CJ7" s="16" t="s">
        <v>110</v>
      </c>
      <c r="CK7" s="14"/>
      <c r="CL7" s="298"/>
      <c r="CM7" s="15"/>
      <c r="CN7" s="16" t="s">
        <v>29</v>
      </c>
      <c r="CO7" s="16" t="s">
        <v>30</v>
      </c>
      <c r="CP7" s="16" t="s">
        <v>31</v>
      </c>
      <c r="CQ7" s="306"/>
      <c r="CR7" s="16" t="s">
        <v>29</v>
      </c>
      <c r="CS7" s="16" t="s">
        <v>30</v>
      </c>
      <c r="CT7" s="16" t="s">
        <v>31</v>
      </c>
      <c r="CU7" s="306"/>
      <c r="CV7" s="306"/>
      <c r="CW7" s="16" t="s">
        <v>29</v>
      </c>
      <c r="CX7" s="16" t="s">
        <v>34</v>
      </c>
      <c r="CY7" s="16" t="s">
        <v>31</v>
      </c>
      <c r="CZ7" s="306"/>
      <c r="DA7" s="14"/>
      <c r="DB7" s="298"/>
      <c r="DC7" s="15"/>
      <c r="DD7" s="16" t="s">
        <v>36</v>
      </c>
      <c r="DE7" s="16" t="s">
        <v>34</v>
      </c>
      <c r="DF7" s="16" t="s">
        <v>31</v>
      </c>
      <c r="DG7" s="16" t="s">
        <v>32</v>
      </c>
      <c r="DH7" s="16" t="s">
        <v>33</v>
      </c>
      <c r="DI7" s="16" t="s">
        <v>32</v>
      </c>
      <c r="DJ7" s="16" t="s">
        <v>33</v>
      </c>
      <c r="DK7" s="16" t="s">
        <v>32</v>
      </c>
      <c r="DL7" s="16" t="s">
        <v>33</v>
      </c>
      <c r="DM7" s="16" t="s">
        <v>32</v>
      </c>
      <c r="DN7" s="16" t="s">
        <v>33</v>
      </c>
      <c r="DO7" s="16" t="s">
        <v>36</v>
      </c>
      <c r="DP7" s="16" t="s">
        <v>34</v>
      </c>
      <c r="DQ7" s="16" t="s">
        <v>31</v>
      </c>
      <c r="DR7" s="306"/>
      <c r="DS7" s="16" t="s">
        <v>36</v>
      </c>
      <c r="DT7" s="16" t="s">
        <v>30</v>
      </c>
      <c r="DU7" s="16" t="s">
        <v>31</v>
      </c>
      <c r="DV7" s="306"/>
    </row>
    <row r="8" spans="1:126" ht="13.5" customHeight="1" x14ac:dyDescent="0.15">
      <c r="A8" s="17"/>
      <c r="B8" s="18" t="s">
        <v>37</v>
      </c>
      <c r="C8" s="19"/>
      <c r="D8" s="51">
        <v>6206365</v>
      </c>
      <c r="E8" s="51">
        <v>0</v>
      </c>
      <c r="F8" s="52">
        <v>2401439</v>
      </c>
      <c r="G8" s="52">
        <v>1847494</v>
      </c>
      <c r="H8" s="20">
        <v>10455298</v>
      </c>
      <c r="I8" s="47">
        <v>2330295</v>
      </c>
      <c r="J8" s="47">
        <v>0</v>
      </c>
      <c r="K8" s="40">
        <v>899488</v>
      </c>
      <c r="L8" s="40">
        <v>691689</v>
      </c>
      <c r="M8" s="20">
        <v>3921472</v>
      </c>
      <c r="N8" s="51">
        <v>803071</v>
      </c>
      <c r="O8" s="51">
        <v>0</v>
      </c>
      <c r="P8" s="52">
        <v>304874</v>
      </c>
      <c r="Q8" s="52">
        <v>229453</v>
      </c>
      <c r="R8" s="20">
        <v>1337398</v>
      </c>
      <c r="S8" s="51">
        <v>1044</v>
      </c>
      <c r="T8" s="51">
        <v>664179</v>
      </c>
      <c r="U8" s="52">
        <v>1825</v>
      </c>
      <c r="V8" s="52">
        <v>325357</v>
      </c>
      <c r="W8" s="52">
        <v>1061</v>
      </c>
      <c r="X8" s="52">
        <v>148642</v>
      </c>
      <c r="Y8" s="17"/>
      <c r="Z8" s="18" t="s">
        <v>37</v>
      </c>
      <c r="AA8" s="19"/>
      <c r="AB8" s="51">
        <v>7</v>
      </c>
      <c r="AC8" s="51">
        <v>5</v>
      </c>
      <c r="AD8" s="52">
        <v>2</v>
      </c>
      <c r="AE8" s="52">
        <v>48534</v>
      </c>
      <c r="AF8" s="68">
        <v>61425</v>
      </c>
      <c r="AG8" s="51">
        <v>19889</v>
      </c>
      <c r="AH8" s="51">
        <v>33495</v>
      </c>
      <c r="AI8" s="52">
        <v>13271</v>
      </c>
      <c r="AJ8" s="52">
        <v>22352</v>
      </c>
      <c r="AK8" s="68">
        <v>81694</v>
      </c>
      <c r="AL8" s="68">
        <v>117272</v>
      </c>
      <c r="AM8" s="52">
        <v>1387</v>
      </c>
      <c r="AN8" s="68">
        <v>1843</v>
      </c>
      <c r="AO8" s="51">
        <v>832</v>
      </c>
      <c r="AP8" s="51">
        <v>1202</v>
      </c>
      <c r="AQ8" s="52">
        <v>469</v>
      </c>
      <c r="AR8" s="52">
        <v>690</v>
      </c>
      <c r="AS8" s="52">
        <v>1020</v>
      </c>
      <c r="AT8" s="52">
        <v>1361</v>
      </c>
      <c r="AU8" s="68">
        <v>3708</v>
      </c>
      <c r="AV8" s="68">
        <v>5096</v>
      </c>
      <c r="AW8" s="17"/>
      <c r="AX8" s="18" t="s">
        <v>37</v>
      </c>
      <c r="AY8" s="19"/>
      <c r="AZ8" s="97">
        <v>913703</v>
      </c>
      <c r="BA8" s="97">
        <v>360053</v>
      </c>
      <c r="BB8" s="68">
        <v>100372</v>
      </c>
      <c r="BC8" s="68">
        <v>1374128</v>
      </c>
      <c r="BD8" s="97">
        <v>5842</v>
      </c>
      <c r="BE8" s="97">
        <v>6346</v>
      </c>
      <c r="BF8" s="68">
        <v>5823</v>
      </c>
      <c r="BG8" s="68">
        <v>14372</v>
      </c>
      <c r="BH8" s="68">
        <v>32383</v>
      </c>
      <c r="BI8" s="97">
        <v>827852</v>
      </c>
      <c r="BJ8" s="97">
        <v>226526</v>
      </c>
      <c r="BK8" s="68">
        <v>60516</v>
      </c>
      <c r="BL8" s="68">
        <v>1114894</v>
      </c>
      <c r="BM8" s="69"/>
      <c r="BN8" s="70" t="s">
        <v>37</v>
      </c>
      <c r="BO8" s="71"/>
      <c r="BP8" s="51">
        <v>7</v>
      </c>
      <c r="BQ8" s="51">
        <v>5</v>
      </c>
      <c r="BR8" s="52">
        <v>2</v>
      </c>
      <c r="BS8" s="51">
        <v>48534</v>
      </c>
      <c r="BT8" s="51">
        <v>61425</v>
      </c>
      <c r="BU8" s="52">
        <v>19889</v>
      </c>
      <c r="BV8" s="51">
        <v>33495</v>
      </c>
      <c r="BW8" s="51">
        <v>13271</v>
      </c>
      <c r="BX8" s="52">
        <v>22352</v>
      </c>
      <c r="BY8" s="68">
        <v>81694</v>
      </c>
      <c r="BZ8" s="68">
        <v>117272</v>
      </c>
      <c r="CA8" s="52">
        <v>1387</v>
      </c>
      <c r="CB8" s="68">
        <v>1843</v>
      </c>
      <c r="CC8" s="51">
        <v>832</v>
      </c>
      <c r="CD8" s="51">
        <v>1202</v>
      </c>
      <c r="CE8" s="52">
        <v>469</v>
      </c>
      <c r="CF8" s="52">
        <v>690</v>
      </c>
      <c r="CG8" s="52">
        <v>1020</v>
      </c>
      <c r="CH8" s="52">
        <v>1361</v>
      </c>
      <c r="CI8" s="68">
        <v>3708</v>
      </c>
      <c r="CJ8" s="68">
        <v>5096</v>
      </c>
      <c r="CK8" s="69"/>
      <c r="CL8" s="70" t="s">
        <v>37</v>
      </c>
      <c r="CM8" s="71"/>
      <c r="CN8" s="97">
        <v>342487</v>
      </c>
      <c r="CO8" s="97">
        <v>135020</v>
      </c>
      <c r="CP8" s="68">
        <v>37720</v>
      </c>
      <c r="CQ8" s="68">
        <v>515227</v>
      </c>
      <c r="CR8" s="97">
        <v>2193</v>
      </c>
      <c r="CS8" s="97">
        <v>2379</v>
      </c>
      <c r="CT8" s="68">
        <v>2180</v>
      </c>
      <c r="CU8" s="68">
        <v>5389</v>
      </c>
      <c r="CV8" s="68">
        <v>12141</v>
      </c>
      <c r="CW8" s="97">
        <v>310327</v>
      </c>
      <c r="CX8" s="97">
        <v>84812</v>
      </c>
      <c r="CY8" s="68">
        <v>22754</v>
      </c>
      <c r="CZ8" s="68">
        <v>417893</v>
      </c>
      <c r="DA8" s="69"/>
      <c r="DB8" s="70" t="s">
        <v>37</v>
      </c>
      <c r="DC8" s="71"/>
      <c r="DD8" s="51">
        <v>7</v>
      </c>
      <c r="DE8" s="51">
        <v>5</v>
      </c>
      <c r="DF8" s="52">
        <v>2</v>
      </c>
      <c r="DG8" s="51">
        <v>19675</v>
      </c>
      <c r="DH8" s="51">
        <v>21139</v>
      </c>
      <c r="DI8" s="52">
        <v>6751</v>
      </c>
      <c r="DJ8" s="51">
        <v>8080</v>
      </c>
      <c r="DK8" s="51">
        <v>4239</v>
      </c>
      <c r="DL8" s="52">
        <v>5099</v>
      </c>
      <c r="DM8" s="68">
        <v>30665</v>
      </c>
      <c r="DN8" s="68">
        <v>34318</v>
      </c>
      <c r="DO8" s="97">
        <v>129793</v>
      </c>
      <c r="DP8" s="97">
        <v>35471</v>
      </c>
      <c r="DQ8" s="68">
        <v>8974</v>
      </c>
      <c r="DR8" s="68">
        <v>174238</v>
      </c>
      <c r="DS8" s="97">
        <v>105851</v>
      </c>
      <c r="DT8" s="97">
        <v>25923</v>
      </c>
      <c r="DU8" s="68">
        <v>6528</v>
      </c>
      <c r="DV8" s="68">
        <v>138302</v>
      </c>
    </row>
    <row r="9" spans="1:126" ht="13.5" customHeight="1" x14ac:dyDescent="0.15">
      <c r="A9" s="17"/>
      <c r="B9" s="18" t="s">
        <v>38</v>
      </c>
      <c r="C9" s="19"/>
      <c r="D9" s="53">
        <v>12321549</v>
      </c>
      <c r="E9" s="53">
        <v>0</v>
      </c>
      <c r="F9" s="54">
        <v>4139804</v>
      </c>
      <c r="G9" s="54">
        <v>2677763</v>
      </c>
      <c r="H9" s="21">
        <v>19139116</v>
      </c>
      <c r="I9" s="48">
        <v>4744861</v>
      </c>
      <c r="J9" s="48">
        <v>0</v>
      </c>
      <c r="K9" s="41">
        <v>1583984</v>
      </c>
      <c r="L9" s="41">
        <v>1024494</v>
      </c>
      <c r="M9" s="21">
        <v>7353339</v>
      </c>
      <c r="N9" s="53">
        <v>1827980</v>
      </c>
      <c r="O9" s="53">
        <v>0</v>
      </c>
      <c r="P9" s="54">
        <v>589524</v>
      </c>
      <c r="Q9" s="54">
        <v>389804</v>
      </c>
      <c r="R9" s="21">
        <v>2807308</v>
      </c>
      <c r="S9" s="53">
        <v>3245</v>
      </c>
      <c r="T9" s="53">
        <v>3015272</v>
      </c>
      <c r="U9" s="54">
        <v>5541</v>
      </c>
      <c r="V9" s="54">
        <v>1489761</v>
      </c>
      <c r="W9" s="54">
        <v>3560</v>
      </c>
      <c r="X9" s="54">
        <v>693703</v>
      </c>
      <c r="Y9" s="17"/>
      <c r="Z9" s="18" t="s">
        <v>38</v>
      </c>
      <c r="AA9" s="19"/>
      <c r="AB9" s="53">
        <v>7</v>
      </c>
      <c r="AC9" s="53">
        <v>5</v>
      </c>
      <c r="AD9" s="54">
        <v>2</v>
      </c>
      <c r="AE9" s="54">
        <v>88721</v>
      </c>
      <c r="AF9" s="72">
        <v>109938</v>
      </c>
      <c r="AG9" s="53">
        <v>27770</v>
      </c>
      <c r="AH9" s="53">
        <v>46336</v>
      </c>
      <c r="AI9" s="54">
        <v>18981</v>
      </c>
      <c r="AJ9" s="54">
        <v>32097</v>
      </c>
      <c r="AK9" s="72">
        <v>135472</v>
      </c>
      <c r="AL9" s="72">
        <v>188371</v>
      </c>
      <c r="AM9" s="54">
        <v>2582</v>
      </c>
      <c r="AN9" s="72">
        <v>3356</v>
      </c>
      <c r="AO9" s="53">
        <v>1424</v>
      </c>
      <c r="AP9" s="53">
        <v>1965</v>
      </c>
      <c r="AQ9" s="54">
        <v>937</v>
      </c>
      <c r="AR9" s="54">
        <v>1292</v>
      </c>
      <c r="AS9" s="54">
        <v>2377</v>
      </c>
      <c r="AT9" s="54">
        <v>3100</v>
      </c>
      <c r="AU9" s="72">
        <v>7320</v>
      </c>
      <c r="AV9" s="72">
        <v>9713</v>
      </c>
      <c r="AW9" s="17"/>
      <c r="AX9" s="18" t="s">
        <v>38</v>
      </c>
      <c r="AY9" s="19"/>
      <c r="AZ9" s="98">
        <v>1680842</v>
      </c>
      <c r="BA9" s="98">
        <v>506035</v>
      </c>
      <c r="BB9" s="72">
        <v>140231</v>
      </c>
      <c r="BC9" s="72">
        <v>2327108</v>
      </c>
      <c r="BD9" s="98">
        <v>10994</v>
      </c>
      <c r="BE9" s="98">
        <v>10728</v>
      </c>
      <c r="BF9" s="72">
        <v>11286</v>
      </c>
      <c r="BG9" s="72">
        <v>33855</v>
      </c>
      <c r="BH9" s="72">
        <v>66863</v>
      </c>
      <c r="BI9" s="98">
        <v>1287581</v>
      </c>
      <c r="BJ9" s="98">
        <v>275045</v>
      </c>
      <c r="BK9" s="72">
        <v>75028</v>
      </c>
      <c r="BL9" s="72">
        <v>1637654</v>
      </c>
      <c r="BM9" s="69"/>
      <c r="BN9" s="70" t="s">
        <v>38</v>
      </c>
      <c r="BO9" s="71"/>
      <c r="BP9" s="53">
        <v>7</v>
      </c>
      <c r="BQ9" s="53">
        <v>5</v>
      </c>
      <c r="BR9" s="54">
        <v>2</v>
      </c>
      <c r="BS9" s="53">
        <v>88721</v>
      </c>
      <c r="BT9" s="53">
        <v>109938</v>
      </c>
      <c r="BU9" s="54">
        <v>27770</v>
      </c>
      <c r="BV9" s="53">
        <v>46336</v>
      </c>
      <c r="BW9" s="53">
        <v>18981</v>
      </c>
      <c r="BX9" s="54">
        <v>32097</v>
      </c>
      <c r="BY9" s="72">
        <v>135472</v>
      </c>
      <c r="BZ9" s="72">
        <v>188371</v>
      </c>
      <c r="CA9" s="54">
        <v>2582</v>
      </c>
      <c r="CB9" s="72">
        <v>3356</v>
      </c>
      <c r="CC9" s="53">
        <v>1424</v>
      </c>
      <c r="CD9" s="53">
        <v>1965</v>
      </c>
      <c r="CE9" s="54">
        <v>937</v>
      </c>
      <c r="CF9" s="54">
        <v>1292</v>
      </c>
      <c r="CG9" s="54">
        <v>2377</v>
      </c>
      <c r="CH9" s="54">
        <v>3100</v>
      </c>
      <c r="CI9" s="72">
        <v>7320</v>
      </c>
      <c r="CJ9" s="72">
        <v>9713</v>
      </c>
      <c r="CK9" s="69"/>
      <c r="CL9" s="70" t="s">
        <v>38</v>
      </c>
      <c r="CM9" s="71"/>
      <c r="CN9" s="98">
        <v>643137</v>
      </c>
      <c r="CO9" s="98">
        <v>193638</v>
      </c>
      <c r="CP9" s="72">
        <v>53666</v>
      </c>
      <c r="CQ9" s="72">
        <v>890441</v>
      </c>
      <c r="CR9" s="98">
        <v>4208</v>
      </c>
      <c r="CS9" s="98">
        <v>4104</v>
      </c>
      <c r="CT9" s="72">
        <v>4319</v>
      </c>
      <c r="CU9" s="72">
        <v>12954</v>
      </c>
      <c r="CV9" s="72">
        <v>25585</v>
      </c>
      <c r="CW9" s="98">
        <v>492666</v>
      </c>
      <c r="CX9" s="98">
        <v>105229</v>
      </c>
      <c r="CY9" s="72">
        <v>28709</v>
      </c>
      <c r="CZ9" s="72">
        <v>626604</v>
      </c>
      <c r="DA9" s="69"/>
      <c r="DB9" s="70" t="s">
        <v>38</v>
      </c>
      <c r="DC9" s="71"/>
      <c r="DD9" s="53">
        <v>7</v>
      </c>
      <c r="DE9" s="53">
        <v>5</v>
      </c>
      <c r="DF9" s="54">
        <v>2</v>
      </c>
      <c r="DG9" s="53">
        <v>34535</v>
      </c>
      <c r="DH9" s="53">
        <v>37067</v>
      </c>
      <c r="DI9" s="54">
        <v>10703</v>
      </c>
      <c r="DJ9" s="53">
        <v>12855</v>
      </c>
      <c r="DK9" s="53">
        <v>6806</v>
      </c>
      <c r="DL9" s="54">
        <v>8316</v>
      </c>
      <c r="DM9" s="72">
        <v>52044</v>
      </c>
      <c r="DN9" s="72">
        <v>58238</v>
      </c>
      <c r="DO9" s="98">
        <v>246421</v>
      </c>
      <c r="DP9" s="98">
        <v>61048</v>
      </c>
      <c r="DQ9" s="72">
        <v>15800</v>
      </c>
      <c r="DR9" s="72">
        <v>323269</v>
      </c>
      <c r="DS9" s="98">
        <v>177855</v>
      </c>
      <c r="DT9" s="98">
        <v>39365</v>
      </c>
      <c r="DU9" s="72">
        <v>10018</v>
      </c>
      <c r="DV9" s="72">
        <v>227238</v>
      </c>
    </row>
    <row r="10" spans="1:126" ht="13.5" customHeight="1" x14ac:dyDescent="0.15">
      <c r="A10" s="17"/>
      <c r="B10" s="18" t="s">
        <v>39</v>
      </c>
      <c r="C10" s="19"/>
      <c r="D10" s="53">
        <v>877180</v>
      </c>
      <c r="E10" s="53">
        <v>0</v>
      </c>
      <c r="F10" s="54">
        <v>280065</v>
      </c>
      <c r="G10" s="54">
        <v>200121</v>
      </c>
      <c r="H10" s="21">
        <v>1357366</v>
      </c>
      <c r="I10" s="48">
        <v>277175</v>
      </c>
      <c r="J10" s="48">
        <v>0</v>
      </c>
      <c r="K10" s="41">
        <v>87256</v>
      </c>
      <c r="L10" s="41">
        <v>62538</v>
      </c>
      <c r="M10" s="21">
        <v>426969</v>
      </c>
      <c r="N10" s="53">
        <v>103870</v>
      </c>
      <c r="O10" s="53">
        <v>0</v>
      </c>
      <c r="P10" s="54">
        <v>59143</v>
      </c>
      <c r="Q10" s="54">
        <v>0</v>
      </c>
      <c r="R10" s="21">
        <v>163013</v>
      </c>
      <c r="S10" s="53">
        <v>178</v>
      </c>
      <c r="T10" s="53">
        <v>71102</v>
      </c>
      <c r="U10" s="54">
        <v>192</v>
      </c>
      <c r="V10" s="54">
        <v>23621</v>
      </c>
      <c r="W10" s="54">
        <v>193</v>
      </c>
      <c r="X10" s="54">
        <v>18390</v>
      </c>
      <c r="Y10" s="17"/>
      <c r="Z10" s="18" t="s">
        <v>39</v>
      </c>
      <c r="AA10" s="19"/>
      <c r="AB10" s="53">
        <v>7</v>
      </c>
      <c r="AC10" s="53">
        <v>5</v>
      </c>
      <c r="AD10" s="54">
        <v>2</v>
      </c>
      <c r="AE10" s="54">
        <v>6664</v>
      </c>
      <c r="AF10" s="72">
        <v>8548</v>
      </c>
      <c r="AG10" s="53">
        <v>2851</v>
      </c>
      <c r="AH10" s="53">
        <v>4784</v>
      </c>
      <c r="AI10" s="54">
        <v>1693</v>
      </c>
      <c r="AJ10" s="54">
        <v>2912</v>
      </c>
      <c r="AK10" s="72">
        <v>11208</v>
      </c>
      <c r="AL10" s="72">
        <v>16244</v>
      </c>
      <c r="AM10" s="54">
        <v>147</v>
      </c>
      <c r="AN10" s="72">
        <v>199</v>
      </c>
      <c r="AO10" s="53">
        <v>86</v>
      </c>
      <c r="AP10" s="53">
        <v>127</v>
      </c>
      <c r="AQ10" s="54">
        <v>43</v>
      </c>
      <c r="AR10" s="54">
        <v>62</v>
      </c>
      <c r="AS10" s="54">
        <v>101</v>
      </c>
      <c r="AT10" s="54">
        <v>130</v>
      </c>
      <c r="AU10" s="72">
        <v>377</v>
      </c>
      <c r="AV10" s="72">
        <v>518</v>
      </c>
      <c r="AW10" s="17"/>
      <c r="AX10" s="18" t="s">
        <v>39</v>
      </c>
      <c r="AY10" s="19"/>
      <c r="AZ10" s="98">
        <v>119074</v>
      </c>
      <c r="BA10" s="98">
        <v>47601</v>
      </c>
      <c r="BB10" s="72">
        <v>11590</v>
      </c>
      <c r="BC10" s="72">
        <v>178265</v>
      </c>
      <c r="BD10" s="98">
        <v>594</v>
      </c>
      <c r="BE10" s="98">
        <v>632</v>
      </c>
      <c r="BF10" s="72">
        <v>494</v>
      </c>
      <c r="BG10" s="72">
        <v>1294</v>
      </c>
      <c r="BH10" s="72">
        <v>3014</v>
      </c>
      <c r="BI10" s="98">
        <v>100920</v>
      </c>
      <c r="BJ10" s="98">
        <v>28924</v>
      </c>
      <c r="BK10" s="72">
        <v>6975</v>
      </c>
      <c r="BL10" s="72">
        <v>136819</v>
      </c>
      <c r="BM10" s="69"/>
      <c r="BN10" s="70" t="s">
        <v>39</v>
      </c>
      <c r="BO10" s="71"/>
      <c r="BP10" s="53">
        <v>7</v>
      </c>
      <c r="BQ10" s="53">
        <v>5</v>
      </c>
      <c r="BR10" s="54">
        <v>2</v>
      </c>
      <c r="BS10" s="53">
        <v>6664</v>
      </c>
      <c r="BT10" s="53">
        <v>8548</v>
      </c>
      <c r="BU10" s="54">
        <v>2851</v>
      </c>
      <c r="BV10" s="53">
        <v>4784</v>
      </c>
      <c r="BW10" s="53">
        <v>1693</v>
      </c>
      <c r="BX10" s="54">
        <v>2912</v>
      </c>
      <c r="BY10" s="72">
        <v>11208</v>
      </c>
      <c r="BZ10" s="72">
        <v>16244</v>
      </c>
      <c r="CA10" s="54">
        <v>147</v>
      </c>
      <c r="CB10" s="72">
        <v>199</v>
      </c>
      <c r="CC10" s="53">
        <v>86</v>
      </c>
      <c r="CD10" s="53">
        <v>127</v>
      </c>
      <c r="CE10" s="54">
        <v>43</v>
      </c>
      <c r="CF10" s="54">
        <v>62</v>
      </c>
      <c r="CG10" s="54">
        <v>101</v>
      </c>
      <c r="CH10" s="54">
        <v>130</v>
      </c>
      <c r="CI10" s="72">
        <v>377</v>
      </c>
      <c r="CJ10" s="72">
        <v>518</v>
      </c>
      <c r="CK10" s="69"/>
      <c r="CL10" s="70" t="s">
        <v>39</v>
      </c>
      <c r="CM10" s="71"/>
      <c r="CN10" s="98">
        <v>37098</v>
      </c>
      <c r="CO10" s="98">
        <v>14830</v>
      </c>
      <c r="CP10" s="72">
        <v>3611</v>
      </c>
      <c r="CQ10" s="72">
        <v>55539</v>
      </c>
      <c r="CR10" s="98">
        <v>185</v>
      </c>
      <c r="CS10" s="98">
        <v>197</v>
      </c>
      <c r="CT10" s="72">
        <v>154</v>
      </c>
      <c r="CU10" s="72">
        <v>403</v>
      </c>
      <c r="CV10" s="72">
        <v>939</v>
      </c>
      <c r="CW10" s="98">
        <v>31538</v>
      </c>
      <c r="CX10" s="98">
        <v>9039</v>
      </c>
      <c r="CY10" s="72">
        <v>2180</v>
      </c>
      <c r="CZ10" s="72">
        <v>42757</v>
      </c>
      <c r="DA10" s="69"/>
      <c r="DB10" s="70" t="s">
        <v>39</v>
      </c>
      <c r="DC10" s="71"/>
      <c r="DD10" s="53">
        <v>7</v>
      </c>
      <c r="DE10" s="53">
        <v>5</v>
      </c>
      <c r="DF10" s="54">
        <v>2</v>
      </c>
      <c r="DG10" s="53">
        <v>2510</v>
      </c>
      <c r="DH10" s="53">
        <v>2711</v>
      </c>
      <c r="DI10" s="54">
        <v>866</v>
      </c>
      <c r="DJ10" s="53">
        <v>1029</v>
      </c>
      <c r="DK10" s="53">
        <v>550</v>
      </c>
      <c r="DL10" s="54">
        <v>664</v>
      </c>
      <c r="DM10" s="72">
        <v>3926</v>
      </c>
      <c r="DN10" s="72">
        <v>4404</v>
      </c>
      <c r="DO10" s="98">
        <v>26947</v>
      </c>
      <c r="DP10" s="98">
        <v>7306</v>
      </c>
      <c r="DQ10" s="72">
        <v>1886</v>
      </c>
      <c r="DR10" s="72">
        <v>36139</v>
      </c>
      <c r="DS10" s="98">
        <v>0</v>
      </c>
      <c r="DT10" s="98">
        <v>0</v>
      </c>
      <c r="DU10" s="72">
        <v>0</v>
      </c>
      <c r="DV10" s="72">
        <v>0</v>
      </c>
    </row>
    <row r="11" spans="1:126" ht="13.5" customHeight="1" x14ac:dyDescent="0.15">
      <c r="A11" s="17"/>
      <c r="B11" s="18" t="s">
        <v>40</v>
      </c>
      <c r="C11" s="19"/>
      <c r="D11" s="53">
        <v>2989503</v>
      </c>
      <c r="E11" s="53">
        <v>0</v>
      </c>
      <c r="F11" s="54">
        <v>1096376</v>
      </c>
      <c r="G11" s="54">
        <v>538141</v>
      </c>
      <c r="H11" s="21">
        <v>4624020</v>
      </c>
      <c r="I11" s="48">
        <v>865130</v>
      </c>
      <c r="J11" s="48">
        <v>0</v>
      </c>
      <c r="K11" s="41">
        <v>302310</v>
      </c>
      <c r="L11" s="41">
        <v>155140</v>
      </c>
      <c r="M11" s="21">
        <v>1322580</v>
      </c>
      <c r="N11" s="53">
        <v>297620</v>
      </c>
      <c r="O11" s="53">
        <v>0</v>
      </c>
      <c r="P11" s="54">
        <v>193233</v>
      </c>
      <c r="Q11" s="54">
        <v>0</v>
      </c>
      <c r="R11" s="21">
        <v>490853</v>
      </c>
      <c r="S11" s="53">
        <v>1125</v>
      </c>
      <c r="T11" s="53">
        <v>633919</v>
      </c>
      <c r="U11" s="54">
        <v>942</v>
      </c>
      <c r="V11" s="54">
        <v>163495</v>
      </c>
      <c r="W11" s="54">
        <v>412</v>
      </c>
      <c r="X11" s="54">
        <v>47508</v>
      </c>
      <c r="Y11" s="17"/>
      <c r="Z11" s="18" t="s">
        <v>40</v>
      </c>
      <c r="AA11" s="19"/>
      <c r="AB11" s="53">
        <v>7</v>
      </c>
      <c r="AC11" s="53">
        <v>5</v>
      </c>
      <c r="AD11" s="54">
        <v>2</v>
      </c>
      <c r="AE11" s="54">
        <v>14155</v>
      </c>
      <c r="AF11" s="72">
        <v>18873</v>
      </c>
      <c r="AG11" s="53">
        <v>5904</v>
      </c>
      <c r="AH11" s="53">
        <v>10644</v>
      </c>
      <c r="AI11" s="54">
        <v>4147</v>
      </c>
      <c r="AJ11" s="54">
        <v>7416</v>
      </c>
      <c r="AK11" s="72">
        <v>24206</v>
      </c>
      <c r="AL11" s="72">
        <v>36933</v>
      </c>
      <c r="AM11" s="54">
        <v>475</v>
      </c>
      <c r="AN11" s="72">
        <v>642</v>
      </c>
      <c r="AO11" s="53">
        <v>302</v>
      </c>
      <c r="AP11" s="53">
        <v>429</v>
      </c>
      <c r="AQ11" s="54">
        <v>151</v>
      </c>
      <c r="AR11" s="54">
        <v>213</v>
      </c>
      <c r="AS11" s="54">
        <v>535</v>
      </c>
      <c r="AT11" s="54">
        <v>740</v>
      </c>
      <c r="AU11" s="72">
        <v>1463</v>
      </c>
      <c r="AV11" s="72">
        <v>2024</v>
      </c>
      <c r="AW11" s="17"/>
      <c r="AX11" s="18" t="s">
        <v>40</v>
      </c>
      <c r="AY11" s="19"/>
      <c r="AZ11" s="98">
        <v>361961</v>
      </c>
      <c r="BA11" s="98">
        <v>147676</v>
      </c>
      <c r="BB11" s="72">
        <v>42660</v>
      </c>
      <c r="BC11" s="72">
        <v>552297</v>
      </c>
      <c r="BD11" s="98">
        <v>2619</v>
      </c>
      <c r="BE11" s="98">
        <v>2917</v>
      </c>
      <c r="BF11" s="72">
        <v>2317</v>
      </c>
      <c r="BG11" s="72">
        <v>10064</v>
      </c>
      <c r="BH11" s="72">
        <v>17917</v>
      </c>
      <c r="BI11" s="98">
        <v>213430</v>
      </c>
      <c r="BJ11" s="98">
        <v>60426</v>
      </c>
      <c r="BK11" s="72">
        <v>17056</v>
      </c>
      <c r="BL11" s="72">
        <v>290912</v>
      </c>
      <c r="BM11" s="69"/>
      <c r="BN11" s="70" t="s">
        <v>40</v>
      </c>
      <c r="BO11" s="71"/>
      <c r="BP11" s="53">
        <v>7</v>
      </c>
      <c r="BQ11" s="53">
        <v>5</v>
      </c>
      <c r="BR11" s="54">
        <v>2</v>
      </c>
      <c r="BS11" s="53">
        <v>14155</v>
      </c>
      <c r="BT11" s="53">
        <v>18873</v>
      </c>
      <c r="BU11" s="54">
        <v>5904</v>
      </c>
      <c r="BV11" s="53">
        <v>10644</v>
      </c>
      <c r="BW11" s="53">
        <v>4147</v>
      </c>
      <c r="BX11" s="54">
        <v>7416</v>
      </c>
      <c r="BY11" s="72">
        <v>24206</v>
      </c>
      <c r="BZ11" s="72">
        <v>36933</v>
      </c>
      <c r="CA11" s="54">
        <v>475</v>
      </c>
      <c r="CB11" s="72">
        <v>642</v>
      </c>
      <c r="CC11" s="53">
        <v>302</v>
      </c>
      <c r="CD11" s="53">
        <v>429</v>
      </c>
      <c r="CE11" s="54">
        <v>151</v>
      </c>
      <c r="CF11" s="54">
        <v>213</v>
      </c>
      <c r="CG11" s="54">
        <v>535</v>
      </c>
      <c r="CH11" s="54">
        <v>740</v>
      </c>
      <c r="CI11" s="72">
        <v>1463</v>
      </c>
      <c r="CJ11" s="72">
        <v>2024</v>
      </c>
      <c r="CK11" s="69"/>
      <c r="CL11" s="70" t="s">
        <v>40</v>
      </c>
      <c r="CM11" s="71"/>
      <c r="CN11" s="98">
        <v>99806</v>
      </c>
      <c r="CO11" s="98">
        <v>40719</v>
      </c>
      <c r="CP11" s="72">
        <v>11763</v>
      </c>
      <c r="CQ11" s="72">
        <v>152288</v>
      </c>
      <c r="CR11" s="98">
        <v>722</v>
      </c>
      <c r="CS11" s="98">
        <v>804</v>
      </c>
      <c r="CT11" s="72">
        <v>639</v>
      </c>
      <c r="CU11" s="72">
        <v>2775</v>
      </c>
      <c r="CV11" s="72">
        <v>4940</v>
      </c>
      <c r="CW11" s="98">
        <v>61529</v>
      </c>
      <c r="CX11" s="98">
        <v>17420</v>
      </c>
      <c r="CY11" s="72">
        <v>4917</v>
      </c>
      <c r="CZ11" s="72">
        <v>83866</v>
      </c>
      <c r="DA11" s="69"/>
      <c r="DB11" s="70" t="s">
        <v>40</v>
      </c>
      <c r="DC11" s="71"/>
      <c r="DD11" s="53">
        <v>7</v>
      </c>
      <c r="DE11" s="53">
        <v>5</v>
      </c>
      <c r="DF11" s="54">
        <v>2</v>
      </c>
      <c r="DG11" s="53">
        <v>5906</v>
      </c>
      <c r="DH11" s="53">
        <v>6420</v>
      </c>
      <c r="DI11" s="54">
        <v>2306</v>
      </c>
      <c r="DJ11" s="53">
        <v>2797</v>
      </c>
      <c r="DK11" s="53">
        <v>1552</v>
      </c>
      <c r="DL11" s="54">
        <v>1917</v>
      </c>
      <c r="DM11" s="72">
        <v>9764</v>
      </c>
      <c r="DN11" s="72">
        <v>11134</v>
      </c>
      <c r="DO11" s="98">
        <v>66062</v>
      </c>
      <c r="DP11" s="98">
        <v>20558</v>
      </c>
      <c r="DQ11" s="72">
        <v>5636</v>
      </c>
      <c r="DR11" s="72">
        <v>92256</v>
      </c>
      <c r="DS11" s="98">
        <v>0</v>
      </c>
      <c r="DT11" s="98">
        <v>0</v>
      </c>
      <c r="DU11" s="72">
        <v>0</v>
      </c>
      <c r="DV11" s="72">
        <v>0</v>
      </c>
    </row>
    <row r="12" spans="1:126" ht="13.5" customHeight="1" x14ac:dyDescent="0.15">
      <c r="A12" s="22"/>
      <c r="B12" s="23" t="s">
        <v>41</v>
      </c>
      <c r="C12" s="24"/>
      <c r="D12" s="55">
        <v>433282</v>
      </c>
      <c r="E12" s="55">
        <v>0</v>
      </c>
      <c r="F12" s="56">
        <v>149556</v>
      </c>
      <c r="G12" s="56">
        <v>96393</v>
      </c>
      <c r="H12" s="25">
        <v>679231</v>
      </c>
      <c r="I12" s="49">
        <v>148730</v>
      </c>
      <c r="J12" s="49">
        <v>0</v>
      </c>
      <c r="K12" s="42">
        <v>51182</v>
      </c>
      <c r="L12" s="42">
        <v>33096</v>
      </c>
      <c r="M12" s="25">
        <v>233008</v>
      </c>
      <c r="N12" s="55">
        <v>52377</v>
      </c>
      <c r="O12" s="55">
        <v>0</v>
      </c>
      <c r="P12" s="56">
        <v>29861</v>
      </c>
      <c r="Q12" s="56">
        <v>0</v>
      </c>
      <c r="R12" s="25">
        <v>82238</v>
      </c>
      <c r="S12" s="55">
        <v>83</v>
      </c>
      <c r="T12" s="55">
        <v>37375</v>
      </c>
      <c r="U12" s="56">
        <v>115</v>
      </c>
      <c r="V12" s="56">
        <v>15625</v>
      </c>
      <c r="W12" s="56">
        <v>80</v>
      </c>
      <c r="X12" s="56">
        <v>10523</v>
      </c>
      <c r="Y12" s="22"/>
      <c r="Z12" s="23" t="s">
        <v>41</v>
      </c>
      <c r="AA12" s="24"/>
      <c r="AB12" s="55">
        <v>7</v>
      </c>
      <c r="AC12" s="55">
        <v>5</v>
      </c>
      <c r="AD12" s="56">
        <v>2</v>
      </c>
      <c r="AE12" s="56">
        <v>2819</v>
      </c>
      <c r="AF12" s="73">
        <v>3778</v>
      </c>
      <c r="AG12" s="55">
        <v>1272</v>
      </c>
      <c r="AH12" s="55">
        <v>2183</v>
      </c>
      <c r="AI12" s="56">
        <v>786</v>
      </c>
      <c r="AJ12" s="56">
        <v>1415</v>
      </c>
      <c r="AK12" s="73">
        <v>4877</v>
      </c>
      <c r="AL12" s="73">
        <v>7376</v>
      </c>
      <c r="AM12" s="56">
        <v>122</v>
      </c>
      <c r="AN12" s="73">
        <v>171</v>
      </c>
      <c r="AO12" s="55">
        <v>65</v>
      </c>
      <c r="AP12" s="55">
        <v>92</v>
      </c>
      <c r="AQ12" s="56">
        <v>33</v>
      </c>
      <c r="AR12" s="56">
        <v>52</v>
      </c>
      <c r="AS12" s="56">
        <v>54</v>
      </c>
      <c r="AT12" s="56">
        <v>75</v>
      </c>
      <c r="AU12" s="73">
        <v>274</v>
      </c>
      <c r="AV12" s="73">
        <v>390</v>
      </c>
      <c r="AW12" s="22"/>
      <c r="AX12" s="23" t="s">
        <v>41</v>
      </c>
      <c r="AY12" s="24"/>
      <c r="AZ12" s="99">
        <v>59504</v>
      </c>
      <c r="BA12" s="99">
        <v>24559</v>
      </c>
      <c r="BB12" s="73">
        <v>6368</v>
      </c>
      <c r="BC12" s="73">
        <v>90431</v>
      </c>
      <c r="BD12" s="99">
        <v>577</v>
      </c>
      <c r="BE12" s="99">
        <v>518</v>
      </c>
      <c r="BF12" s="73">
        <v>468</v>
      </c>
      <c r="BG12" s="73">
        <v>844</v>
      </c>
      <c r="BH12" s="73">
        <v>2407</v>
      </c>
      <c r="BI12" s="99">
        <v>44640</v>
      </c>
      <c r="BJ12" s="99">
        <v>13642</v>
      </c>
      <c r="BK12" s="73">
        <v>3409</v>
      </c>
      <c r="BL12" s="73">
        <v>61691</v>
      </c>
      <c r="BM12" s="74"/>
      <c r="BN12" s="75" t="s">
        <v>41</v>
      </c>
      <c r="BO12" s="76"/>
      <c r="BP12" s="55">
        <v>7</v>
      </c>
      <c r="BQ12" s="55">
        <v>5</v>
      </c>
      <c r="BR12" s="56">
        <v>2</v>
      </c>
      <c r="BS12" s="55">
        <v>2819</v>
      </c>
      <c r="BT12" s="55">
        <v>3778</v>
      </c>
      <c r="BU12" s="56">
        <v>1272</v>
      </c>
      <c r="BV12" s="55">
        <v>2183</v>
      </c>
      <c r="BW12" s="55">
        <v>786</v>
      </c>
      <c r="BX12" s="56">
        <v>1415</v>
      </c>
      <c r="BY12" s="73">
        <v>4877</v>
      </c>
      <c r="BZ12" s="73">
        <v>7376</v>
      </c>
      <c r="CA12" s="56">
        <v>122</v>
      </c>
      <c r="CB12" s="73">
        <v>171</v>
      </c>
      <c r="CC12" s="55">
        <v>65</v>
      </c>
      <c r="CD12" s="55">
        <v>92</v>
      </c>
      <c r="CE12" s="56">
        <v>33</v>
      </c>
      <c r="CF12" s="56">
        <v>52</v>
      </c>
      <c r="CG12" s="56">
        <v>54</v>
      </c>
      <c r="CH12" s="56">
        <v>75</v>
      </c>
      <c r="CI12" s="73">
        <v>274</v>
      </c>
      <c r="CJ12" s="73">
        <v>390</v>
      </c>
      <c r="CK12" s="74"/>
      <c r="CL12" s="75" t="s">
        <v>41</v>
      </c>
      <c r="CM12" s="76"/>
      <c r="CN12" s="99">
        <v>20363</v>
      </c>
      <c r="CO12" s="99">
        <v>8405</v>
      </c>
      <c r="CP12" s="73">
        <v>2179</v>
      </c>
      <c r="CQ12" s="73">
        <v>30947</v>
      </c>
      <c r="CR12" s="99">
        <v>198</v>
      </c>
      <c r="CS12" s="99">
        <v>177</v>
      </c>
      <c r="CT12" s="73">
        <v>160</v>
      </c>
      <c r="CU12" s="73">
        <v>289</v>
      </c>
      <c r="CV12" s="73">
        <v>824</v>
      </c>
      <c r="CW12" s="99">
        <v>15327</v>
      </c>
      <c r="CX12" s="99">
        <v>4684</v>
      </c>
      <c r="CY12" s="73">
        <v>1170</v>
      </c>
      <c r="CZ12" s="73">
        <v>21181</v>
      </c>
      <c r="DA12" s="74"/>
      <c r="DB12" s="75" t="s">
        <v>41</v>
      </c>
      <c r="DC12" s="76"/>
      <c r="DD12" s="55">
        <v>7</v>
      </c>
      <c r="DE12" s="55">
        <v>5</v>
      </c>
      <c r="DF12" s="56">
        <v>2</v>
      </c>
      <c r="DG12" s="55">
        <v>1092</v>
      </c>
      <c r="DH12" s="55">
        <v>1160</v>
      </c>
      <c r="DI12" s="56">
        <v>425</v>
      </c>
      <c r="DJ12" s="55">
        <v>491</v>
      </c>
      <c r="DK12" s="55">
        <v>284</v>
      </c>
      <c r="DL12" s="56">
        <v>339</v>
      </c>
      <c r="DM12" s="73">
        <v>1801</v>
      </c>
      <c r="DN12" s="73">
        <v>1990</v>
      </c>
      <c r="DO12" s="99">
        <v>12424</v>
      </c>
      <c r="DP12" s="99">
        <v>3756</v>
      </c>
      <c r="DQ12" s="73">
        <v>1037</v>
      </c>
      <c r="DR12" s="73">
        <v>17217</v>
      </c>
      <c r="DS12" s="99">
        <v>0</v>
      </c>
      <c r="DT12" s="99">
        <v>0</v>
      </c>
      <c r="DU12" s="73">
        <v>0</v>
      </c>
      <c r="DV12" s="73">
        <v>0</v>
      </c>
    </row>
    <row r="13" spans="1:126" ht="13.5" customHeight="1" x14ac:dyDescent="0.15">
      <c r="A13" s="17"/>
      <c r="B13" s="18" t="s">
        <v>42</v>
      </c>
      <c r="C13" s="19"/>
      <c r="D13" s="53">
        <v>792358</v>
      </c>
      <c r="E13" s="53">
        <v>0</v>
      </c>
      <c r="F13" s="54">
        <v>332506</v>
      </c>
      <c r="G13" s="54">
        <v>226917</v>
      </c>
      <c r="H13" s="21">
        <v>1351781</v>
      </c>
      <c r="I13" s="48">
        <v>315961</v>
      </c>
      <c r="J13" s="48">
        <v>0</v>
      </c>
      <c r="K13" s="41">
        <v>128252</v>
      </c>
      <c r="L13" s="41">
        <v>86820</v>
      </c>
      <c r="M13" s="21">
        <v>531033</v>
      </c>
      <c r="N13" s="53">
        <v>118703</v>
      </c>
      <c r="O13" s="53">
        <v>0</v>
      </c>
      <c r="P13" s="54">
        <v>43766</v>
      </c>
      <c r="Q13" s="54">
        <v>27092</v>
      </c>
      <c r="R13" s="21">
        <v>189561</v>
      </c>
      <c r="S13" s="53">
        <v>100</v>
      </c>
      <c r="T13" s="53">
        <v>86642</v>
      </c>
      <c r="U13" s="54">
        <v>243</v>
      </c>
      <c r="V13" s="54">
        <v>45902</v>
      </c>
      <c r="W13" s="54">
        <v>153</v>
      </c>
      <c r="X13" s="54">
        <v>25771</v>
      </c>
      <c r="Y13" s="17"/>
      <c r="Z13" s="18" t="s">
        <v>42</v>
      </c>
      <c r="AA13" s="19"/>
      <c r="AB13" s="53">
        <v>7</v>
      </c>
      <c r="AC13" s="53">
        <v>5</v>
      </c>
      <c r="AD13" s="54">
        <v>2</v>
      </c>
      <c r="AE13" s="54">
        <v>6658</v>
      </c>
      <c r="AF13" s="72">
        <v>8701</v>
      </c>
      <c r="AG13" s="53">
        <v>2730</v>
      </c>
      <c r="AH13" s="53">
        <v>4757</v>
      </c>
      <c r="AI13" s="54">
        <v>1724</v>
      </c>
      <c r="AJ13" s="54">
        <v>2956</v>
      </c>
      <c r="AK13" s="72">
        <v>11112</v>
      </c>
      <c r="AL13" s="72">
        <v>16414</v>
      </c>
      <c r="AM13" s="54">
        <v>213</v>
      </c>
      <c r="AN13" s="72">
        <v>285</v>
      </c>
      <c r="AO13" s="53">
        <v>122</v>
      </c>
      <c r="AP13" s="53">
        <v>187</v>
      </c>
      <c r="AQ13" s="54">
        <v>57</v>
      </c>
      <c r="AR13" s="54">
        <v>85</v>
      </c>
      <c r="AS13" s="54">
        <v>153</v>
      </c>
      <c r="AT13" s="54">
        <v>206</v>
      </c>
      <c r="AU13" s="72">
        <v>545</v>
      </c>
      <c r="AV13" s="72">
        <v>763</v>
      </c>
      <c r="AW13" s="17"/>
      <c r="AX13" s="18" t="s">
        <v>42</v>
      </c>
      <c r="AY13" s="19"/>
      <c r="AZ13" s="98">
        <v>127905</v>
      </c>
      <c r="BA13" s="98">
        <v>49949</v>
      </c>
      <c r="BB13" s="72">
        <v>12415</v>
      </c>
      <c r="BC13" s="72">
        <v>190269</v>
      </c>
      <c r="BD13" s="98">
        <v>898</v>
      </c>
      <c r="BE13" s="98">
        <v>982</v>
      </c>
      <c r="BF13" s="72">
        <v>714</v>
      </c>
      <c r="BG13" s="72">
        <v>2163</v>
      </c>
      <c r="BH13" s="72">
        <v>4757</v>
      </c>
      <c r="BI13" s="98">
        <v>103901</v>
      </c>
      <c r="BJ13" s="98">
        <v>28796</v>
      </c>
      <c r="BK13" s="72">
        <v>7253</v>
      </c>
      <c r="BL13" s="72">
        <v>139950</v>
      </c>
      <c r="BM13" s="69"/>
      <c r="BN13" s="70" t="s">
        <v>42</v>
      </c>
      <c r="BO13" s="71"/>
      <c r="BP13" s="53">
        <v>7</v>
      </c>
      <c r="BQ13" s="53">
        <v>5</v>
      </c>
      <c r="BR13" s="54">
        <v>2</v>
      </c>
      <c r="BS13" s="53">
        <v>6658</v>
      </c>
      <c r="BT13" s="53">
        <v>8701</v>
      </c>
      <c r="BU13" s="54">
        <v>2730</v>
      </c>
      <c r="BV13" s="53">
        <v>4757</v>
      </c>
      <c r="BW13" s="53">
        <v>1724</v>
      </c>
      <c r="BX13" s="54">
        <v>2956</v>
      </c>
      <c r="BY13" s="72">
        <v>11112</v>
      </c>
      <c r="BZ13" s="72">
        <v>16414</v>
      </c>
      <c r="CA13" s="54">
        <v>213</v>
      </c>
      <c r="CB13" s="72">
        <v>285</v>
      </c>
      <c r="CC13" s="53">
        <v>122</v>
      </c>
      <c r="CD13" s="53">
        <v>187</v>
      </c>
      <c r="CE13" s="54">
        <v>57</v>
      </c>
      <c r="CF13" s="54">
        <v>85</v>
      </c>
      <c r="CG13" s="54">
        <v>153</v>
      </c>
      <c r="CH13" s="54">
        <v>206</v>
      </c>
      <c r="CI13" s="72">
        <v>545</v>
      </c>
      <c r="CJ13" s="72">
        <v>763</v>
      </c>
      <c r="CK13" s="69"/>
      <c r="CL13" s="70" t="s">
        <v>42</v>
      </c>
      <c r="CM13" s="71"/>
      <c r="CN13" s="98">
        <v>49335</v>
      </c>
      <c r="CO13" s="98">
        <v>19266</v>
      </c>
      <c r="CP13" s="72">
        <v>4789</v>
      </c>
      <c r="CQ13" s="72">
        <v>73390</v>
      </c>
      <c r="CR13" s="98">
        <v>346</v>
      </c>
      <c r="CS13" s="98">
        <v>379</v>
      </c>
      <c r="CT13" s="72">
        <v>275</v>
      </c>
      <c r="CU13" s="72">
        <v>834</v>
      </c>
      <c r="CV13" s="72">
        <v>1834</v>
      </c>
      <c r="CW13" s="98">
        <v>39754</v>
      </c>
      <c r="CX13" s="98">
        <v>11018</v>
      </c>
      <c r="CY13" s="72">
        <v>2775</v>
      </c>
      <c r="CZ13" s="72">
        <v>53547</v>
      </c>
      <c r="DA13" s="69"/>
      <c r="DB13" s="70" t="s">
        <v>42</v>
      </c>
      <c r="DC13" s="71"/>
      <c r="DD13" s="53">
        <v>7</v>
      </c>
      <c r="DE13" s="53">
        <v>5</v>
      </c>
      <c r="DF13" s="54">
        <v>2</v>
      </c>
      <c r="DG13" s="53">
        <v>2405</v>
      </c>
      <c r="DH13" s="53">
        <v>2599</v>
      </c>
      <c r="DI13" s="54">
        <v>965</v>
      </c>
      <c r="DJ13" s="53">
        <v>1168</v>
      </c>
      <c r="DK13" s="53">
        <v>587</v>
      </c>
      <c r="DL13" s="54">
        <v>731</v>
      </c>
      <c r="DM13" s="72">
        <v>3957</v>
      </c>
      <c r="DN13" s="72">
        <v>4498</v>
      </c>
      <c r="DO13" s="98">
        <v>16556</v>
      </c>
      <c r="DP13" s="98">
        <v>5314</v>
      </c>
      <c r="DQ13" s="72">
        <v>1330</v>
      </c>
      <c r="DR13" s="72">
        <v>23200</v>
      </c>
      <c r="DS13" s="98">
        <v>11279</v>
      </c>
      <c r="DT13" s="98">
        <v>3233</v>
      </c>
      <c r="DU13" s="72">
        <v>787</v>
      </c>
      <c r="DV13" s="72">
        <v>15299</v>
      </c>
    </row>
    <row r="14" spans="1:126" ht="13.5" customHeight="1" x14ac:dyDescent="0.15">
      <c r="A14" s="17"/>
      <c r="B14" s="18" t="s">
        <v>43</v>
      </c>
      <c r="C14" s="19"/>
      <c r="D14" s="53">
        <v>309401</v>
      </c>
      <c r="E14" s="53">
        <v>0</v>
      </c>
      <c r="F14" s="54">
        <v>139809</v>
      </c>
      <c r="G14" s="54">
        <v>79516</v>
      </c>
      <c r="H14" s="21">
        <v>528726</v>
      </c>
      <c r="I14" s="48">
        <v>122373</v>
      </c>
      <c r="J14" s="48">
        <v>0</v>
      </c>
      <c r="K14" s="41">
        <v>70859</v>
      </c>
      <c r="L14" s="41">
        <v>41356</v>
      </c>
      <c r="M14" s="21">
        <v>234588</v>
      </c>
      <c r="N14" s="53">
        <v>40096</v>
      </c>
      <c r="O14" s="53">
        <v>0</v>
      </c>
      <c r="P14" s="54">
        <v>21473</v>
      </c>
      <c r="Q14" s="54">
        <v>12558</v>
      </c>
      <c r="R14" s="21">
        <v>74127</v>
      </c>
      <c r="S14" s="53">
        <v>41</v>
      </c>
      <c r="T14" s="53">
        <v>14957</v>
      </c>
      <c r="U14" s="54">
        <v>118</v>
      </c>
      <c r="V14" s="54">
        <v>13879</v>
      </c>
      <c r="W14" s="54">
        <v>47</v>
      </c>
      <c r="X14" s="54">
        <v>4839</v>
      </c>
      <c r="Y14" s="17"/>
      <c r="Z14" s="18" t="s">
        <v>43</v>
      </c>
      <c r="AA14" s="19"/>
      <c r="AB14" s="53">
        <v>7</v>
      </c>
      <c r="AC14" s="53">
        <v>5</v>
      </c>
      <c r="AD14" s="54">
        <v>2</v>
      </c>
      <c r="AE14" s="54">
        <v>3242</v>
      </c>
      <c r="AF14" s="72">
        <v>4266</v>
      </c>
      <c r="AG14" s="53">
        <v>1323</v>
      </c>
      <c r="AH14" s="53">
        <v>2354</v>
      </c>
      <c r="AI14" s="54">
        <v>747</v>
      </c>
      <c r="AJ14" s="54">
        <v>1297</v>
      </c>
      <c r="AK14" s="72">
        <v>5312</v>
      </c>
      <c r="AL14" s="72">
        <v>7917</v>
      </c>
      <c r="AM14" s="54">
        <v>142</v>
      </c>
      <c r="AN14" s="72">
        <v>203</v>
      </c>
      <c r="AO14" s="53">
        <v>83</v>
      </c>
      <c r="AP14" s="53">
        <v>123</v>
      </c>
      <c r="AQ14" s="54">
        <v>38</v>
      </c>
      <c r="AR14" s="54">
        <v>56</v>
      </c>
      <c r="AS14" s="54">
        <v>62</v>
      </c>
      <c r="AT14" s="54">
        <v>86</v>
      </c>
      <c r="AU14" s="72">
        <v>325</v>
      </c>
      <c r="AV14" s="72">
        <v>468</v>
      </c>
      <c r="AW14" s="17"/>
      <c r="AX14" s="18" t="s">
        <v>43</v>
      </c>
      <c r="AY14" s="19"/>
      <c r="AZ14" s="98">
        <v>62459</v>
      </c>
      <c r="BA14" s="98">
        <v>24618</v>
      </c>
      <c r="BB14" s="72">
        <v>5425</v>
      </c>
      <c r="BC14" s="72">
        <v>92502</v>
      </c>
      <c r="BD14" s="98">
        <v>637</v>
      </c>
      <c r="BE14" s="98">
        <v>643</v>
      </c>
      <c r="BF14" s="72">
        <v>468</v>
      </c>
      <c r="BG14" s="72">
        <v>899</v>
      </c>
      <c r="BH14" s="72">
        <v>2647</v>
      </c>
      <c r="BI14" s="98">
        <v>39197</v>
      </c>
      <c r="BJ14" s="98">
        <v>10888</v>
      </c>
      <c r="BK14" s="72">
        <v>2466</v>
      </c>
      <c r="BL14" s="72">
        <v>52551</v>
      </c>
      <c r="BM14" s="69"/>
      <c r="BN14" s="70" t="s">
        <v>43</v>
      </c>
      <c r="BO14" s="71"/>
      <c r="BP14" s="53">
        <v>7</v>
      </c>
      <c r="BQ14" s="53">
        <v>5</v>
      </c>
      <c r="BR14" s="54">
        <v>2</v>
      </c>
      <c r="BS14" s="53">
        <v>3242</v>
      </c>
      <c r="BT14" s="53">
        <v>4266</v>
      </c>
      <c r="BU14" s="54">
        <v>1323</v>
      </c>
      <c r="BV14" s="53">
        <v>2354</v>
      </c>
      <c r="BW14" s="53">
        <v>747</v>
      </c>
      <c r="BX14" s="54">
        <v>1297</v>
      </c>
      <c r="BY14" s="72">
        <v>5312</v>
      </c>
      <c r="BZ14" s="72">
        <v>7917</v>
      </c>
      <c r="CA14" s="54">
        <v>142</v>
      </c>
      <c r="CB14" s="72">
        <v>203</v>
      </c>
      <c r="CC14" s="53">
        <v>83</v>
      </c>
      <c r="CD14" s="53">
        <v>123</v>
      </c>
      <c r="CE14" s="54">
        <v>38</v>
      </c>
      <c r="CF14" s="54">
        <v>56</v>
      </c>
      <c r="CG14" s="54">
        <v>62</v>
      </c>
      <c r="CH14" s="54">
        <v>86</v>
      </c>
      <c r="CI14" s="72">
        <v>325</v>
      </c>
      <c r="CJ14" s="72">
        <v>468</v>
      </c>
      <c r="CK14" s="69"/>
      <c r="CL14" s="70" t="s">
        <v>43</v>
      </c>
      <c r="CM14" s="71"/>
      <c r="CN14" s="98">
        <v>31654</v>
      </c>
      <c r="CO14" s="98">
        <v>12476</v>
      </c>
      <c r="CP14" s="72">
        <v>2750</v>
      </c>
      <c r="CQ14" s="72">
        <v>46880</v>
      </c>
      <c r="CR14" s="98">
        <v>323</v>
      </c>
      <c r="CS14" s="98">
        <v>326</v>
      </c>
      <c r="CT14" s="72">
        <v>237</v>
      </c>
      <c r="CU14" s="72">
        <v>456</v>
      </c>
      <c r="CV14" s="72">
        <v>1342</v>
      </c>
      <c r="CW14" s="98">
        <v>20384</v>
      </c>
      <c r="CX14" s="98">
        <v>5663</v>
      </c>
      <c r="CY14" s="72">
        <v>1282</v>
      </c>
      <c r="CZ14" s="72">
        <v>27329</v>
      </c>
      <c r="DA14" s="69"/>
      <c r="DB14" s="70" t="s">
        <v>43</v>
      </c>
      <c r="DC14" s="71"/>
      <c r="DD14" s="53">
        <v>7</v>
      </c>
      <c r="DE14" s="53">
        <v>5</v>
      </c>
      <c r="DF14" s="54">
        <v>2</v>
      </c>
      <c r="DG14" s="53">
        <v>1240</v>
      </c>
      <c r="DH14" s="53">
        <v>1313</v>
      </c>
      <c r="DI14" s="54">
        <v>513</v>
      </c>
      <c r="DJ14" s="53">
        <v>629</v>
      </c>
      <c r="DK14" s="53">
        <v>284</v>
      </c>
      <c r="DL14" s="54">
        <v>333</v>
      </c>
      <c r="DM14" s="72">
        <v>2037</v>
      </c>
      <c r="DN14" s="72">
        <v>2275</v>
      </c>
      <c r="DO14" s="98">
        <v>9301</v>
      </c>
      <c r="DP14" s="98">
        <v>3183</v>
      </c>
      <c r="DQ14" s="72">
        <v>674</v>
      </c>
      <c r="DR14" s="72">
        <v>13158</v>
      </c>
      <c r="DS14" s="98">
        <v>5902</v>
      </c>
      <c r="DT14" s="98">
        <v>1744</v>
      </c>
      <c r="DU14" s="72">
        <v>386</v>
      </c>
      <c r="DV14" s="72">
        <v>8032</v>
      </c>
    </row>
    <row r="15" spans="1:126" ht="13.5" customHeight="1" x14ac:dyDescent="0.15">
      <c r="A15" s="17"/>
      <c r="B15" s="18" t="s">
        <v>44</v>
      </c>
      <c r="C15" s="19"/>
      <c r="D15" s="53">
        <v>731343</v>
      </c>
      <c r="E15" s="53">
        <v>0</v>
      </c>
      <c r="F15" s="54">
        <v>308995</v>
      </c>
      <c r="G15" s="54">
        <v>175342</v>
      </c>
      <c r="H15" s="21">
        <v>1215680</v>
      </c>
      <c r="I15" s="48">
        <v>221554</v>
      </c>
      <c r="J15" s="48">
        <v>0</v>
      </c>
      <c r="K15" s="41">
        <v>96606</v>
      </c>
      <c r="L15" s="41">
        <v>54925</v>
      </c>
      <c r="M15" s="21">
        <v>373085</v>
      </c>
      <c r="N15" s="53">
        <v>99993</v>
      </c>
      <c r="O15" s="53">
        <v>0</v>
      </c>
      <c r="P15" s="54">
        <v>39169</v>
      </c>
      <c r="Q15" s="54">
        <v>23674</v>
      </c>
      <c r="R15" s="21">
        <v>162836</v>
      </c>
      <c r="S15" s="53">
        <v>373</v>
      </c>
      <c r="T15" s="53">
        <v>157116</v>
      </c>
      <c r="U15" s="54">
        <v>364</v>
      </c>
      <c r="V15" s="54">
        <v>46736</v>
      </c>
      <c r="W15" s="54">
        <v>233</v>
      </c>
      <c r="X15" s="54">
        <v>25305</v>
      </c>
      <c r="Y15" s="17"/>
      <c r="Z15" s="18" t="s">
        <v>44</v>
      </c>
      <c r="AA15" s="19"/>
      <c r="AB15" s="53">
        <v>7</v>
      </c>
      <c r="AC15" s="53">
        <v>5</v>
      </c>
      <c r="AD15" s="54">
        <v>2</v>
      </c>
      <c r="AE15" s="54">
        <v>2858</v>
      </c>
      <c r="AF15" s="72">
        <v>3899</v>
      </c>
      <c r="AG15" s="53">
        <v>1422</v>
      </c>
      <c r="AH15" s="53">
        <v>2671</v>
      </c>
      <c r="AI15" s="54">
        <v>988</v>
      </c>
      <c r="AJ15" s="54">
        <v>1871</v>
      </c>
      <c r="AK15" s="72">
        <v>5268</v>
      </c>
      <c r="AL15" s="72">
        <v>8441</v>
      </c>
      <c r="AM15" s="54">
        <v>71</v>
      </c>
      <c r="AN15" s="72">
        <v>96</v>
      </c>
      <c r="AO15" s="53">
        <v>57</v>
      </c>
      <c r="AP15" s="53">
        <v>80</v>
      </c>
      <c r="AQ15" s="54">
        <v>40</v>
      </c>
      <c r="AR15" s="54">
        <v>58</v>
      </c>
      <c r="AS15" s="54">
        <v>128</v>
      </c>
      <c r="AT15" s="54">
        <v>166</v>
      </c>
      <c r="AU15" s="72">
        <v>296</v>
      </c>
      <c r="AV15" s="72">
        <v>400</v>
      </c>
      <c r="AW15" s="17"/>
      <c r="AX15" s="18" t="s">
        <v>44</v>
      </c>
      <c r="AY15" s="19"/>
      <c r="AZ15" s="98">
        <v>79151</v>
      </c>
      <c r="BA15" s="98">
        <v>38729</v>
      </c>
      <c r="BB15" s="72">
        <v>10851</v>
      </c>
      <c r="BC15" s="72">
        <v>128731</v>
      </c>
      <c r="BD15" s="98">
        <v>418</v>
      </c>
      <c r="BE15" s="98">
        <v>580</v>
      </c>
      <c r="BF15" s="72">
        <v>673</v>
      </c>
      <c r="BG15" s="72">
        <v>2407</v>
      </c>
      <c r="BH15" s="72">
        <v>4078</v>
      </c>
      <c r="BI15" s="98">
        <v>58916</v>
      </c>
      <c r="BJ15" s="98">
        <v>20053</v>
      </c>
      <c r="BK15" s="72">
        <v>5677</v>
      </c>
      <c r="BL15" s="72">
        <v>84646</v>
      </c>
      <c r="BM15" s="69"/>
      <c r="BN15" s="70" t="s">
        <v>44</v>
      </c>
      <c r="BO15" s="71"/>
      <c r="BP15" s="53">
        <v>7</v>
      </c>
      <c r="BQ15" s="53">
        <v>5</v>
      </c>
      <c r="BR15" s="54">
        <v>2</v>
      </c>
      <c r="BS15" s="53">
        <v>2858</v>
      </c>
      <c r="BT15" s="53">
        <v>3899</v>
      </c>
      <c r="BU15" s="54">
        <v>1422</v>
      </c>
      <c r="BV15" s="53">
        <v>2671</v>
      </c>
      <c r="BW15" s="53">
        <v>988</v>
      </c>
      <c r="BX15" s="54">
        <v>1871</v>
      </c>
      <c r="BY15" s="72">
        <v>5268</v>
      </c>
      <c r="BZ15" s="72">
        <v>8441</v>
      </c>
      <c r="CA15" s="54">
        <v>71</v>
      </c>
      <c r="CB15" s="72">
        <v>96</v>
      </c>
      <c r="CC15" s="53">
        <v>57</v>
      </c>
      <c r="CD15" s="53">
        <v>80</v>
      </c>
      <c r="CE15" s="54">
        <v>40</v>
      </c>
      <c r="CF15" s="54">
        <v>58</v>
      </c>
      <c r="CG15" s="54">
        <v>128</v>
      </c>
      <c r="CH15" s="54">
        <v>166</v>
      </c>
      <c r="CI15" s="72">
        <v>296</v>
      </c>
      <c r="CJ15" s="72">
        <v>400</v>
      </c>
      <c r="CK15" s="69"/>
      <c r="CL15" s="70" t="s">
        <v>44</v>
      </c>
      <c r="CM15" s="71"/>
      <c r="CN15" s="98">
        <v>24748</v>
      </c>
      <c r="CO15" s="98">
        <v>12110</v>
      </c>
      <c r="CP15" s="72">
        <v>3393</v>
      </c>
      <c r="CQ15" s="72">
        <v>40251</v>
      </c>
      <c r="CR15" s="98">
        <v>131</v>
      </c>
      <c r="CS15" s="98">
        <v>181</v>
      </c>
      <c r="CT15" s="72">
        <v>210</v>
      </c>
      <c r="CU15" s="72">
        <v>753</v>
      </c>
      <c r="CV15" s="72">
        <v>1275</v>
      </c>
      <c r="CW15" s="98">
        <v>18457</v>
      </c>
      <c r="CX15" s="98">
        <v>6282</v>
      </c>
      <c r="CY15" s="72">
        <v>1779</v>
      </c>
      <c r="CZ15" s="72">
        <v>26518</v>
      </c>
      <c r="DA15" s="69"/>
      <c r="DB15" s="70" t="s">
        <v>44</v>
      </c>
      <c r="DC15" s="71"/>
      <c r="DD15" s="53">
        <v>7</v>
      </c>
      <c r="DE15" s="53">
        <v>5</v>
      </c>
      <c r="DF15" s="54">
        <v>2</v>
      </c>
      <c r="DG15" s="53">
        <v>1171</v>
      </c>
      <c r="DH15" s="53">
        <v>1316</v>
      </c>
      <c r="DI15" s="54">
        <v>587</v>
      </c>
      <c r="DJ15" s="53">
        <v>742</v>
      </c>
      <c r="DK15" s="53">
        <v>383</v>
      </c>
      <c r="DL15" s="54">
        <v>506</v>
      </c>
      <c r="DM15" s="72">
        <v>2141</v>
      </c>
      <c r="DN15" s="72">
        <v>2564</v>
      </c>
      <c r="DO15" s="98">
        <v>9940</v>
      </c>
      <c r="DP15" s="98">
        <v>4003</v>
      </c>
      <c r="DQ15" s="72">
        <v>1091</v>
      </c>
      <c r="DR15" s="72">
        <v>15034</v>
      </c>
      <c r="DS15" s="98">
        <v>6925</v>
      </c>
      <c r="DT15" s="98">
        <v>2478</v>
      </c>
      <c r="DU15" s="72">
        <v>647</v>
      </c>
      <c r="DV15" s="72">
        <v>10050</v>
      </c>
    </row>
    <row r="16" spans="1:126" ht="13.5" customHeight="1" x14ac:dyDescent="0.15">
      <c r="A16" s="17"/>
      <c r="B16" s="18" t="s">
        <v>45</v>
      </c>
      <c r="C16" s="19"/>
      <c r="D16" s="53">
        <v>910244</v>
      </c>
      <c r="E16" s="53">
        <v>0</v>
      </c>
      <c r="F16" s="54">
        <v>317396</v>
      </c>
      <c r="G16" s="54">
        <v>173813</v>
      </c>
      <c r="H16" s="21">
        <v>1401453</v>
      </c>
      <c r="I16" s="48">
        <v>288414</v>
      </c>
      <c r="J16" s="48">
        <v>0</v>
      </c>
      <c r="K16" s="41">
        <v>89131</v>
      </c>
      <c r="L16" s="41">
        <v>46816</v>
      </c>
      <c r="M16" s="21">
        <v>424361</v>
      </c>
      <c r="N16" s="53">
        <v>117186</v>
      </c>
      <c r="O16" s="53">
        <v>0</v>
      </c>
      <c r="P16" s="54">
        <v>36823</v>
      </c>
      <c r="Q16" s="54">
        <v>22653</v>
      </c>
      <c r="R16" s="21">
        <v>176662</v>
      </c>
      <c r="S16" s="53">
        <v>354</v>
      </c>
      <c r="T16" s="53">
        <v>128055</v>
      </c>
      <c r="U16" s="54">
        <v>367</v>
      </c>
      <c r="V16" s="54">
        <v>41398</v>
      </c>
      <c r="W16" s="54">
        <v>219</v>
      </c>
      <c r="X16" s="54">
        <v>18843</v>
      </c>
      <c r="Y16" s="17"/>
      <c r="Z16" s="18" t="s">
        <v>45</v>
      </c>
      <c r="AA16" s="19"/>
      <c r="AB16" s="53">
        <v>7</v>
      </c>
      <c r="AC16" s="53">
        <v>5</v>
      </c>
      <c r="AD16" s="54">
        <v>2</v>
      </c>
      <c r="AE16" s="54">
        <v>2643</v>
      </c>
      <c r="AF16" s="72">
        <v>3513</v>
      </c>
      <c r="AG16" s="53">
        <v>1378</v>
      </c>
      <c r="AH16" s="53">
        <v>2491</v>
      </c>
      <c r="AI16" s="54">
        <v>982</v>
      </c>
      <c r="AJ16" s="54">
        <v>1924</v>
      </c>
      <c r="AK16" s="72">
        <v>5003</v>
      </c>
      <c r="AL16" s="72">
        <v>7928</v>
      </c>
      <c r="AM16" s="54">
        <v>70</v>
      </c>
      <c r="AN16" s="72">
        <v>97</v>
      </c>
      <c r="AO16" s="53">
        <v>63</v>
      </c>
      <c r="AP16" s="53">
        <v>96</v>
      </c>
      <c r="AQ16" s="54">
        <v>49</v>
      </c>
      <c r="AR16" s="54">
        <v>75</v>
      </c>
      <c r="AS16" s="54">
        <v>164</v>
      </c>
      <c r="AT16" s="54">
        <v>243</v>
      </c>
      <c r="AU16" s="72">
        <v>346</v>
      </c>
      <c r="AV16" s="72">
        <v>511</v>
      </c>
      <c r="AW16" s="17"/>
      <c r="AX16" s="18" t="s">
        <v>45</v>
      </c>
      <c r="AY16" s="19"/>
      <c r="AZ16" s="98">
        <v>63937</v>
      </c>
      <c r="BA16" s="98">
        <v>32383</v>
      </c>
      <c r="BB16" s="72">
        <v>10005</v>
      </c>
      <c r="BC16" s="72">
        <v>106325</v>
      </c>
      <c r="BD16" s="98">
        <v>378</v>
      </c>
      <c r="BE16" s="98">
        <v>624</v>
      </c>
      <c r="BF16" s="72">
        <v>780</v>
      </c>
      <c r="BG16" s="72">
        <v>3159</v>
      </c>
      <c r="BH16" s="72">
        <v>4941</v>
      </c>
      <c r="BI16" s="98">
        <v>46187</v>
      </c>
      <c r="BJ16" s="98">
        <v>16458</v>
      </c>
      <c r="BK16" s="72">
        <v>4710</v>
      </c>
      <c r="BL16" s="72">
        <v>67355</v>
      </c>
      <c r="BM16" s="69"/>
      <c r="BN16" s="70" t="s">
        <v>45</v>
      </c>
      <c r="BO16" s="71"/>
      <c r="BP16" s="53">
        <v>7</v>
      </c>
      <c r="BQ16" s="53">
        <v>5</v>
      </c>
      <c r="BR16" s="54">
        <v>2</v>
      </c>
      <c r="BS16" s="53">
        <v>2643</v>
      </c>
      <c r="BT16" s="53">
        <v>3513</v>
      </c>
      <c r="BU16" s="54">
        <v>1378</v>
      </c>
      <c r="BV16" s="53">
        <v>2491</v>
      </c>
      <c r="BW16" s="53">
        <v>982</v>
      </c>
      <c r="BX16" s="54">
        <v>1924</v>
      </c>
      <c r="BY16" s="72">
        <v>5003</v>
      </c>
      <c r="BZ16" s="72">
        <v>7928</v>
      </c>
      <c r="CA16" s="54">
        <v>70</v>
      </c>
      <c r="CB16" s="72">
        <v>97</v>
      </c>
      <c r="CC16" s="53">
        <v>63</v>
      </c>
      <c r="CD16" s="53">
        <v>96</v>
      </c>
      <c r="CE16" s="54">
        <v>49</v>
      </c>
      <c r="CF16" s="54">
        <v>75</v>
      </c>
      <c r="CG16" s="54">
        <v>164</v>
      </c>
      <c r="CH16" s="54">
        <v>243</v>
      </c>
      <c r="CI16" s="72">
        <v>346</v>
      </c>
      <c r="CJ16" s="72">
        <v>511</v>
      </c>
      <c r="CK16" s="69"/>
      <c r="CL16" s="70" t="s">
        <v>45</v>
      </c>
      <c r="CM16" s="71"/>
      <c r="CN16" s="98">
        <v>17951</v>
      </c>
      <c r="CO16" s="98">
        <v>9092</v>
      </c>
      <c r="CP16" s="72">
        <v>2809</v>
      </c>
      <c r="CQ16" s="72">
        <v>29852</v>
      </c>
      <c r="CR16" s="98">
        <v>106</v>
      </c>
      <c r="CS16" s="98">
        <v>175</v>
      </c>
      <c r="CT16" s="72">
        <v>219</v>
      </c>
      <c r="CU16" s="72">
        <v>887</v>
      </c>
      <c r="CV16" s="72">
        <v>1387</v>
      </c>
      <c r="CW16" s="98">
        <v>12435</v>
      </c>
      <c r="CX16" s="98">
        <v>4431</v>
      </c>
      <c r="CY16" s="72">
        <v>1268</v>
      </c>
      <c r="CZ16" s="72">
        <v>18134</v>
      </c>
      <c r="DA16" s="69"/>
      <c r="DB16" s="70" t="s">
        <v>45</v>
      </c>
      <c r="DC16" s="71"/>
      <c r="DD16" s="53">
        <v>7</v>
      </c>
      <c r="DE16" s="53">
        <v>5</v>
      </c>
      <c r="DF16" s="54">
        <v>2</v>
      </c>
      <c r="DG16" s="53">
        <v>1102</v>
      </c>
      <c r="DH16" s="53">
        <v>1206</v>
      </c>
      <c r="DI16" s="54">
        <v>577</v>
      </c>
      <c r="DJ16" s="53">
        <v>712</v>
      </c>
      <c r="DK16" s="53">
        <v>437</v>
      </c>
      <c r="DL16" s="54">
        <v>573</v>
      </c>
      <c r="DM16" s="72">
        <v>2116</v>
      </c>
      <c r="DN16" s="72">
        <v>2491</v>
      </c>
      <c r="DO16" s="98">
        <v>7597</v>
      </c>
      <c r="DP16" s="98">
        <v>3204</v>
      </c>
      <c r="DQ16" s="72">
        <v>1032</v>
      </c>
      <c r="DR16" s="72">
        <v>11833</v>
      </c>
      <c r="DS16" s="98">
        <v>5400</v>
      </c>
      <c r="DT16" s="98">
        <v>2020</v>
      </c>
      <c r="DU16" s="72">
        <v>612</v>
      </c>
      <c r="DV16" s="72">
        <v>8032</v>
      </c>
    </row>
    <row r="17" spans="1:126" ht="13.5" customHeight="1" x14ac:dyDescent="0.15">
      <c r="A17" s="22"/>
      <c r="B17" s="23" t="s">
        <v>46</v>
      </c>
      <c r="C17" s="24"/>
      <c r="D17" s="55">
        <v>478235</v>
      </c>
      <c r="E17" s="55">
        <v>0</v>
      </c>
      <c r="F17" s="56">
        <v>199057</v>
      </c>
      <c r="G17" s="56">
        <v>122844</v>
      </c>
      <c r="H17" s="25">
        <v>800136</v>
      </c>
      <c r="I17" s="49">
        <v>149816</v>
      </c>
      <c r="J17" s="49">
        <v>0</v>
      </c>
      <c r="K17" s="42">
        <v>54912</v>
      </c>
      <c r="L17" s="42">
        <v>35665</v>
      </c>
      <c r="M17" s="25">
        <v>240393</v>
      </c>
      <c r="N17" s="55">
        <v>55611</v>
      </c>
      <c r="O17" s="55">
        <v>0</v>
      </c>
      <c r="P17" s="56">
        <v>21796</v>
      </c>
      <c r="Q17" s="56">
        <v>12434</v>
      </c>
      <c r="R17" s="25">
        <v>89841</v>
      </c>
      <c r="S17" s="55">
        <v>173</v>
      </c>
      <c r="T17" s="55">
        <v>98322</v>
      </c>
      <c r="U17" s="56">
        <v>172</v>
      </c>
      <c r="V17" s="56">
        <v>30791</v>
      </c>
      <c r="W17" s="56">
        <v>91</v>
      </c>
      <c r="X17" s="56">
        <v>8142</v>
      </c>
      <c r="Y17" s="22"/>
      <c r="Z17" s="23" t="s">
        <v>46</v>
      </c>
      <c r="AA17" s="24"/>
      <c r="AB17" s="55">
        <v>7</v>
      </c>
      <c r="AC17" s="55">
        <v>5</v>
      </c>
      <c r="AD17" s="56">
        <v>2</v>
      </c>
      <c r="AE17" s="56">
        <v>1774</v>
      </c>
      <c r="AF17" s="73">
        <v>2429</v>
      </c>
      <c r="AG17" s="55">
        <v>977</v>
      </c>
      <c r="AH17" s="55">
        <v>1734</v>
      </c>
      <c r="AI17" s="56">
        <v>692</v>
      </c>
      <c r="AJ17" s="56">
        <v>1269</v>
      </c>
      <c r="AK17" s="73">
        <v>3443</v>
      </c>
      <c r="AL17" s="73">
        <v>5432</v>
      </c>
      <c r="AM17" s="56">
        <v>58</v>
      </c>
      <c r="AN17" s="73">
        <v>85</v>
      </c>
      <c r="AO17" s="55">
        <v>46</v>
      </c>
      <c r="AP17" s="55">
        <v>66</v>
      </c>
      <c r="AQ17" s="56">
        <v>26</v>
      </c>
      <c r="AR17" s="56">
        <v>39</v>
      </c>
      <c r="AS17" s="56">
        <v>80</v>
      </c>
      <c r="AT17" s="56">
        <v>108</v>
      </c>
      <c r="AU17" s="73">
        <v>210</v>
      </c>
      <c r="AV17" s="73">
        <v>298</v>
      </c>
      <c r="AW17" s="22"/>
      <c r="AX17" s="23" t="s">
        <v>46</v>
      </c>
      <c r="AY17" s="24"/>
      <c r="AZ17" s="99">
        <v>49309</v>
      </c>
      <c r="BA17" s="99">
        <v>25143</v>
      </c>
      <c r="BB17" s="73">
        <v>7360</v>
      </c>
      <c r="BC17" s="73">
        <v>81812</v>
      </c>
      <c r="BD17" s="99">
        <v>370</v>
      </c>
      <c r="BE17" s="99">
        <v>479</v>
      </c>
      <c r="BF17" s="73">
        <v>452</v>
      </c>
      <c r="BG17" s="73">
        <v>1566</v>
      </c>
      <c r="BH17" s="73">
        <v>2867</v>
      </c>
      <c r="BI17" s="99">
        <v>37161</v>
      </c>
      <c r="BJ17" s="99">
        <v>13791</v>
      </c>
      <c r="BK17" s="73">
        <v>3965</v>
      </c>
      <c r="BL17" s="73">
        <v>54917</v>
      </c>
      <c r="BM17" s="74"/>
      <c r="BN17" s="75" t="s">
        <v>46</v>
      </c>
      <c r="BO17" s="76"/>
      <c r="BP17" s="55">
        <v>7</v>
      </c>
      <c r="BQ17" s="55">
        <v>5</v>
      </c>
      <c r="BR17" s="56">
        <v>2</v>
      </c>
      <c r="BS17" s="55">
        <v>1774</v>
      </c>
      <c r="BT17" s="55">
        <v>2429</v>
      </c>
      <c r="BU17" s="56">
        <v>977</v>
      </c>
      <c r="BV17" s="55">
        <v>1734</v>
      </c>
      <c r="BW17" s="55">
        <v>692</v>
      </c>
      <c r="BX17" s="56">
        <v>1269</v>
      </c>
      <c r="BY17" s="73">
        <v>3443</v>
      </c>
      <c r="BZ17" s="73">
        <v>5432</v>
      </c>
      <c r="CA17" s="56">
        <v>58</v>
      </c>
      <c r="CB17" s="73">
        <v>85</v>
      </c>
      <c r="CC17" s="55">
        <v>46</v>
      </c>
      <c r="CD17" s="55">
        <v>66</v>
      </c>
      <c r="CE17" s="56">
        <v>26</v>
      </c>
      <c r="CF17" s="56">
        <v>39</v>
      </c>
      <c r="CG17" s="56">
        <v>80</v>
      </c>
      <c r="CH17" s="56">
        <v>108</v>
      </c>
      <c r="CI17" s="73">
        <v>210</v>
      </c>
      <c r="CJ17" s="73">
        <v>298</v>
      </c>
      <c r="CK17" s="74"/>
      <c r="CL17" s="75" t="s">
        <v>46</v>
      </c>
      <c r="CM17" s="76"/>
      <c r="CN17" s="99">
        <v>13602</v>
      </c>
      <c r="CO17" s="99">
        <v>6936</v>
      </c>
      <c r="CP17" s="73">
        <v>2030</v>
      </c>
      <c r="CQ17" s="73">
        <v>22568</v>
      </c>
      <c r="CR17" s="99">
        <v>102</v>
      </c>
      <c r="CS17" s="99">
        <v>132</v>
      </c>
      <c r="CT17" s="73">
        <v>125</v>
      </c>
      <c r="CU17" s="73">
        <v>432</v>
      </c>
      <c r="CV17" s="73">
        <v>791</v>
      </c>
      <c r="CW17" s="99">
        <v>10789</v>
      </c>
      <c r="CX17" s="99">
        <v>4004</v>
      </c>
      <c r="CY17" s="73">
        <v>1151</v>
      </c>
      <c r="CZ17" s="73">
        <v>15944</v>
      </c>
      <c r="DA17" s="74"/>
      <c r="DB17" s="75" t="s">
        <v>46</v>
      </c>
      <c r="DC17" s="76"/>
      <c r="DD17" s="55">
        <v>7</v>
      </c>
      <c r="DE17" s="55">
        <v>5</v>
      </c>
      <c r="DF17" s="56">
        <v>2</v>
      </c>
      <c r="DG17" s="55">
        <v>770</v>
      </c>
      <c r="DH17" s="55">
        <v>853</v>
      </c>
      <c r="DI17" s="56">
        <v>401</v>
      </c>
      <c r="DJ17" s="55">
        <v>485</v>
      </c>
      <c r="DK17" s="55">
        <v>256</v>
      </c>
      <c r="DL17" s="56">
        <v>319</v>
      </c>
      <c r="DM17" s="73">
        <v>1427</v>
      </c>
      <c r="DN17" s="73">
        <v>1657</v>
      </c>
      <c r="DO17" s="99">
        <v>5971</v>
      </c>
      <c r="DP17" s="99">
        <v>2425</v>
      </c>
      <c r="DQ17" s="73">
        <v>638</v>
      </c>
      <c r="DR17" s="73">
        <v>9034</v>
      </c>
      <c r="DS17" s="99">
        <v>3773</v>
      </c>
      <c r="DT17" s="99">
        <v>1404</v>
      </c>
      <c r="DU17" s="73">
        <v>358</v>
      </c>
      <c r="DV17" s="73">
        <v>5535</v>
      </c>
    </row>
    <row r="18" spans="1:126" ht="13.5" customHeight="1" x14ac:dyDescent="0.15">
      <c r="A18" s="17"/>
      <c r="B18" s="18" t="s">
        <v>47</v>
      </c>
      <c r="C18" s="19"/>
      <c r="D18" s="53">
        <v>359039</v>
      </c>
      <c r="E18" s="53">
        <v>0</v>
      </c>
      <c r="F18" s="54">
        <v>145935</v>
      </c>
      <c r="G18" s="54">
        <v>89877</v>
      </c>
      <c r="H18" s="21">
        <v>594851</v>
      </c>
      <c r="I18" s="48">
        <v>104539</v>
      </c>
      <c r="J18" s="48">
        <v>0</v>
      </c>
      <c r="K18" s="41">
        <v>45290</v>
      </c>
      <c r="L18" s="41">
        <v>28087</v>
      </c>
      <c r="M18" s="21">
        <v>177916</v>
      </c>
      <c r="N18" s="53">
        <v>43594</v>
      </c>
      <c r="O18" s="53">
        <v>0</v>
      </c>
      <c r="P18" s="54">
        <v>18144</v>
      </c>
      <c r="Q18" s="54">
        <v>12841</v>
      </c>
      <c r="R18" s="21">
        <v>74579</v>
      </c>
      <c r="S18" s="53">
        <v>134</v>
      </c>
      <c r="T18" s="53">
        <v>48160</v>
      </c>
      <c r="U18" s="54">
        <v>116</v>
      </c>
      <c r="V18" s="54">
        <v>12587</v>
      </c>
      <c r="W18" s="54">
        <v>52</v>
      </c>
      <c r="X18" s="54">
        <v>4632</v>
      </c>
      <c r="Y18" s="17"/>
      <c r="Z18" s="18" t="s">
        <v>47</v>
      </c>
      <c r="AA18" s="19"/>
      <c r="AB18" s="53">
        <v>7</v>
      </c>
      <c r="AC18" s="53">
        <v>5</v>
      </c>
      <c r="AD18" s="54">
        <v>2</v>
      </c>
      <c r="AE18" s="54">
        <v>1569</v>
      </c>
      <c r="AF18" s="72">
        <v>2076</v>
      </c>
      <c r="AG18" s="53">
        <v>725</v>
      </c>
      <c r="AH18" s="53">
        <v>1256</v>
      </c>
      <c r="AI18" s="54">
        <v>444</v>
      </c>
      <c r="AJ18" s="54">
        <v>859</v>
      </c>
      <c r="AK18" s="72">
        <v>2738</v>
      </c>
      <c r="AL18" s="72">
        <v>4191</v>
      </c>
      <c r="AM18" s="54">
        <v>27</v>
      </c>
      <c r="AN18" s="72">
        <v>35</v>
      </c>
      <c r="AO18" s="53">
        <v>26</v>
      </c>
      <c r="AP18" s="53">
        <v>42</v>
      </c>
      <c r="AQ18" s="54">
        <v>18</v>
      </c>
      <c r="AR18" s="54">
        <v>25</v>
      </c>
      <c r="AS18" s="54">
        <v>70</v>
      </c>
      <c r="AT18" s="54">
        <v>96</v>
      </c>
      <c r="AU18" s="72">
        <v>141</v>
      </c>
      <c r="AV18" s="72">
        <v>198</v>
      </c>
      <c r="AW18" s="17"/>
      <c r="AX18" s="18" t="s">
        <v>47</v>
      </c>
      <c r="AY18" s="19"/>
      <c r="AZ18" s="98">
        <v>42143</v>
      </c>
      <c r="BA18" s="98">
        <v>18212</v>
      </c>
      <c r="BB18" s="72">
        <v>4982</v>
      </c>
      <c r="BC18" s="72">
        <v>65337</v>
      </c>
      <c r="BD18" s="98">
        <v>152</v>
      </c>
      <c r="BE18" s="98">
        <v>305</v>
      </c>
      <c r="BF18" s="72">
        <v>290</v>
      </c>
      <c r="BG18" s="72">
        <v>1392</v>
      </c>
      <c r="BH18" s="72">
        <v>2139</v>
      </c>
      <c r="BI18" s="98">
        <v>33275</v>
      </c>
      <c r="BJ18" s="98">
        <v>10568</v>
      </c>
      <c r="BK18" s="72">
        <v>2648</v>
      </c>
      <c r="BL18" s="72">
        <v>46491</v>
      </c>
      <c r="BM18" s="69"/>
      <c r="BN18" s="70" t="s">
        <v>47</v>
      </c>
      <c r="BO18" s="71"/>
      <c r="BP18" s="53">
        <v>7</v>
      </c>
      <c r="BQ18" s="53">
        <v>5</v>
      </c>
      <c r="BR18" s="54">
        <v>2</v>
      </c>
      <c r="BS18" s="53">
        <v>1569</v>
      </c>
      <c r="BT18" s="53">
        <v>2076</v>
      </c>
      <c r="BU18" s="54">
        <v>725</v>
      </c>
      <c r="BV18" s="53">
        <v>1256</v>
      </c>
      <c r="BW18" s="53">
        <v>444</v>
      </c>
      <c r="BX18" s="54">
        <v>859</v>
      </c>
      <c r="BY18" s="72">
        <v>2738</v>
      </c>
      <c r="BZ18" s="72">
        <v>4191</v>
      </c>
      <c r="CA18" s="54">
        <v>27</v>
      </c>
      <c r="CB18" s="72">
        <v>35</v>
      </c>
      <c r="CC18" s="53">
        <v>26</v>
      </c>
      <c r="CD18" s="53">
        <v>42</v>
      </c>
      <c r="CE18" s="54">
        <v>18</v>
      </c>
      <c r="CF18" s="54">
        <v>25</v>
      </c>
      <c r="CG18" s="54">
        <v>70</v>
      </c>
      <c r="CH18" s="54">
        <v>96</v>
      </c>
      <c r="CI18" s="72">
        <v>141</v>
      </c>
      <c r="CJ18" s="72">
        <v>198</v>
      </c>
      <c r="CK18" s="69"/>
      <c r="CL18" s="70" t="s">
        <v>47</v>
      </c>
      <c r="CM18" s="71"/>
      <c r="CN18" s="98">
        <v>13079</v>
      </c>
      <c r="CO18" s="98">
        <v>5652</v>
      </c>
      <c r="CP18" s="72">
        <v>1546</v>
      </c>
      <c r="CQ18" s="72">
        <v>20277</v>
      </c>
      <c r="CR18" s="98">
        <v>47</v>
      </c>
      <c r="CS18" s="98">
        <v>95</v>
      </c>
      <c r="CT18" s="72">
        <v>90</v>
      </c>
      <c r="CU18" s="72">
        <v>432</v>
      </c>
      <c r="CV18" s="72">
        <v>664</v>
      </c>
      <c r="CW18" s="98">
        <v>10399</v>
      </c>
      <c r="CX18" s="98">
        <v>3303</v>
      </c>
      <c r="CY18" s="72">
        <v>828</v>
      </c>
      <c r="CZ18" s="72">
        <v>14530</v>
      </c>
      <c r="DA18" s="69"/>
      <c r="DB18" s="70" t="s">
        <v>47</v>
      </c>
      <c r="DC18" s="71"/>
      <c r="DD18" s="53">
        <v>7</v>
      </c>
      <c r="DE18" s="53">
        <v>5</v>
      </c>
      <c r="DF18" s="54">
        <v>2</v>
      </c>
      <c r="DG18" s="53">
        <v>678</v>
      </c>
      <c r="DH18" s="53">
        <v>745</v>
      </c>
      <c r="DI18" s="54">
        <v>300</v>
      </c>
      <c r="DJ18" s="53">
        <v>359</v>
      </c>
      <c r="DK18" s="53">
        <v>193</v>
      </c>
      <c r="DL18" s="54">
        <v>253</v>
      </c>
      <c r="DM18" s="72">
        <v>1171</v>
      </c>
      <c r="DN18" s="72">
        <v>1357</v>
      </c>
      <c r="DO18" s="98">
        <v>5215</v>
      </c>
      <c r="DP18" s="98">
        <v>1795</v>
      </c>
      <c r="DQ18" s="72">
        <v>506</v>
      </c>
      <c r="DR18" s="72">
        <v>7516</v>
      </c>
      <c r="DS18" s="98">
        <v>4271</v>
      </c>
      <c r="DT18" s="98">
        <v>1350</v>
      </c>
      <c r="DU18" s="72">
        <v>347</v>
      </c>
      <c r="DV18" s="72">
        <v>5968</v>
      </c>
    </row>
    <row r="19" spans="1:126" ht="13.5" customHeight="1" x14ac:dyDescent="0.15">
      <c r="A19" s="17"/>
      <c r="B19" s="18" t="s">
        <v>48</v>
      </c>
      <c r="C19" s="19"/>
      <c r="D19" s="53">
        <v>569467</v>
      </c>
      <c r="E19" s="53">
        <v>0</v>
      </c>
      <c r="F19" s="54">
        <v>223124</v>
      </c>
      <c r="G19" s="54">
        <v>156603</v>
      </c>
      <c r="H19" s="21">
        <v>949194</v>
      </c>
      <c r="I19" s="48">
        <v>164694</v>
      </c>
      <c r="J19" s="48">
        <v>0</v>
      </c>
      <c r="K19" s="41">
        <v>77959</v>
      </c>
      <c r="L19" s="41">
        <v>52762</v>
      </c>
      <c r="M19" s="21">
        <v>295415</v>
      </c>
      <c r="N19" s="53">
        <v>50528</v>
      </c>
      <c r="O19" s="53">
        <v>0</v>
      </c>
      <c r="P19" s="54">
        <v>26030</v>
      </c>
      <c r="Q19" s="54">
        <v>17569</v>
      </c>
      <c r="R19" s="21">
        <v>94127</v>
      </c>
      <c r="S19" s="53">
        <v>100</v>
      </c>
      <c r="T19" s="53">
        <v>36077</v>
      </c>
      <c r="U19" s="54">
        <v>95</v>
      </c>
      <c r="V19" s="54">
        <v>9616</v>
      </c>
      <c r="W19" s="54">
        <v>59</v>
      </c>
      <c r="X19" s="54">
        <v>6577</v>
      </c>
      <c r="Y19" s="17"/>
      <c r="Z19" s="18" t="s">
        <v>48</v>
      </c>
      <c r="AA19" s="19"/>
      <c r="AB19" s="53">
        <v>7</v>
      </c>
      <c r="AC19" s="53">
        <v>5</v>
      </c>
      <c r="AD19" s="54">
        <v>2</v>
      </c>
      <c r="AE19" s="54">
        <v>2929</v>
      </c>
      <c r="AF19" s="72">
        <v>3797</v>
      </c>
      <c r="AG19" s="53">
        <v>1467</v>
      </c>
      <c r="AH19" s="53">
        <v>2487</v>
      </c>
      <c r="AI19" s="54">
        <v>1149</v>
      </c>
      <c r="AJ19" s="54">
        <v>1950</v>
      </c>
      <c r="AK19" s="72">
        <v>5545</v>
      </c>
      <c r="AL19" s="72">
        <v>8234</v>
      </c>
      <c r="AM19" s="54">
        <v>113</v>
      </c>
      <c r="AN19" s="72">
        <v>154</v>
      </c>
      <c r="AO19" s="53">
        <v>43</v>
      </c>
      <c r="AP19" s="53">
        <v>66</v>
      </c>
      <c r="AQ19" s="54">
        <v>28</v>
      </c>
      <c r="AR19" s="54">
        <v>43</v>
      </c>
      <c r="AS19" s="54">
        <v>58</v>
      </c>
      <c r="AT19" s="54">
        <v>72</v>
      </c>
      <c r="AU19" s="72">
        <v>242</v>
      </c>
      <c r="AV19" s="72">
        <v>335</v>
      </c>
      <c r="AW19" s="17"/>
      <c r="AX19" s="18" t="s">
        <v>48</v>
      </c>
      <c r="AY19" s="19"/>
      <c r="AZ19" s="98">
        <v>66182</v>
      </c>
      <c r="BA19" s="98">
        <v>30963</v>
      </c>
      <c r="BB19" s="72">
        <v>9711</v>
      </c>
      <c r="BC19" s="72">
        <v>106856</v>
      </c>
      <c r="BD19" s="98">
        <v>575</v>
      </c>
      <c r="BE19" s="98">
        <v>411</v>
      </c>
      <c r="BF19" s="72">
        <v>428</v>
      </c>
      <c r="BG19" s="72">
        <v>896</v>
      </c>
      <c r="BH19" s="72">
        <v>2310</v>
      </c>
      <c r="BI19" s="98">
        <v>55441</v>
      </c>
      <c r="BJ19" s="98">
        <v>18351</v>
      </c>
      <c r="BK19" s="72">
        <v>5694</v>
      </c>
      <c r="BL19" s="72">
        <v>79486</v>
      </c>
      <c r="BM19" s="69"/>
      <c r="BN19" s="70" t="s">
        <v>48</v>
      </c>
      <c r="BO19" s="71"/>
      <c r="BP19" s="53">
        <v>7</v>
      </c>
      <c r="BQ19" s="53">
        <v>5</v>
      </c>
      <c r="BR19" s="54">
        <v>2</v>
      </c>
      <c r="BS19" s="53">
        <v>2929</v>
      </c>
      <c r="BT19" s="53">
        <v>3797</v>
      </c>
      <c r="BU19" s="54">
        <v>1467</v>
      </c>
      <c r="BV19" s="53">
        <v>2487</v>
      </c>
      <c r="BW19" s="53">
        <v>1149</v>
      </c>
      <c r="BX19" s="54">
        <v>1950</v>
      </c>
      <c r="BY19" s="72">
        <v>5545</v>
      </c>
      <c r="BZ19" s="72">
        <v>8234</v>
      </c>
      <c r="CA19" s="54">
        <v>113</v>
      </c>
      <c r="CB19" s="72">
        <v>154</v>
      </c>
      <c r="CC19" s="53">
        <v>43</v>
      </c>
      <c r="CD19" s="53">
        <v>66</v>
      </c>
      <c r="CE19" s="54">
        <v>28</v>
      </c>
      <c r="CF19" s="54">
        <v>43</v>
      </c>
      <c r="CG19" s="54">
        <v>58</v>
      </c>
      <c r="CH19" s="54">
        <v>72</v>
      </c>
      <c r="CI19" s="72">
        <v>242</v>
      </c>
      <c r="CJ19" s="72">
        <v>335</v>
      </c>
      <c r="CK19" s="69"/>
      <c r="CL19" s="70" t="s">
        <v>48</v>
      </c>
      <c r="CM19" s="71"/>
      <c r="CN19" s="98">
        <v>233124</v>
      </c>
      <c r="CO19" s="98">
        <v>10818</v>
      </c>
      <c r="CP19" s="72">
        <v>3393</v>
      </c>
      <c r="CQ19" s="72">
        <v>247335</v>
      </c>
      <c r="CR19" s="98">
        <v>201</v>
      </c>
      <c r="CS19" s="98">
        <v>144</v>
      </c>
      <c r="CT19" s="72">
        <v>150</v>
      </c>
      <c r="CU19" s="72">
        <v>313</v>
      </c>
      <c r="CV19" s="72">
        <v>808</v>
      </c>
      <c r="CW19" s="98">
        <v>18679</v>
      </c>
      <c r="CX19" s="98">
        <v>6183</v>
      </c>
      <c r="CY19" s="72">
        <v>1919</v>
      </c>
      <c r="CZ19" s="72">
        <v>26781</v>
      </c>
      <c r="DA19" s="69"/>
      <c r="DB19" s="70" t="s">
        <v>48</v>
      </c>
      <c r="DC19" s="71"/>
      <c r="DD19" s="53">
        <v>7</v>
      </c>
      <c r="DE19" s="53">
        <v>5</v>
      </c>
      <c r="DF19" s="54">
        <v>2</v>
      </c>
      <c r="DG19" s="53">
        <v>1199</v>
      </c>
      <c r="DH19" s="53">
        <v>1298</v>
      </c>
      <c r="DI19" s="54">
        <v>457</v>
      </c>
      <c r="DJ19" s="53">
        <v>536</v>
      </c>
      <c r="DK19" s="53">
        <v>338</v>
      </c>
      <c r="DL19" s="54">
        <v>397</v>
      </c>
      <c r="DM19" s="72">
        <v>1994</v>
      </c>
      <c r="DN19" s="72">
        <v>2231</v>
      </c>
      <c r="DO19" s="98">
        <v>9540</v>
      </c>
      <c r="DP19" s="98">
        <v>2814</v>
      </c>
      <c r="DQ19" s="72">
        <v>834</v>
      </c>
      <c r="DR19" s="72">
        <v>13188</v>
      </c>
      <c r="DS19" s="98">
        <v>6882</v>
      </c>
      <c r="DT19" s="98">
        <v>1874</v>
      </c>
      <c r="DU19" s="72">
        <v>554</v>
      </c>
      <c r="DV19" s="72">
        <v>9310</v>
      </c>
    </row>
    <row r="20" spans="1:126" ht="13.5" customHeight="1" x14ac:dyDescent="0.15">
      <c r="A20" s="17"/>
      <c r="B20" s="18" t="s">
        <v>49</v>
      </c>
      <c r="C20" s="19"/>
      <c r="D20" s="53">
        <v>166422</v>
      </c>
      <c r="E20" s="53">
        <v>0</v>
      </c>
      <c r="F20" s="54">
        <v>68422</v>
      </c>
      <c r="G20" s="54">
        <v>54520</v>
      </c>
      <c r="H20" s="21">
        <v>289364</v>
      </c>
      <c r="I20" s="48">
        <v>68486</v>
      </c>
      <c r="J20" s="48">
        <v>0</v>
      </c>
      <c r="K20" s="41">
        <v>26066</v>
      </c>
      <c r="L20" s="41">
        <v>12116</v>
      </c>
      <c r="M20" s="21">
        <v>106668</v>
      </c>
      <c r="N20" s="53">
        <v>16300</v>
      </c>
      <c r="O20" s="53">
        <v>0</v>
      </c>
      <c r="P20" s="54">
        <v>7817</v>
      </c>
      <c r="Q20" s="54">
        <v>2974</v>
      </c>
      <c r="R20" s="21">
        <v>27091</v>
      </c>
      <c r="S20" s="53">
        <v>21</v>
      </c>
      <c r="T20" s="53">
        <v>13949</v>
      </c>
      <c r="U20" s="54">
        <v>47</v>
      </c>
      <c r="V20" s="54">
        <v>8110</v>
      </c>
      <c r="W20" s="54">
        <v>12</v>
      </c>
      <c r="X20" s="54">
        <v>1385</v>
      </c>
      <c r="Y20" s="17"/>
      <c r="Z20" s="18" t="s">
        <v>49</v>
      </c>
      <c r="AA20" s="19"/>
      <c r="AB20" s="53">
        <v>7</v>
      </c>
      <c r="AC20" s="53">
        <v>5</v>
      </c>
      <c r="AD20" s="54">
        <v>2</v>
      </c>
      <c r="AE20" s="54">
        <v>1200</v>
      </c>
      <c r="AF20" s="72">
        <v>1519</v>
      </c>
      <c r="AG20" s="53">
        <v>627</v>
      </c>
      <c r="AH20" s="53">
        <v>1069</v>
      </c>
      <c r="AI20" s="54">
        <v>411</v>
      </c>
      <c r="AJ20" s="54">
        <v>714</v>
      </c>
      <c r="AK20" s="72">
        <v>2238</v>
      </c>
      <c r="AL20" s="72">
        <v>3302</v>
      </c>
      <c r="AM20" s="54">
        <v>27</v>
      </c>
      <c r="AN20" s="72">
        <v>34</v>
      </c>
      <c r="AO20" s="53">
        <v>21</v>
      </c>
      <c r="AP20" s="53">
        <v>34</v>
      </c>
      <c r="AQ20" s="54">
        <v>10</v>
      </c>
      <c r="AR20" s="54">
        <v>14</v>
      </c>
      <c r="AS20" s="54">
        <v>25</v>
      </c>
      <c r="AT20" s="54">
        <v>36</v>
      </c>
      <c r="AU20" s="72">
        <v>83</v>
      </c>
      <c r="AV20" s="72">
        <v>118</v>
      </c>
      <c r="AW20" s="17"/>
      <c r="AX20" s="18" t="s">
        <v>49</v>
      </c>
      <c r="AY20" s="19"/>
      <c r="AZ20" s="98">
        <v>22329</v>
      </c>
      <c r="BA20" s="98">
        <v>11225</v>
      </c>
      <c r="BB20" s="72">
        <v>2999</v>
      </c>
      <c r="BC20" s="72">
        <v>36553</v>
      </c>
      <c r="BD20" s="98">
        <v>107</v>
      </c>
      <c r="BE20" s="98">
        <v>179</v>
      </c>
      <c r="BF20" s="72">
        <v>118</v>
      </c>
      <c r="BG20" s="72">
        <v>378</v>
      </c>
      <c r="BH20" s="72">
        <v>782</v>
      </c>
      <c r="BI20" s="98">
        <v>21834</v>
      </c>
      <c r="BJ20" s="98">
        <v>7604</v>
      </c>
      <c r="BK20" s="72">
        <v>2010</v>
      </c>
      <c r="BL20" s="72">
        <v>31448</v>
      </c>
      <c r="BM20" s="69"/>
      <c r="BN20" s="70" t="s">
        <v>49</v>
      </c>
      <c r="BO20" s="71"/>
      <c r="BP20" s="53">
        <v>7</v>
      </c>
      <c r="BQ20" s="53">
        <v>5</v>
      </c>
      <c r="BR20" s="54">
        <v>2</v>
      </c>
      <c r="BS20" s="53">
        <v>1200</v>
      </c>
      <c r="BT20" s="53">
        <v>1519</v>
      </c>
      <c r="BU20" s="54">
        <v>627</v>
      </c>
      <c r="BV20" s="53">
        <v>1069</v>
      </c>
      <c r="BW20" s="53">
        <v>411</v>
      </c>
      <c r="BX20" s="54">
        <v>714</v>
      </c>
      <c r="BY20" s="72">
        <v>2238</v>
      </c>
      <c r="BZ20" s="72">
        <v>3302</v>
      </c>
      <c r="CA20" s="54">
        <v>27</v>
      </c>
      <c r="CB20" s="72">
        <v>34</v>
      </c>
      <c r="CC20" s="53">
        <v>21</v>
      </c>
      <c r="CD20" s="53">
        <v>34</v>
      </c>
      <c r="CE20" s="54">
        <v>10</v>
      </c>
      <c r="CF20" s="54">
        <v>14</v>
      </c>
      <c r="CG20" s="54">
        <v>25</v>
      </c>
      <c r="CH20" s="54">
        <v>36</v>
      </c>
      <c r="CI20" s="72">
        <v>83</v>
      </c>
      <c r="CJ20" s="72">
        <v>118</v>
      </c>
      <c r="CK20" s="69"/>
      <c r="CL20" s="70" t="s">
        <v>49</v>
      </c>
      <c r="CM20" s="71"/>
      <c r="CN20" s="98">
        <v>8506</v>
      </c>
      <c r="CO20" s="98">
        <v>4276</v>
      </c>
      <c r="CP20" s="72">
        <v>1142</v>
      </c>
      <c r="CQ20" s="72">
        <v>13924</v>
      </c>
      <c r="CR20" s="98">
        <v>41</v>
      </c>
      <c r="CS20" s="98">
        <v>68</v>
      </c>
      <c r="CT20" s="72">
        <v>45</v>
      </c>
      <c r="CU20" s="72">
        <v>144</v>
      </c>
      <c r="CV20" s="72">
        <v>298</v>
      </c>
      <c r="CW20" s="98">
        <v>4852</v>
      </c>
      <c r="CX20" s="98">
        <v>1690</v>
      </c>
      <c r="CY20" s="72">
        <v>447</v>
      </c>
      <c r="CZ20" s="72">
        <v>6989</v>
      </c>
      <c r="DA20" s="69"/>
      <c r="DB20" s="70" t="s">
        <v>49</v>
      </c>
      <c r="DC20" s="71"/>
      <c r="DD20" s="53">
        <v>7</v>
      </c>
      <c r="DE20" s="53">
        <v>5</v>
      </c>
      <c r="DF20" s="54">
        <v>2</v>
      </c>
      <c r="DG20" s="53">
        <v>433</v>
      </c>
      <c r="DH20" s="53">
        <v>458</v>
      </c>
      <c r="DI20" s="54">
        <v>219</v>
      </c>
      <c r="DJ20" s="53">
        <v>251</v>
      </c>
      <c r="DK20" s="53">
        <v>124</v>
      </c>
      <c r="DL20" s="54">
        <v>157</v>
      </c>
      <c r="DM20" s="72">
        <v>776</v>
      </c>
      <c r="DN20" s="72">
        <v>866</v>
      </c>
      <c r="DO20" s="98">
        <v>2885</v>
      </c>
      <c r="DP20" s="98">
        <v>1130</v>
      </c>
      <c r="DQ20" s="72">
        <v>283</v>
      </c>
      <c r="DR20" s="72">
        <v>4298</v>
      </c>
      <c r="DS20" s="98">
        <v>1212</v>
      </c>
      <c r="DT20" s="98">
        <v>438</v>
      </c>
      <c r="DU20" s="72">
        <v>99</v>
      </c>
      <c r="DV20" s="72">
        <v>1749</v>
      </c>
    </row>
    <row r="21" spans="1:126" ht="13.5" customHeight="1" x14ac:dyDescent="0.15">
      <c r="A21" s="17"/>
      <c r="B21" s="18" t="s">
        <v>50</v>
      </c>
      <c r="C21" s="19"/>
      <c r="D21" s="53">
        <v>311585</v>
      </c>
      <c r="E21" s="53">
        <v>0</v>
      </c>
      <c r="F21" s="54">
        <v>138098</v>
      </c>
      <c r="G21" s="54">
        <v>89841</v>
      </c>
      <c r="H21" s="21">
        <v>539524</v>
      </c>
      <c r="I21" s="48">
        <v>108630</v>
      </c>
      <c r="J21" s="48">
        <v>0</v>
      </c>
      <c r="K21" s="41">
        <v>49603</v>
      </c>
      <c r="L21" s="41">
        <v>22640</v>
      </c>
      <c r="M21" s="21">
        <v>180873</v>
      </c>
      <c r="N21" s="53">
        <v>28364</v>
      </c>
      <c r="O21" s="53">
        <v>0</v>
      </c>
      <c r="P21" s="54">
        <v>11404</v>
      </c>
      <c r="Q21" s="54">
        <v>6336</v>
      </c>
      <c r="R21" s="21">
        <v>46104</v>
      </c>
      <c r="S21" s="53">
        <v>40</v>
      </c>
      <c r="T21" s="53">
        <v>15267</v>
      </c>
      <c r="U21" s="54">
        <v>55</v>
      </c>
      <c r="V21" s="54">
        <v>6729</v>
      </c>
      <c r="W21" s="54">
        <v>20</v>
      </c>
      <c r="X21" s="54">
        <v>2318</v>
      </c>
      <c r="Y21" s="17"/>
      <c r="Z21" s="18" t="s">
        <v>50</v>
      </c>
      <c r="AA21" s="19"/>
      <c r="AB21" s="53">
        <v>7</v>
      </c>
      <c r="AC21" s="53">
        <v>5</v>
      </c>
      <c r="AD21" s="54">
        <v>2</v>
      </c>
      <c r="AE21" s="54">
        <v>2339</v>
      </c>
      <c r="AF21" s="72">
        <v>3044</v>
      </c>
      <c r="AG21" s="53">
        <v>1092</v>
      </c>
      <c r="AH21" s="53">
        <v>1956</v>
      </c>
      <c r="AI21" s="54">
        <v>695</v>
      </c>
      <c r="AJ21" s="54">
        <v>1119</v>
      </c>
      <c r="AK21" s="72">
        <v>4126</v>
      </c>
      <c r="AL21" s="72">
        <v>6119</v>
      </c>
      <c r="AM21" s="54">
        <v>81</v>
      </c>
      <c r="AN21" s="72">
        <v>107</v>
      </c>
      <c r="AO21" s="53">
        <v>54</v>
      </c>
      <c r="AP21" s="53">
        <v>84</v>
      </c>
      <c r="AQ21" s="54">
        <v>18</v>
      </c>
      <c r="AR21" s="54">
        <v>28</v>
      </c>
      <c r="AS21" s="54">
        <v>42</v>
      </c>
      <c r="AT21" s="54">
        <v>59</v>
      </c>
      <c r="AU21" s="72">
        <v>195</v>
      </c>
      <c r="AV21" s="72">
        <v>278</v>
      </c>
      <c r="AW21" s="17"/>
      <c r="AX21" s="18" t="s">
        <v>50</v>
      </c>
      <c r="AY21" s="19"/>
      <c r="AZ21" s="98">
        <v>52205</v>
      </c>
      <c r="BA21" s="98">
        <v>23961</v>
      </c>
      <c r="BB21" s="72">
        <v>5483</v>
      </c>
      <c r="BC21" s="72">
        <v>81649</v>
      </c>
      <c r="BD21" s="98">
        <v>393</v>
      </c>
      <c r="BE21" s="98">
        <v>515</v>
      </c>
      <c r="BF21" s="72">
        <v>274</v>
      </c>
      <c r="BG21" s="72">
        <v>723</v>
      </c>
      <c r="BH21" s="72">
        <v>1905</v>
      </c>
      <c r="BI21" s="98">
        <v>39799</v>
      </c>
      <c r="BJ21" s="98">
        <v>12406</v>
      </c>
      <c r="BK21" s="72">
        <v>3123</v>
      </c>
      <c r="BL21" s="72">
        <v>55328</v>
      </c>
      <c r="BM21" s="69"/>
      <c r="BN21" s="70" t="s">
        <v>50</v>
      </c>
      <c r="BO21" s="71"/>
      <c r="BP21" s="53">
        <v>7</v>
      </c>
      <c r="BQ21" s="53">
        <v>5</v>
      </c>
      <c r="BR21" s="54">
        <v>2</v>
      </c>
      <c r="BS21" s="53">
        <v>2339</v>
      </c>
      <c r="BT21" s="53">
        <v>3044</v>
      </c>
      <c r="BU21" s="54">
        <v>1092</v>
      </c>
      <c r="BV21" s="53">
        <v>1956</v>
      </c>
      <c r="BW21" s="53">
        <v>695</v>
      </c>
      <c r="BX21" s="54">
        <v>1119</v>
      </c>
      <c r="BY21" s="72">
        <v>4126</v>
      </c>
      <c r="BZ21" s="72">
        <v>6119</v>
      </c>
      <c r="CA21" s="54">
        <v>81</v>
      </c>
      <c r="CB21" s="72">
        <v>107</v>
      </c>
      <c r="CC21" s="53">
        <v>54</v>
      </c>
      <c r="CD21" s="53">
        <v>84</v>
      </c>
      <c r="CE21" s="54">
        <v>18</v>
      </c>
      <c r="CF21" s="54">
        <v>28</v>
      </c>
      <c r="CG21" s="54">
        <v>42</v>
      </c>
      <c r="CH21" s="54">
        <v>59</v>
      </c>
      <c r="CI21" s="72">
        <v>195</v>
      </c>
      <c r="CJ21" s="72">
        <v>278</v>
      </c>
      <c r="CK21" s="69"/>
      <c r="CL21" s="70" t="s">
        <v>50</v>
      </c>
      <c r="CM21" s="71"/>
      <c r="CN21" s="98">
        <v>18751</v>
      </c>
      <c r="CO21" s="98">
        <v>8606</v>
      </c>
      <c r="CP21" s="72">
        <v>1969</v>
      </c>
      <c r="CQ21" s="72">
        <v>29326</v>
      </c>
      <c r="CR21" s="98">
        <v>141</v>
      </c>
      <c r="CS21" s="98">
        <v>185</v>
      </c>
      <c r="CT21" s="72">
        <v>99</v>
      </c>
      <c r="CU21" s="72">
        <v>260</v>
      </c>
      <c r="CV21" s="72">
        <v>685</v>
      </c>
      <c r="CW21" s="98">
        <v>10029</v>
      </c>
      <c r="CX21" s="98">
        <v>3126</v>
      </c>
      <c r="CY21" s="72">
        <v>787</v>
      </c>
      <c r="CZ21" s="72">
        <v>13942</v>
      </c>
      <c r="DA21" s="69"/>
      <c r="DB21" s="70" t="s">
        <v>50</v>
      </c>
      <c r="DC21" s="71"/>
      <c r="DD21" s="53">
        <v>7</v>
      </c>
      <c r="DE21" s="53">
        <v>5</v>
      </c>
      <c r="DF21" s="54">
        <v>2</v>
      </c>
      <c r="DG21" s="53">
        <v>935</v>
      </c>
      <c r="DH21" s="53">
        <v>1005</v>
      </c>
      <c r="DI21" s="54">
        <v>373</v>
      </c>
      <c r="DJ21" s="53">
        <v>450</v>
      </c>
      <c r="DK21" s="53">
        <v>205</v>
      </c>
      <c r="DL21" s="54">
        <v>242</v>
      </c>
      <c r="DM21" s="72">
        <v>1513</v>
      </c>
      <c r="DN21" s="72">
        <v>1697</v>
      </c>
      <c r="DO21" s="98">
        <v>4925</v>
      </c>
      <c r="DP21" s="98">
        <v>1575</v>
      </c>
      <c r="DQ21" s="72">
        <v>339</v>
      </c>
      <c r="DR21" s="72">
        <v>6839</v>
      </c>
      <c r="DS21" s="98">
        <v>2945</v>
      </c>
      <c r="DT21" s="98">
        <v>839</v>
      </c>
      <c r="DU21" s="72">
        <v>185</v>
      </c>
      <c r="DV21" s="72">
        <v>3969</v>
      </c>
    </row>
    <row r="22" spans="1:126" ht="13.5" customHeight="1" x14ac:dyDescent="0.15">
      <c r="A22" s="22"/>
      <c r="B22" s="23" t="s">
        <v>51</v>
      </c>
      <c r="C22" s="24"/>
      <c r="D22" s="55">
        <v>471323</v>
      </c>
      <c r="E22" s="55">
        <v>0</v>
      </c>
      <c r="F22" s="56">
        <v>186077</v>
      </c>
      <c r="G22" s="56">
        <v>123417</v>
      </c>
      <c r="H22" s="25">
        <v>780817</v>
      </c>
      <c r="I22" s="49">
        <v>151375</v>
      </c>
      <c r="J22" s="49">
        <v>0</v>
      </c>
      <c r="K22" s="42">
        <v>61296</v>
      </c>
      <c r="L22" s="42">
        <v>41139</v>
      </c>
      <c r="M22" s="25">
        <v>253810</v>
      </c>
      <c r="N22" s="55">
        <v>45413</v>
      </c>
      <c r="O22" s="55">
        <v>0</v>
      </c>
      <c r="P22" s="56">
        <v>20554</v>
      </c>
      <c r="Q22" s="56">
        <v>13781</v>
      </c>
      <c r="R22" s="25">
        <v>79748</v>
      </c>
      <c r="S22" s="55">
        <v>135</v>
      </c>
      <c r="T22" s="55">
        <v>96232</v>
      </c>
      <c r="U22" s="56">
        <v>152</v>
      </c>
      <c r="V22" s="56">
        <v>32904</v>
      </c>
      <c r="W22" s="56">
        <v>68</v>
      </c>
      <c r="X22" s="56">
        <v>10146</v>
      </c>
      <c r="Y22" s="22"/>
      <c r="Z22" s="23" t="s">
        <v>51</v>
      </c>
      <c r="AA22" s="24"/>
      <c r="AB22" s="55">
        <v>7</v>
      </c>
      <c r="AC22" s="55">
        <v>5</v>
      </c>
      <c r="AD22" s="56">
        <v>2</v>
      </c>
      <c r="AE22" s="56">
        <v>2489</v>
      </c>
      <c r="AF22" s="73">
        <v>3118</v>
      </c>
      <c r="AG22" s="55">
        <v>1016</v>
      </c>
      <c r="AH22" s="55">
        <v>1650</v>
      </c>
      <c r="AI22" s="56">
        <v>854</v>
      </c>
      <c r="AJ22" s="56">
        <v>1400</v>
      </c>
      <c r="AK22" s="73">
        <v>4359</v>
      </c>
      <c r="AL22" s="73">
        <v>6168</v>
      </c>
      <c r="AM22" s="56">
        <v>55</v>
      </c>
      <c r="AN22" s="73">
        <v>71</v>
      </c>
      <c r="AO22" s="55">
        <v>17</v>
      </c>
      <c r="AP22" s="55">
        <v>20</v>
      </c>
      <c r="AQ22" s="56">
        <v>16</v>
      </c>
      <c r="AR22" s="56">
        <v>19</v>
      </c>
      <c r="AS22" s="56">
        <v>65</v>
      </c>
      <c r="AT22" s="56">
        <v>86</v>
      </c>
      <c r="AU22" s="73">
        <v>153</v>
      </c>
      <c r="AV22" s="73">
        <v>196</v>
      </c>
      <c r="AW22" s="22"/>
      <c r="AX22" s="23" t="s">
        <v>51</v>
      </c>
      <c r="AY22" s="24"/>
      <c r="AZ22" s="99">
        <v>55656</v>
      </c>
      <c r="BA22" s="99">
        <v>21038</v>
      </c>
      <c r="BB22" s="73">
        <v>7140</v>
      </c>
      <c r="BC22" s="73">
        <v>83834</v>
      </c>
      <c r="BD22" s="99">
        <v>272</v>
      </c>
      <c r="BE22" s="99">
        <v>128</v>
      </c>
      <c r="BF22" s="73">
        <v>194</v>
      </c>
      <c r="BG22" s="73">
        <v>1097</v>
      </c>
      <c r="BH22" s="73">
        <v>1691</v>
      </c>
      <c r="BI22" s="99">
        <v>45814</v>
      </c>
      <c r="BJ22" s="99">
        <v>12339</v>
      </c>
      <c r="BK22" s="73">
        <v>4062</v>
      </c>
      <c r="BL22" s="73">
        <v>62215</v>
      </c>
      <c r="BM22" s="74"/>
      <c r="BN22" s="75" t="s">
        <v>51</v>
      </c>
      <c r="BO22" s="76"/>
      <c r="BP22" s="55">
        <v>7</v>
      </c>
      <c r="BQ22" s="55">
        <v>5</v>
      </c>
      <c r="BR22" s="56">
        <v>2</v>
      </c>
      <c r="BS22" s="55">
        <v>2489</v>
      </c>
      <c r="BT22" s="55">
        <v>3118</v>
      </c>
      <c r="BU22" s="56">
        <v>1016</v>
      </c>
      <c r="BV22" s="55">
        <v>1650</v>
      </c>
      <c r="BW22" s="55">
        <v>854</v>
      </c>
      <c r="BX22" s="56">
        <v>1400</v>
      </c>
      <c r="BY22" s="73">
        <v>4359</v>
      </c>
      <c r="BZ22" s="73">
        <v>6168</v>
      </c>
      <c r="CA22" s="56">
        <v>55</v>
      </c>
      <c r="CB22" s="73">
        <v>71</v>
      </c>
      <c r="CC22" s="55">
        <v>17</v>
      </c>
      <c r="CD22" s="55">
        <v>20</v>
      </c>
      <c r="CE22" s="56">
        <v>16</v>
      </c>
      <c r="CF22" s="56">
        <v>19</v>
      </c>
      <c r="CG22" s="56">
        <v>65</v>
      </c>
      <c r="CH22" s="56">
        <v>86</v>
      </c>
      <c r="CI22" s="73">
        <v>153</v>
      </c>
      <c r="CJ22" s="73">
        <v>196</v>
      </c>
      <c r="CK22" s="74"/>
      <c r="CL22" s="75" t="s">
        <v>51</v>
      </c>
      <c r="CM22" s="76"/>
      <c r="CN22" s="99">
        <v>18334</v>
      </c>
      <c r="CO22" s="99">
        <v>6930</v>
      </c>
      <c r="CP22" s="73">
        <v>2352</v>
      </c>
      <c r="CQ22" s="73">
        <v>27616</v>
      </c>
      <c r="CR22" s="99">
        <v>89</v>
      </c>
      <c r="CS22" s="99">
        <v>42</v>
      </c>
      <c r="CT22" s="73">
        <v>64</v>
      </c>
      <c r="CU22" s="73">
        <v>361</v>
      </c>
      <c r="CV22" s="73">
        <v>556</v>
      </c>
      <c r="CW22" s="99">
        <v>15271</v>
      </c>
      <c r="CX22" s="99">
        <v>4113</v>
      </c>
      <c r="CY22" s="73">
        <v>1354</v>
      </c>
      <c r="CZ22" s="73">
        <v>20738</v>
      </c>
      <c r="DA22" s="74"/>
      <c r="DB22" s="75" t="s">
        <v>51</v>
      </c>
      <c r="DC22" s="76"/>
      <c r="DD22" s="55">
        <v>7</v>
      </c>
      <c r="DE22" s="55">
        <v>5</v>
      </c>
      <c r="DF22" s="56">
        <v>2</v>
      </c>
      <c r="DG22" s="55">
        <v>826</v>
      </c>
      <c r="DH22" s="55">
        <v>912</v>
      </c>
      <c r="DI22" s="56">
        <v>350</v>
      </c>
      <c r="DJ22" s="55">
        <v>416</v>
      </c>
      <c r="DK22" s="55">
        <v>271</v>
      </c>
      <c r="DL22" s="56">
        <v>326</v>
      </c>
      <c r="DM22" s="73">
        <v>1447</v>
      </c>
      <c r="DN22" s="73">
        <v>1654</v>
      </c>
      <c r="DO22" s="99">
        <v>6384</v>
      </c>
      <c r="DP22" s="99">
        <v>2080</v>
      </c>
      <c r="DQ22" s="73">
        <v>652</v>
      </c>
      <c r="DR22" s="73">
        <v>9116</v>
      </c>
      <c r="DS22" s="99">
        <v>4626</v>
      </c>
      <c r="DT22" s="99">
        <v>1400</v>
      </c>
      <c r="DU22" s="73">
        <v>434</v>
      </c>
      <c r="DV22" s="73">
        <v>6460</v>
      </c>
    </row>
    <row r="23" spans="1:126" ht="13.5" customHeight="1" x14ac:dyDescent="0.15">
      <c r="A23" s="17"/>
      <c r="B23" s="18" t="s">
        <v>52</v>
      </c>
      <c r="C23" s="19"/>
      <c r="D23" s="53">
        <v>790655</v>
      </c>
      <c r="E23" s="53">
        <v>0</v>
      </c>
      <c r="F23" s="54">
        <v>329274</v>
      </c>
      <c r="G23" s="54">
        <v>202401</v>
      </c>
      <c r="H23" s="21">
        <v>1322330</v>
      </c>
      <c r="I23" s="48">
        <v>260369</v>
      </c>
      <c r="J23" s="48">
        <v>0</v>
      </c>
      <c r="K23" s="41">
        <v>119856</v>
      </c>
      <c r="L23" s="41">
        <v>69626</v>
      </c>
      <c r="M23" s="21">
        <v>449851</v>
      </c>
      <c r="N23" s="53">
        <v>97533</v>
      </c>
      <c r="O23" s="53">
        <v>0</v>
      </c>
      <c r="P23" s="54">
        <v>64908</v>
      </c>
      <c r="Q23" s="54">
        <v>0</v>
      </c>
      <c r="R23" s="21">
        <v>162441</v>
      </c>
      <c r="S23" s="53">
        <v>155</v>
      </c>
      <c r="T23" s="53">
        <v>91373</v>
      </c>
      <c r="U23" s="54">
        <v>188</v>
      </c>
      <c r="V23" s="54">
        <v>33638</v>
      </c>
      <c r="W23" s="54">
        <v>151</v>
      </c>
      <c r="X23" s="54">
        <v>15811</v>
      </c>
      <c r="Y23" s="17"/>
      <c r="Z23" s="18" t="s">
        <v>52</v>
      </c>
      <c r="AA23" s="19"/>
      <c r="AB23" s="53">
        <v>7</v>
      </c>
      <c r="AC23" s="53">
        <v>5</v>
      </c>
      <c r="AD23" s="54">
        <v>2</v>
      </c>
      <c r="AE23" s="54">
        <v>3839</v>
      </c>
      <c r="AF23" s="72">
        <v>4993</v>
      </c>
      <c r="AG23" s="53">
        <v>1868</v>
      </c>
      <c r="AH23" s="53">
        <v>3177</v>
      </c>
      <c r="AI23" s="54">
        <v>1518</v>
      </c>
      <c r="AJ23" s="54">
        <v>2665</v>
      </c>
      <c r="AK23" s="72">
        <v>7225</v>
      </c>
      <c r="AL23" s="72">
        <v>10835</v>
      </c>
      <c r="AM23" s="54">
        <v>124</v>
      </c>
      <c r="AN23" s="72">
        <v>153</v>
      </c>
      <c r="AO23" s="53">
        <v>59</v>
      </c>
      <c r="AP23" s="53">
        <v>78</v>
      </c>
      <c r="AQ23" s="54">
        <v>43</v>
      </c>
      <c r="AR23" s="54">
        <v>65</v>
      </c>
      <c r="AS23" s="54">
        <v>130</v>
      </c>
      <c r="AT23" s="54">
        <v>182</v>
      </c>
      <c r="AU23" s="72">
        <v>356</v>
      </c>
      <c r="AV23" s="72">
        <v>478</v>
      </c>
      <c r="AW23" s="17"/>
      <c r="AX23" s="18" t="s">
        <v>52</v>
      </c>
      <c r="AY23" s="19"/>
      <c r="AZ23" s="98">
        <v>87951</v>
      </c>
      <c r="BA23" s="98">
        <v>40200</v>
      </c>
      <c r="BB23" s="72">
        <v>13975</v>
      </c>
      <c r="BC23" s="72">
        <v>142126</v>
      </c>
      <c r="BD23" s="98">
        <v>574</v>
      </c>
      <c r="BE23" s="98">
        <v>488</v>
      </c>
      <c r="BF23" s="72">
        <v>650</v>
      </c>
      <c r="BG23" s="72">
        <v>2275</v>
      </c>
      <c r="BH23" s="72">
        <v>3987</v>
      </c>
      <c r="BI23" s="98">
        <v>65367</v>
      </c>
      <c r="BJ23" s="98">
        <v>21219</v>
      </c>
      <c r="BK23" s="72">
        <v>6895</v>
      </c>
      <c r="BL23" s="72">
        <v>93481</v>
      </c>
      <c r="BM23" s="69"/>
      <c r="BN23" s="70" t="s">
        <v>52</v>
      </c>
      <c r="BO23" s="71"/>
      <c r="BP23" s="53">
        <v>7</v>
      </c>
      <c r="BQ23" s="53">
        <v>5</v>
      </c>
      <c r="BR23" s="54">
        <v>2</v>
      </c>
      <c r="BS23" s="53">
        <v>3839</v>
      </c>
      <c r="BT23" s="53">
        <v>4993</v>
      </c>
      <c r="BU23" s="54">
        <v>1868</v>
      </c>
      <c r="BV23" s="53">
        <v>3177</v>
      </c>
      <c r="BW23" s="53">
        <v>1518</v>
      </c>
      <c r="BX23" s="54">
        <v>2665</v>
      </c>
      <c r="BY23" s="72">
        <v>7225</v>
      </c>
      <c r="BZ23" s="72">
        <v>10835</v>
      </c>
      <c r="CA23" s="54">
        <v>124</v>
      </c>
      <c r="CB23" s="72">
        <v>153</v>
      </c>
      <c r="CC23" s="53">
        <v>59</v>
      </c>
      <c r="CD23" s="53">
        <v>78</v>
      </c>
      <c r="CE23" s="54">
        <v>43</v>
      </c>
      <c r="CF23" s="54">
        <v>65</v>
      </c>
      <c r="CG23" s="54">
        <v>130</v>
      </c>
      <c r="CH23" s="54">
        <v>182</v>
      </c>
      <c r="CI23" s="72">
        <v>356</v>
      </c>
      <c r="CJ23" s="72">
        <v>478</v>
      </c>
      <c r="CK23" s="69"/>
      <c r="CL23" s="70" t="s">
        <v>52</v>
      </c>
      <c r="CM23" s="71"/>
      <c r="CN23" s="98">
        <v>32014</v>
      </c>
      <c r="CO23" s="98">
        <v>14633</v>
      </c>
      <c r="CP23" s="72">
        <v>5087</v>
      </c>
      <c r="CQ23" s="72">
        <v>51734</v>
      </c>
      <c r="CR23" s="98">
        <v>209</v>
      </c>
      <c r="CS23" s="98">
        <v>177</v>
      </c>
      <c r="CT23" s="72">
        <v>237</v>
      </c>
      <c r="CU23" s="72">
        <v>828</v>
      </c>
      <c r="CV23" s="72">
        <v>1451</v>
      </c>
      <c r="CW23" s="98">
        <v>22486</v>
      </c>
      <c r="CX23" s="98">
        <v>7299</v>
      </c>
      <c r="CY23" s="72">
        <v>2372</v>
      </c>
      <c r="CZ23" s="72">
        <v>32157</v>
      </c>
      <c r="DA23" s="69"/>
      <c r="DB23" s="70" t="s">
        <v>52</v>
      </c>
      <c r="DC23" s="71"/>
      <c r="DD23" s="53">
        <v>7</v>
      </c>
      <c r="DE23" s="53">
        <v>5</v>
      </c>
      <c r="DF23" s="54">
        <v>2</v>
      </c>
      <c r="DG23" s="53">
        <v>1579</v>
      </c>
      <c r="DH23" s="53">
        <v>1731</v>
      </c>
      <c r="DI23" s="54">
        <v>656</v>
      </c>
      <c r="DJ23" s="53">
        <v>794</v>
      </c>
      <c r="DK23" s="53">
        <v>483</v>
      </c>
      <c r="DL23" s="54">
        <v>603</v>
      </c>
      <c r="DM23" s="72">
        <v>2718</v>
      </c>
      <c r="DN23" s="72">
        <v>3128</v>
      </c>
      <c r="DO23" s="98">
        <v>20235</v>
      </c>
      <c r="DP23" s="98">
        <v>6630</v>
      </c>
      <c r="DQ23" s="72">
        <v>2014</v>
      </c>
      <c r="DR23" s="72">
        <v>28879</v>
      </c>
      <c r="DS23" s="98">
        <v>0</v>
      </c>
      <c r="DT23" s="98">
        <v>0</v>
      </c>
      <c r="DU23" s="72">
        <v>0</v>
      </c>
      <c r="DV23" s="72">
        <v>0</v>
      </c>
    </row>
    <row r="24" spans="1:126" ht="13.5" customHeight="1" x14ac:dyDescent="0.15">
      <c r="A24" s="17"/>
      <c r="B24" s="18" t="s">
        <v>53</v>
      </c>
      <c r="C24" s="19"/>
      <c r="D24" s="53">
        <v>802061</v>
      </c>
      <c r="E24" s="53">
        <v>0</v>
      </c>
      <c r="F24" s="54">
        <v>361714</v>
      </c>
      <c r="G24" s="54">
        <v>227048</v>
      </c>
      <c r="H24" s="21">
        <v>1390823</v>
      </c>
      <c r="I24" s="48">
        <v>286859</v>
      </c>
      <c r="J24" s="48">
        <v>0</v>
      </c>
      <c r="K24" s="41">
        <v>126056</v>
      </c>
      <c r="L24" s="41">
        <v>79134</v>
      </c>
      <c r="M24" s="21">
        <v>492049</v>
      </c>
      <c r="N24" s="53">
        <v>112789</v>
      </c>
      <c r="O24" s="53">
        <v>0</v>
      </c>
      <c r="P24" s="54">
        <v>73774</v>
      </c>
      <c r="Q24" s="54">
        <v>0</v>
      </c>
      <c r="R24" s="21">
        <v>186563</v>
      </c>
      <c r="S24" s="53">
        <v>180</v>
      </c>
      <c r="T24" s="53">
        <v>146458</v>
      </c>
      <c r="U24" s="54">
        <v>262</v>
      </c>
      <c r="V24" s="54">
        <v>62245</v>
      </c>
      <c r="W24" s="54">
        <v>149</v>
      </c>
      <c r="X24" s="54">
        <v>19220</v>
      </c>
      <c r="Y24" s="17"/>
      <c r="Z24" s="18" t="s">
        <v>53</v>
      </c>
      <c r="AA24" s="19"/>
      <c r="AB24" s="53">
        <v>7</v>
      </c>
      <c r="AC24" s="53">
        <v>5</v>
      </c>
      <c r="AD24" s="54">
        <v>2</v>
      </c>
      <c r="AE24" s="54">
        <v>4459</v>
      </c>
      <c r="AF24" s="72">
        <v>6022</v>
      </c>
      <c r="AG24" s="53">
        <v>1899</v>
      </c>
      <c r="AH24" s="53">
        <v>3317</v>
      </c>
      <c r="AI24" s="54">
        <v>1514</v>
      </c>
      <c r="AJ24" s="54">
        <v>2686</v>
      </c>
      <c r="AK24" s="72">
        <v>7872</v>
      </c>
      <c r="AL24" s="72">
        <v>12025</v>
      </c>
      <c r="AM24" s="54">
        <v>182</v>
      </c>
      <c r="AN24" s="72">
        <v>243</v>
      </c>
      <c r="AO24" s="53">
        <v>89</v>
      </c>
      <c r="AP24" s="53">
        <v>124</v>
      </c>
      <c r="AQ24" s="54">
        <v>60</v>
      </c>
      <c r="AR24" s="54">
        <v>78</v>
      </c>
      <c r="AS24" s="54">
        <v>125</v>
      </c>
      <c r="AT24" s="54">
        <v>433</v>
      </c>
      <c r="AU24" s="72">
        <v>456</v>
      </c>
      <c r="AV24" s="72">
        <v>878</v>
      </c>
      <c r="AW24" s="17"/>
      <c r="AX24" s="18" t="s">
        <v>53</v>
      </c>
      <c r="AY24" s="19"/>
      <c r="AZ24" s="98">
        <v>111431</v>
      </c>
      <c r="BA24" s="98">
        <v>43847</v>
      </c>
      <c r="BB24" s="72">
        <v>14180</v>
      </c>
      <c r="BC24" s="72">
        <v>169458</v>
      </c>
      <c r="BD24" s="98">
        <v>963</v>
      </c>
      <c r="BE24" s="98">
        <v>819</v>
      </c>
      <c r="BF24" s="72">
        <v>846</v>
      </c>
      <c r="BG24" s="72">
        <v>2128</v>
      </c>
      <c r="BH24" s="72">
        <v>4756</v>
      </c>
      <c r="BI24" s="98">
        <v>76731</v>
      </c>
      <c r="BJ24" s="98">
        <v>21955</v>
      </c>
      <c r="BK24" s="72">
        <v>6918</v>
      </c>
      <c r="BL24" s="72">
        <v>105604</v>
      </c>
      <c r="BM24" s="69"/>
      <c r="BN24" s="70" t="s">
        <v>53</v>
      </c>
      <c r="BO24" s="71"/>
      <c r="BP24" s="53">
        <v>7</v>
      </c>
      <c r="BQ24" s="53">
        <v>5</v>
      </c>
      <c r="BR24" s="54">
        <v>2</v>
      </c>
      <c r="BS24" s="53">
        <v>4459</v>
      </c>
      <c r="BT24" s="53">
        <v>6022</v>
      </c>
      <c r="BU24" s="54">
        <v>1899</v>
      </c>
      <c r="BV24" s="53">
        <v>3317</v>
      </c>
      <c r="BW24" s="53">
        <v>1514</v>
      </c>
      <c r="BX24" s="54">
        <v>2686</v>
      </c>
      <c r="BY24" s="72">
        <v>7872</v>
      </c>
      <c r="BZ24" s="72">
        <v>12025</v>
      </c>
      <c r="CA24" s="54">
        <v>182</v>
      </c>
      <c r="CB24" s="72">
        <v>243</v>
      </c>
      <c r="CC24" s="53">
        <v>89</v>
      </c>
      <c r="CD24" s="53">
        <v>124</v>
      </c>
      <c r="CE24" s="54">
        <v>60</v>
      </c>
      <c r="CF24" s="54">
        <v>78</v>
      </c>
      <c r="CG24" s="54">
        <v>125</v>
      </c>
      <c r="CH24" s="54">
        <v>433</v>
      </c>
      <c r="CI24" s="72">
        <v>456</v>
      </c>
      <c r="CJ24" s="72">
        <v>878</v>
      </c>
      <c r="CK24" s="69"/>
      <c r="CL24" s="70" t="s">
        <v>53</v>
      </c>
      <c r="CM24" s="71"/>
      <c r="CN24" s="98">
        <v>38836</v>
      </c>
      <c r="CO24" s="98">
        <v>15280</v>
      </c>
      <c r="CP24" s="72">
        <v>4943</v>
      </c>
      <c r="CQ24" s="72">
        <v>59059</v>
      </c>
      <c r="CR24" s="98">
        <v>336</v>
      </c>
      <c r="CS24" s="98">
        <v>285</v>
      </c>
      <c r="CT24" s="72">
        <v>295</v>
      </c>
      <c r="CU24" s="72">
        <v>741</v>
      </c>
      <c r="CV24" s="72">
        <v>1657</v>
      </c>
      <c r="CW24" s="98">
        <v>26746</v>
      </c>
      <c r="CX24" s="98">
        <v>7653</v>
      </c>
      <c r="CY24" s="72">
        <v>2411</v>
      </c>
      <c r="CZ24" s="72">
        <v>36810</v>
      </c>
      <c r="DA24" s="69"/>
      <c r="DB24" s="70" t="s">
        <v>53</v>
      </c>
      <c r="DC24" s="71"/>
      <c r="DD24" s="53">
        <v>7</v>
      </c>
      <c r="DE24" s="53">
        <v>5</v>
      </c>
      <c r="DF24" s="54">
        <v>2</v>
      </c>
      <c r="DG24" s="53">
        <v>2062</v>
      </c>
      <c r="DH24" s="53">
        <v>2258</v>
      </c>
      <c r="DI24" s="54">
        <v>815</v>
      </c>
      <c r="DJ24" s="53">
        <v>967</v>
      </c>
      <c r="DK24" s="53">
        <v>589</v>
      </c>
      <c r="DL24" s="54">
        <v>711</v>
      </c>
      <c r="DM24" s="72">
        <v>3466</v>
      </c>
      <c r="DN24" s="72">
        <v>3936</v>
      </c>
      <c r="DO24" s="98">
        <v>26712</v>
      </c>
      <c r="DP24" s="98">
        <v>8171</v>
      </c>
      <c r="DQ24" s="72">
        <v>2403</v>
      </c>
      <c r="DR24" s="72">
        <v>37286</v>
      </c>
      <c r="DS24" s="98">
        <v>0</v>
      </c>
      <c r="DT24" s="98">
        <v>0</v>
      </c>
      <c r="DU24" s="72">
        <v>0</v>
      </c>
      <c r="DV24" s="72">
        <v>0</v>
      </c>
    </row>
    <row r="25" spans="1:126" ht="13.5" customHeight="1" x14ac:dyDescent="0.15">
      <c r="A25" s="17"/>
      <c r="B25" s="18" t="s">
        <v>54</v>
      </c>
      <c r="C25" s="19"/>
      <c r="D25" s="53">
        <v>773579</v>
      </c>
      <c r="E25" s="53">
        <v>0</v>
      </c>
      <c r="F25" s="54">
        <v>296710</v>
      </c>
      <c r="G25" s="54">
        <v>185728</v>
      </c>
      <c r="H25" s="21">
        <v>1256017</v>
      </c>
      <c r="I25" s="48">
        <v>231734</v>
      </c>
      <c r="J25" s="48">
        <v>0</v>
      </c>
      <c r="K25" s="41">
        <v>83079</v>
      </c>
      <c r="L25" s="41">
        <v>52004</v>
      </c>
      <c r="M25" s="21">
        <v>366817</v>
      </c>
      <c r="N25" s="53">
        <v>73577</v>
      </c>
      <c r="O25" s="53">
        <v>0</v>
      </c>
      <c r="P25" s="54">
        <v>53256</v>
      </c>
      <c r="Q25" s="54">
        <v>0</v>
      </c>
      <c r="R25" s="21">
        <v>126833</v>
      </c>
      <c r="S25" s="53">
        <v>205</v>
      </c>
      <c r="T25" s="53">
        <v>136530</v>
      </c>
      <c r="U25" s="54">
        <v>187</v>
      </c>
      <c r="V25" s="54">
        <v>39070</v>
      </c>
      <c r="W25" s="54">
        <v>67</v>
      </c>
      <c r="X25" s="54">
        <v>8243</v>
      </c>
      <c r="Y25" s="17"/>
      <c r="Z25" s="18" t="s">
        <v>54</v>
      </c>
      <c r="AA25" s="19"/>
      <c r="AB25" s="53">
        <v>7</v>
      </c>
      <c r="AC25" s="53">
        <v>5</v>
      </c>
      <c r="AD25" s="54">
        <v>2</v>
      </c>
      <c r="AE25" s="54">
        <v>3589</v>
      </c>
      <c r="AF25" s="72">
        <v>4751</v>
      </c>
      <c r="AG25" s="53">
        <v>1572</v>
      </c>
      <c r="AH25" s="53">
        <v>2796</v>
      </c>
      <c r="AI25" s="54">
        <v>1199</v>
      </c>
      <c r="AJ25" s="54">
        <v>2135</v>
      </c>
      <c r="AK25" s="72">
        <v>6360</v>
      </c>
      <c r="AL25" s="72">
        <v>9682</v>
      </c>
      <c r="AM25" s="54">
        <v>131</v>
      </c>
      <c r="AN25" s="72">
        <v>168</v>
      </c>
      <c r="AO25" s="53">
        <v>71</v>
      </c>
      <c r="AP25" s="53">
        <v>108</v>
      </c>
      <c r="AQ25" s="54">
        <v>60</v>
      </c>
      <c r="AR25" s="54">
        <v>88</v>
      </c>
      <c r="AS25" s="54">
        <v>145</v>
      </c>
      <c r="AT25" s="54">
        <v>195</v>
      </c>
      <c r="AU25" s="72">
        <v>407</v>
      </c>
      <c r="AV25" s="72">
        <v>559</v>
      </c>
      <c r="AW25" s="17"/>
      <c r="AX25" s="18" t="s">
        <v>54</v>
      </c>
      <c r="AY25" s="19"/>
      <c r="AZ25" s="98">
        <v>83143</v>
      </c>
      <c r="BA25" s="98">
        <v>34950</v>
      </c>
      <c r="BB25" s="72">
        <v>10675</v>
      </c>
      <c r="BC25" s="72">
        <v>128768</v>
      </c>
      <c r="BD25" s="98">
        <v>630</v>
      </c>
      <c r="BE25" s="98">
        <v>675</v>
      </c>
      <c r="BF25" s="72">
        <v>880</v>
      </c>
      <c r="BG25" s="72">
        <v>2438</v>
      </c>
      <c r="BH25" s="72">
        <v>4623</v>
      </c>
      <c r="BI25" s="98">
        <v>61281</v>
      </c>
      <c r="BJ25" s="98">
        <v>18138</v>
      </c>
      <c r="BK25" s="72">
        <v>5523</v>
      </c>
      <c r="BL25" s="72">
        <v>84942</v>
      </c>
      <c r="BM25" s="69"/>
      <c r="BN25" s="70" t="s">
        <v>54</v>
      </c>
      <c r="BO25" s="71"/>
      <c r="BP25" s="53">
        <v>7</v>
      </c>
      <c r="BQ25" s="53">
        <v>5</v>
      </c>
      <c r="BR25" s="54">
        <v>2</v>
      </c>
      <c r="BS25" s="53">
        <v>3589</v>
      </c>
      <c r="BT25" s="53">
        <v>4751</v>
      </c>
      <c r="BU25" s="54">
        <v>1572</v>
      </c>
      <c r="BV25" s="53">
        <v>2796</v>
      </c>
      <c r="BW25" s="53">
        <v>1199</v>
      </c>
      <c r="BX25" s="54">
        <v>2135</v>
      </c>
      <c r="BY25" s="72">
        <v>6360</v>
      </c>
      <c r="BZ25" s="72">
        <v>9682</v>
      </c>
      <c r="CA25" s="54">
        <v>131</v>
      </c>
      <c r="CB25" s="72">
        <v>168</v>
      </c>
      <c r="CC25" s="53">
        <v>71</v>
      </c>
      <c r="CD25" s="53">
        <v>108</v>
      </c>
      <c r="CE25" s="54">
        <v>60</v>
      </c>
      <c r="CF25" s="54">
        <v>88</v>
      </c>
      <c r="CG25" s="54">
        <v>145</v>
      </c>
      <c r="CH25" s="54">
        <v>195</v>
      </c>
      <c r="CI25" s="72">
        <v>407</v>
      </c>
      <c r="CJ25" s="72">
        <v>559</v>
      </c>
      <c r="CK25" s="69"/>
      <c r="CL25" s="70" t="s">
        <v>54</v>
      </c>
      <c r="CM25" s="71"/>
      <c r="CN25" s="98">
        <v>23280</v>
      </c>
      <c r="CO25" s="98">
        <v>9786</v>
      </c>
      <c r="CP25" s="72">
        <v>2989</v>
      </c>
      <c r="CQ25" s="72">
        <v>36055</v>
      </c>
      <c r="CR25" s="98">
        <v>176</v>
      </c>
      <c r="CS25" s="98">
        <v>189</v>
      </c>
      <c r="CT25" s="72">
        <v>246</v>
      </c>
      <c r="CU25" s="72">
        <v>683</v>
      </c>
      <c r="CV25" s="72">
        <v>1294</v>
      </c>
      <c r="CW25" s="98">
        <v>17159</v>
      </c>
      <c r="CX25" s="98">
        <v>5079</v>
      </c>
      <c r="CY25" s="72">
        <v>1546</v>
      </c>
      <c r="CZ25" s="72">
        <v>23784</v>
      </c>
      <c r="DA25" s="69"/>
      <c r="DB25" s="70" t="s">
        <v>54</v>
      </c>
      <c r="DC25" s="71"/>
      <c r="DD25" s="53">
        <v>7</v>
      </c>
      <c r="DE25" s="53">
        <v>5</v>
      </c>
      <c r="DF25" s="54">
        <v>2</v>
      </c>
      <c r="DG25" s="53">
        <v>1546</v>
      </c>
      <c r="DH25" s="53">
        <v>1681</v>
      </c>
      <c r="DI25" s="54">
        <v>642</v>
      </c>
      <c r="DJ25" s="53">
        <v>793</v>
      </c>
      <c r="DK25" s="53">
        <v>413</v>
      </c>
      <c r="DL25" s="54">
        <v>504</v>
      </c>
      <c r="DM25" s="72">
        <v>2601</v>
      </c>
      <c r="DN25" s="72">
        <v>2978</v>
      </c>
      <c r="DO25" s="98">
        <v>16474</v>
      </c>
      <c r="DP25" s="98">
        <v>5551</v>
      </c>
      <c r="DQ25" s="72">
        <v>1411</v>
      </c>
      <c r="DR25" s="72">
        <v>23436</v>
      </c>
      <c r="DS25" s="98">
        <v>0</v>
      </c>
      <c r="DT25" s="98">
        <v>0</v>
      </c>
      <c r="DU25" s="72">
        <v>0</v>
      </c>
      <c r="DV25" s="72">
        <v>0</v>
      </c>
    </row>
    <row r="26" spans="1:126" ht="13.5" customHeight="1" x14ac:dyDescent="0.15">
      <c r="A26" s="17"/>
      <c r="B26" s="18" t="s">
        <v>55</v>
      </c>
      <c r="C26" s="19"/>
      <c r="D26" s="53">
        <v>751568</v>
      </c>
      <c r="E26" s="53">
        <v>0</v>
      </c>
      <c r="F26" s="54">
        <v>320600</v>
      </c>
      <c r="G26" s="54">
        <v>193210</v>
      </c>
      <c r="H26" s="21">
        <v>1265378</v>
      </c>
      <c r="I26" s="48">
        <v>259646</v>
      </c>
      <c r="J26" s="48">
        <v>0</v>
      </c>
      <c r="K26" s="41">
        <v>106867</v>
      </c>
      <c r="L26" s="41">
        <v>64403</v>
      </c>
      <c r="M26" s="21">
        <v>430916</v>
      </c>
      <c r="N26" s="53">
        <v>85113</v>
      </c>
      <c r="O26" s="53">
        <v>0</v>
      </c>
      <c r="P26" s="54">
        <v>54582</v>
      </c>
      <c r="Q26" s="54">
        <v>0</v>
      </c>
      <c r="R26" s="21">
        <v>139695</v>
      </c>
      <c r="S26" s="53">
        <v>139</v>
      </c>
      <c r="T26" s="53">
        <v>90731</v>
      </c>
      <c r="U26" s="54">
        <v>191</v>
      </c>
      <c r="V26" s="54">
        <v>36294</v>
      </c>
      <c r="W26" s="54">
        <v>138</v>
      </c>
      <c r="X26" s="54">
        <v>21299</v>
      </c>
      <c r="Y26" s="17"/>
      <c r="Z26" s="18" t="s">
        <v>55</v>
      </c>
      <c r="AA26" s="19"/>
      <c r="AB26" s="53">
        <v>7</v>
      </c>
      <c r="AC26" s="53">
        <v>5</v>
      </c>
      <c r="AD26" s="54">
        <v>2</v>
      </c>
      <c r="AE26" s="54">
        <v>3793</v>
      </c>
      <c r="AF26" s="72">
        <v>4967</v>
      </c>
      <c r="AG26" s="53">
        <v>1876</v>
      </c>
      <c r="AH26" s="53">
        <v>3306</v>
      </c>
      <c r="AI26" s="54">
        <v>1623</v>
      </c>
      <c r="AJ26" s="54">
        <v>2761</v>
      </c>
      <c r="AK26" s="72">
        <v>7292</v>
      </c>
      <c r="AL26" s="72">
        <v>11034</v>
      </c>
      <c r="AM26" s="54">
        <v>110</v>
      </c>
      <c r="AN26" s="72">
        <v>144</v>
      </c>
      <c r="AO26" s="53">
        <v>73</v>
      </c>
      <c r="AP26" s="53">
        <v>104</v>
      </c>
      <c r="AQ26" s="54">
        <v>40</v>
      </c>
      <c r="AR26" s="54">
        <v>62</v>
      </c>
      <c r="AS26" s="54">
        <v>109</v>
      </c>
      <c r="AT26" s="54">
        <v>152</v>
      </c>
      <c r="AU26" s="72">
        <v>332</v>
      </c>
      <c r="AV26" s="72">
        <v>462</v>
      </c>
      <c r="AW26" s="17"/>
      <c r="AX26" s="18" t="s">
        <v>55</v>
      </c>
      <c r="AY26" s="19"/>
      <c r="AZ26" s="98">
        <v>86575</v>
      </c>
      <c r="BA26" s="98">
        <v>41160</v>
      </c>
      <c r="BB26" s="72">
        <v>13749</v>
      </c>
      <c r="BC26" s="72">
        <v>141484</v>
      </c>
      <c r="BD26" s="98">
        <v>538</v>
      </c>
      <c r="BE26" s="98">
        <v>647</v>
      </c>
      <c r="BF26" s="72">
        <v>618</v>
      </c>
      <c r="BG26" s="72">
        <v>1892</v>
      </c>
      <c r="BH26" s="72">
        <v>3695</v>
      </c>
      <c r="BI26" s="98">
        <v>64216</v>
      </c>
      <c r="BJ26" s="98">
        <v>21037</v>
      </c>
      <c r="BK26" s="72">
        <v>7158</v>
      </c>
      <c r="BL26" s="72">
        <v>92411</v>
      </c>
      <c r="BM26" s="69"/>
      <c r="BN26" s="70" t="s">
        <v>55</v>
      </c>
      <c r="BO26" s="71"/>
      <c r="BP26" s="53">
        <v>7</v>
      </c>
      <c r="BQ26" s="53">
        <v>5</v>
      </c>
      <c r="BR26" s="54">
        <v>2</v>
      </c>
      <c r="BS26" s="53">
        <v>3793</v>
      </c>
      <c r="BT26" s="53">
        <v>4967</v>
      </c>
      <c r="BU26" s="54">
        <v>1876</v>
      </c>
      <c r="BV26" s="53">
        <v>3306</v>
      </c>
      <c r="BW26" s="53">
        <v>1623</v>
      </c>
      <c r="BX26" s="54">
        <v>2761</v>
      </c>
      <c r="BY26" s="72">
        <v>7292</v>
      </c>
      <c r="BZ26" s="72">
        <v>11034</v>
      </c>
      <c r="CA26" s="54">
        <v>110</v>
      </c>
      <c r="CB26" s="72">
        <v>144</v>
      </c>
      <c r="CC26" s="53">
        <v>73</v>
      </c>
      <c r="CD26" s="53">
        <v>104</v>
      </c>
      <c r="CE26" s="54">
        <v>40</v>
      </c>
      <c r="CF26" s="54">
        <v>62</v>
      </c>
      <c r="CG26" s="54">
        <v>109</v>
      </c>
      <c r="CH26" s="54">
        <v>152</v>
      </c>
      <c r="CI26" s="72">
        <v>332</v>
      </c>
      <c r="CJ26" s="72">
        <v>462</v>
      </c>
      <c r="CK26" s="69"/>
      <c r="CL26" s="70" t="s">
        <v>55</v>
      </c>
      <c r="CM26" s="71"/>
      <c r="CN26" s="98">
        <v>28859</v>
      </c>
      <c r="CO26" s="98">
        <v>13720</v>
      </c>
      <c r="CP26" s="72">
        <v>4583</v>
      </c>
      <c r="CQ26" s="72">
        <v>47162</v>
      </c>
      <c r="CR26" s="98">
        <v>179</v>
      </c>
      <c r="CS26" s="98">
        <v>216</v>
      </c>
      <c r="CT26" s="72">
        <v>206</v>
      </c>
      <c r="CU26" s="72">
        <v>631</v>
      </c>
      <c r="CV26" s="72">
        <v>1232</v>
      </c>
      <c r="CW26" s="98">
        <v>21406</v>
      </c>
      <c r="CX26" s="98">
        <v>7012</v>
      </c>
      <c r="CY26" s="72">
        <v>2386</v>
      </c>
      <c r="CZ26" s="72">
        <v>30804</v>
      </c>
      <c r="DA26" s="69"/>
      <c r="DB26" s="70" t="s">
        <v>55</v>
      </c>
      <c r="DC26" s="71"/>
      <c r="DD26" s="53">
        <v>7</v>
      </c>
      <c r="DE26" s="53">
        <v>5</v>
      </c>
      <c r="DF26" s="54">
        <v>2</v>
      </c>
      <c r="DG26" s="53">
        <v>1581</v>
      </c>
      <c r="DH26" s="53">
        <v>1733</v>
      </c>
      <c r="DI26" s="54">
        <v>677</v>
      </c>
      <c r="DJ26" s="53">
        <v>792</v>
      </c>
      <c r="DK26" s="53">
        <v>449</v>
      </c>
      <c r="DL26" s="54">
        <v>533</v>
      </c>
      <c r="DM26" s="72">
        <v>2707</v>
      </c>
      <c r="DN26" s="72">
        <v>3058</v>
      </c>
      <c r="DO26" s="98">
        <v>18682</v>
      </c>
      <c r="DP26" s="98">
        <v>6098</v>
      </c>
      <c r="DQ26" s="72">
        <v>1642</v>
      </c>
      <c r="DR26" s="72">
        <v>26422</v>
      </c>
      <c r="DS26" s="98">
        <v>0</v>
      </c>
      <c r="DT26" s="98">
        <v>0</v>
      </c>
      <c r="DU26" s="72">
        <v>0</v>
      </c>
      <c r="DV26" s="72">
        <v>0</v>
      </c>
    </row>
    <row r="27" spans="1:126" ht="13.5" customHeight="1" x14ac:dyDescent="0.15">
      <c r="A27" s="22"/>
      <c r="B27" s="23" t="s">
        <v>56</v>
      </c>
      <c r="C27" s="24"/>
      <c r="D27" s="55">
        <v>548921</v>
      </c>
      <c r="E27" s="55">
        <v>0</v>
      </c>
      <c r="F27" s="56">
        <v>239482</v>
      </c>
      <c r="G27" s="56">
        <v>156531</v>
      </c>
      <c r="H27" s="25">
        <v>944934</v>
      </c>
      <c r="I27" s="49">
        <v>181288</v>
      </c>
      <c r="J27" s="49">
        <v>0</v>
      </c>
      <c r="K27" s="42">
        <v>75008</v>
      </c>
      <c r="L27" s="42">
        <v>51431</v>
      </c>
      <c r="M27" s="25">
        <v>307727</v>
      </c>
      <c r="N27" s="55">
        <v>56449</v>
      </c>
      <c r="O27" s="55">
        <v>0</v>
      </c>
      <c r="P27" s="56">
        <v>45101</v>
      </c>
      <c r="Q27" s="56">
        <v>0</v>
      </c>
      <c r="R27" s="25">
        <v>101550</v>
      </c>
      <c r="S27" s="55">
        <v>154</v>
      </c>
      <c r="T27" s="55">
        <v>127956</v>
      </c>
      <c r="U27" s="56">
        <v>179</v>
      </c>
      <c r="V27" s="56">
        <v>45561</v>
      </c>
      <c r="W27" s="56">
        <v>73</v>
      </c>
      <c r="X27" s="56">
        <v>14050</v>
      </c>
      <c r="Y27" s="22"/>
      <c r="Z27" s="23" t="s">
        <v>56</v>
      </c>
      <c r="AA27" s="24"/>
      <c r="AB27" s="55">
        <v>7</v>
      </c>
      <c r="AC27" s="55">
        <v>5</v>
      </c>
      <c r="AD27" s="56">
        <v>2</v>
      </c>
      <c r="AE27" s="56">
        <v>2633</v>
      </c>
      <c r="AF27" s="73">
        <v>3462</v>
      </c>
      <c r="AG27" s="55">
        <v>1291</v>
      </c>
      <c r="AH27" s="55">
        <v>2172</v>
      </c>
      <c r="AI27" s="56">
        <v>1050</v>
      </c>
      <c r="AJ27" s="56">
        <v>1835</v>
      </c>
      <c r="AK27" s="73">
        <v>4974</v>
      </c>
      <c r="AL27" s="73">
        <v>7469</v>
      </c>
      <c r="AM27" s="56">
        <v>89</v>
      </c>
      <c r="AN27" s="73">
        <v>116</v>
      </c>
      <c r="AO27" s="55">
        <v>55</v>
      </c>
      <c r="AP27" s="55">
        <v>81</v>
      </c>
      <c r="AQ27" s="56">
        <v>38</v>
      </c>
      <c r="AR27" s="56">
        <v>56</v>
      </c>
      <c r="AS27" s="56">
        <v>101</v>
      </c>
      <c r="AT27" s="56">
        <v>141</v>
      </c>
      <c r="AU27" s="73">
        <v>283</v>
      </c>
      <c r="AV27" s="73">
        <v>394</v>
      </c>
      <c r="AW27" s="22"/>
      <c r="AX27" s="23" t="s">
        <v>56</v>
      </c>
      <c r="AY27" s="24"/>
      <c r="AZ27" s="99">
        <v>64220</v>
      </c>
      <c r="BA27" s="99">
        <v>28779</v>
      </c>
      <c r="BB27" s="73">
        <v>9726</v>
      </c>
      <c r="BC27" s="73">
        <v>102725</v>
      </c>
      <c r="BD27" s="99">
        <v>461</v>
      </c>
      <c r="BE27" s="99">
        <v>537</v>
      </c>
      <c r="BF27" s="73">
        <v>594</v>
      </c>
      <c r="BG27" s="73">
        <v>1868</v>
      </c>
      <c r="BH27" s="73">
        <v>3460</v>
      </c>
      <c r="BI27" s="99">
        <v>50240</v>
      </c>
      <c r="BJ27" s="99">
        <v>16240</v>
      </c>
      <c r="BK27" s="73">
        <v>5190</v>
      </c>
      <c r="BL27" s="73">
        <v>71670</v>
      </c>
      <c r="BM27" s="74"/>
      <c r="BN27" s="75" t="s">
        <v>56</v>
      </c>
      <c r="BO27" s="76"/>
      <c r="BP27" s="55">
        <v>7</v>
      </c>
      <c r="BQ27" s="55">
        <v>5</v>
      </c>
      <c r="BR27" s="56">
        <v>2</v>
      </c>
      <c r="BS27" s="55">
        <v>2633</v>
      </c>
      <c r="BT27" s="55">
        <v>3462</v>
      </c>
      <c r="BU27" s="56">
        <v>1291</v>
      </c>
      <c r="BV27" s="55">
        <v>2172</v>
      </c>
      <c r="BW27" s="55">
        <v>1050</v>
      </c>
      <c r="BX27" s="56">
        <v>1835</v>
      </c>
      <c r="BY27" s="73">
        <v>4974</v>
      </c>
      <c r="BZ27" s="73">
        <v>7469</v>
      </c>
      <c r="CA27" s="56">
        <v>89</v>
      </c>
      <c r="CB27" s="73">
        <v>116</v>
      </c>
      <c r="CC27" s="55">
        <v>55</v>
      </c>
      <c r="CD27" s="55">
        <v>81</v>
      </c>
      <c r="CE27" s="56">
        <v>38</v>
      </c>
      <c r="CF27" s="56">
        <v>56</v>
      </c>
      <c r="CG27" s="56">
        <v>101</v>
      </c>
      <c r="CH27" s="56">
        <v>141</v>
      </c>
      <c r="CI27" s="73">
        <v>283</v>
      </c>
      <c r="CJ27" s="73">
        <v>394</v>
      </c>
      <c r="CK27" s="74"/>
      <c r="CL27" s="75" t="s">
        <v>56</v>
      </c>
      <c r="CM27" s="76"/>
      <c r="CN27" s="99">
        <v>20114</v>
      </c>
      <c r="CO27" s="99">
        <v>9014</v>
      </c>
      <c r="CP27" s="73">
        <v>3046</v>
      </c>
      <c r="CQ27" s="73">
        <v>32174</v>
      </c>
      <c r="CR27" s="99">
        <v>144</v>
      </c>
      <c r="CS27" s="99">
        <v>168</v>
      </c>
      <c r="CT27" s="73">
        <v>186</v>
      </c>
      <c r="CU27" s="73">
        <v>585</v>
      </c>
      <c r="CV27" s="73">
        <v>1083</v>
      </c>
      <c r="CW27" s="99">
        <v>16507</v>
      </c>
      <c r="CX27" s="99">
        <v>5336</v>
      </c>
      <c r="CY27" s="73">
        <v>1705</v>
      </c>
      <c r="CZ27" s="73">
        <v>23548</v>
      </c>
      <c r="DA27" s="74"/>
      <c r="DB27" s="75" t="s">
        <v>56</v>
      </c>
      <c r="DC27" s="76"/>
      <c r="DD27" s="55">
        <v>7</v>
      </c>
      <c r="DE27" s="55">
        <v>5</v>
      </c>
      <c r="DF27" s="56">
        <v>2</v>
      </c>
      <c r="DG27" s="55">
        <v>1167</v>
      </c>
      <c r="DH27" s="55">
        <v>1259</v>
      </c>
      <c r="DI27" s="56">
        <v>468</v>
      </c>
      <c r="DJ27" s="55">
        <v>561</v>
      </c>
      <c r="DK27" s="55">
        <v>391</v>
      </c>
      <c r="DL27" s="56">
        <v>466</v>
      </c>
      <c r="DM27" s="73">
        <v>2026</v>
      </c>
      <c r="DN27" s="73">
        <v>2286</v>
      </c>
      <c r="DO27" s="99">
        <v>14277</v>
      </c>
      <c r="DP27" s="99">
        <v>4544</v>
      </c>
      <c r="DQ27" s="73">
        <v>1510</v>
      </c>
      <c r="DR27" s="73">
        <v>20331</v>
      </c>
      <c r="DS27" s="99">
        <v>0</v>
      </c>
      <c r="DT27" s="99">
        <v>0</v>
      </c>
      <c r="DU27" s="73">
        <v>0</v>
      </c>
      <c r="DV27" s="73">
        <v>0</v>
      </c>
    </row>
    <row r="28" spans="1:126" ht="13.5" customHeight="1" x14ac:dyDescent="0.15">
      <c r="A28" s="17"/>
      <c r="B28" s="18" t="s">
        <v>57</v>
      </c>
      <c r="C28" s="19"/>
      <c r="D28" s="53">
        <v>470139</v>
      </c>
      <c r="E28" s="53">
        <v>0</v>
      </c>
      <c r="F28" s="54">
        <v>174397</v>
      </c>
      <c r="G28" s="54">
        <v>116388</v>
      </c>
      <c r="H28" s="21">
        <v>760924</v>
      </c>
      <c r="I28" s="48">
        <v>158850</v>
      </c>
      <c r="J28" s="48">
        <v>0</v>
      </c>
      <c r="K28" s="41">
        <v>63017</v>
      </c>
      <c r="L28" s="41">
        <v>41758</v>
      </c>
      <c r="M28" s="21">
        <v>263625</v>
      </c>
      <c r="N28" s="53">
        <v>47885</v>
      </c>
      <c r="O28" s="53">
        <v>0</v>
      </c>
      <c r="P28" s="54">
        <v>28720</v>
      </c>
      <c r="Q28" s="54">
        <v>0</v>
      </c>
      <c r="R28" s="21">
        <v>76605</v>
      </c>
      <c r="S28" s="53">
        <v>114</v>
      </c>
      <c r="T28" s="53">
        <v>61464</v>
      </c>
      <c r="U28" s="54">
        <v>150</v>
      </c>
      <c r="V28" s="54">
        <v>24679</v>
      </c>
      <c r="W28" s="54">
        <v>70</v>
      </c>
      <c r="X28" s="54">
        <v>9964</v>
      </c>
      <c r="Y28" s="17"/>
      <c r="Z28" s="18" t="s">
        <v>57</v>
      </c>
      <c r="AA28" s="19"/>
      <c r="AB28" s="53">
        <v>7</v>
      </c>
      <c r="AC28" s="53">
        <v>5</v>
      </c>
      <c r="AD28" s="54">
        <v>2</v>
      </c>
      <c r="AE28" s="54">
        <v>2266</v>
      </c>
      <c r="AF28" s="72">
        <v>2993</v>
      </c>
      <c r="AG28" s="53">
        <v>1148</v>
      </c>
      <c r="AH28" s="53">
        <v>1961</v>
      </c>
      <c r="AI28" s="54">
        <v>860</v>
      </c>
      <c r="AJ28" s="54">
        <v>1482</v>
      </c>
      <c r="AK28" s="72">
        <v>4274</v>
      </c>
      <c r="AL28" s="72">
        <v>6436</v>
      </c>
      <c r="AM28" s="54">
        <v>83</v>
      </c>
      <c r="AN28" s="72">
        <v>108</v>
      </c>
      <c r="AO28" s="53">
        <v>39</v>
      </c>
      <c r="AP28" s="53">
        <v>56</v>
      </c>
      <c r="AQ28" s="54">
        <v>24</v>
      </c>
      <c r="AR28" s="54">
        <v>28</v>
      </c>
      <c r="AS28" s="54">
        <v>74</v>
      </c>
      <c r="AT28" s="54">
        <v>98</v>
      </c>
      <c r="AU28" s="72">
        <v>220</v>
      </c>
      <c r="AV28" s="72">
        <v>290</v>
      </c>
      <c r="AW28" s="17"/>
      <c r="AX28" s="18" t="s">
        <v>57</v>
      </c>
      <c r="AY28" s="19"/>
      <c r="AZ28" s="98">
        <v>49863</v>
      </c>
      <c r="BA28" s="98">
        <v>23336</v>
      </c>
      <c r="BB28" s="72">
        <v>7054</v>
      </c>
      <c r="BC28" s="72">
        <v>80253</v>
      </c>
      <c r="BD28" s="98">
        <v>386</v>
      </c>
      <c r="BE28" s="98">
        <v>333</v>
      </c>
      <c r="BF28" s="72">
        <v>267</v>
      </c>
      <c r="BG28" s="72">
        <v>1166</v>
      </c>
      <c r="BH28" s="72">
        <v>2152</v>
      </c>
      <c r="BI28" s="98">
        <v>40398</v>
      </c>
      <c r="BJ28" s="98">
        <v>13378</v>
      </c>
      <c r="BK28" s="72">
        <v>4045</v>
      </c>
      <c r="BL28" s="72">
        <v>57821</v>
      </c>
      <c r="BM28" s="69"/>
      <c r="BN28" s="70" t="s">
        <v>57</v>
      </c>
      <c r="BO28" s="71"/>
      <c r="BP28" s="53">
        <v>7</v>
      </c>
      <c r="BQ28" s="53">
        <v>5</v>
      </c>
      <c r="BR28" s="54">
        <v>2</v>
      </c>
      <c r="BS28" s="53">
        <v>2266</v>
      </c>
      <c r="BT28" s="53">
        <v>2993</v>
      </c>
      <c r="BU28" s="54">
        <v>1148</v>
      </c>
      <c r="BV28" s="53">
        <v>1961</v>
      </c>
      <c r="BW28" s="53">
        <v>860</v>
      </c>
      <c r="BX28" s="54">
        <v>1482</v>
      </c>
      <c r="BY28" s="72">
        <v>4274</v>
      </c>
      <c r="BZ28" s="72">
        <v>6436</v>
      </c>
      <c r="CA28" s="54">
        <v>83</v>
      </c>
      <c r="CB28" s="72">
        <v>108</v>
      </c>
      <c r="CC28" s="53">
        <v>39</v>
      </c>
      <c r="CD28" s="53">
        <v>56</v>
      </c>
      <c r="CE28" s="54">
        <v>24</v>
      </c>
      <c r="CF28" s="54">
        <v>28</v>
      </c>
      <c r="CG28" s="54">
        <v>74</v>
      </c>
      <c r="CH28" s="54">
        <v>98</v>
      </c>
      <c r="CI28" s="72">
        <v>220</v>
      </c>
      <c r="CJ28" s="72">
        <v>290</v>
      </c>
      <c r="CK28" s="69"/>
      <c r="CL28" s="70" t="s">
        <v>57</v>
      </c>
      <c r="CM28" s="71"/>
      <c r="CN28" s="98">
        <v>18018</v>
      </c>
      <c r="CO28" s="98">
        <v>8432</v>
      </c>
      <c r="CP28" s="72">
        <v>2549</v>
      </c>
      <c r="CQ28" s="72">
        <v>28999</v>
      </c>
      <c r="CR28" s="98">
        <v>139</v>
      </c>
      <c r="CS28" s="98">
        <v>120</v>
      </c>
      <c r="CT28" s="72">
        <v>96</v>
      </c>
      <c r="CU28" s="72">
        <v>421</v>
      </c>
      <c r="CV28" s="72">
        <v>776</v>
      </c>
      <c r="CW28" s="98">
        <v>14494</v>
      </c>
      <c r="CX28" s="98">
        <v>4800</v>
      </c>
      <c r="CY28" s="72">
        <v>1451</v>
      </c>
      <c r="CZ28" s="72">
        <v>20745</v>
      </c>
      <c r="DA28" s="69"/>
      <c r="DB28" s="70" t="s">
        <v>57</v>
      </c>
      <c r="DC28" s="71"/>
      <c r="DD28" s="53">
        <v>7</v>
      </c>
      <c r="DE28" s="53">
        <v>5</v>
      </c>
      <c r="DF28" s="54">
        <v>2</v>
      </c>
      <c r="DG28" s="53">
        <v>925</v>
      </c>
      <c r="DH28" s="53">
        <v>1012</v>
      </c>
      <c r="DI28" s="54">
        <v>372</v>
      </c>
      <c r="DJ28" s="53">
        <v>444</v>
      </c>
      <c r="DK28" s="53">
        <v>242</v>
      </c>
      <c r="DL28" s="54">
        <v>284</v>
      </c>
      <c r="DM28" s="72">
        <v>1539</v>
      </c>
      <c r="DN28" s="72">
        <v>1740</v>
      </c>
      <c r="DO28" s="98">
        <v>9634</v>
      </c>
      <c r="DP28" s="98">
        <v>3019</v>
      </c>
      <c r="DQ28" s="72">
        <v>772</v>
      </c>
      <c r="DR28" s="72">
        <v>13425</v>
      </c>
      <c r="DS28" s="98">
        <v>0</v>
      </c>
      <c r="DT28" s="98">
        <v>0</v>
      </c>
      <c r="DU28" s="72">
        <v>0</v>
      </c>
      <c r="DV28" s="72">
        <v>0</v>
      </c>
    </row>
    <row r="29" spans="1:126" ht="13.5" customHeight="1" x14ac:dyDescent="0.15">
      <c r="A29" s="17"/>
      <c r="B29" s="18" t="s">
        <v>58</v>
      </c>
      <c r="C29" s="19"/>
      <c r="D29" s="53">
        <v>546466</v>
      </c>
      <c r="E29" s="53">
        <v>0</v>
      </c>
      <c r="F29" s="54">
        <v>227895</v>
      </c>
      <c r="G29" s="54">
        <v>136654</v>
      </c>
      <c r="H29" s="21">
        <v>911015</v>
      </c>
      <c r="I29" s="48">
        <v>170493</v>
      </c>
      <c r="J29" s="48">
        <v>0</v>
      </c>
      <c r="K29" s="41">
        <v>68283</v>
      </c>
      <c r="L29" s="41">
        <v>40945</v>
      </c>
      <c r="M29" s="21">
        <v>279721</v>
      </c>
      <c r="N29" s="53">
        <v>53818</v>
      </c>
      <c r="O29" s="53">
        <v>0</v>
      </c>
      <c r="P29" s="54">
        <v>32457</v>
      </c>
      <c r="Q29" s="54">
        <v>0</v>
      </c>
      <c r="R29" s="21">
        <v>86275</v>
      </c>
      <c r="S29" s="53">
        <v>138</v>
      </c>
      <c r="T29" s="53">
        <v>86838</v>
      </c>
      <c r="U29" s="54">
        <v>143</v>
      </c>
      <c r="V29" s="54">
        <v>27413</v>
      </c>
      <c r="W29" s="54">
        <v>65</v>
      </c>
      <c r="X29" s="54">
        <v>8007</v>
      </c>
      <c r="Y29" s="17"/>
      <c r="Z29" s="18" t="s">
        <v>58</v>
      </c>
      <c r="AA29" s="19"/>
      <c r="AB29" s="53">
        <v>7</v>
      </c>
      <c r="AC29" s="53">
        <v>5</v>
      </c>
      <c r="AD29" s="54">
        <v>2</v>
      </c>
      <c r="AE29" s="54">
        <v>2345</v>
      </c>
      <c r="AF29" s="72">
        <v>3108</v>
      </c>
      <c r="AG29" s="53">
        <v>1279</v>
      </c>
      <c r="AH29" s="53">
        <v>2273</v>
      </c>
      <c r="AI29" s="54">
        <v>1025</v>
      </c>
      <c r="AJ29" s="54">
        <v>1772</v>
      </c>
      <c r="AK29" s="72">
        <v>4649</v>
      </c>
      <c r="AL29" s="72">
        <v>7153</v>
      </c>
      <c r="AM29" s="54">
        <v>91</v>
      </c>
      <c r="AN29" s="72">
        <v>118</v>
      </c>
      <c r="AO29" s="53">
        <v>45</v>
      </c>
      <c r="AP29" s="53">
        <v>66</v>
      </c>
      <c r="AQ29" s="54">
        <v>32</v>
      </c>
      <c r="AR29" s="54">
        <v>41</v>
      </c>
      <c r="AS29" s="54">
        <v>99</v>
      </c>
      <c r="AT29" s="54">
        <v>127</v>
      </c>
      <c r="AU29" s="72">
        <v>267</v>
      </c>
      <c r="AV29" s="72">
        <v>352</v>
      </c>
      <c r="AW29" s="17"/>
      <c r="AX29" s="18" t="s">
        <v>58</v>
      </c>
      <c r="AY29" s="19"/>
      <c r="AZ29" s="98">
        <v>58089</v>
      </c>
      <c r="BA29" s="98">
        <v>30345</v>
      </c>
      <c r="BB29" s="72">
        <v>9462</v>
      </c>
      <c r="BC29" s="72">
        <v>97896</v>
      </c>
      <c r="BD29" s="98">
        <v>473</v>
      </c>
      <c r="BE29" s="98">
        <v>441</v>
      </c>
      <c r="BF29" s="72">
        <v>438</v>
      </c>
      <c r="BG29" s="72">
        <v>1695</v>
      </c>
      <c r="BH29" s="72">
        <v>3047</v>
      </c>
      <c r="BI29" s="98">
        <v>42716</v>
      </c>
      <c r="BJ29" s="98">
        <v>15332</v>
      </c>
      <c r="BK29" s="72">
        <v>4890</v>
      </c>
      <c r="BL29" s="72">
        <v>62938</v>
      </c>
      <c r="BM29" s="69"/>
      <c r="BN29" s="70" t="s">
        <v>58</v>
      </c>
      <c r="BO29" s="71"/>
      <c r="BP29" s="53">
        <v>7</v>
      </c>
      <c r="BQ29" s="53">
        <v>5</v>
      </c>
      <c r="BR29" s="54">
        <v>2</v>
      </c>
      <c r="BS29" s="53">
        <v>2345</v>
      </c>
      <c r="BT29" s="53">
        <v>3108</v>
      </c>
      <c r="BU29" s="54">
        <v>1279</v>
      </c>
      <c r="BV29" s="53">
        <v>2273</v>
      </c>
      <c r="BW29" s="53">
        <v>1025</v>
      </c>
      <c r="BX29" s="54">
        <v>1772</v>
      </c>
      <c r="BY29" s="72">
        <v>4649</v>
      </c>
      <c r="BZ29" s="72">
        <v>7153</v>
      </c>
      <c r="CA29" s="54">
        <v>91</v>
      </c>
      <c r="CB29" s="72">
        <v>118</v>
      </c>
      <c r="CC29" s="53">
        <v>45</v>
      </c>
      <c r="CD29" s="53">
        <v>66</v>
      </c>
      <c r="CE29" s="54">
        <v>32</v>
      </c>
      <c r="CF29" s="54">
        <v>41</v>
      </c>
      <c r="CG29" s="54">
        <v>99</v>
      </c>
      <c r="CH29" s="54">
        <v>127</v>
      </c>
      <c r="CI29" s="72">
        <v>267</v>
      </c>
      <c r="CJ29" s="72">
        <v>352</v>
      </c>
      <c r="CK29" s="69"/>
      <c r="CL29" s="70" t="s">
        <v>58</v>
      </c>
      <c r="CM29" s="71"/>
      <c r="CN29" s="98">
        <v>17405</v>
      </c>
      <c r="CO29" s="98">
        <v>9092</v>
      </c>
      <c r="CP29" s="72">
        <v>2835</v>
      </c>
      <c r="CQ29" s="72">
        <v>29332</v>
      </c>
      <c r="CR29" s="98">
        <v>142</v>
      </c>
      <c r="CS29" s="98">
        <v>132</v>
      </c>
      <c r="CT29" s="72">
        <v>131</v>
      </c>
      <c r="CU29" s="72">
        <v>508</v>
      </c>
      <c r="CV29" s="72">
        <v>913</v>
      </c>
      <c r="CW29" s="98">
        <v>12799</v>
      </c>
      <c r="CX29" s="98">
        <v>4591</v>
      </c>
      <c r="CY29" s="72">
        <v>1465</v>
      </c>
      <c r="CZ29" s="72">
        <v>18855</v>
      </c>
      <c r="DA29" s="69"/>
      <c r="DB29" s="70" t="s">
        <v>58</v>
      </c>
      <c r="DC29" s="71"/>
      <c r="DD29" s="53">
        <v>7</v>
      </c>
      <c r="DE29" s="53">
        <v>5</v>
      </c>
      <c r="DF29" s="54">
        <v>2</v>
      </c>
      <c r="DG29" s="53">
        <v>931</v>
      </c>
      <c r="DH29" s="53">
        <v>1005</v>
      </c>
      <c r="DI29" s="54">
        <v>460</v>
      </c>
      <c r="DJ29" s="53">
        <v>563</v>
      </c>
      <c r="DK29" s="53">
        <v>318</v>
      </c>
      <c r="DL29" s="54">
        <v>372</v>
      </c>
      <c r="DM29" s="72">
        <v>1709</v>
      </c>
      <c r="DN29" s="72">
        <v>1940</v>
      </c>
      <c r="DO29" s="98">
        <v>9216</v>
      </c>
      <c r="DP29" s="98">
        <v>3688</v>
      </c>
      <c r="DQ29" s="72">
        <v>975</v>
      </c>
      <c r="DR29" s="72">
        <v>13879</v>
      </c>
      <c r="DS29" s="98">
        <v>0</v>
      </c>
      <c r="DT29" s="98">
        <v>0</v>
      </c>
      <c r="DU29" s="72">
        <v>0</v>
      </c>
      <c r="DV29" s="72">
        <v>0</v>
      </c>
    </row>
    <row r="30" spans="1:126" ht="13.5" customHeight="1" x14ac:dyDescent="0.15">
      <c r="A30" s="26"/>
      <c r="B30" s="18" t="s">
        <v>59</v>
      </c>
      <c r="C30" s="27"/>
      <c r="D30" s="53">
        <v>374221</v>
      </c>
      <c r="E30" s="53">
        <v>11718</v>
      </c>
      <c r="F30" s="54">
        <v>125820</v>
      </c>
      <c r="G30" s="54">
        <v>61696</v>
      </c>
      <c r="H30" s="21">
        <v>573455</v>
      </c>
      <c r="I30" s="48">
        <v>104154</v>
      </c>
      <c r="J30" s="48">
        <v>0</v>
      </c>
      <c r="K30" s="41">
        <v>37280</v>
      </c>
      <c r="L30" s="41">
        <v>15424</v>
      </c>
      <c r="M30" s="21">
        <v>156858</v>
      </c>
      <c r="N30" s="53">
        <v>40344</v>
      </c>
      <c r="O30" s="53">
        <v>0</v>
      </c>
      <c r="P30" s="54">
        <v>18439</v>
      </c>
      <c r="Q30" s="54">
        <v>0</v>
      </c>
      <c r="R30" s="21">
        <v>58783</v>
      </c>
      <c r="S30" s="53">
        <v>153</v>
      </c>
      <c r="T30" s="53">
        <v>53806</v>
      </c>
      <c r="U30" s="54">
        <v>111</v>
      </c>
      <c r="V30" s="54">
        <v>11242</v>
      </c>
      <c r="W30" s="54">
        <v>53</v>
      </c>
      <c r="X30" s="54">
        <v>3614</v>
      </c>
      <c r="Y30" s="26"/>
      <c r="Z30" s="18" t="s">
        <v>59</v>
      </c>
      <c r="AA30" s="27"/>
      <c r="AB30" s="53">
        <v>7</v>
      </c>
      <c r="AC30" s="53">
        <v>5</v>
      </c>
      <c r="AD30" s="54">
        <v>2</v>
      </c>
      <c r="AE30" s="54">
        <v>1272</v>
      </c>
      <c r="AF30" s="72">
        <v>1741</v>
      </c>
      <c r="AG30" s="53">
        <v>614</v>
      </c>
      <c r="AH30" s="53">
        <v>1085</v>
      </c>
      <c r="AI30" s="54">
        <v>456</v>
      </c>
      <c r="AJ30" s="54">
        <v>866</v>
      </c>
      <c r="AK30" s="72">
        <v>2342</v>
      </c>
      <c r="AL30" s="72">
        <v>3692</v>
      </c>
      <c r="AM30" s="54">
        <v>24</v>
      </c>
      <c r="AN30" s="72">
        <v>32</v>
      </c>
      <c r="AO30" s="53">
        <v>17</v>
      </c>
      <c r="AP30" s="53">
        <v>26</v>
      </c>
      <c r="AQ30" s="54">
        <v>17</v>
      </c>
      <c r="AR30" s="54">
        <v>27</v>
      </c>
      <c r="AS30" s="54">
        <v>46</v>
      </c>
      <c r="AT30" s="54">
        <v>71</v>
      </c>
      <c r="AU30" s="72">
        <v>104</v>
      </c>
      <c r="AV30" s="72">
        <v>156</v>
      </c>
      <c r="AW30" s="26"/>
      <c r="AX30" s="18" t="s">
        <v>59</v>
      </c>
      <c r="AY30" s="27"/>
      <c r="AZ30" s="98">
        <v>32905</v>
      </c>
      <c r="BA30" s="98">
        <v>14648</v>
      </c>
      <c r="BB30" s="72">
        <v>4676</v>
      </c>
      <c r="BC30" s="72">
        <v>52229</v>
      </c>
      <c r="BD30" s="98">
        <v>130</v>
      </c>
      <c r="BE30" s="98">
        <v>176</v>
      </c>
      <c r="BF30" s="72">
        <v>292</v>
      </c>
      <c r="BG30" s="72">
        <v>959</v>
      </c>
      <c r="BH30" s="72">
        <v>1557</v>
      </c>
      <c r="BI30" s="98">
        <v>20509</v>
      </c>
      <c r="BJ30" s="98">
        <v>6789</v>
      </c>
      <c r="BK30" s="72">
        <v>2051</v>
      </c>
      <c r="BL30" s="72">
        <v>29349</v>
      </c>
      <c r="BM30" s="77"/>
      <c r="BN30" s="70" t="s">
        <v>59</v>
      </c>
      <c r="BO30" s="78"/>
      <c r="BP30" s="53">
        <v>7</v>
      </c>
      <c r="BQ30" s="53">
        <v>5</v>
      </c>
      <c r="BR30" s="54">
        <v>2</v>
      </c>
      <c r="BS30" s="53">
        <v>1272</v>
      </c>
      <c r="BT30" s="53">
        <v>1741</v>
      </c>
      <c r="BU30" s="54">
        <v>614</v>
      </c>
      <c r="BV30" s="53">
        <v>1085</v>
      </c>
      <c r="BW30" s="53">
        <v>456</v>
      </c>
      <c r="BX30" s="54">
        <v>866</v>
      </c>
      <c r="BY30" s="72">
        <v>2342</v>
      </c>
      <c r="BZ30" s="72">
        <v>3692</v>
      </c>
      <c r="CA30" s="54">
        <v>24</v>
      </c>
      <c r="CB30" s="72">
        <v>32</v>
      </c>
      <c r="CC30" s="53">
        <v>17</v>
      </c>
      <c r="CD30" s="53">
        <v>26</v>
      </c>
      <c r="CE30" s="54">
        <v>17</v>
      </c>
      <c r="CF30" s="54">
        <v>27</v>
      </c>
      <c r="CG30" s="54">
        <v>46</v>
      </c>
      <c r="CH30" s="54">
        <v>71</v>
      </c>
      <c r="CI30" s="72">
        <v>104</v>
      </c>
      <c r="CJ30" s="72">
        <v>156</v>
      </c>
      <c r="CK30" s="77"/>
      <c r="CL30" s="70" t="s">
        <v>59</v>
      </c>
      <c r="CM30" s="78"/>
      <c r="CN30" s="98">
        <v>9750</v>
      </c>
      <c r="CO30" s="98">
        <v>4340</v>
      </c>
      <c r="CP30" s="72">
        <v>1386</v>
      </c>
      <c r="CQ30" s="72">
        <v>15476</v>
      </c>
      <c r="CR30" s="98">
        <v>38</v>
      </c>
      <c r="CS30" s="98">
        <v>52</v>
      </c>
      <c r="CT30" s="72">
        <v>86</v>
      </c>
      <c r="CU30" s="72">
        <v>284</v>
      </c>
      <c r="CV30" s="72">
        <v>460</v>
      </c>
      <c r="CW30" s="98">
        <v>5127</v>
      </c>
      <c r="CX30" s="98">
        <v>1697</v>
      </c>
      <c r="CY30" s="72">
        <v>513</v>
      </c>
      <c r="CZ30" s="72">
        <v>7337</v>
      </c>
      <c r="DA30" s="77"/>
      <c r="DB30" s="70" t="s">
        <v>59</v>
      </c>
      <c r="DC30" s="78"/>
      <c r="DD30" s="53">
        <v>7</v>
      </c>
      <c r="DE30" s="53">
        <v>5</v>
      </c>
      <c r="DF30" s="54">
        <v>2</v>
      </c>
      <c r="DG30" s="53">
        <v>487</v>
      </c>
      <c r="DH30" s="53">
        <v>555</v>
      </c>
      <c r="DI30" s="54">
        <v>247</v>
      </c>
      <c r="DJ30" s="53">
        <v>295</v>
      </c>
      <c r="DK30" s="53">
        <v>191</v>
      </c>
      <c r="DL30" s="54">
        <v>237</v>
      </c>
      <c r="DM30" s="72">
        <v>925</v>
      </c>
      <c r="DN30" s="72">
        <v>1087</v>
      </c>
      <c r="DO30" s="98">
        <v>4662</v>
      </c>
      <c r="DP30" s="98">
        <v>1770</v>
      </c>
      <c r="DQ30" s="72">
        <v>569</v>
      </c>
      <c r="DR30" s="72">
        <v>7001</v>
      </c>
      <c r="DS30" s="98">
        <v>0</v>
      </c>
      <c r="DT30" s="98">
        <v>0</v>
      </c>
      <c r="DU30" s="72">
        <v>0</v>
      </c>
      <c r="DV30" s="72">
        <v>0</v>
      </c>
    </row>
    <row r="31" spans="1:126" ht="13.5" customHeight="1" x14ac:dyDescent="0.15">
      <c r="A31" s="17"/>
      <c r="B31" s="18" t="s">
        <v>60</v>
      </c>
      <c r="C31" s="19"/>
      <c r="D31" s="53">
        <v>216200</v>
      </c>
      <c r="E31" s="53">
        <v>13746</v>
      </c>
      <c r="F31" s="54">
        <v>76671</v>
      </c>
      <c r="G31" s="54">
        <v>51801</v>
      </c>
      <c r="H31" s="21">
        <v>358418</v>
      </c>
      <c r="I31" s="48">
        <v>70087</v>
      </c>
      <c r="J31" s="48">
        <v>0</v>
      </c>
      <c r="K31" s="41">
        <v>27183</v>
      </c>
      <c r="L31" s="41">
        <v>14328</v>
      </c>
      <c r="M31" s="21">
        <v>111598</v>
      </c>
      <c r="N31" s="53">
        <v>25671</v>
      </c>
      <c r="O31" s="53">
        <v>640</v>
      </c>
      <c r="P31" s="54">
        <v>8233</v>
      </c>
      <c r="Q31" s="54">
        <v>4937</v>
      </c>
      <c r="R31" s="21">
        <v>39481</v>
      </c>
      <c r="S31" s="53">
        <v>47</v>
      </c>
      <c r="T31" s="53">
        <v>31339</v>
      </c>
      <c r="U31" s="54">
        <v>53</v>
      </c>
      <c r="V31" s="54">
        <v>10451</v>
      </c>
      <c r="W31" s="54">
        <v>31</v>
      </c>
      <c r="X31" s="54">
        <v>2766</v>
      </c>
      <c r="Y31" s="17"/>
      <c r="Z31" s="18" t="s">
        <v>60</v>
      </c>
      <c r="AA31" s="19"/>
      <c r="AB31" s="53">
        <v>7</v>
      </c>
      <c r="AC31" s="53">
        <v>5</v>
      </c>
      <c r="AD31" s="54">
        <v>2</v>
      </c>
      <c r="AE31" s="54">
        <v>1444</v>
      </c>
      <c r="AF31" s="72">
        <v>1915</v>
      </c>
      <c r="AG31" s="53">
        <v>617</v>
      </c>
      <c r="AH31" s="53">
        <v>1047</v>
      </c>
      <c r="AI31" s="54">
        <v>437</v>
      </c>
      <c r="AJ31" s="54">
        <v>734</v>
      </c>
      <c r="AK31" s="72">
        <v>2498</v>
      </c>
      <c r="AL31" s="72">
        <v>3696</v>
      </c>
      <c r="AM31" s="54">
        <v>39</v>
      </c>
      <c r="AN31" s="72">
        <v>62</v>
      </c>
      <c r="AO31" s="53">
        <v>17</v>
      </c>
      <c r="AP31" s="53">
        <v>23</v>
      </c>
      <c r="AQ31" s="54">
        <v>11</v>
      </c>
      <c r="AR31" s="54">
        <v>19</v>
      </c>
      <c r="AS31" s="54">
        <v>29</v>
      </c>
      <c r="AT31" s="54">
        <v>41</v>
      </c>
      <c r="AU31" s="72">
        <v>96</v>
      </c>
      <c r="AV31" s="72">
        <v>145</v>
      </c>
      <c r="AW31" s="17"/>
      <c r="AX31" s="18" t="s">
        <v>60</v>
      </c>
      <c r="AY31" s="19"/>
      <c r="AZ31" s="98">
        <v>29696</v>
      </c>
      <c r="BA31" s="98">
        <v>11644</v>
      </c>
      <c r="BB31" s="72">
        <v>3397</v>
      </c>
      <c r="BC31" s="72">
        <v>44737</v>
      </c>
      <c r="BD31" s="98">
        <v>205</v>
      </c>
      <c r="BE31" s="98">
        <v>127</v>
      </c>
      <c r="BF31" s="72">
        <v>167</v>
      </c>
      <c r="BG31" s="72">
        <v>451</v>
      </c>
      <c r="BH31" s="72">
        <v>950</v>
      </c>
      <c r="BI31" s="98">
        <v>23051</v>
      </c>
      <c r="BJ31" s="98">
        <v>6665</v>
      </c>
      <c r="BK31" s="72">
        <v>1896</v>
      </c>
      <c r="BL31" s="72">
        <v>31612</v>
      </c>
      <c r="BM31" s="69"/>
      <c r="BN31" s="70" t="s">
        <v>60</v>
      </c>
      <c r="BO31" s="71"/>
      <c r="BP31" s="53">
        <v>7</v>
      </c>
      <c r="BQ31" s="53">
        <v>5</v>
      </c>
      <c r="BR31" s="54">
        <v>2</v>
      </c>
      <c r="BS31" s="53">
        <v>1444</v>
      </c>
      <c r="BT31" s="53">
        <v>1915</v>
      </c>
      <c r="BU31" s="54">
        <v>617</v>
      </c>
      <c r="BV31" s="53">
        <v>1047</v>
      </c>
      <c r="BW31" s="53">
        <v>437</v>
      </c>
      <c r="BX31" s="54">
        <v>734</v>
      </c>
      <c r="BY31" s="72">
        <v>2498</v>
      </c>
      <c r="BZ31" s="72">
        <v>3696</v>
      </c>
      <c r="CA31" s="54">
        <v>39</v>
      </c>
      <c r="CB31" s="72">
        <v>62</v>
      </c>
      <c r="CC31" s="53">
        <v>17</v>
      </c>
      <c r="CD31" s="53">
        <v>23</v>
      </c>
      <c r="CE31" s="54">
        <v>11</v>
      </c>
      <c r="CF31" s="54">
        <v>19</v>
      </c>
      <c r="CG31" s="54">
        <v>29</v>
      </c>
      <c r="CH31" s="54">
        <v>41</v>
      </c>
      <c r="CI31" s="72">
        <v>96</v>
      </c>
      <c r="CJ31" s="72">
        <v>145</v>
      </c>
      <c r="CK31" s="69"/>
      <c r="CL31" s="70" t="s">
        <v>60</v>
      </c>
      <c r="CM31" s="71"/>
      <c r="CN31" s="98">
        <v>10528</v>
      </c>
      <c r="CO31" s="98">
        <v>4128</v>
      </c>
      <c r="CP31" s="72">
        <v>1204</v>
      </c>
      <c r="CQ31" s="72">
        <v>15860</v>
      </c>
      <c r="CR31" s="98">
        <v>73</v>
      </c>
      <c r="CS31" s="98">
        <v>45</v>
      </c>
      <c r="CT31" s="72">
        <v>59</v>
      </c>
      <c r="CU31" s="72">
        <v>160</v>
      </c>
      <c r="CV31" s="72">
        <v>337</v>
      </c>
      <c r="CW31" s="98">
        <v>6376</v>
      </c>
      <c r="CX31" s="98">
        <v>1844</v>
      </c>
      <c r="CY31" s="72">
        <v>525</v>
      </c>
      <c r="CZ31" s="72">
        <v>8745</v>
      </c>
      <c r="DA31" s="69"/>
      <c r="DB31" s="70" t="s">
        <v>60</v>
      </c>
      <c r="DC31" s="71"/>
      <c r="DD31" s="53">
        <v>7</v>
      </c>
      <c r="DE31" s="53">
        <v>5</v>
      </c>
      <c r="DF31" s="54">
        <v>2</v>
      </c>
      <c r="DG31" s="53">
        <v>527</v>
      </c>
      <c r="DH31" s="53">
        <v>571</v>
      </c>
      <c r="DI31" s="54">
        <v>223</v>
      </c>
      <c r="DJ31" s="53">
        <v>262</v>
      </c>
      <c r="DK31" s="53">
        <v>155</v>
      </c>
      <c r="DL31" s="54">
        <v>191</v>
      </c>
      <c r="DM31" s="72">
        <v>905</v>
      </c>
      <c r="DN31" s="72">
        <v>1024</v>
      </c>
      <c r="DO31" s="98">
        <v>3158</v>
      </c>
      <c r="DP31" s="98">
        <v>1035</v>
      </c>
      <c r="DQ31" s="72">
        <v>302</v>
      </c>
      <c r="DR31" s="72">
        <v>4495</v>
      </c>
      <c r="DS31" s="98">
        <v>2066</v>
      </c>
      <c r="DT31" s="98">
        <v>624</v>
      </c>
      <c r="DU31" s="72">
        <v>174</v>
      </c>
      <c r="DV31" s="72">
        <v>2864</v>
      </c>
    </row>
    <row r="32" spans="1:126" ht="13.5" customHeight="1" x14ac:dyDescent="0.15">
      <c r="A32" s="22"/>
      <c r="B32" s="23" t="s">
        <v>61</v>
      </c>
      <c r="C32" s="24"/>
      <c r="D32" s="57">
        <v>279491</v>
      </c>
      <c r="E32" s="57">
        <v>35383</v>
      </c>
      <c r="F32" s="58">
        <v>103465</v>
      </c>
      <c r="G32" s="58">
        <v>75434</v>
      </c>
      <c r="H32" s="25">
        <v>493773</v>
      </c>
      <c r="I32" s="50">
        <v>110632</v>
      </c>
      <c r="J32" s="50">
        <v>23024</v>
      </c>
      <c r="K32" s="43">
        <v>33625</v>
      </c>
      <c r="L32" s="43">
        <v>21318</v>
      </c>
      <c r="M32" s="25">
        <v>188599</v>
      </c>
      <c r="N32" s="57">
        <v>19165</v>
      </c>
      <c r="O32" s="57">
        <v>0</v>
      </c>
      <c r="P32" s="58">
        <v>16609</v>
      </c>
      <c r="Q32" s="58">
        <v>0</v>
      </c>
      <c r="R32" s="25">
        <v>35774</v>
      </c>
      <c r="S32" s="57">
        <v>48</v>
      </c>
      <c r="T32" s="57">
        <v>16498</v>
      </c>
      <c r="U32" s="58">
        <v>106</v>
      </c>
      <c r="V32" s="58">
        <v>12123</v>
      </c>
      <c r="W32" s="58">
        <v>4</v>
      </c>
      <c r="X32" s="58">
        <v>220</v>
      </c>
      <c r="Y32" s="22"/>
      <c r="Z32" s="23" t="s">
        <v>61</v>
      </c>
      <c r="AA32" s="24"/>
      <c r="AB32" s="57">
        <v>7</v>
      </c>
      <c r="AC32" s="57">
        <v>5</v>
      </c>
      <c r="AD32" s="58">
        <v>2</v>
      </c>
      <c r="AE32" s="58">
        <v>2444</v>
      </c>
      <c r="AF32" s="73">
        <v>3198</v>
      </c>
      <c r="AG32" s="57">
        <v>990</v>
      </c>
      <c r="AH32" s="57">
        <v>1766</v>
      </c>
      <c r="AI32" s="58">
        <v>583</v>
      </c>
      <c r="AJ32" s="58">
        <v>1047</v>
      </c>
      <c r="AK32" s="73">
        <v>4017</v>
      </c>
      <c r="AL32" s="73">
        <v>6011</v>
      </c>
      <c r="AM32" s="58">
        <v>54</v>
      </c>
      <c r="AN32" s="73">
        <v>79</v>
      </c>
      <c r="AO32" s="57">
        <v>46</v>
      </c>
      <c r="AP32" s="57">
        <v>68</v>
      </c>
      <c r="AQ32" s="58">
        <v>31</v>
      </c>
      <c r="AR32" s="58">
        <v>43</v>
      </c>
      <c r="AS32" s="58">
        <v>37</v>
      </c>
      <c r="AT32" s="58">
        <v>50</v>
      </c>
      <c r="AU32" s="73">
        <v>168</v>
      </c>
      <c r="AV32" s="73">
        <v>240</v>
      </c>
      <c r="AW32" s="22"/>
      <c r="AX32" s="23" t="s">
        <v>61</v>
      </c>
      <c r="AY32" s="24"/>
      <c r="AZ32" s="100">
        <v>44772</v>
      </c>
      <c r="BA32" s="100">
        <v>17660</v>
      </c>
      <c r="BB32" s="101">
        <v>4188</v>
      </c>
      <c r="BC32" s="73">
        <v>66620</v>
      </c>
      <c r="BD32" s="100">
        <v>237</v>
      </c>
      <c r="BE32" s="100">
        <v>340</v>
      </c>
      <c r="BF32" s="101">
        <v>344</v>
      </c>
      <c r="BG32" s="72">
        <v>500</v>
      </c>
      <c r="BH32" s="73">
        <v>1421</v>
      </c>
      <c r="BI32" s="100">
        <v>38262</v>
      </c>
      <c r="BJ32" s="100">
        <v>10790</v>
      </c>
      <c r="BK32" s="101">
        <v>2565</v>
      </c>
      <c r="BL32" s="73">
        <v>51617</v>
      </c>
      <c r="BM32" s="74"/>
      <c r="BN32" s="75" t="s">
        <v>61</v>
      </c>
      <c r="BO32" s="76"/>
      <c r="BP32" s="57">
        <v>7</v>
      </c>
      <c r="BQ32" s="57">
        <v>5</v>
      </c>
      <c r="BR32" s="58">
        <v>2</v>
      </c>
      <c r="BS32" s="57">
        <v>2444</v>
      </c>
      <c r="BT32" s="57">
        <v>3198</v>
      </c>
      <c r="BU32" s="58">
        <v>990</v>
      </c>
      <c r="BV32" s="57">
        <v>1766</v>
      </c>
      <c r="BW32" s="57">
        <v>583</v>
      </c>
      <c r="BX32" s="58">
        <v>1047</v>
      </c>
      <c r="BY32" s="73">
        <v>4017</v>
      </c>
      <c r="BZ32" s="73">
        <v>6011</v>
      </c>
      <c r="CA32" s="58">
        <v>54</v>
      </c>
      <c r="CB32" s="73">
        <v>79</v>
      </c>
      <c r="CC32" s="57">
        <v>46</v>
      </c>
      <c r="CD32" s="57">
        <v>68</v>
      </c>
      <c r="CE32" s="58">
        <v>31</v>
      </c>
      <c r="CF32" s="58">
        <v>43</v>
      </c>
      <c r="CG32" s="58">
        <v>37</v>
      </c>
      <c r="CH32" s="58">
        <v>50</v>
      </c>
      <c r="CI32" s="73">
        <v>168</v>
      </c>
      <c r="CJ32" s="73">
        <v>240</v>
      </c>
      <c r="CK32" s="74"/>
      <c r="CL32" s="75" t="s">
        <v>61</v>
      </c>
      <c r="CM32" s="76"/>
      <c r="CN32" s="100">
        <v>14551</v>
      </c>
      <c r="CO32" s="100">
        <v>5740</v>
      </c>
      <c r="CP32" s="101">
        <v>1361</v>
      </c>
      <c r="CQ32" s="73">
        <v>21652</v>
      </c>
      <c r="CR32" s="100">
        <v>77</v>
      </c>
      <c r="CS32" s="100">
        <v>111</v>
      </c>
      <c r="CT32" s="101">
        <v>112</v>
      </c>
      <c r="CU32" s="72">
        <v>163</v>
      </c>
      <c r="CV32" s="73">
        <v>463</v>
      </c>
      <c r="CW32" s="100">
        <v>10813</v>
      </c>
      <c r="CX32" s="100">
        <v>3049</v>
      </c>
      <c r="CY32" s="101">
        <v>725</v>
      </c>
      <c r="CZ32" s="73">
        <v>14587</v>
      </c>
      <c r="DA32" s="74"/>
      <c r="DB32" s="75" t="s">
        <v>61</v>
      </c>
      <c r="DC32" s="76"/>
      <c r="DD32" s="57">
        <v>7</v>
      </c>
      <c r="DE32" s="57">
        <v>5</v>
      </c>
      <c r="DF32" s="58">
        <v>2</v>
      </c>
      <c r="DG32" s="57">
        <v>911</v>
      </c>
      <c r="DH32" s="57">
        <v>998</v>
      </c>
      <c r="DI32" s="58">
        <v>380</v>
      </c>
      <c r="DJ32" s="57">
        <v>460</v>
      </c>
      <c r="DK32" s="57">
        <v>215</v>
      </c>
      <c r="DL32" s="58">
        <v>263</v>
      </c>
      <c r="DM32" s="73">
        <v>1506</v>
      </c>
      <c r="DN32" s="73">
        <v>1721</v>
      </c>
      <c r="DO32" s="100">
        <v>7335</v>
      </c>
      <c r="DP32" s="100">
        <v>2415</v>
      </c>
      <c r="DQ32" s="101">
        <v>552</v>
      </c>
      <c r="DR32" s="73">
        <v>10302</v>
      </c>
      <c r="DS32" s="100">
        <v>0</v>
      </c>
      <c r="DT32" s="100">
        <v>0</v>
      </c>
      <c r="DU32" s="101">
        <v>0</v>
      </c>
      <c r="DV32" s="73">
        <v>0</v>
      </c>
    </row>
    <row r="33" spans="1:126" ht="13.5" customHeight="1" x14ac:dyDescent="0.15">
      <c r="A33" s="17"/>
      <c r="B33" s="18" t="s">
        <v>62</v>
      </c>
      <c r="C33" s="19"/>
      <c r="D33" s="53">
        <v>566394</v>
      </c>
      <c r="E33" s="53">
        <v>0</v>
      </c>
      <c r="F33" s="54">
        <v>227686</v>
      </c>
      <c r="G33" s="54">
        <v>121680</v>
      </c>
      <c r="H33" s="21">
        <v>915760</v>
      </c>
      <c r="I33" s="48">
        <v>187963</v>
      </c>
      <c r="J33" s="48">
        <v>0</v>
      </c>
      <c r="K33" s="41">
        <v>65053</v>
      </c>
      <c r="L33" s="41">
        <v>42120</v>
      </c>
      <c r="M33" s="21">
        <v>295136</v>
      </c>
      <c r="N33" s="53">
        <v>50596</v>
      </c>
      <c r="O33" s="53">
        <v>0</v>
      </c>
      <c r="P33" s="54">
        <v>24638</v>
      </c>
      <c r="Q33" s="54">
        <v>29996</v>
      </c>
      <c r="R33" s="21">
        <v>105230</v>
      </c>
      <c r="S33" s="53">
        <v>176</v>
      </c>
      <c r="T33" s="53">
        <v>70186</v>
      </c>
      <c r="U33" s="54">
        <v>224</v>
      </c>
      <c r="V33" s="54">
        <v>26696</v>
      </c>
      <c r="W33" s="54">
        <v>61</v>
      </c>
      <c r="X33" s="54">
        <v>4643</v>
      </c>
      <c r="Y33" s="17"/>
      <c r="Z33" s="18" t="s">
        <v>62</v>
      </c>
      <c r="AA33" s="19"/>
      <c r="AB33" s="53">
        <v>7</v>
      </c>
      <c r="AC33" s="53">
        <v>5</v>
      </c>
      <c r="AD33" s="54">
        <v>2</v>
      </c>
      <c r="AE33" s="54">
        <v>2199</v>
      </c>
      <c r="AF33" s="72">
        <v>2920</v>
      </c>
      <c r="AG33" s="53">
        <v>1130</v>
      </c>
      <c r="AH33" s="53">
        <v>1957</v>
      </c>
      <c r="AI33" s="54">
        <v>787</v>
      </c>
      <c r="AJ33" s="54">
        <v>1428</v>
      </c>
      <c r="AK33" s="72">
        <v>4116</v>
      </c>
      <c r="AL33" s="72">
        <v>6305</v>
      </c>
      <c r="AM33" s="54">
        <v>55</v>
      </c>
      <c r="AN33" s="72">
        <v>75</v>
      </c>
      <c r="AO33" s="53">
        <v>42</v>
      </c>
      <c r="AP33" s="53">
        <v>60</v>
      </c>
      <c r="AQ33" s="54">
        <v>40</v>
      </c>
      <c r="AR33" s="54">
        <v>65</v>
      </c>
      <c r="AS33" s="54">
        <v>111</v>
      </c>
      <c r="AT33" s="54">
        <v>160</v>
      </c>
      <c r="AU33" s="72">
        <v>248</v>
      </c>
      <c r="AV33" s="72">
        <v>360</v>
      </c>
      <c r="AW33" s="17"/>
      <c r="AX33" s="18" t="s">
        <v>62</v>
      </c>
      <c r="AY33" s="19"/>
      <c r="AZ33" s="98">
        <v>57232</v>
      </c>
      <c r="BA33" s="98">
        <v>27398</v>
      </c>
      <c r="BB33" s="72">
        <v>7997</v>
      </c>
      <c r="BC33" s="72">
        <v>92627</v>
      </c>
      <c r="BD33" s="98">
        <v>315</v>
      </c>
      <c r="BE33" s="98">
        <v>420</v>
      </c>
      <c r="BF33" s="72">
        <v>728</v>
      </c>
      <c r="BG33" s="106">
        <v>2240</v>
      </c>
      <c r="BH33" s="72">
        <v>3703</v>
      </c>
      <c r="BI33" s="98">
        <v>38488</v>
      </c>
      <c r="BJ33" s="98">
        <v>13296</v>
      </c>
      <c r="BK33" s="72">
        <v>3784</v>
      </c>
      <c r="BL33" s="72">
        <v>55568</v>
      </c>
      <c r="BM33" s="69"/>
      <c r="BN33" s="70" t="s">
        <v>62</v>
      </c>
      <c r="BO33" s="71"/>
      <c r="BP33" s="53">
        <v>7</v>
      </c>
      <c r="BQ33" s="53">
        <v>5</v>
      </c>
      <c r="BR33" s="54">
        <v>2</v>
      </c>
      <c r="BS33" s="53">
        <v>2199</v>
      </c>
      <c r="BT33" s="53">
        <v>2920</v>
      </c>
      <c r="BU33" s="54">
        <v>1130</v>
      </c>
      <c r="BV33" s="53">
        <v>1957</v>
      </c>
      <c r="BW33" s="53">
        <v>787</v>
      </c>
      <c r="BX33" s="54">
        <v>1428</v>
      </c>
      <c r="BY33" s="72">
        <v>4116</v>
      </c>
      <c r="BZ33" s="72">
        <v>6305</v>
      </c>
      <c r="CA33" s="54">
        <v>55</v>
      </c>
      <c r="CB33" s="72">
        <v>75</v>
      </c>
      <c r="CC33" s="53">
        <v>42</v>
      </c>
      <c r="CD33" s="53">
        <v>60</v>
      </c>
      <c r="CE33" s="54">
        <v>40</v>
      </c>
      <c r="CF33" s="54">
        <v>65</v>
      </c>
      <c r="CG33" s="54">
        <v>111</v>
      </c>
      <c r="CH33" s="54">
        <v>160</v>
      </c>
      <c r="CI33" s="72">
        <v>248</v>
      </c>
      <c r="CJ33" s="72">
        <v>360</v>
      </c>
      <c r="CK33" s="69"/>
      <c r="CL33" s="70" t="s">
        <v>62</v>
      </c>
      <c r="CM33" s="71"/>
      <c r="CN33" s="98">
        <v>16352</v>
      </c>
      <c r="CO33" s="98">
        <v>7828</v>
      </c>
      <c r="CP33" s="72">
        <v>2285</v>
      </c>
      <c r="CQ33" s="72">
        <v>26465</v>
      </c>
      <c r="CR33" s="98">
        <v>90</v>
      </c>
      <c r="CS33" s="98">
        <v>120</v>
      </c>
      <c r="CT33" s="72">
        <v>208</v>
      </c>
      <c r="CU33" s="72">
        <v>640</v>
      </c>
      <c r="CV33" s="72">
        <v>1058</v>
      </c>
      <c r="CW33" s="98">
        <v>13323</v>
      </c>
      <c r="CX33" s="98">
        <v>4602</v>
      </c>
      <c r="CY33" s="72">
        <v>1310</v>
      </c>
      <c r="CZ33" s="72">
        <v>19235</v>
      </c>
      <c r="DA33" s="69"/>
      <c r="DB33" s="70" t="s">
        <v>62</v>
      </c>
      <c r="DC33" s="71"/>
      <c r="DD33" s="53">
        <v>7</v>
      </c>
      <c r="DE33" s="53">
        <v>5</v>
      </c>
      <c r="DF33" s="54">
        <v>2</v>
      </c>
      <c r="DG33" s="53">
        <v>891</v>
      </c>
      <c r="DH33" s="53">
        <v>969</v>
      </c>
      <c r="DI33" s="54">
        <v>430</v>
      </c>
      <c r="DJ33" s="53">
        <v>529</v>
      </c>
      <c r="DK33" s="53">
        <v>278</v>
      </c>
      <c r="DL33" s="54">
        <v>342</v>
      </c>
      <c r="DM33" s="72">
        <v>1599</v>
      </c>
      <c r="DN33" s="72">
        <v>1840</v>
      </c>
      <c r="DO33" s="98">
        <v>6783</v>
      </c>
      <c r="DP33" s="98">
        <v>2645</v>
      </c>
      <c r="DQ33" s="72">
        <v>684</v>
      </c>
      <c r="DR33" s="72">
        <v>10112</v>
      </c>
      <c r="DS33" s="98">
        <v>9356</v>
      </c>
      <c r="DT33" s="98">
        <v>3225</v>
      </c>
      <c r="DU33" s="72">
        <v>834</v>
      </c>
      <c r="DV33" s="72">
        <v>13415</v>
      </c>
    </row>
    <row r="34" spans="1:126" ht="13.5" customHeight="1" x14ac:dyDescent="0.15">
      <c r="A34" s="17"/>
      <c r="B34" s="18" t="s">
        <v>63</v>
      </c>
      <c r="C34" s="19"/>
      <c r="D34" s="53">
        <v>397659</v>
      </c>
      <c r="E34" s="53">
        <v>0</v>
      </c>
      <c r="F34" s="54">
        <v>173811</v>
      </c>
      <c r="G34" s="54">
        <v>96726</v>
      </c>
      <c r="H34" s="21">
        <v>668196</v>
      </c>
      <c r="I34" s="48">
        <v>127633</v>
      </c>
      <c r="J34" s="48">
        <v>0</v>
      </c>
      <c r="K34" s="41">
        <v>54731</v>
      </c>
      <c r="L34" s="41">
        <v>30458</v>
      </c>
      <c r="M34" s="21">
        <v>212822</v>
      </c>
      <c r="N34" s="53">
        <v>48904</v>
      </c>
      <c r="O34" s="53">
        <v>0</v>
      </c>
      <c r="P34" s="54">
        <v>19617</v>
      </c>
      <c r="Q34" s="54">
        <v>12041</v>
      </c>
      <c r="R34" s="21">
        <v>80562</v>
      </c>
      <c r="S34" s="53">
        <v>133</v>
      </c>
      <c r="T34" s="53">
        <v>46010</v>
      </c>
      <c r="U34" s="54">
        <v>144</v>
      </c>
      <c r="V34" s="54">
        <v>16258</v>
      </c>
      <c r="W34" s="54">
        <v>71</v>
      </c>
      <c r="X34" s="54">
        <v>5198</v>
      </c>
      <c r="Y34" s="17"/>
      <c r="Z34" s="18" t="s">
        <v>63</v>
      </c>
      <c r="AA34" s="19"/>
      <c r="AB34" s="53">
        <v>7</v>
      </c>
      <c r="AC34" s="53">
        <v>5</v>
      </c>
      <c r="AD34" s="54">
        <v>2</v>
      </c>
      <c r="AE34" s="54">
        <v>1619</v>
      </c>
      <c r="AF34" s="72">
        <v>2165</v>
      </c>
      <c r="AG34" s="53">
        <v>913</v>
      </c>
      <c r="AH34" s="53">
        <v>1592</v>
      </c>
      <c r="AI34" s="54">
        <v>625</v>
      </c>
      <c r="AJ34" s="54">
        <v>1123</v>
      </c>
      <c r="AK34" s="72">
        <v>3157</v>
      </c>
      <c r="AL34" s="72">
        <v>4880</v>
      </c>
      <c r="AM34" s="54">
        <v>40</v>
      </c>
      <c r="AN34" s="72">
        <v>56</v>
      </c>
      <c r="AO34" s="53">
        <v>22</v>
      </c>
      <c r="AP34" s="53">
        <v>32</v>
      </c>
      <c r="AQ34" s="54">
        <v>18</v>
      </c>
      <c r="AR34" s="54">
        <v>27</v>
      </c>
      <c r="AS34" s="54">
        <v>56</v>
      </c>
      <c r="AT34" s="54">
        <v>80</v>
      </c>
      <c r="AU34" s="72">
        <v>136</v>
      </c>
      <c r="AV34" s="72">
        <v>195</v>
      </c>
      <c r="AW34" s="17"/>
      <c r="AX34" s="18" t="s">
        <v>63</v>
      </c>
      <c r="AY34" s="19"/>
      <c r="AZ34" s="98">
        <v>42722</v>
      </c>
      <c r="BA34" s="98">
        <v>22439</v>
      </c>
      <c r="BB34" s="72">
        <v>6331</v>
      </c>
      <c r="BC34" s="72">
        <v>71492</v>
      </c>
      <c r="BD34" s="98">
        <v>237</v>
      </c>
      <c r="BE34" s="98">
        <v>226</v>
      </c>
      <c r="BF34" s="72">
        <v>304</v>
      </c>
      <c r="BG34" s="72">
        <v>1128</v>
      </c>
      <c r="BH34" s="72">
        <v>1895</v>
      </c>
      <c r="BI34" s="98">
        <v>30717</v>
      </c>
      <c r="BJ34" s="98">
        <v>11792</v>
      </c>
      <c r="BK34" s="72">
        <v>3276</v>
      </c>
      <c r="BL34" s="72">
        <v>45785</v>
      </c>
      <c r="BM34" s="69"/>
      <c r="BN34" s="70" t="s">
        <v>63</v>
      </c>
      <c r="BO34" s="71"/>
      <c r="BP34" s="53">
        <v>7</v>
      </c>
      <c r="BQ34" s="53">
        <v>5</v>
      </c>
      <c r="BR34" s="54">
        <v>2</v>
      </c>
      <c r="BS34" s="53">
        <v>1619</v>
      </c>
      <c r="BT34" s="53">
        <v>2165</v>
      </c>
      <c r="BU34" s="54">
        <v>913</v>
      </c>
      <c r="BV34" s="53">
        <v>1592</v>
      </c>
      <c r="BW34" s="53">
        <v>625</v>
      </c>
      <c r="BX34" s="54">
        <v>1123</v>
      </c>
      <c r="BY34" s="72">
        <v>3157</v>
      </c>
      <c r="BZ34" s="72">
        <v>4880</v>
      </c>
      <c r="CA34" s="54">
        <v>40</v>
      </c>
      <c r="CB34" s="72">
        <v>56</v>
      </c>
      <c r="CC34" s="53">
        <v>22</v>
      </c>
      <c r="CD34" s="53">
        <v>32</v>
      </c>
      <c r="CE34" s="54">
        <v>18</v>
      </c>
      <c r="CF34" s="54">
        <v>27</v>
      </c>
      <c r="CG34" s="54">
        <v>56</v>
      </c>
      <c r="CH34" s="54">
        <v>80</v>
      </c>
      <c r="CI34" s="72">
        <v>136</v>
      </c>
      <c r="CJ34" s="72">
        <v>195</v>
      </c>
      <c r="CK34" s="69"/>
      <c r="CL34" s="70" t="s">
        <v>63</v>
      </c>
      <c r="CM34" s="71"/>
      <c r="CN34" s="98">
        <v>13453</v>
      </c>
      <c r="CO34" s="98">
        <v>7067</v>
      </c>
      <c r="CP34" s="72">
        <v>1994</v>
      </c>
      <c r="CQ34" s="72">
        <v>22514</v>
      </c>
      <c r="CR34" s="98">
        <v>75</v>
      </c>
      <c r="CS34" s="98">
        <v>71</v>
      </c>
      <c r="CT34" s="72">
        <v>96</v>
      </c>
      <c r="CU34" s="72">
        <v>355</v>
      </c>
      <c r="CV34" s="72">
        <v>597</v>
      </c>
      <c r="CW34" s="98">
        <v>9672</v>
      </c>
      <c r="CX34" s="98">
        <v>3713</v>
      </c>
      <c r="CY34" s="72">
        <v>1032</v>
      </c>
      <c r="CZ34" s="72">
        <v>14417</v>
      </c>
      <c r="DA34" s="69"/>
      <c r="DB34" s="70" t="s">
        <v>63</v>
      </c>
      <c r="DC34" s="71"/>
      <c r="DD34" s="53">
        <v>7</v>
      </c>
      <c r="DE34" s="53">
        <v>5</v>
      </c>
      <c r="DF34" s="54">
        <v>2</v>
      </c>
      <c r="DG34" s="53">
        <v>616</v>
      </c>
      <c r="DH34" s="53">
        <v>673</v>
      </c>
      <c r="DI34" s="54">
        <v>305</v>
      </c>
      <c r="DJ34" s="53">
        <v>359</v>
      </c>
      <c r="DK34" s="53">
        <v>232</v>
      </c>
      <c r="DL34" s="54">
        <v>289</v>
      </c>
      <c r="DM34" s="72">
        <v>1153</v>
      </c>
      <c r="DN34" s="72">
        <v>1321</v>
      </c>
      <c r="DO34" s="98">
        <v>4702</v>
      </c>
      <c r="DP34" s="98">
        <v>1791</v>
      </c>
      <c r="DQ34" s="72">
        <v>577</v>
      </c>
      <c r="DR34" s="72">
        <v>7070</v>
      </c>
      <c r="DS34" s="98">
        <v>3357</v>
      </c>
      <c r="DT34" s="98">
        <v>1187</v>
      </c>
      <c r="DU34" s="72">
        <v>361</v>
      </c>
      <c r="DV34" s="72">
        <v>4905</v>
      </c>
    </row>
    <row r="35" spans="1:126" ht="13.5" customHeight="1" x14ac:dyDescent="0.15">
      <c r="A35" s="17"/>
      <c r="B35" s="18" t="s">
        <v>64</v>
      </c>
      <c r="C35" s="19"/>
      <c r="D35" s="53">
        <v>1086074</v>
      </c>
      <c r="E35" s="53">
        <v>0</v>
      </c>
      <c r="F35" s="54">
        <v>429150</v>
      </c>
      <c r="G35" s="54">
        <v>199906</v>
      </c>
      <c r="H35" s="21">
        <v>1715130</v>
      </c>
      <c r="I35" s="48">
        <v>326952</v>
      </c>
      <c r="J35" s="48">
        <v>0</v>
      </c>
      <c r="K35" s="41">
        <v>130308</v>
      </c>
      <c r="L35" s="41">
        <v>60459</v>
      </c>
      <c r="M35" s="21">
        <v>517719</v>
      </c>
      <c r="N35" s="53">
        <v>127720</v>
      </c>
      <c r="O35" s="53">
        <v>0</v>
      </c>
      <c r="P35" s="54">
        <v>68155</v>
      </c>
      <c r="Q35" s="54">
        <v>0</v>
      </c>
      <c r="R35" s="21">
        <v>195875</v>
      </c>
      <c r="S35" s="53">
        <v>319</v>
      </c>
      <c r="T35" s="53">
        <v>226067</v>
      </c>
      <c r="U35" s="54">
        <v>305</v>
      </c>
      <c r="V35" s="54">
        <v>66361</v>
      </c>
      <c r="W35" s="54">
        <v>160</v>
      </c>
      <c r="X35" s="54">
        <v>22257</v>
      </c>
      <c r="Y35" s="17"/>
      <c r="Z35" s="18" t="s">
        <v>64</v>
      </c>
      <c r="AA35" s="19"/>
      <c r="AB35" s="53">
        <v>7</v>
      </c>
      <c r="AC35" s="53">
        <v>5</v>
      </c>
      <c r="AD35" s="54">
        <v>2</v>
      </c>
      <c r="AE35" s="54">
        <v>4948</v>
      </c>
      <c r="AF35" s="72">
        <v>6695</v>
      </c>
      <c r="AG35" s="53">
        <v>2359</v>
      </c>
      <c r="AH35" s="53">
        <v>4396</v>
      </c>
      <c r="AI35" s="54">
        <v>1807</v>
      </c>
      <c r="AJ35" s="54">
        <v>3435</v>
      </c>
      <c r="AK35" s="72">
        <v>9114</v>
      </c>
      <c r="AL35" s="72">
        <v>14526</v>
      </c>
      <c r="AM35" s="54">
        <v>170</v>
      </c>
      <c r="AN35" s="72">
        <v>215</v>
      </c>
      <c r="AO35" s="53">
        <v>131</v>
      </c>
      <c r="AP35" s="53">
        <v>160</v>
      </c>
      <c r="AQ35" s="54">
        <v>97</v>
      </c>
      <c r="AR35" s="54">
        <v>137</v>
      </c>
      <c r="AS35" s="54">
        <v>217</v>
      </c>
      <c r="AT35" s="54">
        <v>300</v>
      </c>
      <c r="AU35" s="72">
        <v>615</v>
      </c>
      <c r="AV35" s="72">
        <v>812</v>
      </c>
      <c r="AW35" s="17"/>
      <c r="AX35" s="18" t="s">
        <v>64</v>
      </c>
      <c r="AY35" s="19"/>
      <c r="AZ35" s="98">
        <v>114961</v>
      </c>
      <c r="BA35" s="98">
        <v>53302</v>
      </c>
      <c r="BB35" s="72">
        <v>15615</v>
      </c>
      <c r="BC35" s="72">
        <v>183878</v>
      </c>
      <c r="BD35" s="98">
        <v>797</v>
      </c>
      <c r="BE35" s="98">
        <v>988</v>
      </c>
      <c r="BF35" s="72">
        <v>1353</v>
      </c>
      <c r="BG35" s="72">
        <v>3705</v>
      </c>
      <c r="BH35" s="72">
        <v>6843</v>
      </c>
      <c r="BI35" s="98">
        <v>68845</v>
      </c>
      <c r="BJ35" s="98">
        <v>22316</v>
      </c>
      <c r="BK35" s="72">
        <v>6802</v>
      </c>
      <c r="BL35" s="72">
        <v>97963</v>
      </c>
      <c r="BM35" s="69"/>
      <c r="BN35" s="70" t="s">
        <v>64</v>
      </c>
      <c r="BO35" s="71"/>
      <c r="BP35" s="53">
        <v>7</v>
      </c>
      <c r="BQ35" s="53">
        <v>5</v>
      </c>
      <c r="BR35" s="54">
        <v>2</v>
      </c>
      <c r="BS35" s="53">
        <v>4948</v>
      </c>
      <c r="BT35" s="53">
        <v>6695</v>
      </c>
      <c r="BU35" s="54">
        <v>2359</v>
      </c>
      <c r="BV35" s="53">
        <v>4396</v>
      </c>
      <c r="BW35" s="53">
        <v>1807</v>
      </c>
      <c r="BX35" s="54">
        <v>3435</v>
      </c>
      <c r="BY35" s="72">
        <v>9114</v>
      </c>
      <c r="BZ35" s="72">
        <v>14526</v>
      </c>
      <c r="CA35" s="54">
        <v>170</v>
      </c>
      <c r="CB35" s="72">
        <v>215</v>
      </c>
      <c r="CC35" s="53">
        <v>131</v>
      </c>
      <c r="CD35" s="53">
        <v>160</v>
      </c>
      <c r="CE35" s="54">
        <v>97</v>
      </c>
      <c r="CF35" s="54">
        <v>137</v>
      </c>
      <c r="CG35" s="54">
        <v>217</v>
      </c>
      <c r="CH35" s="54">
        <v>300</v>
      </c>
      <c r="CI35" s="72">
        <v>615</v>
      </c>
      <c r="CJ35" s="72">
        <v>812</v>
      </c>
      <c r="CK35" s="69"/>
      <c r="CL35" s="70" t="s">
        <v>64</v>
      </c>
      <c r="CM35" s="71"/>
      <c r="CN35" s="98">
        <v>34907</v>
      </c>
      <c r="CO35" s="98">
        <v>16185</v>
      </c>
      <c r="CP35" s="72">
        <v>4741</v>
      </c>
      <c r="CQ35" s="72">
        <v>55833</v>
      </c>
      <c r="CR35" s="98">
        <v>242</v>
      </c>
      <c r="CS35" s="98">
        <v>300</v>
      </c>
      <c r="CT35" s="72">
        <v>411</v>
      </c>
      <c r="CU35" s="72">
        <v>1125</v>
      </c>
      <c r="CV35" s="72">
        <v>2078</v>
      </c>
      <c r="CW35" s="98">
        <v>20822</v>
      </c>
      <c r="CX35" s="98">
        <v>6749</v>
      </c>
      <c r="CY35" s="72">
        <v>2057</v>
      </c>
      <c r="CZ35" s="72">
        <v>29628</v>
      </c>
      <c r="DA35" s="69"/>
      <c r="DB35" s="70" t="s">
        <v>64</v>
      </c>
      <c r="DC35" s="71"/>
      <c r="DD35" s="53">
        <v>7</v>
      </c>
      <c r="DE35" s="53">
        <v>5</v>
      </c>
      <c r="DF35" s="54">
        <v>2</v>
      </c>
      <c r="DG35" s="53">
        <v>1944</v>
      </c>
      <c r="DH35" s="53">
        <v>2165</v>
      </c>
      <c r="DI35" s="54">
        <v>948</v>
      </c>
      <c r="DJ35" s="53">
        <v>1185</v>
      </c>
      <c r="DK35" s="53">
        <v>662</v>
      </c>
      <c r="DL35" s="54">
        <v>827</v>
      </c>
      <c r="DM35" s="72">
        <v>3554</v>
      </c>
      <c r="DN35" s="72">
        <v>4177</v>
      </c>
      <c r="DO35" s="98">
        <v>19248</v>
      </c>
      <c r="DP35" s="98">
        <v>7524</v>
      </c>
      <c r="DQ35" s="72">
        <v>2100</v>
      </c>
      <c r="DR35" s="72">
        <v>28872</v>
      </c>
      <c r="DS35" s="98">
        <v>0</v>
      </c>
      <c r="DT35" s="98">
        <v>0</v>
      </c>
      <c r="DU35" s="72">
        <v>0</v>
      </c>
      <c r="DV35" s="72">
        <v>0</v>
      </c>
    </row>
    <row r="36" spans="1:126" ht="13.5" customHeight="1" x14ac:dyDescent="0.15">
      <c r="A36" s="17"/>
      <c r="B36" s="18" t="s">
        <v>101</v>
      </c>
      <c r="C36" s="19"/>
      <c r="D36" s="53">
        <v>389285</v>
      </c>
      <c r="E36" s="53">
        <v>0</v>
      </c>
      <c r="F36" s="54">
        <v>177354</v>
      </c>
      <c r="G36" s="54">
        <v>105728</v>
      </c>
      <c r="H36" s="21">
        <v>672367</v>
      </c>
      <c r="I36" s="48">
        <v>110331</v>
      </c>
      <c r="J36" s="48">
        <v>0</v>
      </c>
      <c r="K36" s="41">
        <v>50869</v>
      </c>
      <c r="L36" s="41">
        <v>30325</v>
      </c>
      <c r="M36" s="21">
        <v>191525</v>
      </c>
      <c r="N36" s="53">
        <v>40347</v>
      </c>
      <c r="O36" s="53">
        <v>0</v>
      </c>
      <c r="P36" s="54">
        <v>37093</v>
      </c>
      <c r="Q36" s="54">
        <v>0</v>
      </c>
      <c r="R36" s="21">
        <v>77440</v>
      </c>
      <c r="S36" s="53">
        <v>89</v>
      </c>
      <c r="T36" s="53">
        <v>103855</v>
      </c>
      <c r="U36" s="54">
        <v>77</v>
      </c>
      <c r="V36" s="54">
        <v>27580</v>
      </c>
      <c r="W36" s="54">
        <v>35</v>
      </c>
      <c r="X36" s="54">
        <v>12574</v>
      </c>
      <c r="Y36" s="17"/>
      <c r="Z36" s="18" t="s">
        <v>101</v>
      </c>
      <c r="AA36" s="19"/>
      <c r="AB36" s="53">
        <v>7</v>
      </c>
      <c r="AC36" s="53">
        <v>5</v>
      </c>
      <c r="AD36" s="54">
        <v>2</v>
      </c>
      <c r="AE36" s="54">
        <v>1916</v>
      </c>
      <c r="AF36" s="72">
        <v>2695</v>
      </c>
      <c r="AG36" s="53">
        <v>952</v>
      </c>
      <c r="AH36" s="53">
        <v>1847</v>
      </c>
      <c r="AI36" s="54">
        <v>710</v>
      </c>
      <c r="AJ36" s="54">
        <v>1363</v>
      </c>
      <c r="AK36" s="72">
        <v>3578</v>
      </c>
      <c r="AL36" s="72">
        <v>5905</v>
      </c>
      <c r="AM36" s="54">
        <v>93</v>
      </c>
      <c r="AN36" s="72">
        <v>137</v>
      </c>
      <c r="AO36" s="53">
        <v>71</v>
      </c>
      <c r="AP36" s="53">
        <v>106</v>
      </c>
      <c r="AQ36" s="54">
        <v>42</v>
      </c>
      <c r="AR36" s="54">
        <v>63</v>
      </c>
      <c r="AS36" s="54">
        <v>86</v>
      </c>
      <c r="AT36" s="54">
        <v>117</v>
      </c>
      <c r="AU36" s="72">
        <v>292</v>
      </c>
      <c r="AV36" s="72">
        <v>423</v>
      </c>
      <c r="AW36" s="17"/>
      <c r="AX36" s="18" t="s">
        <v>101</v>
      </c>
      <c r="AY36" s="19"/>
      <c r="AZ36" s="98">
        <v>48672</v>
      </c>
      <c r="BA36" s="98">
        <v>23826</v>
      </c>
      <c r="BB36" s="72">
        <v>7033</v>
      </c>
      <c r="BC36" s="72">
        <v>79531</v>
      </c>
      <c r="BD36" s="98">
        <v>530</v>
      </c>
      <c r="BE36" s="98">
        <v>684</v>
      </c>
      <c r="BF36" s="72">
        <v>650</v>
      </c>
      <c r="BG36" s="72">
        <v>1509</v>
      </c>
      <c r="BH36" s="72">
        <v>3373</v>
      </c>
      <c r="BI36" s="98">
        <v>33790</v>
      </c>
      <c r="BJ36" s="98">
        <v>11565</v>
      </c>
      <c r="BK36" s="72">
        <v>3464</v>
      </c>
      <c r="BL36" s="72">
        <v>48819</v>
      </c>
      <c r="BM36" s="69"/>
      <c r="BN36" s="70" t="s">
        <v>101</v>
      </c>
      <c r="BO36" s="71"/>
      <c r="BP36" s="53">
        <v>7</v>
      </c>
      <c r="BQ36" s="53">
        <v>5</v>
      </c>
      <c r="BR36" s="54">
        <v>2</v>
      </c>
      <c r="BS36" s="53">
        <v>1916</v>
      </c>
      <c r="BT36" s="53">
        <v>2695</v>
      </c>
      <c r="BU36" s="54">
        <v>952</v>
      </c>
      <c r="BV36" s="53">
        <v>1847</v>
      </c>
      <c r="BW36" s="53">
        <v>710</v>
      </c>
      <c r="BX36" s="54">
        <v>1363</v>
      </c>
      <c r="BY36" s="72">
        <v>3578</v>
      </c>
      <c r="BZ36" s="72">
        <v>5905</v>
      </c>
      <c r="CA36" s="54">
        <v>93</v>
      </c>
      <c r="CB36" s="72">
        <v>137</v>
      </c>
      <c r="CC36" s="53">
        <v>71</v>
      </c>
      <c r="CD36" s="53">
        <v>106</v>
      </c>
      <c r="CE36" s="54">
        <v>42</v>
      </c>
      <c r="CF36" s="54">
        <v>63</v>
      </c>
      <c r="CG36" s="54">
        <v>86</v>
      </c>
      <c r="CH36" s="54">
        <v>117</v>
      </c>
      <c r="CI36" s="72">
        <v>292</v>
      </c>
      <c r="CJ36" s="72">
        <v>423</v>
      </c>
      <c r="CK36" s="69"/>
      <c r="CL36" s="70" t="s">
        <v>101</v>
      </c>
      <c r="CM36" s="71"/>
      <c r="CN36" s="98">
        <v>13960</v>
      </c>
      <c r="CO36" s="98">
        <v>6834</v>
      </c>
      <c r="CP36" s="72">
        <v>2017</v>
      </c>
      <c r="CQ36" s="72">
        <v>22811</v>
      </c>
      <c r="CR36" s="98">
        <v>152</v>
      </c>
      <c r="CS36" s="98">
        <v>196</v>
      </c>
      <c r="CT36" s="72">
        <v>186</v>
      </c>
      <c r="CU36" s="72">
        <v>433</v>
      </c>
      <c r="CV36" s="72">
        <v>967</v>
      </c>
      <c r="CW36" s="98">
        <v>9692</v>
      </c>
      <c r="CX36" s="98">
        <v>3317</v>
      </c>
      <c r="CY36" s="72">
        <v>993</v>
      </c>
      <c r="CZ36" s="72">
        <v>14002</v>
      </c>
      <c r="DA36" s="69"/>
      <c r="DB36" s="70" t="s">
        <v>101</v>
      </c>
      <c r="DC36" s="71"/>
      <c r="DD36" s="53">
        <v>7</v>
      </c>
      <c r="DE36" s="53">
        <v>5</v>
      </c>
      <c r="DF36" s="54">
        <v>2</v>
      </c>
      <c r="DG36" s="53">
        <v>905</v>
      </c>
      <c r="DH36" s="53">
        <v>1007</v>
      </c>
      <c r="DI36" s="54">
        <v>366</v>
      </c>
      <c r="DJ36" s="53">
        <v>466</v>
      </c>
      <c r="DK36" s="53">
        <v>273</v>
      </c>
      <c r="DL36" s="54">
        <v>360</v>
      </c>
      <c r="DM36" s="72">
        <v>1544</v>
      </c>
      <c r="DN36" s="72">
        <v>1833</v>
      </c>
      <c r="DO36" s="98">
        <v>10926</v>
      </c>
      <c r="DP36" s="98">
        <v>3612</v>
      </c>
      <c r="DQ36" s="72">
        <v>1116</v>
      </c>
      <c r="DR36" s="72">
        <v>15654</v>
      </c>
      <c r="DS36" s="98">
        <v>0</v>
      </c>
      <c r="DT36" s="98">
        <v>0</v>
      </c>
      <c r="DU36" s="72">
        <v>0</v>
      </c>
      <c r="DV36" s="72">
        <v>0</v>
      </c>
    </row>
    <row r="37" spans="1:126" ht="13.5" customHeight="1" x14ac:dyDescent="0.15">
      <c r="A37" s="22"/>
      <c r="B37" s="23" t="s">
        <v>65</v>
      </c>
      <c r="C37" s="24"/>
      <c r="D37" s="55">
        <v>312962</v>
      </c>
      <c r="E37" s="55">
        <v>0</v>
      </c>
      <c r="F37" s="56">
        <v>129316</v>
      </c>
      <c r="G37" s="56">
        <v>80780</v>
      </c>
      <c r="H37" s="25">
        <v>523058</v>
      </c>
      <c r="I37" s="49">
        <v>87467</v>
      </c>
      <c r="J37" s="49">
        <v>0</v>
      </c>
      <c r="K37" s="42">
        <v>36947</v>
      </c>
      <c r="L37" s="42">
        <v>25069</v>
      </c>
      <c r="M37" s="25">
        <v>149483</v>
      </c>
      <c r="N37" s="55">
        <v>28077</v>
      </c>
      <c r="O37" s="55">
        <v>0</v>
      </c>
      <c r="P37" s="56">
        <v>13027</v>
      </c>
      <c r="Q37" s="56">
        <v>7797</v>
      </c>
      <c r="R37" s="25">
        <v>48901</v>
      </c>
      <c r="S37" s="55">
        <v>66</v>
      </c>
      <c r="T37" s="55">
        <v>34216</v>
      </c>
      <c r="U37" s="56">
        <v>54</v>
      </c>
      <c r="V37" s="56">
        <v>8340</v>
      </c>
      <c r="W37" s="56">
        <v>21</v>
      </c>
      <c r="X37" s="56">
        <v>1957</v>
      </c>
      <c r="Y37" s="22"/>
      <c r="Z37" s="23" t="s">
        <v>65</v>
      </c>
      <c r="AA37" s="24"/>
      <c r="AB37" s="55">
        <v>7</v>
      </c>
      <c r="AC37" s="55">
        <v>5</v>
      </c>
      <c r="AD37" s="56">
        <v>2</v>
      </c>
      <c r="AE37" s="56">
        <v>1659</v>
      </c>
      <c r="AF37" s="73">
        <v>2200</v>
      </c>
      <c r="AG37" s="55">
        <v>807</v>
      </c>
      <c r="AH37" s="55">
        <v>1407</v>
      </c>
      <c r="AI37" s="56">
        <v>536</v>
      </c>
      <c r="AJ37" s="56">
        <v>994</v>
      </c>
      <c r="AK37" s="73">
        <v>3002</v>
      </c>
      <c r="AL37" s="73">
        <v>4601</v>
      </c>
      <c r="AM37" s="56">
        <v>0</v>
      </c>
      <c r="AN37" s="73">
        <v>0</v>
      </c>
      <c r="AO37" s="55">
        <v>1</v>
      </c>
      <c r="AP37" s="55">
        <v>1</v>
      </c>
      <c r="AQ37" s="56">
        <v>0</v>
      </c>
      <c r="AR37" s="56">
        <v>0</v>
      </c>
      <c r="AS37" s="56">
        <v>0</v>
      </c>
      <c r="AT37" s="56">
        <v>0</v>
      </c>
      <c r="AU37" s="73">
        <v>1</v>
      </c>
      <c r="AV37" s="73">
        <v>1</v>
      </c>
      <c r="AW37" s="22"/>
      <c r="AX37" s="23" t="s">
        <v>65</v>
      </c>
      <c r="AY37" s="24"/>
      <c r="AZ37" s="99">
        <v>43120</v>
      </c>
      <c r="BA37" s="99">
        <v>19698</v>
      </c>
      <c r="BB37" s="73">
        <v>5566</v>
      </c>
      <c r="BC37" s="73">
        <v>68384</v>
      </c>
      <c r="BD37" s="99">
        <v>216</v>
      </c>
      <c r="BE37" s="99">
        <v>413</v>
      </c>
      <c r="BF37" s="73">
        <v>50</v>
      </c>
      <c r="BG37" s="73">
        <v>0</v>
      </c>
      <c r="BH37" s="73">
        <v>679</v>
      </c>
      <c r="BI37" s="99">
        <v>32628</v>
      </c>
      <c r="BJ37" s="99">
        <v>10766</v>
      </c>
      <c r="BK37" s="73">
        <v>2947</v>
      </c>
      <c r="BL37" s="73">
        <v>46341</v>
      </c>
      <c r="BM37" s="74"/>
      <c r="BN37" s="75" t="s">
        <v>65</v>
      </c>
      <c r="BO37" s="76"/>
      <c r="BP37" s="55">
        <v>7</v>
      </c>
      <c r="BQ37" s="55">
        <v>5</v>
      </c>
      <c r="BR37" s="56">
        <v>2</v>
      </c>
      <c r="BS37" s="55">
        <v>1659</v>
      </c>
      <c r="BT37" s="55">
        <v>2200</v>
      </c>
      <c r="BU37" s="56">
        <v>807</v>
      </c>
      <c r="BV37" s="55">
        <v>1407</v>
      </c>
      <c r="BW37" s="55">
        <v>536</v>
      </c>
      <c r="BX37" s="56">
        <v>994</v>
      </c>
      <c r="BY37" s="73">
        <v>3002</v>
      </c>
      <c r="BZ37" s="73">
        <v>4601</v>
      </c>
      <c r="CA37" s="56">
        <v>0</v>
      </c>
      <c r="CB37" s="73">
        <v>0</v>
      </c>
      <c r="CC37" s="55">
        <v>1</v>
      </c>
      <c r="CD37" s="55">
        <v>1</v>
      </c>
      <c r="CE37" s="56">
        <v>0</v>
      </c>
      <c r="CF37" s="56">
        <v>0</v>
      </c>
      <c r="CG37" s="56">
        <v>0</v>
      </c>
      <c r="CH37" s="56">
        <v>0</v>
      </c>
      <c r="CI37" s="73">
        <v>1</v>
      </c>
      <c r="CJ37" s="73">
        <v>1</v>
      </c>
      <c r="CK37" s="74"/>
      <c r="CL37" s="75" t="s">
        <v>65</v>
      </c>
      <c r="CM37" s="76"/>
      <c r="CN37" s="99">
        <v>12320</v>
      </c>
      <c r="CO37" s="99">
        <v>5628</v>
      </c>
      <c r="CP37" s="73">
        <v>1590</v>
      </c>
      <c r="CQ37" s="73">
        <v>19538</v>
      </c>
      <c r="CR37" s="99">
        <v>62</v>
      </c>
      <c r="CS37" s="99">
        <v>118</v>
      </c>
      <c r="CT37" s="73">
        <v>14</v>
      </c>
      <c r="CU37" s="73">
        <v>0</v>
      </c>
      <c r="CV37" s="73">
        <v>194</v>
      </c>
      <c r="CW37" s="99">
        <v>10126</v>
      </c>
      <c r="CX37" s="99">
        <v>3341</v>
      </c>
      <c r="CY37" s="73">
        <v>914</v>
      </c>
      <c r="CZ37" s="73">
        <v>14381</v>
      </c>
      <c r="DA37" s="74"/>
      <c r="DB37" s="75" t="s">
        <v>65</v>
      </c>
      <c r="DC37" s="76"/>
      <c r="DD37" s="55">
        <v>7</v>
      </c>
      <c r="DE37" s="55">
        <v>5</v>
      </c>
      <c r="DF37" s="56">
        <v>2</v>
      </c>
      <c r="DG37" s="55">
        <v>583</v>
      </c>
      <c r="DH37" s="55">
        <v>632</v>
      </c>
      <c r="DI37" s="56">
        <v>264</v>
      </c>
      <c r="DJ37" s="55">
        <v>311</v>
      </c>
      <c r="DK37" s="55">
        <v>145</v>
      </c>
      <c r="DL37" s="56">
        <v>177</v>
      </c>
      <c r="DM37" s="73">
        <v>992</v>
      </c>
      <c r="DN37" s="73">
        <v>1120</v>
      </c>
      <c r="DO37" s="99">
        <v>4424</v>
      </c>
      <c r="DP37" s="99">
        <v>1555</v>
      </c>
      <c r="DQ37" s="73">
        <v>354</v>
      </c>
      <c r="DR37" s="73">
        <v>6333</v>
      </c>
      <c r="DS37" s="99">
        <v>2856</v>
      </c>
      <c r="DT37" s="99">
        <v>924</v>
      </c>
      <c r="DU37" s="73">
        <v>203</v>
      </c>
      <c r="DV37" s="73">
        <v>3983</v>
      </c>
    </row>
    <row r="38" spans="1:126" ht="13.5" customHeight="1" x14ac:dyDescent="0.15">
      <c r="A38" s="17"/>
      <c r="B38" s="18" t="s">
        <v>66</v>
      </c>
      <c r="C38" s="19"/>
      <c r="D38" s="53">
        <v>196963</v>
      </c>
      <c r="E38" s="53">
        <v>0</v>
      </c>
      <c r="F38" s="54">
        <v>109508</v>
      </c>
      <c r="G38" s="54">
        <v>73766</v>
      </c>
      <c r="H38" s="21">
        <v>380237</v>
      </c>
      <c r="I38" s="48">
        <v>62865</v>
      </c>
      <c r="J38" s="48">
        <v>0</v>
      </c>
      <c r="K38" s="41">
        <v>34378</v>
      </c>
      <c r="L38" s="41">
        <v>22958</v>
      </c>
      <c r="M38" s="21">
        <v>120201</v>
      </c>
      <c r="N38" s="53">
        <v>22422</v>
      </c>
      <c r="O38" s="53">
        <v>0</v>
      </c>
      <c r="P38" s="54">
        <v>12466</v>
      </c>
      <c r="Q38" s="54">
        <v>8397</v>
      </c>
      <c r="R38" s="21">
        <v>43285</v>
      </c>
      <c r="S38" s="53">
        <v>57</v>
      </c>
      <c r="T38" s="53">
        <v>51216</v>
      </c>
      <c r="U38" s="54">
        <v>63</v>
      </c>
      <c r="V38" s="54">
        <v>16884</v>
      </c>
      <c r="W38" s="54">
        <v>30</v>
      </c>
      <c r="X38" s="54">
        <v>7112</v>
      </c>
      <c r="Y38" s="17"/>
      <c r="Z38" s="18" t="s">
        <v>66</v>
      </c>
      <c r="AA38" s="19"/>
      <c r="AB38" s="53">
        <v>7</v>
      </c>
      <c r="AC38" s="53">
        <v>5</v>
      </c>
      <c r="AD38" s="54">
        <v>2</v>
      </c>
      <c r="AE38" s="54">
        <v>1128</v>
      </c>
      <c r="AF38" s="72">
        <v>1455</v>
      </c>
      <c r="AG38" s="53">
        <v>625</v>
      </c>
      <c r="AH38" s="53">
        <v>1080</v>
      </c>
      <c r="AI38" s="54">
        <v>438</v>
      </c>
      <c r="AJ38" s="54">
        <v>784</v>
      </c>
      <c r="AK38" s="72">
        <v>2191</v>
      </c>
      <c r="AL38" s="72">
        <v>3319</v>
      </c>
      <c r="AM38" s="54">
        <v>28</v>
      </c>
      <c r="AN38" s="72">
        <v>36</v>
      </c>
      <c r="AO38" s="53">
        <v>12</v>
      </c>
      <c r="AP38" s="53">
        <v>14</v>
      </c>
      <c r="AQ38" s="54">
        <v>19</v>
      </c>
      <c r="AR38" s="54">
        <v>25</v>
      </c>
      <c r="AS38" s="54">
        <v>44</v>
      </c>
      <c r="AT38" s="54">
        <v>57</v>
      </c>
      <c r="AU38" s="72">
        <v>103</v>
      </c>
      <c r="AV38" s="72">
        <v>132</v>
      </c>
      <c r="AW38" s="17"/>
      <c r="AX38" s="18" t="s">
        <v>66</v>
      </c>
      <c r="AY38" s="19"/>
      <c r="AZ38" s="98">
        <v>28518</v>
      </c>
      <c r="BA38" s="98">
        <v>15120</v>
      </c>
      <c r="BB38" s="72">
        <v>4390</v>
      </c>
      <c r="BC38" s="72">
        <v>48028</v>
      </c>
      <c r="BD38" s="98">
        <v>151</v>
      </c>
      <c r="BE38" s="98">
        <v>196</v>
      </c>
      <c r="BF38" s="72">
        <v>280</v>
      </c>
      <c r="BG38" s="72">
        <v>700</v>
      </c>
      <c r="BH38" s="72">
        <v>1327</v>
      </c>
      <c r="BI38" s="98">
        <v>23074</v>
      </c>
      <c r="BJ38" s="98">
        <v>8617</v>
      </c>
      <c r="BK38" s="72">
        <v>2442</v>
      </c>
      <c r="BL38" s="72">
        <v>34133</v>
      </c>
      <c r="BM38" s="69"/>
      <c r="BN38" s="70" t="s">
        <v>66</v>
      </c>
      <c r="BO38" s="71"/>
      <c r="BP38" s="53">
        <v>7</v>
      </c>
      <c r="BQ38" s="53">
        <v>5</v>
      </c>
      <c r="BR38" s="54">
        <v>2</v>
      </c>
      <c r="BS38" s="53">
        <v>1128</v>
      </c>
      <c r="BT38" s="53">
        <v>1455</v>
      </c>
      <c r="BU38" s="54">
        <v>625</v>
      </c>
      <c r="BV38" s="53">
        <v>1080</v>
      </c>
      <c r="BW38" s="53">
        <v>438</v>
      </c>
      <c r="BX38" s="54">
        <v>784</v>
      </c>
      <c r="BY38" s="72">
        <v>2191</v>
      </c>
      <c r="BZ38" s="72">
        <v>3319</v>
      </c>
      <c r="CA38" s="54">
        <v>28</v>
      </c>
      <c r="CB38" s="72">
        <v>36</v>
      </c>
      <c r="CC38" s="53">
        <v>12</v>
      </c>
      <c r="CD38" s="53">
        <v>14</v>
      </c>
      <c r="CE38" s="54">
        <v>19</v>
      </c>
      <c r="CF38" s="54">
        <v>25</v>
      </c>
      <c r="CG38" s="54">
        <v>44</v>
      </c>
      <c r="CH38" s="54">
        <v>57</v>
      </c>
      <c r="CI38" s="72">
        <v>103</v>
      </c>
      <c r="CJ38" s="72">
        <v>132</v>
      </c>
      <c r="CK38" s="69"/>
      <c r="CL38" s="70" t="s">
        <v>66</v>
      </c>
      <c r="CM38" s="71"/>
      <c r="CN38" s="98">
        <v>8963</v>
      </c>
      <c r="CO38" s="98">
        <v>4752</v>
      </c>
      <c r="CP38" s="72">
        <v>1380</v>
      </c>
      <c r="CQ38" s="72">
        <v>15095</v>
      </c>
      <c r="CR38" s="98">
        <v>47</v>
      </c>
      <c r="CS38" s="98">
        <v>62</v>
      </c>
      <c r="CT38" s="72">
        <v>88</v>
      </c>
      <c r="CU38" s="72">
        <v>220</v>
      </c>
      <c r="CV38" s="72">
        <v>417</v>
      </c>
      <c r="CW38" s="98">
        <v>7230</v>
      </c>
      <c r="CX38" s="98">
        <v>2700</v>
      </c>
      <c r="CY38" s="72">
        <v>765</v>
      </c>
      <c r="CZ38" s="72">
        <v>10695</v>
      </c>
      <c r="DA38" s="69"/>
      <c r="DB38" s="70" t="s">
        <v>66</v>
      </c>
      <c r="DC38" s="71"/>
      <c r="DD38" s="53">
        <v>7</v>
      </c>
      <c r="DE38" s="53">
        <v>5</v>
      </c>
      <c r="DF38" s="54">
        <v>2</v>
      </c>
      <c r="DG38" s="53">
        <v>451</v>
      </c>
      <c r="DH38" s="53">
        <v>492</v>
      </c>
      <c r="DI38" s="54">
        <v>209</v>
      </c>
      <c r="DJ38" s="53">
        <v>254</v>
      </c>
      <c r="DK38" s="53">
        <v>153</v>
      </c>
      <c r="DL38" s="54">
        <v>180</v>
      </c>
      <c r="DM38" s="72">
        <v>813</v>
      </c>
      <c r="DN38" s="72">
        <v>926</v>
      </c>
      <c r="DO38" s="98">
        <v>3651</v>
      </c>
      <c r="DP38" s="98">
        <v>1346</v>
      </c>
      <c r="DQ38" s="72">
        <v>382</v>
      </c>
      <c r="DR38" s="72">
        <v>5379</v>
      </c>
      <c r="DS38" s="98">
        <v>2620</v>
      </c>
      <c r="DT38" s="98">
        <v>868</v>
      </c>
      <c r="DU38" s="72">
        <v>254</v>
      </c>
      <c r="DV38" s="72">
        <v>3742</v>
      </c>
    </row>
    <row r="39" spans="1:126" ht="13.5" customHeight="1" x14ac:dyDescent="0.15">
      <c r="A39" s="17"/>
      <c r="B39" s="18" t="s">
        <v>67</v>
      </c>
      <c r="C39" s="19"/>
      <c r="D39" s="53">
        <v>345714</v>
      </c>
      <c r="E39" s="53">
        <v>0</v>
      </c>
      <c r="F39" s="54">
        <v>129683</v>
      </c>
      <c r="G39" s="54">
        <v>89103</v>
      </c>
      <c r="H39" s="21">
        <v>564500</v>
      </c>
      <c r="I39" s="48">
        <v>119529</v>
      </c>
      <c r="J39" s="48">
        <v>0</v>
      </c>
      <c r="K39" s="41">
        <v>50745</v>
      </c>
      <c r="L39" s="41">
        <v>31942</v>
      </c>
      <c r="M39" s="21">
        <v>202216</v>
      </c>
      <c r="N39" s="53">
        <v>48411</v>
      </c>
      <c r="O39" s="53">
        <v>0</v>
      </c>
      <c r="P39" s="54">
        <v>18435</v>
      </c>
      <c r="Q39" s="54">
        <v>12263</v>
      </c>
      <c r="R39" s="21">
        <v>79109</v>
      </c>
      <c r="S39" s="53">
        <v>94</v>
      </c>
      <c r="T39" s="53">
        <v>50839</v>
      </c>
      <c r="U39" s="54">
        <v>130</v>
      </c>
      <c r="V39" s="54">
        <v>21944</v>
      </c>
      <c r="W39" s="54">
        <v>71</v>
      </c>
      <c r="X39" s="54">
        <v>9940</v>
      </c>
      <c r="Y39" s="17"/>
      <c r="Z39" s="18" t="s">
        <v>67</v>
      </c>
      <c r="AA39" s="19"/>
      <c r="AB39" s="53">
        <v>7</v>
      </c>
      <c r="AC39" s="53">
        <v>5</v>
      </c>
      <c r="AD39" s="54">
        <v>2</v>
      </c>
      <c r="AE39" s="54">
        <v>1808</v>
      </c>
      <c r="AF39" s="72">
        <v>2445</v>
      </c>
      <c r="AG39" s="53">
        <v>842</v>
      </c>
      <c r="AH39" s="53">
        <v>1555</v>
      </c>
      <c r="AI39" s="54">
        <v>586</v>
      </c>
      <c r="AJ39" s="54">
        <v>1068</v>
      </c>
      <c r="AK39" s="72">
        <v>3236</v>
      </c>
      <c r="AL39" s="72">
        <v>5068</v>
      </c>
      <c r="AM39" s="54">
        <v>81</v>
      </c>
      <c r="AN39" s="72">
        <v>101</v>
      </c>
      <c r="AO39" s="53">
        <v>46</v>
      </c>
      <c r="AP39" s="53">
        <v>59</v>
      </c>
      <c r="AQ39" s="54">
        <v>32</v>
      </c>
      <c r="AR39" s="54">
        <v>48</v>
      </c>
      <c r="AS39" s="54">
        <v>65</v>
      </c>
      <c r="AT39" s="54">
        <v>84</v>
      </c>
      <c r="AU39" s="72">
        <v>224</v>
      </c>
      <c r="AV39" s="72">
        <v>292</v>
      </c>
      <c r="AW39" s="17"/>
      <c r="AX39" s="18" t="s">
        <v>67</v>
      </c>
      <c r="AY39" s="19"/>
      <c r="AZ39" s="98">
        <v>41709</v>
      </c>
      <c r="BA39" s="98">
        <v>20119</v>
      </c>
      <c r="BB39" s="72">
        <v>5727</v>
      </c>
      <c r="BC39" s="72">
        <v>67555</v>
      </c>
      <c r="BD39" s="98">
        <v>4615</v>
      </c>
      <c r="BE39" s="98">
        <v>339</v>
      </c>
      <c r="BF39" s="72">
        <v>442</v>
      </c>
      <c r="BG39" s="72">
        <v>966</v>
      </c>
      <c r="BH39" s="72">
        <v>6362</v>
      </c>
      <c r="BI39" s="98">
        <v>34447</v>
      </c>
      <c r="BJ39" s="98">
        <v>11332</v>
      </c>
      <c r="BK39" s="72">
        <v>3123</v>
      </c>
      <c r="BL39" s="72">
        <v>48902</v>
      </c>
      <c r="BM39" s="69"/>
      <c r="BN39" s="70" t="s">
        <v>67</v>
      </c>
      <c r="BO39" s="71"/>
      <c r="BP39" s="53">
        <v>7</v>
      </c>
      <c r="BQ39" s="53">
        <v>5</v>
      </c>
      <c r="BR39" s="54">
        <v>2</v>
      </c>
      <c r="BS39" s="53">
        <v>1808</v>
      </c>
      <c r="BT39" s="53">
        <v>2445</v>
      </c>
      <c r="BU39" s="54">
        <v>842</v>
      </c>
      <c r="BV39" s="53">
        <v>1555</v>
      </c>
      <c r="BW39" s="53">
        <v>586</v>
      </c>
      <c r="BX39" s="54">
        <v>1068</v>
      </c>
      <c r="BY39" s="72">
        <v>3236</v>
      </c>
      <c r="BZ39" s="72">
        <v>5068</v>
      </c>
      <c r="CA39" s="54">
        <v>81</v>
      </c>
      <c r="CB39" s="72">
        <v>101</v>
      </c>
      <c r="CC39" s="53">
        <v>46</v>
      </c>
      <c r="CD39" s="53">
        <v>59</v>
      </c>
      <c r="CE39" s="54">
        <v>32</v>
      </c>
      <c r="CF39" s="54">
        <v>48</v>
      </c>
      <c r="CG39" s="54">
        <v>65</v>
      </c>
      <c r="CH39" s="54">
        <v>84</v>
      </c>
      <c r="CI39" s="72">
        <v>224</v>
      </c>
      <c r="CJ39" s="72">
        <v>292</v>
      </c>
      <c r="CK39" s="69"/>
      <c r="CL39" s="70" t="s">
        <v>67</v>
      </c>
      <c r="CM39" s="71"/>
      <c r="CN39" s="98">
        <v>16321</v>
      </c>
      <c r="CO39" s="98">
        <v>7873</v>
      </c>
      <c r="CP39" s="72">
        <v>2241</v>
      </c>
      <c r="CQ39" s="72">
        <v>26435</v>
      </c>
      <c r="CR39" s="98">
        <v>136</v>
      </c>
      <c r="CS39" s="98">
        <v>133</v>
      </c>
      <c r="CT39" s="72">
        <v>173</v>
      </c>
      <c r="CU39" s="72">
        <v>378</v>
      </c>
      <c r="CV39" s="72">
        <v>820</v>
      </c>
      <c r="CW39" s="98">
        <v>12349</v>
      </c>
      <c r="CX39" s="98">
        <v>4062</v>
      </c>
      <c r="CY39" s="72">
        <v>1120</v>
      </c>
      <c r="CZ39" s="72">
        <v>17531</v>
      </c>
      <c r="DA39" s="69"/>
      <c r="DB39" s="70" t="s">
        <v>67</v>
      </c>
      <c r="DC39" s="71"/>
      <c r="DD39" s="53">
        <v>7</v>
      </c>
      <c r="DE39" s="53">
        <v>5</v>
      </c>
      <c r="DF39" s="54">
        <v>2</v>
      </c>
      <c r="DG39" s="53">
        <v>802</v>
      </c>
      <c r="DH39" s="53">
        <v>870</v>
      </c>
      <c r="DI39" s="54">
        <v>351</v>
      </c>
      <c r="DJ39" s="53">
        <v>433</v>
      </c>
      <c r="DK39" s="53">
        <v>231</v>
      </c>
      <c r="DL39" s="54">
        <v>290</v>
      </c>
      <c r="DM39" s="72">
        <v>1384</v>
      </c>
      <c r="DN39" s="72">
        <v>1593</v>
      </c>
      <c r="DO39" s="98">
        <v>6321</v>
      </c>
      <c r="DP39" s="98">
        <v>2245</v>
      </c>
      <c r="DQ39" s="72">
        <v>600</v>
      </c>
      <c r="DR39" s="72">
        <v>9166</v>
      </c>
      <c r="DS39" s="98">
        <v>4659</v>
      </c>
      <c r="DT39" s="98">
        <v>1440</v>
      </c>
      <c r="DU39" s="72">
        <v>381</v>
      </c>
      <c r="DV39" s="72">
        <v>6480</v>
      </c>
    </row>
    <row r="40" spans="1:126" ht="13.5" customHeight="1" x14ac:dyDescent="0.15">
      <c r="A40" s="17"/>
      <c r="B40" s="18" t="s">
        <v>68</v>
      </c>
      <c r="C40" s="19"/>
      <c r="D40" s="53">
        <v>231227</v>
      </c>
      <c r="E40" s="53">
        <v>0</v>
      </c>
      <c r="F40" s="54">
        <v>97486</v>
      </c>
      <c r="G40" s="54">
        <v>59873</v>
      </c>
      <c r="H40" s="21">
        <v>388586</v>
      </c>
      <c r="I40" s="48">
        <v>66764</v>
      </c>
      <c r="J40" s="48">
        <v>0</v>
      </c>
      <c r="K40" s="41">
        <v>25274</v>
      </c>
      <c r="L40" s="41">
        <v>17106</v>
      </c>
      <c r="M40" s="21">
        <v>109144</v>
      </c>
      <c r="N40" s="53">
        <v>24766</v>
      </c>
      <c r="O40" s="53">
        <v>0</v>
      </c>
      <c r="P40" s="54">
        <v>8846</v>
      </c>
      <c r="Q40" s="54">
        <v>6449</v>
      </c>
      <c r="R40" s="21">
        <v>40061</v>
      </c>
      <c r="S40" s="53">
        <v>51</v>
      </c>
      <c r="T40" s="53">
        <v>32380</v>
      </c>
      <c r="U40" s="54">
        <v>43</v>
      </c>
      <c r="V40" s="54">
        <v>8483</v>
      </c>
      <c r="W40" s="54">
        <v>21</v>
      </c>
      <c r="X40" s="54">
        <v>2024</v>
      </c>
      <c r="Y40" s="17"/>
      <c r="Z40" s="18" t="s">
        <v>68</v>
      </c>
      <c r="AA40" s="19"/>
      <c r="AB40" s="53">
        <v>7</v>
      </c>
      <c r="AC40" s="53">
        <v>5</v>
      </c>
      <c r="AD40" s="54">
        <v>2</v>
      </c>
      <c r="AE40" s="54">
        <v>1105</v>
      </c>
      <c r="AF40" s="72">
        <v>1531</v>
      </c>
      <c r="AG40" s="53">
        <v>576</v>
      </c>
      <c r="AH40" s="53">
        <v>1043</v>
      </c>
      <c r="AI40" s="54">
        <v>368</v>
      </c>
      <c r="AJ40" s="54">
        <v>726</v>
      </c>
      <c r="AK40" s="72">
        <v>2049</v>
      </c>
      <c r="AL40" s="72">
        <v>3300</v>
      </c>
      <c r="AM40" s="54">
        <v>0</v>
      </c>
      <c r="AN40" s="72">
        <v>0</v>
      </c>
      <c r="AO40" s="53">
        <v>22</v>
      </c>
      <c r="AP40" s="53">
        <v>32</v>
      </c>
      <c r="AQ40" s="54">
        <v>23</v>
      </c>
      <c r="AR40" s="54">
        <v>33</v>
      </c>
      <c r="AS40" s="54">
        <v>36</v>
      </c>
      <c r="AT40" s="54">
        <v>45</v>
      </c>
      <c r="AU40" s="72">
        <v>81</v>
      </c>
      <c r="AV40" s="72">
        <v>110</v>
      </c>
      <c r="AW40" s="17"/>
      <c r="AX40" s="18" t="s">
        <v>68</v>
      </c>
      <c r="AY40" s="19"/>
      <c r="AZ40" s="98">
        <v>28936</v>
      </c>
      <c r="BA40" s="98">
        <v>13735</v>
      </c>
      <c r="BB40" s="72">
        <v>3698</v>
      </c>
      <c r="BC40" s="72">
        <v>46369</v>
      </c>
      <c r="BD40" s="98">
        <v>0</v>
      </c>
      <c r="BE40" s="98">
        <v>345</v>
      </c>
      <c r="BF40" s="72">
        <v>222</v>
      </c>
      <c r="BG40" s="72">
        <v>607</v>
      </c>
      <c r="BH40" s="72">
        <v>1174</v>
      </c>
      <c r="BI40" s="98">
        <v>20884</v>
      </c>
      <c r="BJ40" s="98">
        <v>7210</v>
      </c>
      <c r="BK40" s="72">
        <v>1898</v>
      </c>
      <c r="BL40" s="72">
        <v>29992</v>
      </c>
      <c r="BM40" s="69"/>
      <c r="BN40" s="70" t="s">
        <v>68</v>
      </c>
      <c r="BO40" s="71"/>
      <c r="BP40" s="53">
        <v>7</v>
      </c>
      <c r="BQ40" s="53">
        <v>5</v>
      </c>
      <c r="BR40" s="54">
        <v>2</v>
      </c>
      <c r="BS40" s="53">
        <v>1105</v>
      </c>
      <c r="BT40" s="53">
        <v>1531</v>
      </c>
      <c r="BU40" s="54">
        <v>576</v>
      </c>
      <c r="BV40" s="53">
        <v>1043</v>
      </c>
      <c r="BW40" s="53">
        <v>368</v>
      </c>
      <c r="BX40" s="54">
        <v>726</v>
      </c>
      <c r="BY40" s="72">
        <v>2049</v>
      </c>
      <c r="BZ40" s="72">
        <v>3300</v>
      </c>
      <c r="CA40" s="54">
        <v>0</v>
      </c>
      <c r="CB40" s="72">
        <v>0</v>
      </c>
      <c r="CC40" s="53">
        <v>22</v>
      </c>
      <c r="CD40" s="53">
        <v>32</v>
      </c>
      <c r="CE40" s="54">
        <v>23</v>
      </c>
      <c r="CF40" s="54">
        <v>33</v>
      </c>
      <c r="CG40" s="54">
        <v>36</v>
      </c>
      <c r="CH40" s="54">
        <v>45</v>
      </c>
      <c r="CI40" s="72">
        <v>81</v>
      </c>
      <c r="CJ40" s="72">
        <v>110</v>
      </c>
      <c r="CK40" s="69"/>
      <c r="CL40" s="70" t="s">
        <v>68</v>
      </c>
      <c r="CM40" s="71"/>
      <c r="CN40" s="98">
        <v>7502</v>
      </c>
      <c r="CO40" s="98">
        <v>3561</v>
      </c>
      <c r="CP40" s="72">
        <v>959</v>
      </c>
      <c r="CQ40" s="72">
        <v>12022</v>
      </c>
      <c r="CR40" s="98">
        <v>0</v>
      </c>
      <c r="CS40" s="98">
        <v>89</v>
      </c>
      <c r="CT40" s="72">
        <v>57</v>
      </c>
      <c r="CU40" s="72">
        <v>157</v>
      </c>
      <c r="CV40" s="72">
        <v>303</v>
      </c>
      <c r="CW40" s="98">
        <v>5967</v>
      </c>
      <c r="CX40" s="98">
        <v>2060</v>
      </c>
      <c r="CY40" s="72">
        <v>542</v>
      </c>
      <c r="CZ40" s="72">
        <v>8569</v>
      </c>
      <c r="DA40" s="69"/>
      <c r="DB40" s="70" t="s">
        <v>68</v>
      </c>
      <c r="DC40" s="71"/>
      <c r="DD40" s="53">
        <v>7</v>
      </c>
      <c r="DE40" s="53">
        <v>5</v>
      </c>
      <c r="DF40" s="54">
        <v>2</v>
      </c>
      <c r="DG40" s="53">
        <v>450</v>
      </c>
      <c r="DH40" s="53">
        <v>487</v>
      </c>
      <c r="DI40" s="54">
        <v>198</v>
      </c>
      <c r="DJ40" s="53">
        <v>241</v>
      </c>
      <c r="DK40" s="53">
        <v>138</v>
      </c>
      <c r="DL40" s="54">
        <v>179</v>
      </c>
      <c r="DM40" s="72">
        <v>786</v>
      </c>
      <c r="DN40" s="72">
        <v>907</v>
      </c>
      <c r="DO40" s="98">
        <v>2727</v>
      </c>
      <c r="DP40" s="98">
        <v>964</v>
      </c>
      <c r="DQ40" s="72">
        <v>286</v>
      </c>
      <c r="DR40" s="72">
        <v>3977</v>
      </c>
      <c r="DS40" s="98">
        <v>2205</v>
      </c>
      <c r="DT40" s="98">
        <v>693</v>
      </c>
      <c r="DU40" s="72">
        <v>193</v>
      </c>
      <c r="DV40" s="72">
        <v>3091</v>
      </c>
    </row>
    <row r="41" spans="1:126" ht="13.5" customHeight="1" x14ac:dyDescent="0.15">
      <c r="A41" s="17"/>
      <c r="B41" s="18" t="s">
        <v>69</v>
      </c>
      <c r="C41" s="19"/>
      <c r="D41" s="53">
        <v>237255</v>
      </c>
      <c r="E41" s="53">
        <v>0</v>
      </c>
      <c r="F41" s="54">
        <v>95334</v>
      </c>
      <c r="G41" s="54">
        <v>60823</v>
      </c>
      <c r="H41" s="21">
        <v>393412</v>
      </c>
      <c r="I41" s="48">
        <v>74596</v>
      </c>
      <c r="J41" s="48">
        <v>0</v>
      </c>
      <c r="K41" s="41">
        <v>30643</v>
      </c>
      <c r="L41" s="41">
        <v>18247</v>
      </c>
      <c r="M41" s="21">
        <v>123486</v>
      </c>
      <c r="N41" s="53">
        <v>23526</v>
      </c>
      <c r="O41" s="53">
        <v>0</v>
      </c>
      <c r="P41" s="54">
        <v>9783</v>
      </c>
      <c r="Q41" s="54">
        <v>6611</v>
      </c>
      <c r="R41" s="21">
        <v>39920</v>
      </c>
      <c r="S41" s="53">
        <v>74</v>
      </c>
      <c r="T41" s="53">
        <v>50458</v>
      </c>
      <c r="U41" s="54">
        <v>77</v>
      </c>
      <c r="V41" s="54">
        <v>16389</v>
      </c>
      <c r="W41" s="54">
        <v>36</v>
      </c>
      <c r="X41" s="54">
        <v>3847</v>
      </c>
      <c r="Y41" s="17"/>
      <c r="Z41" s="18" t="s">
        <v>69</v>
      </c>
      <c r="AA41" s="19"/>
      <c r="AB41" s="53">
        <v>7</v>
      </c>
      <c r="AC41" s="53">
        <v>5</v>
      </c>
      <c r="AD41" s="54">
        <v>2</v>
      </c>
      <c r="AE41" s="54">
        <v>786</v>
      </c>
      <c r="AF41" s="72">
        <v>1089</v>
      </c>
      <c r="AG41" s="53">
        <v>394</v>
      </c>
      <c r="AH41" s="53">
        <v>705</v>
      </c>
      <c r="AI41" s="54">
        <v>349</v>
      </c>
      <c r="AJ41" s="54">
        <v>627</v>
      </c>
      <c r="AK41" s="72">
        <v>1529</v>
      </c>
      <c r="AL41" s="72">
        <v>2421</v>
      </c>
      <c r="AM41" s="54">
        <v>26</v>
      </c>
      <c r="AN41" s="72">
        <v>34</v>
      </c>
      <c r="AO41" s="53">
        <v>23</v>
      </c>
      <c r="AP41" s="53">
        <v>30</v>
      </c>
      <c r="AQ41" s="54">
        <v>23</v>
      </c>
      <c r="AR41" s="54">
        <v>31</v>
      </c>
      <c r="AS41" s="54">
        <v>42</v>
      </c>
      <c r="AT41" s="54">
        <v>54</v>
      </c>
      <c r="AU41" s="72">
        <v>114</v>
      </c>
      <c r="AV41" s="72">
        <v>149</v>
      </c>
      <c r="AW41" s="17"/>
      <c r="AX41" s="18" t="s">
        <v>69</v>
      </c>
      <c r="AY41" s="19"/>
      <c r="AZ41" s="98">
        <v>21344</v>
      </c>
      <c r="BA41" s="98">
        <v>9870</v>
      </c>
      <c r="BB41" s="72">
        <v>3511</v>
      </c>
      <c r="BC41" s="72">
        <v>34725</v>
      </c>
      <c r="BD41" s="98">
        <v>143</v>
      </c>
      <c r="BE41" s="98">
        <v>210</v>
      </c>
      <c r="BF41" s="72">
        <v>347</v>
      </c>
      <c r="BG41" s="72">
        <v>756</v>
      </c>
      <c r="BH41" s="72">
        <v>1456</v>
      </c>
      <c r="BI41" s="98">
        <v>16191</v>
      </c>
      <c r="BJ41" s="98">
        <v>5430</v>
      </c>
      <c r="BK41" s="72">
        <v>1878</v>
      </c>
      <c r="BL41" s="72">
        <v>23499</v>
      </c>
      <c r="BM41" s="69"/>
      <c r="BN41" s="70" t="s">
        <v>69</v>
      </c>
      <c r="BO41" s="71"/>
      <c r="BP41" s="53">
        <v>7</v>
      </c>
      <c r="BQ41" s="53">
        <v>5</v>
      </c>
      <c r="BR41" s="54">
        <v>2</v>
      </c>
      <c r="BS41" s="53">
        <v>786</v>
      </c>
      <c r="BT41" s="53">
        <v>1089</v>
      </c>
      <c r="BU41" s="54">
        <v>394</v>
      </c>
      <c r="BV41" s="53">
        <v>705</v>
      </c>
      <c r="BW41" s="53">
        <v>349</v>
      </c>
      <c r="BX41" s="54">
        <v>627</v>
      </c>
      <c r="BY41" s="72">
        <v>1529</v>
      </c>
      <c r="BZ41" s="72">
        <v>2421</v>
      </c>
      <c r="CA41" s="54">
        <v>26</v>
      </c>
      <c r="CB41" s="72">
        <v>34</v>
      </c>
      <c r="CC41" s="53">
        <v>23</v>
      </c>
      <c r="CD41" s="53">
        <v>30</v>
      </c>
      <c r="CE41" s="54">
        <v>23</v>
      </c>
      <c r="CF41" s="54">
        <v>31</v>
      </c>
      <c r="CG41" s="54">
        <v>42</v>
      </c>
      <c r="CH41" s="54">
        <v>54</v>
      </c>
      <c r="CI41" s="72">
        <v>114</v>
      </c>
      <c r="CJ41" s="72">
        <v>149</v>
      </c>
      <c r="CK41" s="69"/>
      <c r="CL41" s="70" t="s">
        <v>69</v>
      </c>
      <c r="CM41" s="71"/>
      <c r="CN41" s="98">
        <v>6861</v>
      </c>
      <c r="CO41" s="98">
        <v>3172</v>
      </c>
      <c r="CP41" s="72">
        <v>1128</v>
      </c>
      <c r="CQ41" s="72">
        <v>11161</v>
      </c>
      <c r="CR41" s="98">
        <v>46</v>
      </c>
      <c r="CS41" s="98">
        <v>68</v>
      </c>
      <c r="CT41" s="72">
        <v>112</v>
      </c>
      <c r="CU41" s="72">
        <v>243</v>
      </c>
      <c r="CV41" s="72">
        <v>469</v>
      </c>
      <c r="CW41" s="98">
        <v>4857</v>
      </c>
      <c r="CX41" s="98">
        <v>1629</v>
      </c>
      <c r="CY41" s="72">
        <v>563</v>
      </c>
      <c r="CZ41" s="72">
        <v>7049</v>
      </c>
      <c r="DA41" s="69"/>
      <c r="DB41" s="70" t="s">
        <v>69</v>
      </c>
      <c r="DC41" s="71"/>
      <c r="DD41" s="53">
        <v>7</v>
      </c>
      <c r="DE41" s="53">
        <v>5</v>
      </c>
      <c r="DF41" s="54">
        <v>2</v>
      </c>
      <c r="DG41" s="53">
        <v>351</v>
      </c>
      <c r="DH41" s="53">
        <v>387</v>
      </c>
      <c r="DI41" s="54">
        <v>147</v>
      </c>
      <c r="DJ41" s="53">
        <v>174</v>
      </c>
      <c r="DK41" s="53">
        <v>102</v>
      </c>
      <c r="DL41" s="54">
        <v>129</v>
      </c>
      <c r="DM41" s="72">
        <v>600</v>
      </c>
      <c r="DN41" s="72">
        <v>690</v>
      </c>
      <c r="DO41" s="98">
        <v>2709</v>
      </c>
      <c r="DP41" s="98">
        <v>870</v>
      </c>
      <c r="DQ41" s="72">
        <v>258</v>
      </c>
      <c r="DR41" s="72">
        <v>3837</v>
      </c>
      <c r="DS41" s="98">
        <v>1965</v>
      </c>
      <c r="DT41" s="98">
        <v>588</v>
      </c>
      <c r="DU41" s="72">
        <v>163</v>
      </c>
      <c r="DV41" s="72">
        <v>2716</v>
      </c>
    </row>
    <row r="42" spans="1:126" ht="13.5" customHeight="1" x14ac:dyDescent="0.15">
      <c r="A42" s="22"/>
      <c r="B42" s="23" t="s">
        <v>70</v>
      </c>
      <c r="C42" s="24"/>
      <c r="D42" s="55">
        <v>80768</v>
      </c>
      <c r="E42" s="55">
        <v>0</v>
      </c>
      <c r="F42" s="56">
        <v>38157</v>
      </c>
      <c r="G42" s="56">
        <v>0</v>
      </c>
      <c r="H42" s="25">
        <v>118925</v>
      </c>
      <c r="I42" s="49">
        <v>23134</v>
      </c>
      <c r="J42" s="49">
        <v>0</v>
      </c>
      <c r="K42" s="42">
        <v>11992</v>
      </c>
      <c r="L42" s="42">
        <v>0</v>
      </c>
      <c r="M42" s="25">
        <v>35126</v>
      </c>
      <c r="N42" s="55">
        <v>6316</v>
      </c>
      <c r="O42" s="55">
        <v>0</v>
      </c>
      <c r="P42" s="56">
        <v>4299</v>
      </c>
      <c r="Q42" s="56">
        <v>0</v>
      </c>
      <c r="R42" s="25">
        <v>10615</v>
      </c>
      <c r="S42" s="55">
        <v>26</v>
      </c>
      <c r="T42" s="55">
        <v>17174</v>
      </c>
      <c r="U42" s="56">
        <v>21</v>
      </c>
      <c r="V42" s="56">
        <v>4533</v>
      </c>
      <c r="W42" s="56">
        <v>4</v>
      </c>
      <c r="X42" s="56">
        <v>1187</v>
      </c>
      <c r="Y42" s="22"/>
      <c r="Z42" s="23" t="s">
        <v>70</v>
      </c>
      <c r="AA42" s="24"/>
      <c r="AB42" s="55">
        <v>7</v>
      </c>
      <c r="AC42" s="55">
        <v>5</v>
      </c>
      <c r="AD42" s="56">
        <v>2</v>
      </c>
      <c r="AE42" s="56">
        <v>255</v>
      </c>
      <c r="AF42" s="73">
        <v>361</v>
      </c>
      <c r="AG42" s="55">
        <v>153</v>
      </c>
      <c r="AH42" s="55">
        <v>261</v>
      </c>
      <c r="AI42" s="56">
        <v>120</v>
      </c>
      <c r="AJ42" s="56">
        <v>223</v>
      </c>
      <c r="AK42" s="73">
        <v>528</v>
      </c>
      <c r="AL42" s="73">
        <v>845</v>
      </c>
      <c r="AM42" s="56">
        <v>11</v>
      </c>
      <c r="AN42" s="73">
        <v>16</v>
      </c>
      <c r="AO42" s="55">
        <v>11</v>
      </c>
      <c r="AP42" s="55">
        <v>21</v>
      </c>
      <c r="AQ42" s="56">
        <v>7</v>
      </c>
      <c r="AR42" s="56">
        <v>10</v>
      </c>
      <c r="AS42" s="56">
        <v>13</v>
      </c>
      <c r="AT42" s="56">
        <v>17</v>
      </c>
      <c r="AU42" s="73">
        <v>42</v>
      </c>
      <c r="AV42" s="73">
        <v>64</v>
      </c>
      <c r="AW42" s="22"/>
      <c r="AX42" s="23" t="s">
        <v>70</v>
      </c>
      <c r="AY42" s="24"/>
      <c r="AZ42" s="99">
        <v>8845</v>
      </c>
      <c r="BA42" s="99">
        <v>4568</v>
      </c>
      <c r="BB42" s="73">
        <v>1561</v>
      </c>
      <c r="BC42" s="73">
        <v>14974</v>
      </c>
      <c r="BD42" s="99">
        <v>84</v>
      </c>
      <c r="BE42" s="99">
        <v>184</v>
      </c>
      <c r="BF42" s="73">
        <v>140</v>
      </c>
      <c r="BG42" s="73">
        <v>298</v>
      </c>
      <c r="BH42" s="73">
        <v>706</v>
      </c>
      <c r="BI42" s="99">
        <v>0</v>
      </c>
      <c r="BJ42" s="99">
        <v>0</v>
      </c>
      <c r="BK42" s="73">
        <v>0</v>
      </c>
      <c r="BL42" s="73">
        <v>0</v>
      </c>
      <c r="BM42" s="74"/>
      <c r="BN42" s="75" t="s">
        <v>70</v>
      </c>
      <c r="BO42" s="76"/>
      <c r="BP42" s="55">
        <v>7</v>
      </c>
      <c r="BQ42" s="55">
        <v>5</v>
      </c>
      <c r="BR42" s="56">
        <v>2</v>
      </c>
      <c r="BS42" s="55">
        <v>255</v>
      </c>
      <c r="BT42" s="55">
        <v>361</v>
      </c>
      <c r="BU42" s="56">
        <v>153</v>
      </c>
      <c r="BV42" s="55">
        <v>261</v>
      </c>
      <c r="BW42" s="55">
        <v>120</v>
      </c>
      <c r="BX42" s="56">
        <v>223</v>
      </c>
      <c r="BY42" s="73">
        <v>528</v>
      </c>
      <c r="BZ42" s="73">
        <v>845</v>
      </c>
      <c r="CA42" s="56">
        <v>11</v>
      </c>
      <c r="CB42" s="73">
        <v>16</v>
      </c>
      <c r="CC42" s="55">
        <v>11</v>
      </c>
      <c r="CD42" s="55">
        <v>21</v>
      </c>
      <c r="CE42" s="56">
        <v>7</v>
      </c>
      <c r="CF42" s="56">
        <v>10</v>
      </c>
      <c r="CG42" s="56">
        <v>13</v>
      </c>
      <c r="CH42" s="56">
        <v>17</v>
      </c>
      <c r="CI42" s="73">
        <v>42</v>
      </c>
      <c r="CJ42" s="73">
        <v>64</v>
      </c>
      <c r="CK42" s="74"/>
      <c r="CL42" s="75" t="s">
        <v>70</v>
      </c>
      <c r="CM42" s="76"/>
      <c r="CN42" s="99">
        <v>2780</v>
      </c>
      <c r="CO42" s="99">
        <v>1436</v>
      </c>
      <c r="CP42" s="73">
        <v>491</v>
      </c>
      <c r="CQ42" s="73">
        <v>4707</v>
      </c>
      <c r="CR42" s="99">
        <v>26</v>
      </c>
      <c r="CS42" s="99">
        <v>58</v>
      </c>
      <c r="CT42" s="73">
        <v>44</v>
      </c>
      <c r="CU42" s="73">
        <v>94</v>
      </c>
      <c r="CV42" s="73">
        <v>222</v>
      </c>
      <c r="CW42" s="99">
        <v>0</v>
      </c>
      <c r="CX42" s="99">
        <v>0</v>
      </c>
      <c r="CY42" s="73">
        <v>0</v>
      </c>
      <c r="CZ42" s="73">
        <v>0</v>
      </c>
      <c r="DA42" s="74"/>
      <c r="DB42" s="75" t="s">
        <v>70</v>
      </c>
      <c r="DC42" s="76"/>
      <c r="DD42" s="55">
        <v>7</v>
      </c>
      <c r="DE42" s="55">
        <v>5</v>
      </c>
      <c r="DF42" s="56">
        <v>2</v>
      </c>
      <c r="DG42" s="55">
        <v>96</v>
      </c>
      <c r="DH42" s="55">
        <v>109</v>
      </c>
      <c r="DI42" s="56">
        <v>49</v>
      </c>
      <c r="DJ42" s="55">
        <v>58</v>
      </c>
      <c r="DK42" s="55">
        <v>48</v>
      </c>
      <c r="DL42" s="56">
        <v>60</v>
      </c>
      <c r="DM42" s="73">
        <v>193</v>
      </c>
      <c r="DN42" s="73">
        <v>227</v>
      </c>
      <c r="DO42" s="99">
        <v>992</v>
      </c>
      <c r="DP42" s="99">
        <v>377</v>
      </c>
      <c r="DQ42" s="73">
        <v>156</v>
      </c>
      <c r="DR42" s="73">
        <v>1525</v>
      </c>
      <c r="DS42" s="99">
        <v>0</v>
      </c>
      <c r="DT42" s="99">
        <v>0</v>
      </c>
      <c r="DU42" s="73">
        <v>0</v>
      </c>
      <c r="DV42" s="73">
        <v>0</v>
      </c>
    </row>
    <row r="43" spans="1:126" ht="13.5" customHeight="1" x14ac:dyDescent="0.15">
      <c r="A43" s="17"/>
      <c r="B43" s="18" t="s">
        <v>71</v>
      </c>
      <c r="C43" s="19"/>
      <c r="D43" s="53">
        <v>363939</v>
      </c>
      <c r="E43" s="53">
        <v>0</v>
      </c>
      <c r="F43" s="54">
        <v>132093</v>
      </c>
      <c r="G43" s="54">
        <v>86254</v>
      </c>
      <c r="H43" s="21">
        <v>582286</v>
      </c>
      <c r="I43" s="48">
        <v>118166</v>
      </c>
      <c r="J43" s="48">
        <v>0</v>
      </c>
      <c r="K43" s="41">
        <v>42458</v>
      </c>
      <c r="L43" s="41">
        <v>26768</v>
      </c>
      <c r="M43" s="21">
        <v>187392</v>
      </c>
      <c r="N43" s="53">
        <v>44603</v>
      </c>
      <c r="O43" s="53">
        <v>0</v>
      </c>
      <c r="P43" s="54">
        <v>16133</v>
      </c>
      <c r="Q43" s="54">
        <v>9601</v>
      </c>
      <c r="R43" s="21">
        <v>70337</v>
      </c>
      <c r="S43" s="53">
        <v>137</v>
      </c>
      <c r="T43" s="53">
        <v>74724</v>
      </c>
      <c r="U43" s="54">
        <v>156</v>
      </c>
      <c r="V43" s="54">
        <v>26614</v>
      </c>
      <c r="W43" s="54">
        <v>70</v>
      </c>
      <c r="X43" s="54">
        <v>9483</v>
      </c>
      <c r="Y43" s="17"/>
      <c r="Z43" s="18" t="s">
        <v>71</v>
      </c>
      <c r="AA43" s="19"/>
      <c r="AB43" s="53">
        <v>7</v>
      </c>
      <c r="AC43" s="53">
        <v>5</v>
      </c>
      <c r="AD43" s="54">
        <v>2</v>
      </c>
      <c r="AE43" s="54">
        <v>1338</v>
      </c>
      <c r="AF43" s="72">
        <v>1778</v>
      </c>
      <c r="AG43" s="53">
        <v>648</v>
      </c>
      <c r="AH43" s="53">
        <v>1182</v>
      </c>
      <c r="AI43" s="54">
        <v>430</v>
      </c>
      <c r="AJ43" s="54">
        <v>797</v>
      </c>
      <c r="AK43" s="72">
        <v>2416</v>
      </c>
      <c r="AL43" s="72">
        <v>3757</v>
      </c>
      <c r="AM43" s="54">
        <v>47</v>
      </c>
      <c r="AN43" s="72">
        <v>60</v>
      </c>
      <c r="AO43" s="53">
        <v>39</v>
      </c>
      <c r="AP43" s="53">
        <v>51</v>
      </c>
      <c r="AQ43" s="54">
        <v>30</v>
      </c>
      <c r="AR43" s="54">
        <v>45</v>
      </c>
      <c r="AS43" s="54">
        <v>60</v>
      </c>
      <c r="AT43" s="54">
        <v>85</v>
      </c>
      <c r="AU43" s="72">
        <v>176</v>
      </c>
      <c r="AV43" s="72">
        <v>241</v>
      </c>
      <c r="AW43" s="17"/>
      <c r="AX43" s="18" t="s">
        <v>71</v>
      </c>
      <c r="AY43" s="19"/>
      <c r="AZ43" s="98">
        <v>34849</v>
      </c>
      <c r="BA43" s="98">
        <v>16548</v>
      </c>
      <c r="BB43" s="72">
        <v>4463</v>
      </c>
      <c r="BC43" s="72">
        <v>55860</v>
      </c>
      <c r="BD43" s="98">
        <v>252</v>
      </c>
      <c r="BE43" s="98">
        <v>357</v>
      </c>
      <c r="BF43" s="72">
        <v>504</v>
      </c>
      <c r="BG43" s="72">
        <v>1190</v>
      </c>
      <c r="BH43" s="72">
        <v>2303</v>
      </c>
      <c r="BI43" s="98">
        <v>26689</v>
      </c>
      <c r="BJ43" s="98">
        <v>8939</v>
      </c>
      <c r="BK43" s="72">
        <v>2355</v>
      </c>
      <c r="BL43" s="72">
        <v>37983</v>
      </c>
      <c r="BM43" s="69"/>
      <c r="BN43" s="70" t="s">
        <v>71</v>
      </c>
      <c r="BO43" s="71"/>
      <c r="BP43" s="53">
        <v>7</v>
      </c>
      <c r="BQ43" s="53">
        <v>5</v>
      </c>
      <c r="BR43" s="54">
        <v>2</v>
      </c>
      <c r="BS43" s="53">
        <v>1338</v>
      </c>
      <c r="BT43" s="53">
        <v>1778</v>
      </c>
      <c r="BU43" s="54">
        <v>648</v>
      </c>
      <c r="BV43" s="53">
        <v>1182</v>
      </c>
      <c r="BW43" s="53">
        <v>430</v>
      </c>
      <c r="BX43" s="54">
        <v>797</v>
      </c>
      <c r="BY43" s="72">
        <v>2416</v>
      </c>
      <c r="BZ43" s="72">
        <v>3757</v>
      </c>
      <c r="CA43" s="54">
        <v>47</v>
      </c>
      <c r="CB43" s="72">
        <v>60</v>
      </c>
      <c r="CC43" s="53">
        <v>39</v>
      </c>
      <c r="CD43" s="53">
        <v>51</v>
      </c>
      <c r="CE43" s="54">
        <v>30</v>
      </c>
      <c r="CF43" s="54">
        <v>45</v>
      </c>
      <c r="CG43" s="54">
        <v>60</v>
      </c>
      <c r="CH43" s="54">
        <v>85</v>
      </c>
      <c r="CI43" s="72">
        <v>176</v>
      </c>
      <c r="CJ43" s="72">
        <v>241</v>
      </c>
      <c r="CK43" s="69"/>
      <c r="CL43" s="70" t="s">
        <v>71</v>
      </c>
      <c r="CM43" s="71"/>
      <c r="CN43" s="98">
        <v>11201</v>
      </c>
      <c r="CO43" s="98">
        <v>5319</v>
      </c>
      <c r="CP43" s="72">
        <v>1435</v>
      </c>
      <c r="CQ43" s="72">
        <v>17955</v>
      </c>
      <c r="CR43" s="98">
        <v>81</v>
      </c>
      <c r="CS43" s="98">
        <v>115</v>
      </c>
      <c r="CT43" s="72">
        <v>162</v>
      </c>
      <c r="CU43" s="72">
        <v>383</v>
      </c>
      <c r="CV43" s="72">
        <v>741</v>
      </c>
      <c r="CW43" s="98">
        <v>8283</v>
      </c>
      <c r="CX43" s="98">
        <v>2774</v>
      </c>
      <c r="CY43" s="72">
        <v>731</v>
      </c>
      <c r="CZ43" s="72">
        <v>11788</v>
      </c>
      <c r="DA43" s="69"/>
      <c r="DB43" s="70" t="s">
        <v>71</v>
      </c>
      <c r="DC43" s="71"/>
      <c r="DD43" s="53">
        <v>7</v>
      </c>
      <c r="DE43" s="53">
        <v>5</v>
      </c>
      <c r="DF43" s="54">
        <v>2</v>
      </c>
      <c r="DG43" s="53">
        <v>567</v>
      </c>
      <c r="DH43" s="53">
        <v>619</v>
      </c>
      <c r="DI43" s="54">
        <v>264</v>
      </c>
      <c r="DJ43" s="53">
        <v>324</v>
      </c>
      <c r="DK43" s="53">
        <v>173</v>
      </c>
      <c r="DL43" s="54">
        <v>212</v>
      </c>
      <c r="DM43" s="72">
        <v>1004</v>
      </c>
      <c r="DN43" s="72">
        <v>1155</v>
      </c>
      <c r="DO43" s="98">
        <v>4333</v>
      </c>
      <c r="DP43" s="98">
        <v>1620</v>
      </c>
      <c r="DQ43" s="72">
        <v>424</v>
      </c>
      <c r="DR43" s="72">
        <v>6377</v>
      </c>
      <c r="DS43" s="98">
        <v>2778</v>
      </c>
      <c r="DT43" s="98">
        <v>924</v>
      </c>
      <c r="DU43" s="72">
        <v>242</v>
      </c>
      <c r="DV43" s="72">
        <v>3944</v>
      </c>
    </row>
    <row r="44" spans="1:126" ht="13.5" customHeight="1" x14ac:dyDescent="0.15">
      <c r="A44" s="17"/>
      <c r="B44" s="18" t="s">
        <v>72</v>
      </c>
      <c r="C44" s="19"/>
      <c r="D44" s="53">
        <v>103855</v>
      </c>
      <c r="E44" s="53">
        <v>0</v>
      </c>
      <c r="F44" s="54">
        <v>36398</v>
      </c>
      <c r="G44" s="54">
        <v>25220</v>
      </c>
      <c r="H44" s="21">
        <v>165473</v>
      </c>
      <c r="I44" s="48">
        <v>28909</v>
      </c>
      <c r="J44" s="48">
        <v>0</v>
      </c>
      <c r="K44" s="41">
        <v>10191</v>
      </c>
      <c r="L44" s="41">
        <v>7127</v>
      </c>
      <c r="M44" s="21">
        <v>46227</v>
      </c>
      <c r="N44" s="53">
        <v>8075</v>
      </c>
      <c r="O44" s="53">
        <v>0</v>
      </c>
      <c r="P44" s="54">
        <v>3277</v>
      </c>
      <c r="Q44" s="54">
        <v>1965</v>
      </c>
      <c r="R44" s="21">
        <v>13317</v>
      </c>
      <c r="S44" s="53">
        <v>14</v>
      </c>
      <c r="T44" s="53">
        <v>3524</v>
      </c>
      <c r="U44" s="54">
        <v>8</v>
      </c>
      <c r="V44" s="54">
        <v>761</v>
      </c>
      <c r="W44" s="54">
        <v>1</v>
      </c>
      <c r="X44" s="54">
        <v>69</v>
      </c>
      <c r="Y44" s="17"/>
      <c r="Z44" s="18" t="s">
        <v>72</v>
      </c>
      <c r="AA44" s="19"/>
      <c r="AB44" s="53">
        <v>7</v>
      </c>
      <c r="AC44" s="53">
        <v>5</v>
      </c>
      <c r="AD44" s="54">
        <v>2</v>
      </c>
      <c r="AE44" s="54">
        <v>574</v>
      </c>
      <c r="AF44" s="72">
        <v>767</v>
      </c>
      <c r="AG44" s="53">
        <v>276</v>
      </c>
      <c r="AH44" s="53">
        <v>503</v>
      </c>
      <c r="AI44" s="54">
        <v>205</v>
      </c>
      <c r="AJ44" s="54">
        <v>350</v>
      </c>
      <c r="AK44" s="72">
        <v>1055</v>
      </c>
      <c r="AL44" s="72">
        <v>1620</v>
      </c>
      <c r="AM44" s="54">
        <v>22</v>
      </c>
      <c r="AN44" s="72">
        <v>29</v>
      </c>
      <c r="AO44" s="53">
        <v>17</v>
      </c>
      <c r="AP44" s="53">
        <v>25</v>
      </c>
      <c r="AQ44" s="54">
        <v>5</v>
      </c>
      <c r="AR44" s="54">
        <v>9</v>
      </c>
      <c r="AS44" s="54">
        <v>17</v>
      </c>
      <c r="AT44" s="54">
        <v>21</v>
      </c>
      <c r="AU44" s="72">
        <v>61</v>
      </c>
      <c r="AV44" s="72">
        <v>84</v>
      </c>
      <c r="AW44" s="17"/>
      <c r="AX44" s="18" t="s">
        <v>72</v>
      </c>
      <c r="AY44" s="19"/>
      <c r="AZ44" s="98">
        <v>10738</v>
      </c>
      <c r="BA44" s="98">
        <v>5030</v>
      </c>
      <c r="BB44" s="72">
        <v>1400</v>
      </c>
      <c r="BC44" s="72">
        <v>17168</v>
      </c>
      <c r="BD44" s="98">
        <v>87</v>
      </c>
      <c r="BE44" s="98">
        <v>125</v>
      </c>
      <c r="BF44" s="72">
        <v>72</v>
      </c>
      <c r="BG44" s="72">
        <v>210</v>
      </c>
      <c r="BH44" s="72">
        <v>494</v>
      </c>
      <c r="BI44" s="98">
        <v>8964</v>
      </c>
      <c r="BJ44" s="98">
        <v>2935</v>
      </c>
      <c r="BK44" s="72">
        <v>843</v>
      </c>
      <c r="BL44" s="72">
        <v>12742</v>
      </c>
      <c r="BM44" s="69"/>
      <c r="BN44" s="70" t="s">
        <v>72</v>
      </c>
      <c r="BO44" s="71"/>
      <c r="BP44" s="53">
        <v>7</v>
      </c>
      <c r="BQ44" s="53">
        <v>5</v>
      </c>
      <c r="BR44" s="54">
        <v>2</v>
      </c>
      <c r="BS44" s="53">
        <v>574</v>
      </c>
      <c r="BT44" s="53">
        <v>767</v>
      </c>
      <c r="BU44" s="54">
        <v>276</v>
      </c>
      <c r="BV44" s="53">
        <v>503</v>
      </c>
      <c r="BW44" s="53">
        <v>205</v>
      </c>
      <c r="BX44" s="54">
        <v>350</v>
      </c>
      <c r="BY44" s="72">
        <v>1055</v>
      </c>
      <c r="BZ44" s="72">
        <v>1620</v>
      </c>
      <c r="CA44" s="54">
        <v>22</v>
      </c>
      <c r="CB44" s="72">
        <v>29</v>
      </c>
      <c r="CC44" s="53">
        <v>17</v>
      </c>
      <c r="CD44" s="53">
        <v>25</v>
      </c>
      <c r="CE44" s="54">
        <v>5</v>
      </c>
      <c r="CF44" s="54">
        <v>9</v>
      </c>
      <c r="CG44" s="54">
        <v>17</v>
      </c>
      <c r="CH44" s="54">
        <v>21</v>
      </c>
      <c r="CI44" s="72">
        <v>61</v>
      </c>
      <c r="CJ44" s="72">
        <v>84</v>
      </c>
      <c r="CK44" s="69"/>
      <c r="CL44" s="70" t="s">
        <v>72</v>
      </c>
      <c r="CM44" s="71"/>
      <c r="CN44" s="98">
        <v>3007</v>
      </c>
      <c r="CO44" s="98">
        <v>1408</v>
      </c>
      <c r="CP44" s="72">
        <v>392</v>
      </c>
      <c r="CQ44" s="72">
        <v>4807</v>
      </c>
      <c r="CR44" s="98">
        <v>24</v>
      </c>
      <c r="CS44" s="98">
        <v>35</v>
      </c>
      <c r="CT44" s="72">
        <v>20</v>
      </c>
      <c r="CU44" s="72">
        <v>59</v>
      </c>
      <c r="CV44" s="72">
        <v>138</v>
      </c>
      <c r="CW44" s="98">
        <v>2533</v>
      </c>
      <c r="CX44" s="98">
        <v>830</v>
      </c>
      <c r="CY44" s="72">
        <v>238</v>
      </c>
      <c r="CZ44" s="72">
        <v>3601</v>
      </c>
      <c r="DA44" s="69"/>
      <c r="DB44" s="70" t="s">
        <v>72</v>
      </c>
      <c r="DC44" s="71"/>
      <c r="DD44" s="53">
        <v>7</v>
      </c>
      <c r="DE44" s="53">
        <v>5</v>
      </c>
      <c r="DF44" s="54">
        <v>2</v>
      </c>
      <c r="DG44" s="53">
        <v>231</v>
      </c>
      <c r="DH44" s="53">
        <v>252</v>
      </c>
      <c r="DI44" s="54">
        <v>108</v>
      </c>
      <c r="DJ44" s="53">
        <v>132</v>
      </c>
      <c r="DK44" s="53">
        <v>70</v>
      </c>
      <c r="DL44" s="54">
        <v>89</v>
      </c>
      <c r="DM44" s="72">
        <v>409</v>
      </c>
      <c r="DN44" s="72">
        <v>473</v>
      </c>
      <c r="DO44" s="98">
        <v>970</v>
      </c>
      <c r="DP44" s="98">
        <v>363</v>
      </c>
      <c r="DQ44" s="72">
        <v>98</v>
      </c>
      <c r="DR44" s="72">
        <v>1431</v>
      </c>
      <c r="DS44" s="98">
        <v>647</v>
      </c>
      <c r="DT44" s="98">
        <v>216</v>
      </c>
      <c r="DU44" s="72">
        <v>56</v>
      </c>
      <c r="DV44" s="72">
        <v>919</v>
      </c>
    </row>
    <row r="45" spans="1:126" ht="13.5" customHeight="1" x14ac:dyDescent="0.15">
      <c r="A45" s="17"/>
      <c r="B45" s="18" t="s">
        <v>73</v>
      </c>
      <c r="C45" s="19"/>
      <c r="D45" s="53">
        <v>221368</v>
      </c>
      <c r="E45" s="53">
        <v>0</v>
      </c>
      <c r="F45" s="54">
        <v>76159</v>
      </c>
      <c r="G45" s="54">
        <v>65485</v>
      </c>
      <c r="H45" s="21">
        <v>363012</v>
      </c>
      <c r="I45" s="48">
        <v>56510</v>
      </c>
      <c r="J45" s="48">
        <v>0</v>
      </c>
      <c r="K45" s="41">
        <v>19040</v>
      </c>
      <c r="L45" s="41">
        <v>25003</v>
      </c>
      <c r="M45" s="21">
        <v>100553</v>
      </c>
      <c r="N45" s="53">
        <v>16542</v>
      </c>
      <c r="O45" s="53">
        <v>0</v>
      </c>
      <c r="P45" s="54">
        <v>8105</v>
      </c>
      <c r="Q45" s="54">
        <v>7865</v>
      </c>
      <c r="R45" s="21">
        <v>32512</v>
      </c>
      <c r="S45" s="53">
        <v>42</v>
      </c>
      <c r="T45" s="53">
        <v>12990</v>
      </c>
      <c r="U45" s="54">
        <v>26</v>
      </c>
      <c r="V45" s="54">
        <v>2079</v>
      </c>
      <c r="W45" s="54">
        <v>11</v>
      </c>
      <c r="X45" s="54">
        <v>989</v>
      </c>
      <c r="Y45" s="17"/>
      <c r="Z45" s="18" t="s">
        <v>73</v>
      </c>
      <c r="AA45" s="19"/>
      <c r="AB45" s="53">
        <v>7</v>
      </c>
      <c r="AC45" s="53">
        <v>5</v>
      </c>
      <c r="AD45" s="54">
        <v>2</v>
      </c>
      <c r="AE45" s="54">
        <v>1389</v>
      </c>
      <c r="AF45" s="72">
        <v>1843</v>
      </c>
      <c r="AG45" s="53">
        <v>654</v>
      </c>
      <c r="AH45" s="53">
        <v>1144</v>
      </c>
      <c r="AI45" s="54">
        <v>394</v>
      </c>
      <c r="AJ45" s="54">
        <v>737</v>
      </c>
      <c r="AK45" s="72">
        <v>2437</v>
      </c>
      <c r="AL45" s="72">
        <v>3724</v>
      </c>
      <c r="AM45" s="54">
        <v>45</v>
      </c>
      <c r="AN45" s="72">
        <v>60</v>
      </c>
      <c r="AO45" s="53">
        <v>20</v>
      </c>
      <c r="AP45" s="53">
        <v>37</v>
      </c>
      <c r="AQ45" s="54">
        <v>27</v>
      </c>
      <c r="AR45" s="54">
        <v>41</v>
      </c>
      <c r="AS45" s="54">
        <v>33</v>
      </c>
      <c r="AT45" s="54">
        <v>47</v>
      </c>
      <c r="AU45" s="72">
        <v>125</v>
      </c>
      <c r="AV45" s="72">
        <v>185</v>
      </c>
      <c r="AW45" s="17"/>
      <c r="AX45" s="18" t="s">
        <v>73</v>
      </c>
      <c r="AY45" s="19"/>
      <c r="AZ45" s="98">
        <v>25802</v>
      </c>
      <c r="BA45" s="98">
        <v>11440</v>
      </c>
      <c r="BB45" s="72">
        <v>2948</v>
      </c>
      <c r="BC45" s="72">
        <v>40190</v>
      </c>
      <c r="BD45" s="98">
        <v>180</v>
      </c>
      <c r="BE45" s="98">
        <v>185</v>
      </c>
      <c r="BF45" s="72">
        <v>328</v>
      </c>
      <c r="BG45" s="72">
        <v>470</v>
      </c>
      <c r="BH45" s="72">
        <v>1163</v>
      </c>
      <c r="BI45" s="98">
        <v>26103</v>
      </c>
      <c r="BJ45" s="98">
        <v>8322</v>
      </c>
      <c r="BK45" s="72">
        <v>2027</v>
      </c>
      <c r="BL45" s="72">
        <v>36452</v>
      </c>
      <c r="BM45" s="69"/>
      <c r="BN45" s="70" t="s">
        <v>73</v>
      </c>
      <c r="BO45" s="71"/>
      <c r="BP45" s="53">
        <v>7</v>
      </c>
      <c r="BQ45" s="53">
        <v>5</v>
      </c>
      <c r="BR45" s="54">
        <v>2</v>
      </c>
      <c r="BS45" s="53">
        <v>1389</v>
      </c>
      <c r="BT45" s="53">
        <v>1843</v>
      </c>
      <c r="BU45" s="54">
        <v>654</v>
      </c>
      <c r="BV45" s="53">
        <v>1144</v>
      </c>
      <c r="BW45" s="53">
        <v>394</v>
      </c>
      <c r="BX45" s="54">
        <v>737</v>
      </c>
      <c r="BY45" s="72">
        <v>2437</v>
      </c>
      <c r="BZ45" s="72">
        <v>3724</v>
      </c>
      <c r="CA45" s="54">
        <v>45</v>
      </c>
      <c r="CB45" s="72">
        <v>60</v>
      </c>
      <c r="CC45" s="53">
        <v>20</v>
      </c>
      <c r="CD45" s="53">
        <v>37</v>
      </c>
      <c r="CE45" s="54">
        <v>27</v>
      </c>
      <c r="CF45" s="54">
        <v>41</v>
      </c>
      <c r="CG45" s="54">
        <v>33</v>
      </c>
      <c r="CH45" s="54">
        <v>47</v>
      </c>
      <c r="CI45" s="72">
        <v>125</v>
      </c>
      <c r="CJ45" s="72">
        <v>185</v>
      </c>
      <c r="CK45" s="69"/>
      <c r="CL45" s="70" t="s">
        <v>73</v>
      </c>
      <c r="CM45" s="71"/>
      <c r="CN45" s="98">
        <v>6451</v>
      </c>
      <c r="CO45" s="98">
        <v>2860</v>
      </c>
      <c r="CP45" s="72">
        <v>737</v>
      </c>
      <c r="CQ45" s="72">
        <v>10048</v>
      </c>
      <c r="CR45" s="98">
        <v>45</v>
      </c>
      <c r="CS45" s="98">
        <v>46</v>
      </c>
      <c r="CT45" s="72">
        <v>82</v>
      </c>
      <c r="CU45" s="72">
        <v>118</v>
      </c>
      <c r="CV45" s="72">
        <v>291</v>
      </c>
      <c r="CW45" s="98">
        <v>9967</v>
      </c>
      <c r="CX45" s="98">
        <v>3178</v>
      </c>
      <c r="CY45" s="72">
        <v>774</v>
      </c>
      <c r="CZ45" s="72">
        <v>13919</v>
      </c>
      <c r="DA45" s="69"/>
      <c r="DB45" s="70" t="s">
        <v>73</v>
      </c>
      <c r="DC45" s="71"/>
      <c r="DD45" s="53">
        <v>7</v>
      </c>
      <c r="DE45" s="53">
        <v>5</v>
      </c>
      <c r="DF45" s="54">
        <v>2</v>
      </c>
      <c r="DG45" s="53">
        <v>535</v>
      </c>
      <c r="DH45" s="53">
        <v>574</v>
      </c>
      <c r="DI45" s="54">
        <v>230</v>
      </c>
      <c r="DJ45" s="53">
        <v>280</v>
      </c>
      <c r="DK45" s="53">
        <v>137</v>
      </c>
      <c r="DL45" s="54">
        <v>172</v>
      </c>
      <c r="DM45" s="72">
        <v>902</v>
      </c>
      <c r="DN45" s="72">
        <v>1026</v>
      </c>
      <c r="DO45" s="98">
        <v>2813</v>
      </c>
      <c r="DP45" s="98">
        <v>980</v>
      </c>
      <c r="DQ45" s="72">
        <v>241</v>
      </c>
      <c r="DR45" s="72">
        <v>4034</v>
      </c>
      <c r="DS45" s="98">
        <v>2996</v>
      </c>
      <c r="DT45" s="98">
        <v>920</v>
      </c>
      <c r="DU45" s="72">
        <v>219</v>
      </c>
      <c r="DV45" s="72">
        <v>4135</v>
      </c>
    </row>
    <row r="46" spans="1:126" ht="13.5" customHeight="1" x14ac:dyDescent="0.15">
      <c r="A46" s="17"/>
      <c r="B46" s="18" t="s">
        <v>74</v>
      </c>
      <c r="C46" s="19"/>
      <c r="D46" s="53">
        <v>198797</v>
      </c>
      <c r="E46" s="53">
        <v>0</v>
      </c>
      <c r="F46" s="54">
        <v>96009</v>
      </c>
      <c r="G46" s="54">
        <v>67901</v>
      </c>
      <c r="H46" s="21">
        <v>362707</v>
      </c>
      <c r="I46" s="48">
        <v>72803</v>
      </c>
      <c r="J46" s="48">
        <v>0</v>
      </c>
      <c r="K46" s="41">
        <v>33836</v>
      </c>
      <c r="L46" s="41">
        <v>24455</v>
      </c>
      <c r="M46" s="21">
        <v>131094</v>
      </c>
      <c r="N46" s="53">
        <v>21345</v>
      </c>
      <c r="O46" s="53">
        <v>0</v>
      </c>
      <c r="P46" s="54">
        <v>10521</v>
      </c>
      <c r="Q46" s="54">
        <v>7132</v>
      </c>
      <c r="R46" s="21">
        <v>38998</v>
      </c>
      <c r="S46" s="53">
        <v>18</v>
      </c>
      <c r="T46" s="53">
        <v>7518</v>
      </c>
      <c r="U46" s="54">
        <v>32</v>
      </c>
      <c r="V46" s="54">
        <v>3732</v>
      </c>
      <c r="W46" s="54">
        <v>12</v>
      </c>
      <c r="X46" s="54">
        <v>1463</v>
      </c>
      <c r="Y46" s="17"/>
      <c r="Z46" s="18" t="s">
        <v>74</v>
      </c>
      <c r="AA46" s="19"/>
      <c r="AB46" s="53">
        <v>7</v>
      </c>
      <c r="AC46" s="53">
        <v>5</v>
      </c>
      <c r="AD46" s="54">
        <v>2</v>
      </c>
      <c r="AE46" s="54">
        <v>1130</v>
      </c>
      <c r="AF46" s="72">
        <v>1446</v>
      </c>
      <c r="AG46" s="53">
        <v>672</v>
      </c>
      <c r="AH46" s="53">
        <v>1162</v>
      </c>
      <c r="AI46" s="54">
        <v>544</v>
      </c>
      <c r="AJ46" s="54">
        <v>941</v>
      </c>
      <c r="AK46" s="72">
        <v>2346</v>
      </c>
      <c r="AL46" s="72">
        <v>3549</v>
      </c>
      <c r="AM46" s="54">
        <v>29</v>
      </c>
      <c r="AN46" s="72">
        <v>37</v>
      </c>
      <c r="AO46" s="53">
        <v>28</v>
      </c>
      <c r="AP46" s="53">
        <v>43</v>
      </c>
      <c r="AQ46" s="54">
        <v>11</v>
      </c>
      <c r="AR46" s="54">
        <v>20</v>
      </c>
      <c r="AS46" s="54">
        <v>33</v>
      </c>
      <c r="AT46" s="54">
        <v>43</v>
      </c>
      <c r="AU46" s="72">
        <v>101</v>
      </c>
      <c r="AV46" s="72">
        <v>143</v>
      </c>
      <c r="AW46" s="17"/>
      <c r="AX46" s="18" t="s">
        <v>74</v>
      </c>
      <c r="AY46" s="19"/>
      <c r="AZ46" s="98">
        <v>22977</v>
      </c>
      <c r="BA46" s="98">
        <v>13189</v>
      </c>
      <c r="BB46" s="72">
        <v>4272</v>
      </c>
      <c r="BC46" s="72">
        <v>40438</v>
      </c>
      <c r="BD46" s="98">
        <v>126</v>
      </c>
      <c r="BE46" s="98">
        <v>244</v>
      </c>
      <c r="BF46" s="72">
        <v>182</v>
      </c>
      <c r="BG46" s="72">
        <v>488</v>
      </c>
      <c r="BH46" s="72">
        <v>1040</v>
      </c>
      <c r="BI46" s="98">
        <v>20229</v>
      </c>
      <c r="BJ46" s="98">
        <v>8009</v>
      </c>
      <c r="BK46" s="72">
        <v>2556</v>
      </c>
      <c r="BL46" s="72">
        <v>30794</v>
      </c>
      <c r="BM46" s="69"/>
      <c r="BN46" s="70" t="s">
        <v>74</v>
      </c>
      <c r="BO46" s="71"/>
      <c r="BP46" s="53">
        <v>7</v>
      </c>
      <c r="BQ46" s="53">
        <v>5</v>
      </c>
      <c r="BR46" s="54">
        <v>2</v>
      </c>
      <c r="BS46" s="53">
        <v>1130</v>
      </c>
      <c r="BT46" s="53">
        <v>1446</v>
      </c>
      <c r="BU46" s="54">
        <v>672</v>
      </c>
      <c r="BV46" s="53">
        <v>1162</v>
      </c>
      <c r="BW46" s="53">
        <v>544</v>
      </c>
      <c r="BX46" s="54">
        <v>941</v>
      </c>
      <c r="BY46" s="72">
        <v>2346</v>
      </c>
      <c r="BZ46" s="72">
        <v>3549</v>
      </c>
      <c r="CA46" s="54">
        <v>29</v>
      </c>
      <c r="CB46" s="72">
        <v>37</v>
      </c>
      <c r="CC46" s="53">
        <v>28</v>
      </c>
      <c r="CD46" s="53">
        <v>43</v>
      </c>
      <c r="CE46" s="54">
        <v>11</v>
      </c>
      <c r="CF46" s="54">
        <v>20</v>
      </c>
      <c r="CG46" s="54">
        <v>33</v>
      </c>
      <c r="CH46" s="54">
        <v>43</v>
      </c>
      <c r="CI46" s="72">
        <v>101</v>
      </c>
      <c r="CJ46" s="72">
        <v>143</v>
      </c>
      <c r="CK46" s="69"/>
      <c r="CL46" s="70" t="s">
        <v>74</v>
      </c>
      <c r="CM46" s="71"/>
      <c r="CN46" s="98">
        <v>8098</v>
      </c>
      <c r="CO46" s="98">
        <v>4648</v>
      </c>
      <c r="CP46" s="72">
        <v>1506</v>
      </c>
      <c r="CQ46" s="72">
        <v>14252</v>
      </c>
      <c r="CR46" s="98">
        <v>44</v>
      </c>
      <c r="CS46" s="98">
        <v>86</v>
      </c>
      <c r="CT46" s="72">
        <v>64</v>
      </c>
      <c r="CU46" s="72">
        <v>172</v>
      </c>
      <c r="CV46" s="72">
        <v>366</v>
      </c>
      <c r="CW46" s="98">
        <v>7286</v>
      </c>
      <c r="CX46" s="98">
        <v>2885</v>
      </c>
      <c r="CY46" s="72">
        <v>921</v>
      </c>
      <c r="CZ46" s="72">
        <v>11092</v>
      </c>
      <c r="DA46" s="69"/>
      <c r="DB46" s="70" t="s">
        <v>74</v>
      </c>
      <c r="DC46" s="71"/>
      <c r="DD46" s="53">
        <v>7</v>
      </c>
      <c r="DE46" s="53">
        <v>5</v>
      </c>
      <c r="DF46" s="54">
        <v>2</v>
      </c>
      <c r="DG46" s="53">
        <v>485</v>
      </c>
      <c r="DH46" s="53">
        <v>527</v>
      </c>
      <c r="DI46" s="54">
        <v>220</v>
      </c>
      <c r="DJ46" s="53">
        <v>266</v>
      </c>
      <c r="DK46" s="53">
        <v>173</v>
      </c>
      <c r="DL46" s="54">
        <v>209</v>
      </c>
      <c r="DM46" s="72">
        <v>878</v>
      </c>
      <c r="DN46" s="72">
        <v>1002</v>
      </c>
      <c r="DO46" s="98">
        <v>3209</v>
      </c>
      <c r="DP46" s="98">
        <v>1157</v>
      </c>
      <c r="DQ46" s="72">
        <v>364</v>
      </c>
      <c r="DR46" s="72">
        <v>4730</v>
      </c>
      <c r="DS46" s="98">
        <v>2377</v>
      </c>
      <c r="DT46" s="98">
        <v>770</v>
      </c>
      <c r="DU46" s="72">
        <v>242</v>
      </c>
      <c r="DV46" s="72">
        <v>3389</v>
      </c>
    </row>
    <row r="47" spans="1:126" ht="13.5" customHeight="1" x14ac:dyDescent="0.15">
      <c r="A47" s="22"/>
      <c r="B47" s="23" t="s">
        <v>75</v>
      </c>
      <c r="C47" s="24"/>
      <c r="D47" s="55">
        <v>159469</v>
      </c>
      <c r="E47" s="55">
        <v>0</v>
      </c>
      <c r="F47" s="56">
        <v>65963</v>
      </c>
      <c r="G47" s="56">
        <v>40457</v>
      </c>
      <c r="H47" s="25">
        <v>265889</v>
      </c>
      <c r="I47" s="49">
        <v>49342</v>
      </c>
      <c r="J47" s="49">
        <v>0</v>
      </c>
      <c r="K47" s="42">
        <v>22537</v>
      </c>
      <c r="L47" s="42">
        <v>14029</v>
      </c>
      <c r="M47" s="25">
        <v>85908</v>
      </c>
      <c r="N47" s="55">
        <v>14768</v>
      </c>
      <c r="O47" s="55">
        <v>0</v>
      </c>
      <c r="P47" s="56">
        <v>7737</v>
      </c>
      <c r="Q47" s="56">
        <v>4499</v>
      </c>
      <c r="R47" s="25">
        <v>27004</v>
      </c>
      <c r="S47" s="55">
        <v>26</v>
      </c>
      <c r="T47" s="55">
        <v>8147</v>
      </c>
      <c r="U47" s="56">
        <v>27</v>
      </c>
      <c r="V47" s="56">
        <v>2640</v>
      </c>
      <c r="W47" s="56">
        <v>15</v>
      </c>
      <c r="X47" s="56">
        <v>1156</v>
      </c>
      <c r="Y47" s="22"/>
      <c r="Z47" s="23" t="s">
        <v>75</v>
      </c>
      <c r="AA47" s="24"/>
      <c r="AB47" s="55">
        <v>7</v>
      </c>
      <c r="AC47" s="55">
        <v>5</v>
      </c>
      <c r="AD47" s="56">
        <v>2</v>
      </c>
      <c r="AE47" s="56">
        <v>735</v>
      </c>
      <c r="AF47" s="73">
        <v>961</v>
      </c>
      <c r="AG47" s="55">
        <v>420</v>
      </c>
      <c r="AH47" s="55">
        <v>728</v>
      </c>
      <c r="AI47" s="56">
        <v>388</v>
      </c>
      <c r="AJ47" s="56">
        <v>691</v>
      </c>
      <c r="AK47" s="73">
        <v>1543</v>
      </c>
      <c r="AL47" s="73">
        <v>2380</v>
      </c>
      <c r="AM47" s="56">
        <v>24</v>
      </c>
      <c r="AN47" s="73">
        <v>27</v>
      </c>
      <c r="AO47" s="55">
        <v>18</v>
      </c>
      <c r="AP47" s="55">
        <v>30</v>
      </c>
      <c r="AQ47" s="56">
        <v>5</v>
      </c>
      <c r="AR47" s="56">
        <v>9</v>
      </c>
      <c r="AS47" s="56">
        <v>24</v>
      </c>
      <c r="AT47" s="56">
        <v>29</v>
      </c>
      <c r="AU47" s="73">
        <v>71</v>
      </c>
      <c r="AV47" s="73">
        <v>95</v>
      </c>
      <c r="AW47" s="22"/>
      <c r="AX47" s="23" t="s">
        <v>75</v>
      </c>
      <c r="AY47" s="24"/>
      <c r="AZ47" s="99">
        <v>16145</v>
      </c>
      <c r="BA47" s="99">
        <v>8736</v>
      </c>
      <c r="BB47" s="73">
        <v>3317</v>
      </c>
      <c r="BC47" s="73">
        <v>28198</v>
      </c>
      <c r="BD47" s="99">
        <v>97</v>
      </c>
      <c r="BE47" s="99">
        <v>180</v>
      </c>
      <c r="BF47" s="73">
        <v>86</v>
      </c>
      <c r="BG47" s="73">
        <v>348</v>
      </c>
      <c r="BH47" s="73">
        <v>711</v>
      </c>
      <c r="BI47" s="99">
        <v>12308</v>
      </c>
      <c r="BJ47" s="99">
        <v>4653</v>
      </c>
      <c r="BK47" s="73">
        <v>1680</v>
      </c>
      <c r="BL47" s="73">
        <v>18641</v>
      </c>
      <c r="BM47" s="74"/>
      <c r="BN47" s="75" t="s">
        <v>75</v>
      </c>
      <c r="BO47" s="76"/>
      <c r="BP47" s="55">
        <v>7</v>
      </c>
      <c r="BQ47" s="55">
        <v>5</v>
      </c>
      <c r="BR47" s="56">
        <v>2</v>
      </c>
      <c r="BS47" s="55">
        <v>735</v>
      </c>
      <c r="BT47" s="55">
        <v>961</v>
      </c>
      <c r="BU47" s="56">
        <v>420</v>
      </c>
      <c r="BV47" s="55">
        <v>728</v>
      </c>
      <c r="BW47" s="55">
        <v>388</v>
      </c>
      <c r="BX47" s="56">
        <v>691</v>
      </c>
      <c r="BY47" s="73">
        <v>1543</v>
      </c>
      <c r="BZ47" s="73">
        <v>2380</v>
      </c>
      <c r="CA47" s="56">
        <v>24</v>
      </c>
      <c r="CB47" s="73">
        <v>27</v>
      </c>
      <c r="CC47" s="55">
        <v>18</v>
      </c>
      <c r="CD47" s="55">
        <v>30</v>
      </c>
      <c r="CE47" s="56">
        <v>5</v>
      </c>
      <c r="CF47" s="56">
        <v>9</v>
      </c>
      <c r="CG47" s="56">
        <v>24</v>
      </c>
      <c r="CH47" s="56">
        <v>29</v>
      </c>
      <c r="CI47" s="73">
        <v>71</v>
      </c>
      <c r="CJ47" s="73">
        <v>95</v>
      </c>
      <c r="CK47" s="74"/>
      <c r="CL47" s="75" t="s">
        <v>75</v>
      </c>
      <c r="CM47" s="76"/>
      <c r="CN47" s="99">
        <v>5516</v>
      </c>
      <c r="CO47" s="99">
        <v>2984</v>
      </c>
      <c r="CP47" s="73">
        <v>1133</v>
      </c>
      <c r="CQ47" s="73">
        <v>9633</v>
      </c>
      <c r="CR47" s="99">
        <v>33</v>
      </c>
      <c r="CS47" s="99">
        <v>62</v>
      </c>
      <c r="CT47" s="73">
        <v>30</v>
      </c>
      <c r="CU47" s="73">
        <v>119</v>
      </c>
      <c r="CV47" s="73">
        <v>244</v>
      </c>
      <c r="CW47" s="99">
        <v>4268</v>
      </c>
      <c r="CX47" s="99">
        <v>1614</v>
      </c>
      <c r="CY47" s="73">
        <v>583</v>
      </c>
      <c r="CZ47" s="73">
        <v>6465</v>
      </c>
      <c r="DA47" s="74"/>
      <c r="DB47" s="75" t="s">
        <v>75</v>
      </c>
      <c r="DC47" s="76"/>
      <c r="DD47" s="55">
        <v>7</v>
      </c>
      <c r="DE47" s="55">
        <v>5</v>
      </c>
      <c r="DF47" s="56">
        <v>2</v>
      </c>
      <c r="DG47" s="55">
        <v>292</v>
      </c>
      <c r="DH47" s="55">
        <v>315</v>
      </c>
      <c r="DI47" s="56">
        <v>149</v>
      </c>
      <c r="DJ47" s="55">
        <v>176</v>
      </c>
      <c r="DK47" s="55">
        <v>140</v>
      </c>
      <c r="DL47" s="56">
        <v>179</v>
      </c>
      <c r="DM47" s="73">
        <v>581</v>
      </c>
      <c r="DN47" s="73">
        <v>670</v>
      </c>
      <c r="DO47" s="99">
        <v>2205</v>
      </c>
      <c r="DP47" s="99">
        <v>880</v>
      </c>
      <c r="DQ47" s="73">
        <v>358</v>
      </c>
      <c r="DR47" s="73">
        <v>3443</v>
      </c>
      <c r="DS47" s="99">
        <v>1410</v>
      </c>
      <c r="DT47" s="99">
        <v>514</v>
      </c>
      <c r="DU47" s="73">
        <v>193</v>
      </c>
      <c r="DV47" s="73">
        <v>2117</v>
      </c>
    </row>
    <row r="48" spans="1:126" ht="13.5" customHeight="1" x14ac:dyDescent="0.15">
      <c r="A48" s="17"/>
      <c r="B48" s="18" t="s">
        <v>76</v>
      </c>
      <c r="C48" s="19"/>
      <c r="D48" s="53">
        <v>62112</v>
      </c>
      <c r="E48" s="53">
        <v>0</v>
      </c>
      <c r="F48" s="54">
        <v>26198</v>
      </c>
      <c r="G48" s="54">
        <v>16075</v>
      </c>
      <c r="H48" s="21">
        <v>104385</v>
      </c>
      <c r="I48" s="48">
        <v>20835</v>
      </c>
      <c r="J48" s="48">
        <v>0</v>
      </c>
      <c r="K48" s="41">
        <v>9218</v>
      </c>
      <c r="L48" s="41">
        <v>3858</v>
      </c>
      <c r="M48" s="21">
        <v>33911</v>
      </c>
      <c r="N48" s="53">
        <v>6211</v>
      </c>
      <c r="O48" s="53">
        <v>0</v>
      </c>
      <c r="P48" s="54">
        <v>2448</v>
      </c>
      <c r="Q48" s="54">
        <v>1449</v>
      </c>
      <c r="R48" s="21">
        <v>10108</v>
      </c>
      <c r="S48" s="53">
        <v>14</v>
      </c>
      <c r="T48" s="53">
        <v>21324</v>
      </c>
      <c r="U48" s="54">
        <v>16</v>
      </c>
      <c r="V48" s="54">
        <v>7550</v>
      </c>
      <c r="W48" s="54">
        <v>6</v>
      </c>
      <c r="X48" s="54">
        <v>1262</v>
      </c>
      <c r="Y48" s="17"/>
      <c r="Z48" s="18" t="s">
        <v>76</v>
      </c>
      <c r="AA48" s="19"/>
      <c r="AB48" s="53">
        <v>7</v>
      </c>
      <c r="AC48" s="53">
        <v>5</v>
      </c>
      <c r="AD48" s="54">
        <v>2</v>
      </c>
      <c r="AE48" s="54">
        <v>408</v>
      </c>
      <c r="AF48" s="72">
        <v>508</v>
      </c>
      <c r="AG48" s="53">
        <v>186</v>
      </c>
      <c r="AH48" s="53">
        <v>308</v>
      </c>
      <c r="AI48" s="54">
        <v>115</v>
      </c>
      <c r="AJ48" s="54">
        <v>186</v>
      </c>
      <c r="AK48" s="72">
        <v>709</v>
      </c>
      <c r="AL48" s="72">
        <v>1002</v>
      </c>
      <c r="AM48" s="54">
        <v>7</v>
      </c>
      <c r="AN48" s="72">
        <v>8</v>
      </c>
      <c r="AO48" s="53">
        <v>6</v>
      </c>
      <c r="AP48" s="53">
        <v>6</v>
      </c>
      <c r="AQ48" s="54">
        <v>3</v>
      </c>
      <c r="AR48" s="54">
        <v>3</v>
      </c>
      <c r="AS48" s="54">
        <v>3</v>
      </c>
      <c r="AT48" s="54">
        <v>6</v>
      </c>
      <c r="AU48" s="72">
        <v>19</v>
      </c>
      <c r="AV48" s="72">
        <v>23</v>
      </c>
      <c r="AW48" s="17"/>
      <c r="AX48" s="18" t="s">
        <v>76</v>
      </c>
      <c r="AY48" s="19"/>
      <c r="AZ48" s="98">
        <v>9601</v>
      </c>
      <c r="BA48" s="98">
        <v>4158</v>
      </c>
      <c r="BB48" s="72">
        <v>1004</v>
      </c>
      <c r="BC48" s="72">
        <v>14763</v>
      </c>
      <c r="BD48" s="98">
        <v>32</v>
      </c>
      <c r="BE48" s="98">
        <v>41</v>
      </c>
      <c r="BF48" s="72">
        <v>32</v>
      </c>
      <c r="BG48" s="72">
        <v>81</v>
      </c>
      <c r="BH48" s="72">
        <v>186</v>
      </c>
      <c r="BI48" s="98">
        <v>6882</v>
      </c>
      <c r="BJ48" s="98">
        <v>2066</v>
      </c>
      <c r="BK48" s="72">
        <v>521</v>
      </c>
      <c r="BL48" s="72">
        <v>9469</v>
      </c>
      <c r="BM48" s="69"/>
      <c r="BN48" s="70" t="s">
        <v>76</v>
      </c>
      <c r="BO48" s="71"/>
      <c r="BP48" s="53">
        <v>7</v>
      </c>
      <c r="BQ48" s="53">
        <v>5</v>
      </c>
      <c r="BR48" s="54">
        <v>2</v>
      </c>
      <c r="BS48" s="53">
        <v>408</v>
      </c>
      <c r="BT48" s="53">
        <v>508</v>
      </c>
      <c r="BU48" s="54">
        <v>186</v>
      </c>
      <c r="BV48" s="53">
        <v>308</v>
      </c>
      <c r="BW48" s="53">
        <v>115</v>
      </c>
      <c r="BX48" s="54">
        <v>186</v>
      </c>
      <c r="BY48" s="72">
        <v>709</v>
      </c>
      <c r="BZ48" s="72">
        <v>1002</v>
      </c>
      <c r="CA48" s="54">
        <v>7</v>
      </c>
      <c r="CB48" s="72">
        <v>8</v>
      </c>
      <c r="CC48" s="53">
        <v>6</v>
      </c>
      <c r="CD48" s="53">
        <v>6</v>
      </c>
      <c r="CE48" s="54">
        <v>3</v>
      </c>
      <c r="CF48" s="54">
        <v>3</v>
      </c>
      <c r="CG48" s="54">
        <v>3</v>
      </c>
      <c r="CH48" s="54">
        <v>6</v>
      </c>
      <c r="CI48" s="72">
        <v>19</v>
      </c>
      <c r="CJ48" s="72">
        <v>23</v>
      </c>
      <c r="CK48" s="69"/>
      <c r="CL48" s="70" t="s">
        <v>76</v>
      </c>
      <c r="CM48" s="71"/>
      <c r="CN48" s="98">
        <v>3378</v>
      </c>
      <c r="CO48" s="98">
        <v>1463</v>
      </c>
      <c r="CP48" s="72">
        <v>353</v>
      </c>
      <c r="CQ48" s="72">
        <v>5194</v>
      </c>
      <c r="CR48" s="98">
        <v>11</v>
      </c>
      <c r="CS48" s="98">
        <v>14</v>
      </c>
      <c r="CT48" s="72">
        <v>11</v>
      </c>
      <c r="CU48" s="72">
        <v>29</v>
      </c>
      <c r="CV48" s="72">
        <v>65</v>
      </c>
      <c r="CW48" s="98">
        <v>1652</v>
      </c>
      <c r="CX48" s="98">
        <v>496</v>
      </c>
      <c r="CY48" s="72">
        <v>125</v>
      </c>
      <c r="CZ48" s="72">
        <v>2273</v>
      </c>
      <c r="DA48" s="69"/>
      <c r="DB48" s="70" t="s">
        <v>76</v>
      </c>
      <c r="DC48" s="71"/>
      <c r="DD48" s="53">
        <v>7</v>
      </c>
      <c r="DE48" s="53">
        <v>5</v>
      </c>
      <c r="DF48" s="54">
        <v>2</v>
      </c>
      <c r="DG48" s="53">
        <v>134</v>
      </c>
      <c r="DH48" s="53">
        <v>141</v>
      </c>
      <c r="DI48" s="54">
        <v>54</v>
      </c>
      <c r="DJ48" s="53">
        <v>62</v>
      </c>
      <c r="DK48" s="53">
        <v>42</v>
      </c>
      <c r="DL48" s="54">
        <v>47</v>
      </c>
      <c r="DM48" s="72">
        <v>230</v>
      </c>
      <c r="DN48" s="72">
        <v>250</v>
      </c>
      <c r="DO48" s="98">
        <v>819</v>
      </c>
      <c r="DP48" s="98">
        <v>257</v>
      </c>
      <c r="DQ48" s="72">
        <v>78</v>
      </c>
      <c r="DR48" s="72">
        <v>1154</v>
      </c>
      <c r="DS48" s="98">
        <v>525</v>
      </c>
      <c r="DT48" s="98">
        <v>151</v>
      </c>
      <c r="DU48" s="72">
        <v>47</v>
      </c>
      <c r="DV48" s="72">
        <v>723</v>
      </c>
    </row>
    <row r="49" spans="1:126" ht="13.5" customHeight="1" x14ac:dyDescent="0.15">
      <c r="A49" s="17"/>
      <c r="B49" s="18" t="s">
        <v>77</v>
      </c>
      <c r="C49" s="19"/>
      <c r="D49" s="53">
        <v>107937</v>
      </c>
      <c r="E49" s="53">
        <v>0</v>
      </c>
      <c r="F49" s="54">
        <v>46088</v>
      </c>
      <c r="G49" s="54">
        <v>30527</v>
      </c>
      <c r="H49" s="21">
        <v>184552</v>
      </c>
      <c r="I49" s="48">
        <v>39088</v>
      </c>
      <c r="J49" s="48">
        <v>0</v>
      </c>
      <c r="K49" s="41">
        <v>16679</v>
      </c>
      <c r="L49" s="41">
        <v>11365</v>
      </c>
      <c r="M49" s="21">
        <v>67132</v>
      </c>
      <c r="N49" s="53">
        <v>10847</v>
      </c>
      <c r="O49" s="53">
        <v>0</v>
      </c>
      <c r="P49" s="54">
        <v>4298</v>
      </c>
      <c r="Q49" s="54">
        <v>2792</v>
      </c>
      <c r="R49" s="21">
        <v>17937</v>
      </c>
      <c r="S49" s="53">
        <v>9</v>
      </c>
      <c r="T49" s="53">
        <v>3210</v>
      </c>
      <c r="U49" s="54">
        <v>21</v>
      </c>
      <c r="V49" s="54">
        <v>1642</v>
      </c>
      <c r="W49" s="54">
        <v>5</v>
      </c>
      <c r="X49" s="54">
        <v>478</v>
      </c>
      <c r="Y49" s="17"/>
      <c r="Z49" s="18" t="s">
        <v>77</v>
      </c>
      <c r="AA49" s="19"/>
      <c r="AB49" s="53">
        <v>7</v>
      </c>
      <c r="AC49" s="53">
        <v>5</v>
      </c>
      <c r="AD49" s="54">
        <v>2</v>
      </c>
      <c r="AE49" s="54">
        <v>824</v>
      </c>
      <c r="AF49" s="72">
        <v>1086</v>
      </c>
      <c r="AG49" s="53">
        <v>442</v>
      </c>
      <c r="AH49" s="53">
        <v>753</v>
      </c>
      <c r="AI49" s="54">
        <v>234</v>
      </c>
      <c r="AJ49" s="54">
        <v>408</v>
      </c>
      <c r="AK49" s="72">
        <v>1500</v>
      </c>
      <c r="AL49" s="72">
        <v>2247</v>
      </c>
      <c r="AM49" s="54">
        <v>25</v>
      </c>
      <c r="AN49" s="72">
        <v>34</v>
      </c>
      <c r="AO49" s="53">
        <v>15</v>
      </c>
      <c r="AP49" s="53">
        <v>22</v>
      </c>
      <c r="AQ49" s="54">
        <v>8</v>
      </c>
      <c r="AR49" s="54">
        <v>14</v>
      </c>
      <c r="AS49" s="54">
        <v>9</v>
      </c>
      <c r="AT49" s="54">
        <v>12</v>
      </c>
      <c r="AU49" s="72">
        <v>57</v>
      </c>
      <c r="AV49" s="72">
        <v>82</v>
      </c>
      <c r="AW49" s="17"/>
      <c r="AX49" s="18" t="s">
        <v>77</v>
      </c>
      <c r="AY49" s="19"/>
      <c r="AZ49" s="98">
        <v>15964</v>
      </c>
      <c r="BA49" s="98">
        <v>7907</v>
      </c>
      <c r="BB49" s="72">
        <v>1714</v>
      </c>
      <c r="BC49" s="72">
        <v>25585</v>
      </c>
      <c r="BD49" s="98">
        <v>500</v>
      </c>
      <c r="BE49" s="98">
        <v>231</v>
      </c>
      <c r="BF49" s="72">
        <v>59</v>
      </c>
      <c r="BG49" s="72">
        <v>252</v>
      </c>
      <c r="BH49" s="72">
        <v>1042</v>
      </c>
      <c r="BI49" s="98">
        <v>12912</v>
      </c>
      <c r="BJ49" s="98">
        <v>4614</v>
      </c>
      <c r="BK49" s="72">
        <v>970</v>
      </c>
      <c r="BL49" s="72">
        <v>18496</v>
      </c>
      <c r="BM49" s="69"/>
      <c r="BN49" s="70" t="s">
        <v>77</v>
      </c>
      <c r="BO49" s="71"/>
      <c r="BP49" s="53">
        <v>7</v>
      </c>
      <c r="BQ49" s="53">
        <v>5</v>
      </c>
      <c r="BR49" s="54">
        <v>2</v>
      </c>
      <c r="BS49" s="53">
        <v>824</v>
      </c>
      <c r="BT49" s="53">
        <v>1086</v>
      </c>
      <c r="BU49" s="54">
        <v>442</v>
      </c>
      <c r="BV49" s="53">
        <v>753</v>
      </c>
      <c r="BW49" s="53">
        <v>234</v>
      </c>
      <c r="BX49" s="54">
        <v>408</v>
      </c>
      <c r="BY49" s="72">
        <v>1500</v>
      </c>
      <c r="BZ49" s="72">
        <v>2247</v>
      </c>
      <c r="CA49" s="54">
        <v>25</v>
      </c>
      <c r="CB49" s="72">
        <v>34</v>
      </c>
      <c r="CC49" s="53">
        <v>15</v>
      </c>
      <c r="CD49" s="53">
        <v>22</v>
      </c>
      <c r="CE49" s="54">
        <v>8</v>
      </c>
      <c r="CF49" s="54">
        <v>14</v>
      </c>
      <c r="CG49" s="54">
        <v>9</v>
      </c>
      <c r="CH49" s="54">
        <v>12</v>
      </c>
      <c r="CI49" s="72">
        <v>57</v>
      </c>
      <c r="CJ49" s="72">
        <v>82</v>
      </c>
      <c r="CK49" s="69"/>
      <c r="CL49" s="70" t="s">
        <v>77</v>
      </c>
      <c r="CM49" s="71"/>
      <c r="CN49" s="98">
        <v>5778</v>
      </c>
      <c r="CO49" s="98">
        <v>2861</v>
      </c>
      <c r="CP49" s="72">
        <v>620</v>
      </c>
      <c r="CQ49" s="72">
        <v>9259</v>
      </c>
      <c r="CR49" s="98">
        <v>181</v>
      </c>
      <c r="CS49" s="98">
        <v>84</v>
      </c>
      <c r="CT49" s="72">
        <v>21</v>
      </c>
      <c r="CU49" s="72">
        <v>91</v>
      </c>
      <c r="CV49" s="72">
        <v>377</v>
      </c>
      <c r="CW49" s="98">
        <v>4807</v>
      </c>
      <c r="CX49" s="98">
        <v>1718</v>
      </c>
      <c r="CY49" s="72">
        <v>361</v>
      </c>
      <c r="CZ49" s="72">
        <v>6886</v>
      </c>
      <c r="DA49" s="69"/>
      <c r="DB49" s="70" t="s">
        <v>77</v>
      </c>
      <c r="DC49" s="71"/>
      <c r="DD49" s="53">
        <v>7</v>
      </c>
      <c r="DE49" s="53">
        <v>5</v>
      </c>
      <c r="DF49" s="54">
        <v>2</v>
      </c>
      <c r="DG49" s="53">
        <v>310</v>
      </c>
      <c r="DH49" s="53">
        <v>341</v>
      </c>
      <c r="DI49" s="54">
        <v>140</v>
      </c>
      <c r="DJ49" s="53">
        <v>159</v>
      </c>
      <c r="DK49" s="53">
        <v>64</v>
      </c>
      <c r="DL49" s="54">
        <v>84</v>
      </c>
      <c r="DM49" s="72">
        <v>514</v>
      </c>
      <c r="DN49" s="72">
        <v>584</v>
      </c>
      <c r="DO49" s="98">
        <v>1671</v>
      </c>
      <c r="DP49" s="98">
        <v>557</v>
      </c>
      <c r="DQ49" s="72">
        <v>118</v>
      </c>
      <c r="DR49" s="72">
        <v>2346</v>
      </c>
      <c r="DS49" s="98">
        <v>1172</v>
      </c>
      <c r="DT49" s="98">
        <v>378</v>
      </c>
      <c r="DU49" s="72">
        <v>69</v>
      </c>
      <c r="DV49" s="72">
        <v>1619</v>
      </c>
    </row>
    <row r="50" spans="1:126" ht="13.5" customHeight="1" x14ac:dyDescent="0.15">
      <c r="A50" s="17"/>
      <c r="B50" s="18" t="s">
        <v>78</v>
      </c>
      <c r="C50" s="19"/>
      <c r="D50" s="53">
        <v>102019</v>
      </c>
      <c r="E50" s="53">
        <v>11346</v>
      </c>
      <c r="F50" s="54">
        <v>49014</v>
      </c>
      <c r="G50" s="54">
        <v>31006</v>
      </c>
      <c r="H50" s="21">
        <v>193385</v>
      </c>
      <c r="I50" s="48">
        <v>42774</v>
      </c>
      <c r="J50" s="48">
        <v>5777</v>
      </c>
      <c r="K50" s="41">
        <v>11098</v>
      </c>
      <c r="L50" s="41">
        <v>5742</v>
      </c>
      <c r="M50" s="21">
        <v>65391</v>
      </c>
      <c r="N50" s="53">
        <v>4924</v>
      </c>
      <c r="O50" s="53">
        <v>1013</v>
      </c>
      <c r="P50" s="54">
        <v>3577</v>
      </c>
      <c r="Q50" s="54">
        <v>1707</v>
      </c>
      <c r="R50" s="21">
        <v>11221</v>
      </c>
      <c r="S50" s="53">
        <v>14</v>
      </c>
      <c r="T50" s="53">
        <v>3787</v>
      </c>
      <c r="U50" s="54">
        <v>30</v>
      </c>
      <c r="V50" s="54">
        <v>3076</v>
      </c>
      <c r="W50" s="54">
        <v>0</v>
      </c>
      <c r="X50" s="54">
        <v>0</v>
      </c>
      <c r="Y50" s="17"/>
      <c r="Z50" s="18" t="s">
        <v>78</v>
      </c>
      <c r="AA50" s="19"/>
      <c r="AB50" s="53">
        <v>7</v>
      </c>
      <c r="AC50" s="53">
        <v>5</v>
      </c>
      <c r="AD50" s="54">
        <v>2</v>
      </c>
      <c r="AE50" s="54">
        <v>712</v>
      </c>
      <c r="AF50" s="72">
        <v>952</v>
      </c>
      <c r="AG50" s="53">
        <v>360</v>
      </c>
      <c r="AH50" s="53">
        <v>616</v>
      </c>
      <c r="AI50" s="54">
        <v>236</v>
      </c>
      <c r="AJ50" s="54">
        <v>414</v>
      </c>
      <c r="AK50" s="72">
        <v>1308</v>
      </c>
      <c r="AL50" s="72">
        <v>1982</v>
      </c>
      <c r="AM50" s="54">
        <v>24</v>
      </c>
      <c r="AN50" s="72">
        <v>28</v>
      </c>
      <c r="AO50" s="53">
        <v>11</v>
      </c>
      <c r="AP50" s="53">
        <v>16</v>
      </c>
      <c r="AQ50" s="54">
        <v>8</v>
      </c>
      <c r="AR50" s="54">
        <v>11</v>
      </c>
      <c r="AS50" s="54">
        <v>19</v>
      </c>
      <c r="AT50" s="54">
        <v>23</v>
      </c>
      <c r="AU50" s="72">
        <v>62</v>
      </c>
      <c r="AV50" s="72">
        <v>78</v>
      </c>
      <c r="AW50" s="17"/>
      <c r="AX50" s="18" t="s">
        <v>78</v>
      </c>
      <c r="AY50" s="19"/>
      <c r="AZ50" s="98">
        <v>17660</v>
      </c>
      <c r="BA50" s="98">
        <v>8162</v>
      </c>
      <c r="BB50" s="72">
        <v>2194</v>
      </c>
      <c r="BC50" s="72">
        <v>28016</v>
      </c>
      <c r="BD50" s="98">
        <v>111</v>
      </c>
      <c r="BE50" s="98">
        <v>106</v>
      </c>
      <c r="BF50" s="72">
        <v>117</v>
      </c>
      <c r="BG50" s="72">
        <v>305</v>
      </c>
      <c r="BH50" s="72">
        <v>639</v>
      </c>
      <c r="BI50" s="98">
        <v>13084</v>
      </c>
      <c r="BJ50" s="98">
        <v>4580</v>
      </c>
      <c r="BK50" s="72">
        <v>1214</v>
      </c>
      <c r="BL50" s="72">
        <v>18878</v>
      </c>
      <c r="BM50" s="69"/>
      <c r="BN50" s="70" t="s">
        <v>78</v>
      </c>
      <c r="BO50" s="71"/>
      <c r="BP50" s="53">
        <v>7</v>
      </c>
      <c r="BQ50" s="53">
        <v>5</v>
      </c>
      <c r="BR50" s="54">
        <v>2</v>
      </c>
      <c r="BS50" s="53">
        <v>712</v>
      </c>
      <c r="BT50" s="53">
        <v>952</v>
      </c>
      <c r="BU50" s="54">
        <v>360</v>
      </c>
      <c r="BV50" s="53">
        <v>616</v>
      </c>
      <c r="BW50" s="53">
        <v>236</v>
      </c>
      <c r="BX50" s="54">
        <v>414</v>
      </c>
      <c r="BY50" s="72">
        <v>1308</v>
      </c>
      <c r="BZ50" s="72">
        <v>1982</v>
      </c>
      <c r="CA50" s="54">
        <v>24</v>
      </c>
      <c r="CB50" s="72">
        <v>28</v>
      </c>
      <c r="CC50" s="53">
        <v>11</v>
      </c>
      <c r="CD50" s="53">
        <v>16</v>
      </c>
      <c r="CE50" s="54">
        <v>8</v>
      </c>
      <c r="CF50" s="54">
        <v>11</v>
      </c>
      <c r="CG50" s="54">
        <v>19</v>
      </c>
      <c r="CH50" s="54">
        <v>23</v>
      </c>
      <c r="CI50" s="72">
        <v>62</v>
      </c>
      <c r="CJ50" s="72">
        <v>78</v>
      </c>
      <c r="CK50" s="69"/>
      <c r="CL50" s="70" t="s">
        <v>78</v>
      </c>
      <c r="CM50" s="71"/>
      <c r="CN50" s="98">
        <v>3998</v>
      </c>
      <c r="CO50" s="98">
        <v>1848</v>
      </c>
      <c r="CP50" s="72">
        <v>497</v>
      </c>
      <c r="CQ50" s="72">
        <v>6343</v>
      </c>
      <c r="CR50" s="98">
        <v>25</v>
      </c>
      <c r="CS50" s="98">
        <v>24</v>
      </c>
      <c r="CT50" s="72">
        <v>26</v>
      </c>
      <c r="CU50" s="72">
        <v>69</v>
      </c>
      <c r="CV50" s="72">
        <v>144</v>
      </c>
      <c r="CW50" s="98">
        <v>2423</v>
      </c>
      <c r="CX50" s="98">
        <v>848</v>
      </c>
      <c r="CY50" s="72">
        <v>225</v>
      </c>
      <c r="CZ50" s="72">
        <v>3496</v>
      </c>
      <c r="DA50" s="69"/>
      <c r="DB50" s="70" t="s">
        <v>78</v>
      </c>
      <c r="DC50" s="71"/>
      <c r="DD50" s="53">
        <v>7</v>
      </c>
      <c r="DE50" s="53">
        <v>5</v>
      </c>
      <c r="DF50" s="54">
        <v>2</v>
      </c>
      <c r="DG50" s="53">
        <v>258</v>
      </c>
      <c r="DH50" s="53">
        <v>275</v>
      </c>
      <c r="DI50" s="54">
        <v>118</v>
      </c>
      <c r="DJ50" s="53">
        <v>143</v>
      </c>
      <c r="DK50" s="53">
        <v>75</v>
      </c>
      <c r="DL50" s="54">
        <v>95</v>
      </c>
      <c r="DM50" s="72">
        <v>451</v>
      </c>
      <c r="DN50" s="72">
        <v>513</v>
      </c>
      <c r="DO50" s="98">
        <v>1271</v>
      </c>
      <c r="DP50" s="98">
        <v>472</v>
      </c>
      <c r="DQ50" s="72">
        <v>125</v>
      </c>
      <c r="DR50" s="72">
        <v>1868</v>
      </c>
      <c r="DS50" s="98">
        <v>668</v>
      </c>
      <c r="DT50" s="98">
        <v>218</v>
      </c>
      <c r="DU50" s="72">
        <v>56</v>
      </c>
      <c r="DV50" s="72">
        <v>942</v>
      </c>
    </row>
    <row r="51" spans="1:126" ht="13.5" customHeight="1" x14ac:dyDescent="0.15">
      <c r="A51" s="17"/>
      <c r="B51" s="18" t="s">
        <v>79</v>
      </c>
      <c r="C51" s="19"/>
      <c r="D51" s="53">
        <v>299946</v>
      </c>
      <c r="E51" s="53">
        <v>0</v>
      </c>
      <c r="F51" s="54">
        <v>120043</v>
      </c>
      <c r="G51" s="54">
        <v>68487</v>
      </c>
      <c r="H51" s="21">
        <v>488476</v>
      </c>
      <c r="I51" s="48">
        <v>99781</v>
      </c>
      <c r="J51" s="48">
        <v>0</v>
      </c>
      <c r="K51" s="41">
        <v>35568</v>
      </c>
      <c r="L51" s="41">
        <v>22829</v>
      </c>
      <c r="M51" s="21">
        <v>158178</v>
      </c>
      <c r="N51" s="53">
        <v>31451</v>
      </c>
      <c r="O51" s="53">
        <v>0</v>
      </c>
      <c r="P51" s="54">
        <v>12227</v>
      </c>
      <c r="Q51" s="54">
        <v>4487</v>
      </c>
      <c r="R51" s="21">
        <v>48165</v>
      </c>
      <c r="S51" s="53">
        <v>83</v>
      </c>
      <c r="T51" s="53">
        <v>41015</v>
      </c>
      <c r="U51" s="54">
        <v>104</v>
      </c>
      <c r="V51" s="54">
        <v>15293</v>
      </c>
      <c r="W51" s="54">
        <v>31</v>
      </c>
      <c r="X51" s="54">
        <v>3250</v>
      </c>
      <c r="Y51" s="17"/>
      <c r="Z51" s="18" t="s">
        <v>79</v>
      </c>
      <c r="AA51" s="19"/>
      <c r="AB51" s="53">
        <v>7</v>
      </c>
      <c r="AC51" s="53">
        <v>5</v>
      </c>
      <c r="AD51" s="54">
        <v>2</v>
      </c>
      <c r="AE51" s="54">
        <v>1002</v>
      </c>
      <c r="AF51" s="72">
        <v>1356</v>
      </c>
      <c r="AG51" s="53">
        <v>605</v>
      </c>
      <c r="AH51" s="53">
        <v>1109</v>
      </c>
      <c r="AI51" s="54">
        <v>433</v>
      </c>
      <c r="AJ51" s="54">
        <v>811</v>
      </c>
      <c r="AK51" s="72">
        <v>2040</v>
      </c>
      <c r="AL51" s="72">
        <v>3276</v>
      </c>
      <c r="AM51" s="54">
        <v>25</v>
      </c>
      <c r="AN51" s="72">
        <v>33</v>
      </c>
      <c r="AO51" s="53">
        <v>29</v>
      </c>
      <c r="AP51" s="53">
        <v>42</v>
      </c>
      <c r="AQ51" s="54">
        <v>15</v>
      </c>
      <c r="AR51" s="54">
        <v>29</v>
      </c>
      <c r="AS51" s="54">
        <v>60</v>
      </c>
      <c r="AT51" s="54">
        <v>94</v>
      </c>
      <c r="AU51" s="72">
        <v>129</v>
      </c>
      <c r="AV51" s="72">
        <v>198</v>
      </c>
      <c r="AW51" s="17"/>
      <c r="AX51" s="18" t="s">
        <v>79</v>
      </c>
      <c r="AY51" s="19"/>
      <c r="AZ51" s="98">
        <v>25628</v>
      </c>
      <c r="BA51" s="98">
        <v>14972</v>
      </c>
      <c r="BB51" s="72">
        <v>4379</v>
      </c>
      <c r="BC51" s="72">
        <v>44979</v>
      </c>
      <c r="BD51" s="98">
        <v>134</v>
      </c>
      <c r="BE51" s="98">
        <v>284</v>
      </c>
      <c r="BF51" s="72">
        <v>313</v>
      </c>
      <c r="BG51" s="72">
        <v>1269</v>
      </c>
      <c r="BH51" s="72">
        <v>2000</v>
      </c>
      <c r="BI51" s="98">
        <v>18064</v>
      </c>
      <c r="BJ51" s="98">
        <v>7445</v>
      </c>
      <c r="BK51" s="72">
        <v>2117</v>
      </c>
      <c r="BL51" s="72">
        <v>27626</v>
      </c>
      <c r="BM51" s="69"/>
      <c r="BN51" s="70" t="s">
        <v>79</v>
      </c>
      <c r="BO51" s="71"/>
      <c r="BP51" s="53">
        <v>7</v>
      </c>
      <c r="BQ51" s="53">
        <v>5</v>
      </c>
      <c r="BR51" s="54">
        <v>2</v>
      </c>
      <c r="BS51" s="53">
        <v>1002</v>
      </c>
      <c r="BT51" s="53">
        <v>1356</v>
      </c>
      <c r="BU51" s="54">
        <v>605</v>
      </c>
      <c r="BV51" s="53">
        <v>1109</v>
      </c>
      <c r="BW51" s="53">
        <v>433</v>
      </c>
      <c r="BX51" s="54">
        <v>811</v>
      </c>
      <c r="BY51" s="72">
        <v>2040</v>
      </c>
      <c r="BZ51" s="72">
        <v>3276</v>
      </c>
      <c r="CA51" s="54">
        <v>25</v>
      </c>
      <c r="CB51" s="72">
        <v>33</v>
      </c>
      <c r="CC51" s="53">
        <v>29</v>
      </c>
      <c r="CD51" s="53">
        <v>42</v>
      </c>
      <c r="CE51" s="54">
        <v>15</v>
      </c>
      <c r="CF51" s="54">
        <v>29</v>
      </c>
      <c r="CG51" s="54">
        <v>60</v>
      </c>
      <c r="CH51" s="54">
        <v>94</v>
      </c>
      <c r="CI51" s="72">
        <v>129</v>
      </c>
      <c r="CJ51" s="72">
        <v>198</v>
      </c>
      <c r="CK51" s="69"/>
      <c r="CL51" s="70" t="s">
        <v>79</v>
      </c>
      <c r="CM51" s="71"/>
      <c r="CN51" s="98">
        <v>7594</v>
      </c>
      <c r="CO51" s="98">
        <v>4436</v>
      </c>
      <c r="CP51" s="72">
        <v>1298</v>
      </c>
      <c r="CQ51" s="72">
        <v>13328</v>
      </c>
      <c r="CR51" s="98">
        <v>40</v>
      </c>
      <c r="CS51" s="98">
        <v>84</v>
      </c>
      <c r="CT51" s="72">
        <v>93</v>
      </c>
      <c r="CU51" s="72">
        <v>376</v>
      </c>
      <c r="CV51" s="72">
        <v>593</v>
      </c>
      <c r="CW51" s="98">
        <v>6021</v>
      </c>
      <c r="CX51" s="98">
        <v>2482</v>
      </c>
      <c r="CY51" s="72">
        <v>706</v>
      </c>
      <c r="CZ51" s="72">
        <v>9209</v>
      </c>
      <c r="DA51" s="69"/>
      <c r="DB51" s="70" t="s">
        <v>79</v>
      </c>
      <c r="DC51" s="71"/>
      <c r="DD51" s="53">
        <v>7</v>
      </c>
      <c r="DE51" s="53">
        <v>5</v>
      </c>
      <c r="DF51" s="54">
        <v>2</v>
      </c>
      <c r="DG51" s="53">
        <v>387</v>
      </c>
      <c r="DH51" s="53">
        <v>433</v>
      </c>
      <c r="DI51" s="54">
        <v>213</v>
      </c>
      <c r="DJ51" s="53">
        <v>259</v>
      </c>
      <c r="DK51" s="53">
        <v>169</v>
      </c>
      <c r="DL51" s="54">
        <v>214</v>
      </c>
      <c r="DM51" s="72">
        <v>769</v>
      </c>
      <c r="DN51" s="72">
        <v>906</v>
      </c>
      <c r="DO51" s="98">
        <v>2728</v>
      </c>
      <c r="DP51" s="98">
        <v>1166</v>
      </c>
      <c r="DQ51" s="72">
        <v>385</v>
      </c>
      <c r="DR51" s="72">
        <v>4279</v>
      </c>
      <c r="DS51" s="98">
        <v>1084</v>
      </c>
      <c r="DT51" s="98">
        <v>426</v>
      </c>
      <c r="DU51" s="72">
        <v>135</v>
      </c>
      <c r="DV51" s="72">
        <v>1645</v>
      </c>
    </row>
    <row r="52" spans="1:126" ht="13.5" customHeight="1" x14ac:dyDescent="0.15">
      <c r="A52" s="17"/>
      <c r="B52" s="23" t="s">
        <v>80</v>
      </c>
      <c r="C52" s="19"/>
      <c r="D52" s="55">
        <v>21189</v>
      </c>
      <c r="E52" s="55">
        <v>0</v>
      </c>
      <c r="F52" s="56">
        <v>7569</v>
      </c>
      <c r="G52" s="56">
        <v>4095</v>
      </c>
      <c r="H52" s="25">
        <v>32853</v>
      </c>
      <c r="I52" s="49">
        <v>5868</v>
      </c>
      <c r="J52" s="49">
        <v>0</v>
      </c>
      <c r="K52" s="42">
        <v>2098</v>
      </c>
      <c r="L52" s="42">
        <v>1140</v>
      </c>
      <c r="M52" s="25">
        <v>9106</v>
      </c>
      <c r="N52" s="55">
        <v>1720</v>
      </c>
      <c r="O52" s="55">
        <v>0</v>
      </c>
      <c r="P52" s="56">
        <v>1016</v>
      </c>
      <c r="Q52" s="56">
        <v>201</v>
      </c>
      <c r="R52" s="25">
        <v>2937</v>
      </c>
      <c r="S52" s="55">
        <v>4</v>
      </c>
      <c r="T52" s="55">
        <v>1002</v>
      </c>
      <c r="U52" s="56">
        <v>4</v>
      </c>
      <c r="V52" s="56">
        <v>184</v>
      </c>
      <c r="W52" s="56">
        <v>0</v>
      </c>
      <c r="X52" s="56">
        <v>0</v>
      </c>
      <c r="Y52" s="17"/>
      <c r="Z52" s="23" t="s">
        <v>80</v>
      </c>
      <c r="AA52" s="19"/>
      <c r="AB52" s="55">
        <v>7</v>
      </c>
      <c r="AC52" s="55">
        <v>5</v>
      </c>
      <c r="AD52" s="56">
        <v>2</v>
      </c>
      <c r="AE52" s="56">
        <v>99</v>
      </c>
      <c r="AF52" s="73">
        <v>144</v>
      </c>
      <c r="AG52" s="55">
        <v>55</v>
      </c>
      <c r="AH52" s="55">
        <v>104</v>
      </c>
      <c r="AI52" s="56">
        <v>36</v>
      </c>
      <c r="AJ52" s="56">
        <v>74</v>
      </c>
      <c r="AK52" s="73">
        <v>190</v>
      </c>
      <c r="AL52" s="73">
        <v>322</v>
      </c>
      <c r="AM52" s="56">
        <v>4</v>
      </c>
      <c r="AN52" s="73">
        <v>5</v>
      </c>
      <c r="AO52" s="55">
        <v>2</v>
      </c>
      <c r="AP52" s="55">
        <v>7</v>
      </c>
      <c r="AQ52" s="56">
        <v>2</v>
      </c>
      <c r="AR52" s="56">
        <v>3</v>
      </c>
      <c r="AS52" s="56">
        <v>4</v>
      </c>
      <c r="AT52" s="56">
        <v>6</v>
      </c>
      <c r="AU52" s="73">
        <v>12</v>
      </c>
      <c r="AV52" s="73">
        <v>21</v>
      </c>
      <c r="AW52" s="17"/>
      <c r="AX52" s="23" t="s">
        <v>80</v>
      </c>
      <c r="AY52" s="19"/>
      <c r="AZ52" s="99">
        <v>2036</v>
      </c>
      <c r="BA52" s="99">
        <v>1050</v>
      </c>
      <c r="BB52" s="73">
        <v>299</v>
      </c>
      <c r="BC52" s="73">
        <v>3385</v>
      </c>
      <c r="BD52" s="99">
        <v>15</v>
      </c>
      <c r="BE52" s="99">
        <v>35</v>
      </c>
      <c r="BF52" s="73">
        <v>24</v>
      </c>
      <c r="BG52" s="73">
        <v>61</v>
      </c>
      <c r="BH52" s="73">
        <v>135</v>
      </c>
      <c r="BI52" s="99">
        <v>1432</v>
      </c>
      <c r="BJ52" s="99">
        <v>543</v>
      </c>
      <c r="BK52" s="73">
        <v>146</v>
      </c>
      <c r="BL52" s="73">
        <v>2121</v>
      </c>
      <c r="BM52" s="69"/>
      <c r="BN52" s="75" t="s">
        <v>80</v>
      </c>
      <c r="BO52" s="71"/>
      <c r="BP52" s="55">
        <v>7</v>
      </c>
      <c r="BQ52" s="55">
        <v>5</v>
      </c>
      <c r="BR52" s="56">
        <v>2</v>
      </c>
      <c r="BS52" s="55">
        <v>99</v>
      </c>
      <c r="BT52" s="55">
        <v>144</v>
      </c>
      <c r="BU52" s="56">
        <v>55</v>
      </c>
      <c r="BV52" s="55">
        <v>104</v>
      </c>
      <c r="BW52" s="55">
        <v>36</v>
      </c>
      <c r="BX52" s="56">
        <v>74</v>
      </c>
      <c r="BY52" s="73">
        <v>190</v>
      </c>
      <c r="BZ52" s="73">
        <v>322</v>
      </c>
      <c r="CA52" s="56">
        <v>4</v>
      </c>
      <c r="CB52" s="73">
        <v>5</v>
      </c>
      <c r="CC52" s="55">
        <v>2</v>
      </c>
      <c r="CD52" s="55">
        <v>7</v>
      </c>
      <c r="CE52" s="56">
        <v>2</v>
      </c>
      <c r="CF52" s="56">
        <v>3</v>
      </c>
      <c r="CG52" s="56">
        <v>4</v>
      </c>
      <c r="CH52" s="56">
        <v>6</v>
      </c>
      <c r="CI52" s="73">
        <v>12</v>
      </c>
      <c r="CJ52" s="73">
        <v>21</v>
      </c>
      <c r="CK52" s="69"/>
      <c r="CL52" s="75" t="s">
        <v>80</v>
      </c>
      <c r="CM52" s="71"/>
      <c r="CN52" s="99">
        <v>564</v>
      </c>
      <c r="CO52" s="99">
        <v>291</v>
      </c>
      <c r="CP52" s="73">
        <v>83</v>
      </c>
      <c r="CQ52" s="73">
        <v>938</v>
      </c>
      <c r="CR52" s="99">
        <v>4</v>
      </c>
      <c r="CS52" s="99">
        <v>10</v>
      </c>
      <c r="CT52" s="73">
        <v>7</v>
      </c>
      <c r="CU52" s="73">
        <v>17</v>
      </c>
      <c r="CV52" s="73">
        <v>38</v>
      </c>
      <c r="CW52" s="99">
        <v>399</v>
      </c>
      <c r="CX52" s="99">
        <v>151</v>
      </c>
      <c r="CY52" s="73">
        <v>41</v>
      </c>
      <c r="CZ52" s="73">
        <v>591</v>
      </c>
      <c r="DA52" s="69"/>
      <c r="DB52" s="75" t="s">
        <v>80</v>
      </c>
      <c r="DC52" s="71"/>
      <c r="DD52" s="55">
        <v>7</v>
      </c>
      <c r="DE52" s="55">
        <v>5</v>
      </c>
      <c r="DF52" s="56">
        <v>2</v>
      </c>
      <c r="DG52" s="55">
        <v>33</v>
      </c>
      <c r="DH52" s="55">
        <v>39</v>
      </c>
      <c r="DI52" s="56">
        <v>23</v>
      </c>
      <c r="DJ52" s="55">
        <v>27</v>
      </c>
      <c r="DK52" s="55">
        <v>15</v>
      </c>
      <c r="DL52" s="56">
        <v>18</v>
      </c>
      <c r="DM52" s="73">
        <v>71</v>
      </c>
      <c r="DN52" s="73">
        <v>84</v>
      </c>
      <c r="DO52" s="99">
        <v>273</v>
      </c>
      <c r="DP52" s="99">
        <v>135</v>
      </c>
      <c r="DQ52" s="73">
        <v>36</v>
      </c>
      <c r="DR52" s="73">
        <v>444</v>
      </c>
      <c r="DS52" s="99">
        <v>60</v>
      </c>
      <c r="DT52" s="99">
        <v>30</v>
      </c>
      <c r="DU52" s="73">
        <v>8</v>
      </c>
      <c r="DV52" s="73">
        <v>98</v>
      </c>
    </row>
    <row r="53" spans="1:126" ht="13.5" customHeight="1" x14ac:dyDescent="0.15">
      <c r="A53" s="17"/>
      <c r="B53" s="18" t="s">
        <v>81</v>
      </c>
      <c r="C53" s="19"/>
      <c r="D53" s="53">
        <v>160522</v>
      </c>
      <c r="E53" s="53">
        <v>0</v>
      </c>
      <c r="F53" s="54">
        <v>59381</v>
      </c>
      <c r="G53" s="54">
        <v>34512</v>
      </c>
      <c r="H53" s="21">
        <v>254415</v>
      </c>
      <c r="I53" s="48">
        <v>42577</v>
      </c>
      <c r="J53" s="48">
        <v>0</v>
      </c>
      <c r="K53" s="41">
        <v>16626</v>
      </c>
      <c r="L53" s="41">
        <v>9663</v>
      </c>
      <c r="M53" s="21">
        <v>68866</v>
      </c>
      <c r="N53" s="53">
        <v>14256</v>
      </c>
      <c r="O53" s="53">
        <v>0</v>
      </c>
      <c r="P53" s="54">
        <v>10251</v>
      </c>
      <c r="Q53" s="54">
        <v>0</v>
      </c>
      <c r="R53" s="21">
        <v>24507</v>
      </c>
      <c r="S53" s="53">
        <v>41</v>
      </c>
      <c r="T53" s="53">
        <v>24766</v>
      </c>
      <c r="U53" s="54">
        <v>29</v>
      </c>
      <c r="V53" s="54">
        <v>5380</v>
      </c>
      <c r="W53" s="54">
        <v>16</v>
      </c>
      <c r="X53" s="54">
        <v>1967</v>
      </c>
      <c r="Y53" s="17"/>
      <c r="Z53" s="18" t="s">
        <v>81</v>
      </c>
      <c r="AA53" s="19"/>
      <c r="AB53" s="53">
        <v>7</v>
      </c>
      <c r="AC53" s="53">
        <v>5</v>
      </c>
      <c r="AD53" s="54">
        <v>2</v>
      </c>
      <c r="AE53" s="54">
        <v>578</v>
      </c>
      <c r="AF53" s="72">
        <v>832</v>
      </c>
      <c r="AG53" s="53">
        <v>300</v>
      </c>
      <c r="AH53" s="53">
        <v>537</v>
      </c>
      <c r="AI53" s="54">
        <v>232</v>
      </c>
      <c r="AJ53" s="54">
        <v>489</v>
      </c>
      <c r="AK53" s="72">
        <v>1110</v>
      </c>
      <c r="AL53" s="72">
        <v>1858</v>
      </c>
      <c r="AM53" s="54">
        <v>21</v>
      </c>
      <c r="AN53" s="72">
        <v>30</v>
      </c>
      <c r="AO53" s="53">
        <v>16</v>
      </c>
      <c r="AP53" s="53">
        <v>25</v>
      </c>
      <c r="AQ53" s="54">
        <v>17</v>
      </c>
      <c r="AR53" s="54">
        <v>26</v>
      </c>
      <c r="AS53" s="54">
        <v>31</v>
      </c>
      <c r="AT53" s="54">
        <v>44</v>
      </c>
      <c r="AU53" s="72">
        <v>85</v>
      </c>
      <c r="AV53" s="72">
        <v>125</v>
      </c>
      <c r="AW53" s="17"/>
      <c r="AX53" s="18" t="s">
        <v>81</v>
      </c>
      <c r="AY53" s="19"/>
      <c r="AZ53" s="98">
        <v>14560</v>
      </c>
      <c r="BA53" s="98">
        <v>6713</v>
      </c>
      <c r="BB53" s="72">
        <v>2445</v>
      </c>
      <c r="BC53" s="72">
        <v>23718</v>
      </c>
      <c r="BD53" s="98">
        <v>113</v>
      </c>
      <c r="BE53" s="98">
        <v>156</v>
      </c>
      <c r="BF53" s="72">
        <v>260</v>
      </c>
      <c r="BG53" s="72">
        <v>550</v>
      </c>
      <c r="BH53" s="72">
        <v>1079</v>
      </c>
      <c r="BI53" s="98">
        <v>9844</v>
      </c>
      <c r="BJ53" s="98">
        <v>3497</v>
      </c>
      <c r="BK53" s="72">
        <v>1104</v>
      </c>
      <c r="BL53" s="72">
        <v>14445</v>
      </c>
      <c r="BM53" s="69"/>
      <c r="BN53" s="70" t="s">
        <v>81</v>
      </c>
      <c r="BO53" s="71"/>
      <c r="BP53" s="53">
        <v>7</v>
      </c>
      <c r="BQ53" s="53">
        <v>5</v>
      </c>
      <c r="BR53" s="54">
        <v>2</v>
      </c>
      <c r="BS53" s="53">
        <v>578</v>
      </c>
      <c r="BT53" s="53">
        <v>832</v>
      </c>
      <c r="BU53" s="54">
        <v>300</v>
      </c>
      <c r="BV53" s="53">
        <v>537</v>
      </c>
      <c r="BW53" s="53">
        <v>232</v>
      </c>
      <c r="BX53" s="54">
        <v>489</v>
      </c>
      <c r="BY53" s="72">
        <v>1110</v>
      </c>
      <c r="BZ53" s="72">
        <v>1858</v>
      </c>
      <c r="CA53" s="54">
        <v>21</v>
      </c>
      <c r="CB53" s="72">
        <v>30</v>
      </c>
      <c r="CC53" s="53">
        <v>16</v>
      </c>
      <c r="CD53" s="53">
        <v>25</v>
      </c>
      <c r="CE53" s="54">
        <v>17</v>
      </c>
      <c r="CF53" s="54">
        <v>26</v>
      </c>
      <c r="CG53" s="54">
        <v>31</v>
      </c>
      <c r="CH53" s="54">
        <v>44</v>
      </c>
      <c r="CI53" s="72">
        <v>85</v>
      </c>
      <c r="CJ53" s="72">
        <v>125</v>
      </c>
      <c r="CK53" s="69"/>
      <c r="CL53" s="70" t="s">
        <v>81</v>
      </c>
      <c r="CM53" s="71"/>
      <c r="CN53" s="98">
        <v>4077</v>
      </c>
      <c r="CO53" s="98">
        <v>1880</v>
      </c>
      <c r="CP53" s="72">
        <v>685</v>
      </c>
      <c r="CQ53" s="72">
        <v>6642</v>
      </c>
      <c r="CR53" s="98">
        <v>32</v>
      </c>
      <c r="CS53" s="98">
        <v>44</v>
      </c>
      <c r="CT53" s="72">
        <v>73</v>
      </c>
      <c r="CU53" s="72">
        <v>154</v>
      </c>
      <c r="CV53" s="72">
        <v>303</v>
      </c>
      <c r="CW53" s="98">
        <v>2756</v>
      </c>
      <c r="CX53" s="98">
        <v>979</v>
      </c>
      <c r="CY53" s="72">
        <v>309</v>
      </c>
      <c r="CZ53" s="72">
        <v>4044</v>
      </c>
      <c r="DA53" s="69"/>
      <c r="DB53" s="70" t="s">
        <v>81</v>
      </c>
      <c r="DC53" s="71"/>
      <c r="DD53" s="53">
        <v>7</v>
      </c>
      <c r="DE53" s="53">
        <v>5</v>
      </c>
      <c r="DF53" s="54">
        <v>2</v>
      </c>
      <c r="DG53" s="53">
        <v>202</v>
      </c>
      <c r="DH53" s="53">
        <v>230</v>
      </c>
      <c r="DI53" s="54">
        <v>104</v>
      </c>
      <c r="DJ53" s="53">
        <v>132</v>
      </c>
      <c r="DK53" s="53">
        <v>79</v>
      </c>
      <c r="DL53" s="54">
        <v>104</v>
      </c>
      <c r="DM53" s="72">
        <v>385</v>
      </c>
      <c r="DN53" s="72">
        <v>466</v>
      </c>
      <c r="DO53" s="98">
        <v>2254</v>
      </c>
      <c r="DP53" s="98">
        <v>924</v>
      </c>
      <c r="DQ53" s="72">
        <v>291</v>
      </c>
      <c r="DR53" s="72">
        <v>3469</v>
      </c>
      <c r="DS53" s="98">
        <v>0</v>
      </c>
      <c r="DT53" s="98">
        <v>0</v>
      </c>
      <c r="DU53" s="72">
        <v>0</v>
      </c>
      <c r="DV53" s="72">
        <v>0</v>
      </c>
    </row>
    <row r="54" spans="1:126" ht="13.5" customHeight="1" x14ac:dyDescent="0.15">
      <c r="A54" s="17"/>
      <c r="B54" s="18" t="s">
        <v>82</v>
      </c>
      <c r="C54" s="19"/>
      <c r="D54" s="53">
        <v>145003</v>
      </c>
      <c r="E54" s="53">
        <v>6892</v>
      </c>
      <c r="F54" s="54">
        <v>56932</v>
      </c>
      <c r="G54" s="54">
        <v>27454</v>
      </c>
      <c r="H54" s="21">
        <v>236281</v>
      </c>
      <c r="I54" s="48">
        <v>41805</v>
      </c>
      <c r="J54" s="48">
        <v>0</v>
      </c>
      <c r="K54" s="41">
        <v>14760</v>
      </c>
      <c r="L54" s="41">
        <v>6863</v>
      </c>
      <c r="M54" s="21">
        <v>63428</v>
      </c>
      <c r="N54" s="53">
        <v>15523</v>
      </c>
      <c r="O54" s="53">
        <v>0</v>
      </c>
      <c r="P54" s="54">
        <v>5900</v>
      </c>
      <c r="Q54" s="54">
        <v>2643</v>
      </c>
      <c r="R54" s="21">
        <v>24066</v>
      </c>
      <c r="S54" s="53">
        <v>47</v>
      </c>
      <c r="T54" s="53">
        <v>16904</v>
      </c>
      <c r="U54" s="54">
        <v>35</v>
      </c>
      <c r="V54" s="54">
        <v>3804</v>
      </c>
      <c r="W54" s="54">
        <v>19</v>
      </c>
      <c r="X54" s="54">
        <v>1596</v>
      </c>
      <c r="Y54" s="17"/>
      <c r="Z54" s="18" t="s">
        <v>82</v>
      </c>
      <c r="AA54" s="19"/>
      <c r="AB54" s="53">
        <v>7</v>
      </c>
      <c r="AC54" s="53">
        <v>5</v>
      </c>
      <c r="AD54" s="54">
        <v>2</v>
      </c>
      <c r="AE54" s="54">
        <v>457</v>
      </c>
      <c r="AF54" s="72">
        <v>633</v>
      </c>
      <c r="AG54" s="53">
        <v>266</v>
      </c>
      <c r="AH54" s="53">
        <v>515</v>
      </c>
      <c r="AI54" s="54">
        <v>201</v>
      </c>
      <c r="AJ54" s="54">
        <v>384</v>
      </c>
      <c r="AK54" s="72">
        <v>924</v>
      </c>
      <c r="AL54" s="72">
        <v>1532</v>
      </c>
      <c r="AM54" s="54">
        <v>0</v>
      </c>
      <c r="AN54" s="72">
        <v>0</v>
      </c>
      <c r="AO54" s="53">
        <v>0</v>
      </c>
      <c r="AP54" s="53">
        <v>0</v>
      </c>
      <c r="AQ54" s="54">
        <v>0</v>
      </c>
      <c r="AR54" s="54">
        <v>0</v>
      </c>
      <c r="AS54" s="54">
        <v>0</v>
      </c>
      <c r="AT54" s="54">
        <v>0</v>
      </c>
      <c r="AU54" s="72">
        <v>0</v>
      </c>
      <c r="AV54" s="72">
        <v>0</v>
      </c>
      <c r="AW54" s="17"/>
      <c r="AX54" s="18" t="s">
        <v>82</v>
      </c>
      <c r="AY54" s="19"/>
      <c r="AZ54" s="98">
        <v>11964</v>
      </c>
      <c r="BA54" s="98">
        <v>6952</v>
      </c>
      <c r="BB54" s="72">
        <v>2073</v>
      </c>
      <c r="BC54" s="72">
        <v>20989</v>
      </c>
      <c r="BD54" s="98">
        <v>0</v>
      </c>
      <c r="BE54" s="98">
        <v>0</v>
      </c>
      <c r="BF54" s="72">
        <v>0</v>
      </c>
      <c r="BG54" s="72">
        <v>0</v>
      </c>
      <c r="BH54" s="72">
        <v>0</v>
      </c>
      <c r="BI54" s="98">
        <v>7278</v>
      </c>
      <c r="BJ54" s="98">
        <v>2976</v>
      </c>
      <c r="BK54" s="72">
        <v>907</v>
      </c>
      <c r="BL54" s="72">
        <v>11161</v>
      </c>
      <c r="BM54" s="69"/>
      <c r="BN54" s="70" t="s">
        <v>82</v>
      </c>
      <c r="BO54" s="71"/>
      <c r="BP54" s="53">
        <v>7</v>
      </c>
      <c r="BQ54" s="53">
        <v>5</v>
      </c>
      <c r="BR54" s="54">
        <v>2</v>
      </c>
      <c r="BS54" s="53">
        <v>457</v>
      </c>
      <c r="BT54" s="53">
        <v>633</v>
      </c>
      <c r="BU54" s="54">
        <v>266</v>
      </c>
      <c r="BV54" s="53">
        <v>515</v>
      </c>
      <c r="BW54" s="53">
        <v>201</v>
      </c>
      <c r="BX54" s="54">
        <v>384</v>
      </c>
      <c r="BY54" s="72">
        <v>924</v>
      </c>
      <c r="BZ54" s="72">
        <v>1532</v>
      </c>
      <c r="CA54" s="54">
        <v>0</v>
      </c>
      <c r="CB54" s="72">
        <v>0</v>
      </c>
      <c r="CC54" s="53">
        <v>0</v>
      </c>
      <c r="CD54" s="53">
        <v>0</v>
      </c>
      <c r="CE54" s="54">
        <v>0</v>
      </c>
      <c r="CF54" s="54">
        <v>0</v>
      </c>
      <c r="CG54" s="54">
        <v>0</v>
      </c>
      <c r="CH54" s="54">
        <v>0</v>
      </c>
      <c r="CI54" s="72">
        <v>0</v>
      </c>
      <c r="CJ54" s="72">
        <v>0</v>
      </c>
      <c r="CK54" s="69"/>
      <c r="CL54" s="70" t="s">
        <v>82</v>
      </c>
      <c r="CM54" s="71"/>
      <c r="CN54" s="98">
        <v>3102</v>
      </c>
      <c r="CO54" s="98">
        <v>1802</v>
      </c>
      <c r="CP54" s="72">
        <v>537</v>
      </c>
      <c r="CQ54" s="72">
        <v>5441</v>
      </c>
      <c r="CR54" s="98">
        <v>0</v>
      </c>
      <c r="CS54" s="98">
        <v>0</v>
      </c>
      <c r="CT54" s="72">
        <v>0</v>
      </c>
      <c r="CU54" s="72">
        <v>0</v>
      </c>
      <c r="CV54" s="72">
        <v>0</v>
      </c>
      <c r="CW54" s="98">
        <v>1820</v>
      </c>
      <c r="CX54" s="98">
        <v>744</v>
      </c>
      <c r="CY54" s="72">
        <v>226</v>
      </c>
      <c r="CZ54" s="72">
        <v>2790</v>
      </c>
      <c r="DA54" s="69"/>
      <c r="DB54" s="70" t="s">
        <v>82</v>
      </c>
      <c r="DC54" s="71"/>
      <c r="DD54" s="53">
        <v>7</v>
      </c>
      <c r="DE54" s="53">
        <v>5</v>
      </c>
      <c r="DF54" s="54">
        <v>2</v>
      </c>
      <c r="DG54" s="53">
        <v>206</v>
      </c>
      <c r="DH54" s="53">
        <v>230</v>
      </c>
      <c r="DI54" s="54">
        <v>106</v>
      </c>
      <c r="DJ54" s="53">
        <v>132</v>
      </c>
      <c r="DK54" s="53">
        <v>76</v>
      </c>
      <c r="DL54" s="54">
        <v>97</v>
      </c>
      <c r="DM54" s="72">
        <v>388</v>
      </c>
      <c r="DN54" s="72">
        <v>459</v>
      </c>
      <c r="DO54" s="98">
        <v>1449</v>
      </c>
      <c r="DP54" s="98">
        <v>594</v>
      </c>
      <c r="DQ54" s="72">
        <v>174</v>
      </c>
      <c r="DR54" s="72">
        <v>2217</v>
      </c>
      <c r="DS54" s="98">
        <v>721</v>
      </c>
      <c r="DT54" s="98">
        <v>265</v>
      </c>
      <c r="DU54" s="72">
        <v>76</v>
      </c>
      <c r="DV54" s="72">
        <v>1062</v>
      </c>
    </row>
    <row r="55" spans="1:126" ht="13.5" customHeight="1" x14ac:dyDescent="0.15">
      <c r="A55" s="17"/>
      <c r="B55" s="18" t="s">
        <v>83</v>
      </c>
      <c r="C55" s="19"/>
      <c r="D55" s="53">
        <v>198583</v>
      </c>
      <c r="E55" s="53">
        <v>24192</v>
      </c>
      <c r="F55" s="54">
        <v>81527</v>
      </c>
      <c r="G55" s="54">
        <v>50819</v>
      </c>
      <c r="H55" s="21">
        <v>355121</v>
      </c>
      <c r="I55" s="48">
        <v>73985</v>
      </c>
      <c r="J55" s="48">
        <v>0</v>
      </c>
      <c r="K55" s="41">
        <v>26653</v>
      </c>
      <c r="L55" s="41">
        <v>16297</v>
      </c>
      <c r="M55" s="21">
        <v>116935</v>
      </c>
      <c r="N55" s="53">
        <v>29397</v>
      </c>
      <c r="O55" s="53">
        <v>0</v>
      </c>
      <c r="P55" s="54">
        <v>10405</v>
      </c>
      <c r="Q55" s="54">
        <v>5901</v>
      </c>
      <c r="R55" s="21">
        <v>45703</v>
      </c>
      <c r="S55" s="53">
        <v>79</v>
      </c>
      <c r="T55" s="53">
        <v>27228</v>
      </c>
      <c r="U55" s="54">
        <v>113</v>
      </c>
      <c r="V55" s="54">
        <v>12820</v>
      </c>
      <c r="W55" s="54">
        <v>52</v>
      </c>
      <c r="X55" s="54">
        <v>3289</v>
      </c>
      <c r="Y55" s="17"/>
      <c r="Z55" s="18" t="s">
        <v>83</v>
      </c>
      <c r="AA55" s="19"/>
      <c r="AB55" s="53">
        <v>7</v>
      </c>
      <c r="AC55" s="53">
        <v>5</v>
      </c>
      <c r="AD55" s="54">
        <v>2</v>
      </c>
      <c r="AE55" s="54">
        <v>718</v>
      </c>
      <c r="AF55" s="72">
        <v>936</v>
      </c>
      <c r="AG55" s="53">
        <v>386</v>
      </c>
      <c r="AH55" s="53">
        <v>683</v>
      </c>
      <c r="AI55" s="54">
        <v>273</v>
      </c>
      <c r="AJ55" s="54">
        <v>546</v>
      </c>
      <c r="AK55" s="72">
        <v>1377</v>
      </c>
      <c r="AL55" s="72">
        <v>2165</v>
      </c>
      <c r="AM55" s="54">
        <v>20</v>
      </c>
      <c r="AN55" s="72">
        <v>30</v>
      </c>
      <c r="AO55" s="53">
        <v>16</v>
      </c>
      <c r="AP55" s="53">
        <v>21</v>
      </c>
      <c r="AQ55" s="54">
        <v>11</v>
      </c>
      <c r="AR55" s="54">
        <v>18</v>
      </c>
      <c r="AS55" s="54">
        <v>54</v>
      </c>
      <c r="AT55" s="54">
        <v>75</v>
      </c>
      <c r="AU55" s="72">
        <v>101</v>
      </c>
      <c r="AV55" s="72">
        <v>144</v>
      </c>
      <c r="AW55" s="17"/>
      <c r="AX55" s="18" t="s">
        <v>83</v>
      </c>
      <c r="AY55" s="19"/>
      <c r="AZ55" s="98">
        <v>17035</v>
      </c>
      <c r="BA55" s="98">
        <v>8879</v>
      </c>
      <c r="BB55" s="72">
        <v>2834</v>
      </c>
      <c r="BC55" s="72">
        <v>28748</v>
      </c>
      <c r="BD55" s="98">
        <v>117</v>
      </c>
      <c r="BE55" s="98">
        <v>137</v>
      </c>
      <c r="BF55" s="72">
        <v>187</v>
      </c>
      <c r="BG55" s="72">
        <v>975</v>
      </c>
      <c r="BH55" s="72">
        <v>1416</v>
      </c>
      <c r="BI55" s="98">
        <v>14159</v>
      </c>
      <c r="BJ55" s="98">
        <v>5293</v>
      </c>
      <c r="BK55" s="72">
        <v>1495</v>
      </c>
      <c r="BL55" s="72">
        <v>20947</v>
      </c>
      <c r="BM55" s="69"/>
      <c r="BN55" s="70" t="s">
        <v>83</v>
      </c>
      <c r="BO55" s="71"/>
      <c r="BP55" s="53">
        <v>7</v>
      </c>
      <c r="BQ55" s="53">
        <v>5</v>
      </c>
      <c r="BR55" s="54">
        <v>2</v>
      </c>
      <c r="BS55" s="53">
        <v>718</v>
      </c>
      <c r="BT55" s="53">
        <v>936</v>
      </c>
      <c r="BU55" s="54">
        <v>386</v>
      </c>
      <c r="BV55" s="53">
        <v>683</v>
      </c>
      <c r="BW55" s="53">
        <v>273</v>
      </c>
      <c r="BX55" s="54">
        <v>546</v>
      </c>
      <c r="BY55" s="72">
        <v>1377</v>
      </c>
      <c r="BZ55" s="72">
        <v>2165</v>
      </c>
      <c r="CA55" s="54">
        <v>20</v>
      </c>
      <c r="CB55" s="72">
        <v>30</v>
      </c>
      <c r="CC55" s="53">
        <v>16</v>
      </c>
      <c r="CD55" s="53">
        <v>21</v>
      </c>
      <c r="CE55" s="54">
        <v>11</v>
      </c>
      <c r="CF55" s="54">
        <v>18</v>
      </c>
      <c r="CG55" s="54">
        <v>54</v>
      </c>
      <c r="CH55" s="54">
        <v>75</v>
      </c>
      <c r="CI55" s="72">
        <v>101</v>
      </c>
      <c r="CJ55" s="72">
        <v>144</v>
      </c>
      <c r="CK55" s="69"/>
      <c r="CL55" s="70" t="s">
        <v>83</v>
      </c>
      <c r="CM55" s="71"/>
      <c r="CN55" s="98">
        <v>5569</v>
      </c>
      <c r="CO55" s="98">
        <v>2903</v>
      </c>
      <c r="CP55" s="72">
        <v>927</v>
      </c>
      <c r="CQ55" s="72">
        <v>9399</v>
      </c>
      <c r="CR55" s="98">
        <v>38</v>
      </c>
      <c r="CS55" s="98">
        <v>45</v>
      </c>
      <c r="CT55" s="72">
        <v>61</v>
      </c>
      <c r="CU55" s="72">
        <v>319</v>
      </c>
      <c r="CV55" s="72">
        <v>463</v>
      </c>
      <c r="CW55" s="98">
        <v>4541</v>
      </c>
      <c r="CX55" s="98">
        <v>1697</v>
      </c>
      <c r="CY55" s="72">
        <v>479</v>
      </c>
      <c r="CZ55" s="72">
        <v>6717</v>
      </c>
      <c r="DA55" s="69"/>
      <c r="DB55" s="70" t="s">
        <v>83</v>
      </c>
      <c r="DC55" s="71"/>
      <c r="DD55" s="53">
        <v>7</v>
      </c>
      <c r="DE55" s="53">
        <v>5</v>
      </c>
      <c r="DF55" s="54">
        <v>2</v>
      </c>
      <c r="DG55" s="53">
        <v>266</v>
      </c>
      <c r="DH55" s="53">
        <v>288</v>
      </c>
      <c r="DI55" s="54">
        <v>132</v>
      </c>
      <c r="DJ55" s="53">
        <v>171</v>
      </c>
      <c r="DK55" s="53">
        <v>95</v>
      </c>
      <c r="DL55" s="54">
        <v>129</v>
      </c>
      <c r="DM55" s="72">
        <v>493</v>
      </c>
      <c r="DN55" s="72">
        <v>588</v>
      </c>
      <c r="DO55" s="98">
        <v>2056</v>
      </c>
      <c r="DP55" s="98">
        <v>872</v>
      </c>
      <c r="DQ55" s="72">
        <v>263</v>
      </c>
      <c r="DR55" s="72">
        <v>3191</v>
      </c>
      <c r="DS55" s="98">
        <v>1397</v>
      </c>
      <c r="DT55" s="98">
        <v>495</v>
      </c>
      <c r="DU55" s="72">
        <v>143</v>
      </c>
      <c r="DV55" s="72">
        <v>2035</v>
      </c>
    </row>
    <row r="56" spans="1:126" ht="13.5" customHeight="1" x14ac:dyDescent="0.15">
      <c r="A56" s="17"/>
      <c r="B56" s="18" t="s">
        <v>84</v>
      </c>
      <c r="C56" s="19"/>
      <c r="D56" s="53">
        <v>71631</v>
      </c>
      <c r="E56" s="53">
        <v>0</v>
      </c>
      <c r="F56" s="54">
        <v>36889</v>
      </c>
      <c r="G56" s="54">
        <v>24943</v>
      </c>
      <c r="H56" s="21">
        <v>133463</v>
      </c>
      <c r="I56" s="48">
        <v>21094</v>
      </c>
      <c r="J56" s="48">
        <v>0</v>
      </c>
      <c r="K56" s="41">
        <v>11108</v>
      </c>
      <c r="L56" s="41">
        <v>7517</v>
      </c>
      <c r="M56" s="21">
        <v>39719</v>
      </c>
      <c r="N56" s="53">
        <v>6082</v>
      </c>
      <c r="O56" s="53">
        <v>0</v>
      </c>
      <c r="P56" s="54">
        <v>3480</v>
      </c>
      <c r="Q56" s="54">
        <v>2170</v>
      </c>
      <c r="R56" s="21">
        <v>11732</v>
      </c>
      <c r="S56" s="53">
        <v>12</v>
      </c>
      <c r="T56" s="53">
        <v>3602</v>
      </c>
      <c r="U56" s="54">
        <v>9</v>
      </c>
      <c r="V56" s="54">
        <v>937</v>
      </c>
      <c r="W56" s="54">
        <v>5</v>
      </c>
      <c r="X56" s="54">
        <v>230</v>
      </c>
      <c r="Y56" s="17"/>
      <c r="Z56" s="18" t="s">
        <v>84</v>
      </c>
      <c r="AA56" s="19"/>
      <c r="AB56" s="53">
        <v>7</v>
      </c>
      <c r="AC56" s="53">
        <v>5</v>
      </c>
      <c r="AD56" s="54">
        <v>2</v>
      </c>
      <c r="AE56" s="54">
        <v>633</v>
      </c>
      <c r="AF56" s="72">
        <v>845</v>
      </c>
      <c r="AG56" s="53">
        <v>283</v>
      </c>
      <c r="AH56" s="53">
        <v>498</v>
      </c>
      <c r="AI56" s="54">
        <v>167</v>
      </c>
      <c r="AJ56" s="54">
        <v>285</v>
      </c>
      <c r="AK56" s="72">
        <v>1083</v>
      </c>
      <c r="AL56" s="72">
        <v>1628</v>
      </c>
      <c r="AM56" s="54">
        <v>24</v>
      </c>
      <c r="AN56" s="72">
        <v>38</v>
      </c>
      <c r="AO56" s="53">
        <v>20</v>
      </c>
      <c r="AP56" s="53">
        <v>25</v>
      </c>
      <c r="AQ56" s="54">
        <v>5</v>
      </c>
      <c r="AR56" s="54">
        <v>8</v>
      </c>
      <c r="AS56" s="54">
        <v>8</v>
      </c>
      <c r="AT56" s="54">
        <v>12</v>
      </c>
      <c r="AU56" s="72">
        <v>57</v>
      </c>
      <c r="AV56" s="72">
        <v>83</v>
      </c>
      <c r="AW56" s="17"/>
      <c r="AX56" s="18" t="s">
        <v>84</v>
      </c>
      <c r="AY56" s="19"/>
      <c r="AZ56" s="98">
        <v>15911</v>
      </c>
      <c r="BA56" s="98">
        <v>6698</v>
      </c>
      <c r="BB56" s="72">
        <v>1533</v>
      </c>
      <c r="BC56" s="72">
        <v>24142</v>
      </c>
      <c r="BD56" s="98">
        <v>153</v>
      </c>
      <c r="BE56" s="98">
        <v>168</v>
      </c>
      <c r="BF56" s="72">
        <v>86</v>
      </c>
      <c r="BG56" s="72">
        <v>161</v>
      </c>
      <c r="BH56" s="72">
        <v>568</v>
      </c>
      <c r="BI56" s="98">
        <v>12494</v>
      </c>
      <c r="BJ56" s="98">
        <v>3657</v>
      </c>
      <c r="BK56" s="72">
        <v>873</v>
      </c>
      <c r="BL56" s="72">
        <v>17024</v>
      </c>
      <c r="BM56" s="69"/>
      <c r="BN56" s="70" t="s">
        <v>84</v>
      </c>
      <c r="BO56" s="71"/>
      <c r="BP56" s="53">
        <v>7</v>
      </c>
      <c r="BQ56" s="53">
        <v>5</v>
      </c>
      <c r="BR56" s="54">
        <v>2</v>
      </c>
      <c r="BS56" s="53">
        <v>633</v>
      </c>
      <c r="BT56" s="53">
        <v>845</v>
      </c>
      <c r="BU56" s="54">
        <v>283</v>
      </c>
      <c r="BV56" s="53">
        <v>498</v>
      </c>
      <c r="BW56" s="53">
        <v>167</v>
      </c>
      <c r="BX56" s="54">
        <v>285</v>
      </c>
      <c r="BY56" s="72">
        <v>1083</v>
      </c>
      <c r="BZ56" s="72">
        <v>1628</v>
      </c>
      <c r="CA56" s="54">
        <v>24</v>
      </c>
      <c r="CB56" s="72">
        <v>38</v>
      </c>
      <c r="CC56" s="53">
        <v>20</v>
      </c>
      <c r="CD56" s="53">
        <v>25</v>
      </c>
      <c r="CE56" s="54">
        <v>5</v>
      </c>
      <c r="CF56" s="54">
        <v>8</v>
      </c>
      <c r="CG56" s="54">
        <v>8</v>
      </c>
      <c r="CH56" s="54">
        <v>12</v>
      </c>
      <c r="CI56" s="72">
        <v>57</v>
      </c>
      <c r="CJ56" s="72">
        <v>83</v>
      </c>
      <c r="CK56" s="69"/>
      <c r="CL56" s="70" t="s">
        <v>84</v>
      </c>
      <c r="CM56" s="71"/>
      <c r="CN56" s="98">
        <v>4791</v>
      </c>
      <c r="CO56" s="98">
        <v>2017</v>
      </c>
      <c r="CP56" s="72">
        <v>462</v>
      </c>
      <c r="CQ56" s="72">
        <v>7270</v>
      </c>
      <c r="CR56" s="98">
        <v>46</v>
      </c>
      <c r="CS56" s="98">
        <v>51</v>
      </c>
      <c r="CT56" s="72">
        <v>26</v>
      </c>
      <c r="CU56" s="72">
        <v>49</v>
      </c>
      <c r="CV56" s="72">
        <v>172</v>
      </c>
      <c r="CW56" s="98">
        <v>3765</v>
      </c>
      <c r="CX56" s="98">
        <v>1102</v>
      </c>
      <c r="CY56" s="72">
        <v>263</v>
      </c>
      <c r="CZ56" s="72">
        <v>5130</v>
      </c>
      <c r="DA56" s="69"/>
      <c r="DB56" s="70" t="s">
        <v>84</v>
      </c>
      <c r="DC56" s="71"/>
      <c r="DD56" s="53">
        <v>7</v>
      </c>
      <c r="DE56" s="53">
        <v>5</v>
      </c>
      <c r="DF56" s="54">
        <v>2</v>
      </c>
      <c r="DG56" s="53">
        <v>235</v>
      </c>
      <c r="DH56" s="53">
        <v>252</v>
      </c>
      <c r="DI56" s="54">
        <v>86</v>
      </c>
      <c r="DJ56" s="53">
        <v>104</v>
      </c>
      <c r="DK56" s="53">
        <v>50</v>
      </c>
      <c r="DL56" s="54">
        <v>62</v>
      </c>
      <c r="DM56" s="72">
        <v>371</v>
      </c>
      <c r="DN56" s="72">
        <v>418</v>
      </c>
      <c r="DO56" s="98">
        <v>1658</v>
      </c>
      <c r="DP56" s="98">
        <v>489</v>
      </c>
      <c r="DQ56" s="72">
        <v>117</v>
      </c>
      <c r="DR56" s="72">
        <v>2264</v>
      </c>
      <c r="DS56" s="98">
        <v>1135</v>
      </c>
      <c r="DT56" s="98">
        <v>297</v>
      </c>
      <c r="DU56" s="72">
        <v>69</v>
      </c>
      <c r="DV56" s="72">
        <v>1501</v>
      </c>
    </row>
    <row r="57" spans="1:126" ht="13.5" customHeight="1" x14ac:dyDescent="0.15">
      <c r="A57" s="22"/>
      <c r="B57" s="23" t="s">
        <v>85</v>
      </c>
      <c r="C57" s="24"/>
      <c r="D57" s="57">
        <v>57656</v>
      </c>
      <c r="E57" s="57">
        <v>0</v>
      </c>
      <c r="F57" s="58">
        <v>27305</v>
      </c>
      <c r="G57" s="58">
        <v>19466</v>
      </c>
      <c r="H57" s="25">
        <v>104427</v>
      </c>
      <c r="I57" s="50">
        <v>18563</v>
      </c>
      <c r="J57" s="50">
        <v>0</v>
      </c>
      <c r="K57" s="43">
        <v>10922</v>
      </c>
      <c r="L57" s="43">
        <v>6489</v>
      </c>
      <c r="M57" s="25">
        <v>35974</v>
      </c>
      <c r="N57" s="57">
        <v>6898</v>
      </c>
      <c r="O57" s="57">
        <v>0</v>
      </c>
      <c r="P57" s="58">
        <v>3292</v>
      </c>
      <c r="Q57" s="58">
        <v>2223</v>
      </c>
      <c r="R57" s="25">
        <v>12413</v>
      </c>
      <c r="S57" s="57">
        <v>5</v>
      </c>
      <c r="T57" s="57">
        <v>1377</v>
      </c>
      <c r="U57" s="58">
        <v>10</v>
      </c>
      <c r="V57" s="58">
        <v>594</v>
      </c>
      <c r="W57" s="58">
        <v>9</v>
      </c>
      <c r="X57" s="58">
        <v>469</v>
      </c>
      <c r="Y57" s="22"/>
      <c r="Z57" s="23" t="s">
        <v>85</v>
      </c>
      <c r="AA57" s="24"/>
      <c r="AB57" s="57">
        <v>7</v>
      </c>
      <c r="AC57" s="57">
        <v>5</v>
      </c>
      <c r="AD57" s="58">
        <v>2</v>
      </c>
      <c r="AE57" s="58">
        <v>644</v>
      </c>
      <c r="AF57" s="73">
        <v>823</v>
      </c>
      <c r="AG57" s="57">
        <v>236</v>
      </c>
      <c r="AH57" s="57">
        <v>410</v>
      </c>
      <c r="AI57" s="58">
        <v>139</v>
      </c>
      <c r="AJ57" s="58">
        <v>254</v>
      </c>
      <c r="AK57" s="73">
        <v>1019</v>
      </c>
      <c r="AL57" s="73">
        <v>1487</v>
      </c>
      <c r="AM57" s="58">
        <v>15</v>
      </c>
      <c r="AN57" s="73">
        <v>23</v>
      </c>
      <c r="AO57" s="57">
        <v>14</v>
      </c>
      <c r="AP57" s="57">
        <v>22</v>
      </c>
      <c r="AQ57" s="58">
        <v>4</v>
      </c>
      <c r="AR57" s="58">
        <v>5</v>
      </c>
      <c r="AS57" s="58">
        <v>6</v>
      </c>
      <c r="AT57" s="58">
        <v>8</v>
      </c>
      <c r="AU57" s="73">
        <v>39</v>
      </c>
      <c r="AV57" s="73">
        <v>58</v>
      </c>
      <c r="AW57" s="22"/>
      <c r="AX57" s="23" t="s">
        <v>85</v>
      </c>
      <c r="AY57" s="24"/>
      <c r="AZ57" s="100">
        <v>12674</v>
      </c>
      <c r="BA57" s="100">
        <v>4510</v>
      </c>
      <c r="BB57" s="101">
        <v>1118</v>
      </c>
      <c r="BC57" s="73">
        <v>18302</v>
      </c>
      <c r="BD57" s="100">
        <v>76</v>
      </c>
      <c r="BE57" s="100">
        <v>121</v>
      </c>
      <c r="BF57" s="101">
        <v>44</v>
      </c>
      <c r="BG57" s="72">
        <v>88</v>
      </c>
      <c r="BH57" s="73">
        <v>329</v>
      </c>
      <c r="BI57" s="100">
        <v>11040</v>
      </c>
      <c r="BJ57" s="100">
        <v>2751</v>
      </c>
      <c r="BK57" s="101">
        <v>652</v>
      </c>
      <c r="BL57" s="73">
        <v>14443</v>
      </c>
      <c r="BM57" s="74"/>
      <c r="BN57" s="75" t="s">
        <v>85</v>
      </c>
      <c r="BO57" s="76"/>
      <c r="BP57" s="57">
        <v>7</v>
      </c>
      <c r="BQ57" s="57">
        <v>5</v>
      </c>
      <c r="BR57" s="58">
        <v>2</v>
      </c>
      <c r="BS57" s="57">
        <v>644</v>
      </c>
      <c r="BT57" s="57">
        <v>823</v>
      </c>
      <c r="BU57" s="58">
        <v>236</v>
      </c>
      <c r="BV57" s="57">
        <v>410</v>
      </c>
      <c r="BW57" s="57">
        <v>139</v>
      </c>
      <c r="BX57" s="58">
        <v>254</v>
      </c>
      <c r="BY57" s="73">
        <v>1019</v>
      </c>
      <c r="BZ57" s="73">
        <v>1487</v>
      </c>
      <c r="CA57" s="58">
        <v>15</v>
      </c>
      <c r="CB57" s="73">
        <v>23</v>
      </c>
      <c r="CC57" s="57">
        <v>14</v>
      </c>
      <c r="CD57" s="57">
        <v>22</v>
      </c>
      <c r="CE57" s="58">
        <v>4</v>
      </c>
      <c r="CF57" s="58">
        <v>5</v>
      </c>
      <c r="CG57" s="58">
        <v>6</v>
      </c>
      <c r="CH57" s="58">
        <v>8</v>
      </c>
      <c r="CI57" s="73">
        <v>39</v>
      </c>
      <c r="CJ57" s="73">
        <v>58</v>
      </c>
      <c r="CK57" s="74"/>
      <c r="CL57" s="75" t="s">
        <v>85</v>
      </c>
      <c r="CM57" s="76"/>
      <c r="CN57" s="100">
        <v>5070</v>
      </c>
      <c r="CO57" s="100">
        <v>1804</v>
      </c>
      <c r="CP57" s="101">
        <v>447</v>
      </c>
      <c r="CQ57" s="73">
        <v>7321</v>
      </c>
      <c r="CR57" s="100">
        <v>30</v>
      </c>
      <c r="CS57" s="100">
        <v>48</v>
      </c>
      <c r="CT57" s="101">
        <v>18</v>
      </c>
      <c r="CU57" s="72">
        <v>35</v>
      </c>
      <c r="CV57" s="73">
        <v>131</v>
      </c>
      <c r="CW57" s="100">
        <v>3680</v>
      </c>
      <c r="CX57" s="100">
        <v>917</v>
      </c>
      <c r="CY57" s="101">
        <v>217</v>
      </c>
      <c r="CZ57" s="73">
        <v>4814</v>
      </c>
      <c r="DA57" s="74"/>
      <c r="DB57" s="75" t="s">
        <v>85</v>
      </c>
      <c r="DC57" s="76"/>
      <c r="DD57" s="57">
        <v>7</v>
      </c>
      <c r="DE57" s="57">
        <v>5</v>
      </c>
      <c r="DF57" s="58">
        <v>2</v>
      </c>
      <c r="DG57" s="57">
        <v>238</v>
      </c>
      <c r="DH57" s="57">
        <v>259</v>
      </c>
      <c r="DI57" s="58">
        <v>77</v>
      </c>
      <c r="DJ57" s="57">
        <v>98</v>
      </c>
      <c r="DK57" s="57">
        <v>52</v>
      </c>
      <c r="DL57" s="58">
        <v>67</v>
      </c>
      <c r="DM57" s="73">
        <v>367</v>
      </c>
      <c r="DN57" s="73">
        <v>424</v>
      </c>
      <c r="DO57" s="100">
        <v>1541</v>
      </c>
      <c r="DP57" s="100">
        <v>417</v>
      </c>
      <c r="DQ57" s="101">
        <v>114</v>
      </c>
      <c r="DR57" s="73">
        <v>2072</v>
      </c>
      <c r="DS57" s="100">
        <v>1166</v>
      </c>
      <c r="DT57" s="100">
        <v>270</v>
      </c>
      <c r="DU57" s="101">
        <v>73</v>
      </c>
      <c r="DV57" s="73">
        <v>1509</v>
      </c>
    </row>
    <row r="58" spans="1:126" ht="13.5" customHeight="1" x14ac:dyDescent="0.15">
      <c r="A58" s="17"/>
      <c r="B58" s="18" t="s">
        <v>86</v>
      </c>
      <c r="C58" s="19"/>
      <c r="D58" s="53">
        <v>56754</v>
      </c>
      <c r="E58" s="53">
        <v>0</v>
      </c>
      <c r="F58" s="54">
        <v>29492</v>
      </c>
      <c r="G58" s="54">
        <v>18124</v>
      </c>
      <c r="H58" s="21">
        <v>104370</v>
      </c>
      <c r="I58" s="48">
        <v>20330</v>
      </c>
      <c r="J58" s="48">
        <v>0</v>
      </c>
      <c r="K58" s="41">
        <v>10138</v>
      </c>
      <c r="L58" s="41">
        <v>6285</v>
      </c>
      <c r="M58" s="21">
        <v>36753</v>
      </c>
      <c r="N58" s="53">
        <v>7146</v>
      </c>
      <c r="O58" s="53">
        <v>0</v>
      </c>
      <c r="P58" s="54">
        <v>3317</v>
      </c>
      <c r="Q58" s="54">
        <v>2503</v>
      </c>
      <c r="R58" s="21">
        <v>12966</v>
      </c>
      <c r="S58" s="53">
        <v>4</v>
      </c>
      <c r="T58" s="53">
        <v>653</v>
      </c>
      <c r="U58" s="54">
        <v>13</v>
      </c>
      <c r="V58" s="54">
        <v>480</v>
      </c>
      <c r="W58" s="54">
        <v>6</v>
      </c>
      <c r="X58" s="54">
        <v>308</v>
      </c>
      <c r="Y58" s="17"/>
      <c r="Z58" s="18" t="s">
        <v>86</v>
      </c>
      <c r="AA58" s="19"/>
      <c r="AB58" s="53">
        <v>7</v>
      </c>
      <c r="AC58" s="53">
        <v>5</v>
      </c>
      <c r="AD58" s="54">
        <v>2</v>
      </c>
      <c r="AE58" s="54">
        <v>581</v>
      </c>
      <c r="AF58" s="72">
        <v>776</v>
      </c>
      <c r="AG58" s="53">
        <v>208</v>
      </c>
      <c r="AH58" s="53">
        <v>435</v>
      </c>
      <c r="AI58" s="54">
        <v>128</v>
      </c>
      <c r="AJ58" s="54">
        <v>227</v>
      </c>
      <c r="AK58" s="72">
        <v>917</v>
      </c>
      <c r="AL58" s="72">
        <v>1438</v>
      </c>
      <c r="AM58" s="54">
        <v>21</v>
      </c>
      <c r="AN58" s="72">
        <v>32</v>
      </c>
      <c r="AO58" s="53">
        <v>16</v>
      </c>
      <c r="AP58" s="53">
        <v>23</v>
      </c>
      <c r="AQ58" s="54">
        <v>7</v>
      </c>
      <c r="AR58" s="54">
        <v>12</v>
      </c>
      <c r="AS58" s="54">
        <v>10</v>
      </c>
      <c r="AT58" s="54">
        <v>17</v>
      </c>
      <c r="AU58" s="72">
        <v>54</v>
      </c>
      <c r="AV58" s="72">
        <v>84</v>
      </c>
      <c r="AW58" s="17"/>
      <c r="AX58" s="18" t="s">
        <v>86</v>
      </c>
      <c r="AY58" s="19"/>
      <c r="AZ58" s="98">
        <v>13906</v>
      </c>
      <c r="BA58" s="98">
        <v>5568</v>
      </c>
      <c r="BB58" s="72">
        <v>1162</v>
      </c>
      <c r="BC58" s="72">
        <v>20636</v>
      </c>
      <c r="BD58" s="98">
        <v>123</v>
      </c>
      <c r="BE58" s="98">
        <v>147</v>
      </c>
      <c r="BF58" s="72">
        <v>123</v>
      </c>
      <c r="BG58" s="106">
        <v>218</v>
      </c>
      <c r="BH58" s="72">
        <v>611</v>
      </c>
      <c r="BI58" s="98">
        <v>9791</v>
      </c>
      <c r="BJ58" s="98">
        <v>2430</v>
      </c>
      <c r="BK58" s="72">
        <v>599</v>
      </c>
      <c r="BL58" s="72">
        <v>12820</v>
      </c>
      <c r="BM58" s="69"/>
      <c r="BN58" s="70" t="s">
        <v>86</v>
      </c>
      <c r="BO58" s="71"/>
      <c r="BP58" s="53">
        <v>7</v>
      </c>
      <c r="BQ58" s="53">
        <v>5</v>
      </c>
      <c r="BR58" s="54">
        <v>2</v>
      </c>
      <c r="BS58" s="53">
        <v>581</v>
      </c>
      <c r="BT58" s="53">
        <v>776</v>
      </c>
      <c r="BU58" s="54">
        <v>208</v>
      </c>
      <c r="BV58" s="53">
        <v>435</v>
      </c>
      <c r="BW58" s="53">
        <v>128</v>
      </c>
      <c r="BX58" s="54">
        <v>227</v>
      </c>
      <c r="BY58" s="72">
        <v>917</v>
      </c>
      <c r="BZ58" s="72">
        <v>1438</v>
      </c>
      <c r="CA58" s="54">
        <v>21</v>
      </c>
      <c r="CB58" s="72">
        <v>32</v>
      </c>
      <c r="CC58" s="53">
        <v>16</v>
      </c>
      <c r="CD58" s="53">
        <v>23</v>
      </c>
      <c r="CE58" s="54">
        <v>7</v>
      </c>
      <c r="CF58" s="54">
        <v>12</v>
      </c>
      <c r="CG58" s="54">
        <v>10</v>
      </c>
      <c r="CH58" s="54">
        <v>17</v>
      </c>
      <c r="CI58" s="72">
        <v>54</v>
      </c>
      <c r="CJ58" s="72">
        <v>84</v>
      </c>
      <c r="CK58" s="69"/>
      <c r="CL58" s="70" t="s">
        <v>86</v>
      </c>
      <c r="CM58" s="71"/>
      <c r="CN58" s="98">
        <v>4780</v>
      </c>
      <c r="CO58" s="98">
        <v>1914</v>
      </c>
      <c r="CP58" s="72">
        <v>400</v>
      </c>
      <c r="CQ58" s="72">
        <v>7094</v>
      </c>
      <c r="CR58" s="98">
        <v>42</v>
      </c>
      <c r="CS58" s="98">
        <v>51</v>
      </c>
      <c r="CT58" s="72">
        <v>42</v>
      </c>
      <c r="CU58" s="106">
        <v>75</v>
      </c>
      <c r="CV58" s="72">
        <v>210</v>
      </c>
      <c r="CW58" s="98">
        <v>3395</v>
      </c>
      <c r="CX58" s="98">
        <v>843</v>
      </c>
      <c r="CY58" s="72">
        <v>208</v>
      </c>
      <c r="CZ58" s="72">
        <v>4446</v>
      </c>
      <c r="DA58" s="69"/>
      <c r="DB58" s="70" t="s">
        <v>86</v>
      </c>
      <c r="DC58" s="71"/>
      <c r="DD58" s="53">
        <v>7</v>
      </c>
      <c r="DE58" s="53">
        <v>5</v>
      </c>
      <c r="DF58" s="54">
        <v>2</v>
      </c>
      <c r="DG58" s="53">
        <v>215</v>
      </c>
      <c r="DH58" s="53">
        <v>238</v>
      </c>
      <c r="DI58" s="54">
        <v>87</v>
      </c>
      <c r="DJ58" s="53">
        <v>119</v>
      </c>
      <c r="DK58" s="53">
        <v>49</v>
      </c>
      <c r="DL58" s="54">
        <v>57</v>
      </c>
      <c r="DM58" s="72">
        <v>351</v>
      </c>
      <c r="DN58" s="72">
        <v>414</v>
      </c>
      <c r="DO58" s="98">
        <v>1533</v>
      </c>
      <c r="DP58" s="98">
        <v>547</v>
      </c>
      <c r="DQ58" s="72">
        <v>105</v>
      </c>
      <c r="DR58" s="72">
        <v>2185</v>
      </c>
      <c r="DS58" s="98">
        <v>1234</v>
      </c>
      <c r="DT58" s="98">
        <v>357</v>
      </c>
      <c r="DU58" s="72">
        <v>80</v>
      </c>
      <c r="DV58" s="72">
        <v>1671</v>
      </c>
    </row>
    <row r="59" spans="1:126" ht="13.5" customHeight="1" x14ac:dyDescent="0.15">
      <c r="A59" s="17"/>
      <c r="B59" s="18" t="s">
        <v>87</v>
      </c>
      <c r="C59" s="19"/>
      <c r="D59" s="53">
        <v>110604</v>
      </c>
      <c r="E59" s="53">
        <v>0</v>
      </c>
      <c r="F59" s="54">
        <v>44255</v>
      </c>
      <c r="G59" s="54">
        <v>29663</v>
      </c>
      <c r="H59" s="21">
        <v>184522</v>
      </c>
      <c r="I59" s="48">
        <v>20550</v>
      </c>
      <c r="J59" s="48">
        <v>0</v>
      </c>
      <c r="K59" s="41">
        <v>13469</v>
      </c>
      <c r="L59" s="41">
        <v>13595</v>
      </c>
      <c r="M59" s="21">
        <v>47614</v>
      </c>
      <c r="N59" s="53">
        <v>7993</v>
      </c>
      <c r="O59" s="53">
        <v>0</v>
      </c>
      <c r="P59" s="54">
        <v>3985</v>
      </c>
      <c r="Q59" s="54">
        <v>2263</v>
      </c>
      <c r="R59" s="21">
        <v>14241</v>
      </c>
      <c r="S59" s="53">
        <v>18</v>
      </c>
      <c r="T59" s="53">
        <v>4465</v>
      </c>
      <c r="U59" s="54">
        <v>5</v>
      </c>
      <c r="V59" s="54">
        <v>162</v>
      </c>
      <c r="W59" s="54">
        <v>2</v>
      </c>
      <c r="X59" s="54">
        <v>15</v>
      </c>
      <c r="Y59" s="17"/>
      <c r="Z59" s="18" t="s">
        <v>87</v>
      </c>
      <c r="AA59" s="19"/>
      <c r="AB59" s="53">
        <v>7</v>
      </c>
      <c r="AC59" s="53">
        <v>5</v>
      </c>
      <c r="AD59" s="54">
        <v>2</v>
      </c>
      <c r="AE59" s="54">
        <v>1214</v>
      </c>
      <c r="AF59" s="72">
        <v>1659</v>
      </c>
      <c r="AG59" s="53">
        <v>402</v>
      </c>
      <c r="AH59" s="53">
        <v>745</v>
      </c>
      <c r="AI59" s="54">
        <v>222</v>
      </c>
      <c r="AJ59" s="54">
        <v>381</v>
      </c>
      <c r="AK59" s="72">
        <v>1838</v>
      </c>
      <c r="AL59" s="72">
        <v>2785</v>
      </c>
      <c r="AM59" s="54">
        <v>55</v>
      </c>
      <c r="AN59" s="72">
        <v>89</v>
      </c>
      <c r="AO59" s="53">
        <v>26</v>
      </c>
      <c r="AP59" s="53">
        <v>36</v>
      </c>
      <c r="AQ59" s="54">
        <v>10</v>
      </c>
      <c r="AR59" s="54">
        <v>15</v>
      </c>
      <c r="AS59" s="54">
        <v>11</v>
      </c>
      <c r="AT59" s="54">
        <v>13</v>
      </c>
      <c r="AU59" s="72">
        <v>102</v>
      </c>
      <c r="AV59" s="72">
        <v>153</v>
      </c>
      <c r="AW59" s="17"/>
      <c r="AX59" s="18" t="s">
        <v>87</v>
      </c>
      <c r="AY59" s="19"/>
      <c r="AZ59" s="98">
        <v>26710</v>
      </c>
      <c r="BA59" s="98">
        <v>8568</v>
      </c>
      <c r="BB59" s="72">
        <v>1753</v>
      </c>
      <c r="BC59" s="72">
        <v>37031</v>
      </c>
      <c r="BD59" s="98">
        <v>307</v>
      </c>
      <c r="BE59" s="98">
        <v>207</v>
      </c>
      <c r="BF59" s="72">
        <v>138</v>
      </c>
      <c r="BG59" s="72">
        <v>150</v>
      </c>
      <c r="BH59" s="72">
        <v>802</v>
      </c>
      <c r="BI59" s="98">
        <v>19820</v>
      </c>
      <c r="BJ59" s="98">
        <v>4545</v>
      </c>
      <c r="BK59" s="72">
        <v>998</v>
      </c>
      <c r="BL59" s="72">
        <v>25363</v>
      </c>
      <c r="BM59" s="69"/>
      <c r="BN59" s="70" t="s">
        <v>87</v>
      </c>
      <c r="BO59" s="71"/>
      <c r="BP59" s="53">
        <v>7</v>
      </c>
      <c r="BQ59" s="53">
        <v>5</v>
      </c>
      <c r="BR59" s="54">
        <v>2</v>
      </c>
      <c r="BS59" s="53">
        <v>1214</v>
      </c>
      <c r="BT59" s="53">
        <v>1659</v>
      </c>
      <c r="BU59" s="54">
        <v>402</v>
      </c>
      <c r="BV59" s="53">
        <v>745</v>
      </c>
      <c r="BW59" s="53">
        <v>222</v>
      </c>
      <c r="BX59" s="54">
        <v>381</v>
      </c>
      <c r="BY59" s="72">
        <v>1838</v>
      </c>
      <c r="BZ59" s="72">
        <v>2785</v>
      </c>
      <c r="CA59" s="54">
        <v>55</v>
      </c>
      <c r="CB59" s="72">
        <v>89</v>
      </c>
      <c r="CC59" s="53">
        <v>26</v>
      </c>
      <c r="CD59" s="53">
        <v>36</v>
      </c>
      <c r="CE59" s="54">
        <v>10</v>
      </c>
      <c r="CF59" s="54">
        <v>15</v>
      </c>
      <c r="CG59" s="54">
        <v>11</v>
      </c>
      <c r="CH59" s="54">
        <v>13</v>
      </c>
      <c r="CI59" s="72">
        <v>102</v>
      </c>
      <c r="CJ59" s="72">
        <v>153</v>
      </c>
      <c r="CK59" s="69"/>
      <c r="CL59" s="70" t="s">
        <v>87</v>
      </c>
      <c r="CM59" s="71"/>
      <c r="CN59" s="98">
        <v>8130</v>
      </c>
      <c r="CO59" s="98">
        <v>2608</v>
      </c>
      <c r="CP59" s="72">
        <v>533</v>
      </c>
      <c r="CQ59" s="72">
        <v>11271</v>
      </c>
      <c r="CR59" s="98">
        <v>93</v>
      </c>
      <c r="CS59" s="98">
        <v>63</v>
      </c>
      <c r="CT59" s="72">
        <v>42</v>
      </c>
      <c r="CU59" s="72">
        <v>46</v>
      </c>
      <c r="CV59" s="72">
        <v>244</v>
      </c>
      <c r="CW59" s="98">
        <v>9084</v>
      </c>
      <c r="CX59" s="98">
        <v>2083</v>
      </c>
      <c r="CY59" s="72">
        <v>458</v>
      </c>
      <c r="CZ59" s="72">
        <v>11625</v>
      </c>
      <c r="DA59" s="69"/>
      <c r="DB59" s="70" t="s">
        <v>87</v>
      </c>
      <c r="DC59" s="71"/>
      <c r="DD59" s="53">
        <v>7</v>
      </c>
      <c r="DE59" s="53">
        <v>5</v>
      </c>
      <c r="DF59" s="54">
        <v>2</v>
      </c>
      <c r="DG59" s="53">
        <v>479</v>
      </c>
      <c r="DH59" s="53">
        <v>516</v>
      </c>
      <c r="DI59" s="54">
        <v>153</v>
      </c>
      <c r="DJ59" s="53">
        <v>187</v>
      </c>
      <c r="DK59" s="53">
        <v>107</v>
      </c>
      <c r="DL59" s="54">
        <v>131</v>
      </c>
      <c r="DM59" s="72">
        <v>739</v>
      </c>
      <c r="DN59" s="72">
        <v>834</v>
      </c>
      <c r="DO59" s="98">
        <v>2167</v>
      </c>
      <c r="DP59" s="98">
        <v>561</v>
      </c>
      <c r="DQ59" s="72">
        <v>157</v>
      </c>
      <c r="DR59" s="72">
        <v>2885</v>
      </c>
      <c r="DS59" s="98">
        <v>1341</v>
      </c>
      <c r="DT59" s="98">
        <v>306</v>
      </c>
      <c r="DU59" s="72">
        <v>86</v>
      </c>
      <c r="DV59" s="72">
        <v>1733</v>
      </c>
    </row>
    <row r="60" spans="1:126" ht="13.5" customHeight="1" x14ac:dyDescent="0.15">
      <c r="A60" s="17"/>
      <c r="B60" s="18" t="s">
        <v>88</v>
      </c>
      <c r="C60" s="19"/>
      <c r="D60" s="53">
        <v>44500</v>
      </c>
      <c r="E60" s="53">
        <v>0</v>
      </c>
      <c r="F60" s="54">
        <v>15535</v>
      </c>
      <c r="G60" s="54">
        <v>11101</v>
      </c>
      <c r="H60" s="21">
        <v>71136</v>
      </c>
      <c r="I60" s="48">
        <v>10791</v>
      </c>
      <c r="J60" s="48">
        <v>0</v>
      </c>
      <c r="K60" s="41">
        <v>5826</v>
      </c>
      <c r="L60" s="41">
        <v>2878</v>
      </c>
      <c r="M60" s="21">
        <v>19495</v>
      </c>
      <c r="N60" s="53">
        <v>4201</v>
      </c>
      <c r="O60" s="53">
        <v>0</v>
      </c>
      <c r="P60" s="54">
        <v>1562</v>
      </c>
      <c r="Q60" s="54">
        <v>1010</v>
      </c>
      <c r="R60" s="21">
        <v>6773</v>
      </c>
      <c r="S60" s="53">
        <v>17</v>
      </c>
      <c r="T60" s="53">
        <v>5405</v>
      </c>
      <c r="U60" s="54">
        <v>8</v>
      </c>
      <c r="V60" s="54">
        <v>744</v>
      </c>
      <c r="W60" s="54">
        <v>4</v>
      </c>
      <c r="X60" s="54">
        <v>209</v>
      </c>
      <c r="Y60" s="17"/>
      <c r="Z60" s="18" t="s">
        <v>88</v>
      </c>
      <c r="AA60" s="19"/>
      <c r="AB60" s="53">
        <v>7</v>
      </c>
      <c r="AC60" s="53">
        <v>5</v>
      </c>
      <c r="AD60" s="54">
        <v>2</v>
      </c>
      <c r="AE60" s="54">
        <v>314</v>
      </c>
      <c r="AF60" s="72">
        <v>417</v>
      </c>
      <c r="AG60" s="53">
        <v>110</v>
      </c>
      <c r="AH60" s="53">
        <v>209</v>
      </c>
      <c r="AI60" s="54">
        <v>82</v>
      </c>
      <c r="AJ60" s="54">
        <v>151</v>
      </c>
      <c r="AK60" s="72">
        <v>506</v>
      </c>
      <c r="AL60" s="72">
        <v>777</v>
      </c>
      <c r="AM60" s="54">
        <v>13</v>
      </c>
      <c r="AN60" s="72">
        <v>16</v>
      </c>
      <c r="AO60" s="53">
        <v>9</v>
      </c>
      <c r="AP60" s="53">
        <v>16</v>
      </c>
      <c r="AQ60" s="54">
        <v>7</v>
      </c>
      <c r="AR60" s="54">
        <v>13</v>
      </c>
      <c r="AS60" s="54">
        <v>5</v>
      </c>
      <c r="AT60" s="54">
        <v>9</v>
      </c>
      <c r="AU60" s="72">
        <v>34</v>
      </c>
      <c r="AV60" s="72">
        <v>54</v>
      </c>
      <c r="AW60" s="17"/>
      <c r="AX60" s="18" t="s">
        <v>88</v>
      </c>
      <c r="AY60" s="19"/>
      <c r="AZ60" s="98">
        <v>7006</v>
      </c>
      <c r="BA60" s="98">
        <v>2508</v>
      </c>
      <c r="BB60" s="72">
        <v>725</v>
      </c>
      <c r="BC60" s="72">
        <v>10239</v>
      </c>
      <c r="BD60" s="98">
        <v>58</v>
      </c>
      <c r="BE60" s="98">
        <v>96</v>
      </c>
      <c r="BF60" s="72">
        <v>125</v>
      </c>
      <c r="BG60" s="72">
        <v>108</v>
      </c>
      <c r="BH60" s="72">
        <v>387</v>
      </c>
      <c r="BI60" s="98">
        <v>5703</v>
      </c>
      <c r="BJ60" s="98">
        <v>1394</v>
      </c>
      <c r="BK60" s="72">
        <v>425</v>
      </c>
      <c r="BL60" s="72">
        <v>7522</v>
      </c>
      <c r="BM60" s="69"/>
      <c r="BN60" s="70" t="s">
        <v>88</v>
      </c>
      <c r="BO60" s="71"/>
      <c r="BP60" s="53">
        <v>7</v>
      </c>
      <c r="BQ60" s="53">
        <v>5</v>
      </c>
      <c r="BR60" s="54">
        <v>2</v>
      </c>
      <c r="BS60" s="53">
        <v>314</v>
      </c>
      <c r="BT60" s="53">
        <v>417</v>
      </c>
      <c r="BU60" s="54">
        <v>110</v>
      </c>
      <c r="BV60" s="53">
        <v>209</v>
      </c>
      <c r="BW60" s="53">
        <v>82</v>
      </c>
      <c r="BX60" s="54">
        <v>151</v>
      </c>
      <c r="BY60" s="72">
        <v>506</v>
      </c>
      <c r="BZ60" s="72">
        <v>777</v>
      </c>
      <c r="CA60" s="54">
        <v>13</v>
      </c>
      <c r="CB60" s="72">
        <v>16</v>
      </c>
      <c r="CC60" s="53">
        <v>9</v>
      </c>
      <c r="CD60" s="53">
        <v>16</v>
      </c>
      <c r="CE60" s="54">
        <v>7</v>
      </c>
      <c r="CF60" s="54">
        <v>13</v>
      </c>
      <c r="CG60" s="54">
        <v>5</v>
      </c>
      <c r="CH60" s="54">
        <v>9</v>
      </c>
      <c r="CI60" s="72">
        <v>34</v>
      </c>
      <c r="CJ60" s="72">
        <v>54</v>
      </c>
      <c r="CK60" s="69"/>
      <c r="CL60" s="70" t="s">
        <v>88</v>
      </c>
      <c r="CM60" s="71"/>
      <c r="CN60" s="98">
        <v>2627</v>
      </c>
      <c r="CO60" s="98">
        <v>941</v>
      </c>
      <c r="CP60" s="72">
        <v>272</v>
      </c>
      <c r="CQ60" s="72">
        <v>3840</v>
      </c>
      <c r="CR60" s="98">
        <v>22</v>
      </c>
      <c r="CS60" s="98">
        <v>36</v>
      </c>
      <c r="CT60" s="72">
        <v>47</v>
      </c>
      <c r="CU60" s="72">
        <v>41</v>
      </c>
      <c r="CV60" s="72">
        <v>146</v>
      </c>
      <c r="CW60" s="98">
        <v>1479</v>
      </c>
      <c r="CX60" s="98">
        <v>361</v>
      </c>
      <c r="CY60" s="72">
        <v>110</v>
      </c>
      <c r="CZ60" s="72">
        <v>1950</v>
      </c>
      <c r="DA60" s="69"/>
      <c r="DB60" s="70" t="s">
        <v>88</v>
      </c>
      <c r="DC60" s="71"/>
      <c r="DD60" s="53">
        <v>7</v>
      </c>
      <c r="DE60" s="53">
        <v>5</v>
      </c>
      <c r="DF60" s="54">
        <v>2</v>
      </c>
      <c r="DG60" s="53">
        <v>116</v>
      </c>
      <c r="DH60" s="53">
        <v>123</v>
      </c>
      <c r="DI60" s="54">
        <v>37</v>
      </c>
      <c r="DJ60" s="53">
        <v>44</v>
      </c>
      <c r="DK60" s="53">
        <v>25</v>
      </c>
      <c r="DL60" s="54">
        <v>33</v>
      </c>
      <c r="DM60" s="72">
        <v>178</v>
      </c>
      <c r="DN60" s="72">
        <v>200</v>
      </c>
      <c r="DO60" s="98">
        <v>689</v>
      </c>
      <c r="DP60" s="98">
        <v>176</v>
      </c>
      <c r="DQ60" s="72">
        <v>53</v>
      </c>
      <c r="DR60" s="72">
        <v>918</v>
      </c>
      <c r="DS60" s="98">
        <v>487</v>
      </c>
      <c r="DT60" s="98">
        <v>111</v>
      </c>
      <c r="DU60" s="72">
        <v>30</v>
      </c>
      <c r="DV60" s="72">
        <v>628</v>
      </c>
    </row>
    <row r="61" spans="1:126" ht="13.5" customHeight="1" x14ac:dyDescent="0.15">
      <c r="A61" s="17"/>
      <c r="B61" s="18" t="s">
        <v>89</v>
      </c>
      <c r="C61" s="19"/>
      <c r="D61" s="53">
        <v>21140</v>
      </c>
      <c r="E61" s="53">
        <v>2160</v>
      </c>
      <c r="F61" s="54">
        <v>8064</v>
      </c>
      <c r="G61" s="54">
        <v>6153</v>
      </c>
      <c r="H61" s="21">
        <v>37517</v>
      </c>
      <c r="I61" s="48">
        <v>7387</v>
      </c>
      <c r="J61" s="48">
        <v>216</v>
      </c>
      <c r="K61" s="41">
        <v>2481</v>
      </c>
      <c r="L61" s="41">
        <v>1914</v>
      </c>
      <c r="M61" s="21">
        <v>11998</v>
      </c>
      <c r="N61" s="53">
        <v>2897</v>
      </c>
      <c r="O61" s="53">
        <v>72</v>
      </c>
      <c r="P61" s="54">
        <v>1052</v>
      </c>
      <c r="Q61" s="54">
        <v>666</v>
      </c>
      <c r="R61" s="21">
        <v>4687</v>
      </c>
      <c r="S61" s="53">
        <v>3</v>
      </c>
      <c r="T61" s="53">
        <v>584</v>
      </c>
      <c r="U61" s="54">
        <v>3</v>
      </c>
      <c r="V61" s="54">
        <v>278</v>
      </c>
      <c r="W61" s="54">
        <v>3</v>
      </c>
      <c r="X61" s="54">
        <v>254</v>
      </c>
      <c r="Y61" s="17"/>
      <c r="Z61" s="18" t="s">
        <v>89</v>
      </c>
      <c r="AA61" s="19"/>
      <c r="AB61" s="53">
        <v>7</v>
      </c>
      <c r="AC61" s="53">
        <v>5</v>
      </c>
      <c r="AD61" s="54">
        <v>2</v>
      </c>
      <c r="AE61" s="54">
        <v>223</v>
      </c>
      <c r="AF61" s="72">
        <v>292</v>
      </c>
      <c r="AG61" s="53">
        <v>92</v>
      </c>
      <c r="AH61" s="53">
        <v>157</v>
      </c>
      <c r="AI61" s="54">
        <v>40</v>
      </c>
      <c r="AJ61" s="54">
        <v>62</v>
      </c>
      <c r="AK61" s="72">
        <v>355</v>
      </c>
      <c r="AL61" s="72">
        <v>511</v>
      </c>
      <c r="AM61" s="54">
        <v>5</v>
      </c>
      <c r="AN61" s="72">
        <v>6</v>
      </c>
      <c r="AO61" s="53">
        <v>6</v>
      </c>
      <c r="AP61" s="53">
        <v>9</v>
      </c>
      <c r="AQ61" s="54">
        <v>0</v>
      </c>
      <c r="AR61" s="54">
        <v>0</v>
      </c>
      <c r="AS61" s="54">
        <v>0</v>
      </c>
      <c r="AT61" s="54">
        <v>0</v>
      </c>
      <c r="AU61" s="72">
        <v>11</v>
      </c>
      <c r="AV61" s="72">
        <v>15</v>
      </c>
      <c r="AW61" s="17"/>
      <c r="AX61" s="18" t="s">
        <v>89</v>
      </c>
      <c r="AY61" s="19"/>
      <c r="AZ61" s="98">
        <v>3986</v>
      </c>
      <c r="BA61" s="98">
        <v>1531</v>
      </c>
      <c r="BB61" s="72">
        <v>242</v>
      </c>
      <c r="BC61" s="72">
        <v>5759</v>
      </c>
      <c r="BD61" s="98">
        <v>18</v>
      </c>
      <c r="BE61" s="98">
        <v>44</v>
      </c>
      <c r="BF61" s="72">
        <v>0</v>
      </c>
      <c r="BG61" s="72">
        <v>0</v>
      </c>
      <c r="BH61" s="72">
        <v>62</v>
      </c>
      <c r="BI61" s="98">
        <v>3430</v>
      </c>
      <c r="BJ61" s="98">
        <v>945</v>
      </c>
      <c r="BK61" s="72">
        <v>165</v>
      </c>
      <c r="BL61" s="72">
        <v>4540</v>
      </c>
      <c r="BM61" s="69"/>
      <c r="BN61" s="70" t="s">
        <v>89</v>
      </c>
      <c r="BO61" s="71"/>
      <c r="BP61" s="53">
        <v>7</v>
      </c>
      <c r="BQ61" s="53">
        <v>5</v>
      </c>
      <c r="BR61" s="54">
        <v>2</v>
      </c>
      <c r="BS61" s="53">
        <v>223</v>
      </c>
      <c r="BT61" s="53">
        <v>292</v>
      </c>
      <c r="BU61" s="54">
        <v>92</v>
      </c>
      <c r="BV61" s="53">
        <v>157</v>
      </c>
      <c r="BW61" s="53">
        <v>40</v>
      </c>
      <c r="BX61" s="54">
        <v>62</v>
      </c>
      <c r="BY61" s="72">
        <v>355</v>
      </c>
      <c r="BZ61" s="72">
        <v>511</v>
      </c>
      <c r="CA61" s="54">
        <v>5</v>
      </c>
      <c r="CB61" s="72">
        <v>6</v>
      </c>
      <c r="CC61" s="53">
        <v>6</v>
      </c>
      <c r="CD61" s="53">
        <v>9</v>
      </c>
      <c r="CE61" s="54">
        <v>0</v>
      </c>
      <c r="CF61" s="54">
        <v>0</v>
      </c>
      <c r="CG61" s="54">
        <v>0</v>
      </c>
      <c r="CH61" s="54">
        <v>0</v>
      </c>
      <c r="CI61" s="72">
        <v>11</v>
      </c>
      <c r="CJ61" s="72">
        <v>15</v>
      </c>
      <c r="CK61" s="69"/>
      <c r="CL61" s="70" t="s">
        <v>89</v>
      </c>
      <c r="CM61" s="71"/>
      <c r="CN61" s="98">
        <v>1226</v>
      </c>
      <c r="CO61" s="98">
        <v>471</v>
      </c>
      <c r="CP61" s="72">
        <v>74</v>
      </c>
      <c r="CQ61" s="72">
        <v>1771</v>
      </c>
      <c r="CR61" s="98">
        <v>5</v>
      </c>
      <c r="CS61" s="98">
        <v>14</v>
      </c>
      <c r="CT61" s="72">
        <v>0</v>
      </c>
      <c r="CU61" s="72">
        <v>0</v>
      </c>
      <c r="CV61" s="72">
        <v>19</v>
      </c>
      <c r="CW61" s="98">
        <v>1067</v>
      </c>
      <c r="CX61" s="98">
        <v>294</v>
      </c>
      <c r="CY61" s="72">
        <v>51</v>
      </c>
      <c r="CZ61" s="72">
        <v>1412</v>
      </c>
      <c r="DA61" s="69"/>
      <c r="DB61" s="70" t="s">
        <v>89</v>
      </c>
      <c r="DC61" s="71"/>
      <c r="DD61" s="53">
        <v>7</v>
      </c>
      <c r="DE61" s="53">
        <v>5</v>
      </c>
      <c r="DF61" s="54">
        <v>2</v>
      </c>
      <c r="DG61" s="53">
        <v>77</v>
      </c>
      <c r="DH61" s="53">
        <v>85</v>
      </c>
      <c r="DI61" s="54">
        <v>37</v>
      </c>
      <c r="DJ61" s="53">
        <v>42</v>
      </c>
      <c r="DK61" s="53">
        <v>13</v>
      </c>
      <c r="DL61" s="54">
        <v>16</v>
      </c>
      <c r="DM61" s="72">
        <v>127</v>
      </c>
      <c r="DN61" s="72">
        <v>143</v>
      </c>
      <c r="DO61" s="98">
        <v>488</v>
      </c>
      <c r="DP61" s="98">
        <v>172</v>
      </c>
      <c r="DQ61" s="72">
        <v>26</v>
      </c>
      <c r="DR61" s="72">
        <v>686</v>
      </c>
      <c r="DS61" s="98">
        <v>323</v>
      </c>
      <c r="DT61" s="98">
        <v>111</v>
      </c>
      <c r="DU61" s="72">
        <v>16</v>
      </c>
      <c r="DV61" s="72">
        <v>450</v>
      </c>
    </row>
    <row r="62" spans="1:126" ht="13.5" customHeight="1" x14ac:dyDescent="0.15">
      <c r="A62" s="22"/>
      <c r="B62" s="23" t="s">
        <v>90</v>
      </c>
      <c r="C62" s="24"/>
      <c r="D62" s="57">
        <v>133785</v>
      </c>
      <c r="E62" s="57">
        <v>0</v>
      </c>
      <c r="F62" s="58">
        <v>71324</v>
      </c>
      <c r="G62" s="58">
        <v>48775</v>
      </c>
      <c r="H62" s="25">
        <v>253884</v>
      </c>
      <c r="I62" s="50">
        <v>48597</v>
      </c>
      <c r="J62" s="50">
        <v>0</v>
      </c>
      <c r="K62" s="43">
        <v>26859</v>
      </c>
      <c r="L62" s="43">
        <v>18760</v>
      </c>
      <c r="M62" s="25">
        <v>94216</v>
      </c>
      <c r="N62" s="57">
        <v>18000</v>
      </c>
      <c r="O62" s="57">
        <v>0</v>
      </c>
      <c r="P62" s="58">
        <v>8157</v>
      </c>
      <c r="Q62" s="58">
        <v>5356</v>
      </c>
      <c r="R62" s="25">
        <v>31513</v>
      </c>
      <c r="S62" s="57">
        <v>14</v>
      </c>
      <c r="T62" s="57">
        <v>6284</v>
      </c>
      <c r="U62" s="58">
        <v>24</v>
      </c>
      <c r="V62" s="58">
        <v>2971</v>
      </c>
      <c r="W62" s="58">
        <v>18</v>
      </c>
      <c r="X62" s="58">
        <v>1573</v>
      </c>
      <c r="Y62" s="22"/>
      <c r="Z62" s="23" t="s">
        <v>90</v>
      </c>
      <c r="AA62" s="24"/>
      <c r="AB62" s="57">
        <v>7</v>
      </c>
      <c r="AC62" s="57">
        <v>5</v>
      </c>
      <c r="AD62" s="58">
        <v>2</v>
      </c>
      <c r="AE62" s="58">
        <v>1469</v>
      </c>
      <c r="AF62" s="73">
        <v>2041</v>
      </c>
      <c r="AG62" s="57">
        <v>530</v>
      </c>
      <c r="AH62" s="57">
        <v>1014</v>
      </c>
      <c r="AI62" s="58">
        <v>339</v>
      </c>
      <c r="AJ62" s="58">
        <v>627</v>
      </c>
      <c r="AK62" s="73">
        <v>2338</v>
      </c>
      <c r="AL62" s="73">
        <v>3682</v>
      </c>
      <c r="AM62" s="58">
        <v>73</v>
      </c>
      <c r="AN62" s="73">
        <v>103</v>
      </c>
      <c r="AO62" s="57">
        <v>35</v>
      </c>
      <c r="AP62" s="57">
        <v>46</v>
      </c>
      <c r="AQ62" s="58">
        <v>22</v>
      </c>
      <c r="AR62" s="58">
        <v>29</v>
      </c>
      <c r="AS62" s="58">
        <v>14</v>
      </c>
      <c r="AT62" s="58">
        <v>18</v>
      </c>
      <c r="AU62" s="73">
        <v>144</v>
      </c>
      <c r="AV62" s="73">
        <v>196</v>
      </c>
      <c r="AW62" s="22"/>
      <c r="AX62" s="23" t="s">
        <v>90</v>
      </c>
      <c r="AY62" s="24"/>
      <c r="AZ62" s="100">
        <v>34289</v>
      </c>
      <c r="BA62" s="100">
        <v>12168</v>
      </c>
      <c r="BB62" s="101">
        <v>3010</v>
      </c>
      <c r="BC62" s="73">
        <v>49467</v>
      </c>
      <c r="BD62" s="100">
        <v>371</v>
      </c>
      <c r="BE62" s="100">
        <v>276</v>
      </c>
      <c r="BF62" s="101">
        <v>278</v>
      </c>
      <c r="BG62" s="101">
        <v>216</v>
      </c>
      <c r="BH62" s="73">
        <v>1141</v>
      </c>
      <c r="BI62" s="100">
        <v>25849</v>
      </c>
      <c r="BJ62" s="100">
        <v>6474</v>
      </c>
      <c r="BK62" s="101">
        <v>1641</v>
      </c>
      <c r="BL62" s="73">
        <v>33964</v>
      </c>
      <c r="BM62" s="74"/>
      <c r="BN62" s="75" t="s">
        <v>90</v>
      </c>
      <c r="BO62" s="76"/>
      <c r="BP62" s="57">
        <v>7</v>
      </c>
      <c r="BQ62" s="57">
        <v>5</v>
      </c>
      <c r="BR62" s="58">
        <v>2</v>
      </c>
      <c r="BS62" s="57">
        <v>1469</v>
      </c>
      <c r="BT62" s="57">
        <v>2041</v>
      </c>
      <c r="BU62" s="58">
        <v>530</v>
      </c>
      <c r="BV62" s="57">
        <v>1014</v>
      </c>
      <c r="BW62" s="57">
        <v>339</v>
      </c>
      <c r="BX62" s="58">
        <v>627</v>
      </c>
      <c r="BY62" s="73">
        <v>2338</v>
      </c>
      <c r="BZ62" s="73">
        <v>3682</v>
      </c>
      <c r="CA62" s="58">
        <v>73</v>
      </c>
      <c r="CB62" s="73">
        <v>103</v>
      </c>
      <c r="CC62" s="57">
        <v>35</v>
      </c>
      <c r="CD62" s="57">
        <v>46</v>
      </c>
      <c r="CE62" s="58">
        <v>22</v>
      </c>
      <c r="CF62" s="58">
        <v>29</v>
      </c>
      <c r="CG62" s="58">
        <v>14</v>
      </c>
      <c r="CH62" s="58">
        <v>18</v>
      </c>
      <c r="CI62" s="73">
        <v>144</v>
      </c>
      <c r="CJ62" s="73">
        <v>196</v>
      </c>
      <c r="CK62" s="74"/>
      <c r="CL62" s="75" t="s">
        <v>90</v>
      </c>
      <c r="CM62" s="76"/>
      <c r="CN62" s="100">
        <v>12858</v>
      </c>
      <c r="CO62" s="100">
        <v>4563</v>
      </c>
      <c r="CP62" s="101">
        <v>1129</v>
      </c>
      <c r="CQ62" s="73">
        <v>18550</v>
      </c>
      <c r="CR62" s="100">
        <v>139</v>
      </c>
      <c r="CS62" s="100">
        <v>104</v>
      </c>
      <c r="CT62" s="101">
        <v>104</v>
      </c>
      <c r="CU62" s="72">
        <v>81</v>
      </c>
      <c r="CV62" s="73">
        <v>428</v>
      </c>
      <c r="CW62" s="100">
        <v>9942</v>
      </c>
      <c r="CX62" s="100">
        <v>2490</v>
      </c>
      <c r="CY62" s="101">
        <v>631</v>
      </c>
      <c r="CZ62" s="73">
        <v>13063</v>
      </c>
      <c r="DA62" s="74"/>
      <c r="DB62" s="75" t="s">
        <v>90</v>
      </c>
      <c r="DC62" s="76"/>
      <c r="DD62" s="57">
        <v>7</v>
      </c>
      <c r="DE62" s="57">
        <v>5</v>
      </c>
      <c r="DF62" s="58">
        <v>2</v>
      </c>
      <c r="DG62" s="57">
        <v>537</v>
      </c>
      <c r="DH62" s="57">
        <v>578</v>
      </c>
      <c r="DI62" s="58">
        <v>216</v>
      </c>
      <c r="DJ62" s="57">
        <v>273</v>
      </c>
      <c r="DK62" s="57">
        <v>110</v>
      </c>
      <c r="DL62" s="58">
        <v>138</v>
      </c>
      <c r="DM62" s="73">
        <v>863</v>
      </c>
      <c r="DN62" s="73">
        <v>989</v>
      </c>
      <c r="DO62" s="100">
        <v>3641</v>
      </c>
      <c r="DP62" s="100">
        <v>1229</v>
      </c>
      <c r="DQ62" s="101">
        <v>248</v>
      </c>
      <c r="DR62" s="73">
        <v>5118</v>
      </c>
      <c r="DS62" s="100">
        <v>2631</v>
      </c>
      <c r="DT62" s="100">
        <v>756</v>
      </c>
      <c r="DU62" s="101">
        <v>154</v>
      </c>
      <c r="DV62" s="73">
        <v>3541</v>
      </c>
    </row>
    <row r="63" spans="1:126" ht="13.5" customHeight="1" x14ac:dyDescent="0.15">
      <c r="A63" s="17"/>
      <c r="B63" s="18" t="s">
        <v>91</v>
      </c>
      <c r="C63" s="19"/>
      <c r="D63" s="53">
        <v>240313</v>
      </c>
      <c r="E63" s="53">
        <v>0</v>
      </c>
      <c r="F63" s="54">
        <v>104454</v>
      </c>
      <c r="G63" s="54">
        <v>73319</v>
      </c>
      <c r="H63" s="21">
        <v>418086</v>
      </c>
      <c r="I63" s="48">
        <v>80437</v>
      </c>
      <c r="J63" s="48">
        <v>0</v>
      </c>
      <c r="K63" s="41">
        <v>35096</v>
      </c>
      <c r="L63" s="41">
        <v>24090</v>
      </c>
      <c r="M63" s="21">
        <v>139623</v>
      </c>
      <c r="N63" s="53">
        <v>22854</v>
      </c>
      <c r="O63" s="53">
        <v>0</v>
      </c>
      <c r="P63" s="54">
        <v>10689</v>
      </c>
      <c r="Q63" s="54">
        <v>8065</v>
      </c>
      <c r="R63" s="21">
        <v>41608</v>
      </c>
      <c r="S63" s="53">
        <v>38</v>
      </c>
      <c r="T63" s="53">
        <v>23935</v>
      </c>
      <c r="U63" s="54">
        <v>48</v>
      </c>
      <c r="V63" s="54">
        <v>8905</v>
      </c>
      <c r="W63" s="54">
        <v>21</v>
      </c>
      <c r="X63" s="54">
        <v>3394</v>
      </c>
      <c r="Y63" s="17"/>
      <c r="Z63" s="18" t="s">
        <v>91</v>
      </c>
      <c r="AA63" s="19"/>
      <c r="AB63" s="53">
        <v>7</v>
      </c>
      <c r="AC63" s="53">
        <v>5</v>
      </c>
      <c r="AD63" s="54">
        <v>2</v>
      </c>
      <c r="AE63" s="54">
        <v>1371</v>
      </c>
      <c r="AF63" s="72">
        <v>1790</v>
      </c>
      <c r="AG63" s="53">
        <v>694</v>
      </c>
      <c r="AH63" s="53">
        <v>1156</v>
      </c>
      <c r="AI63" s="54">
        <v>539</v>
      </c>
      <c r="AJ63" s="54">
        <v>930</v>
      </c>
      <c r="AK63" s="72">
        <v>2604</v>
      </c>
      <c r="AL63" s="72">
        <v>3876</v>
      </c>
      <c r="AM63" s="54">
        <v>50</v>
      </c>
      <c r="AN63" s="72">
        <v>62</v>
      </c>
      <c r="AO63" s="53">
        <v>29</v>
      </c>
      <c r="AP63" s="53">
        <v>39</v>
      </c>
      <c r="AQ63" s="54">
        <v>18</v>
      </c>
      <c r="AR63" s="54">
        <v>27</v>
      </c>
      <c r="AS63" s="54">
        <v>45</v>
      </c>
      <c r="AT63" s="54">
        <v>54</v>
      </c>
      <c r="AU63" s="72">
        <v>142</v>
      </c>
      <c r="AV63" s="72">
        <v>182</v>
      </c>
      <c r="AW63" s="17"/>
      <c r="AX63" s="18" t="s">
        <v>91</v>
      </c>
      <c r="AY63" s="19"/>
      <c r="AZ63" s="98">
        <v>31325</v>
      </c>
      <c r="BA63" s="98">
        <v>14450</v>
      </c>
      <c r="BB63" s="72">
        <v>4650</v>
      </c>
      <c r="BC63" s="72">
        <v>50425</v>
      </c>
      <c r="BD63" s="98">
        <v>233</v>
      </c>
      <c r="BE63" s="98">
        <v>244</v>
      </c>
      <c r="BF63" s="72">
        <v>270</v>
      </c>
      <c r="BG63" s="72">
        <v>675</v>
      </c>
      <c r="BH63" s="72">
        <v>1422</v>
      </c>
      <c r="BI63" s="98">
        <v>26112</v>
      </c>
      <c r="BJ63" s="98">
        <v>8778</v>
      </c>
      <c r="BK63" s="72">
        <v>2727</v>
      </c>
      <c r="BL63" s="72">
        <v>37617</v>
      </c>
      <c r="BM63" s="69"/>
      <c r="BN63" s="70" t="s">
        <v>91</v>
      </c>
      <c r="BO63" s="71"/>
      <c r="BP63" s="53">
        <v>7</v>
      </c>
      <c r="BQ63" s="53">
        <v>5</v>
      </c>
      <c r="BR63" s="54">
        <v>2</v>
      </c>
      <c r="BS63" s="53">
        <v>1371</v>
      </c>
      <c r="BT63" s="53">
        <v>1790</v>
      </c>
      <c r="BU63" s="54">
        <v>694</v>
      </c>
      <c r="BV63" s="53">
        <v>1156</v>
      </c>
      <c r="BW63" s="53">
        <v>539</v>
      </c>
      <c r="BX63" s="54">
        <v>930</v>
      </c>
      <c r="BY63" s="72">
        <v>2604</v>
      </c>
      <c r="BZ63" s="72">
        <v>3876</v>
      </c>
      <c r="CA63" s="54">
        <v>50</v>
      </c>
      <c r="CB63" s="72">
        <v>62</v>
      </c>
      <c r="CC63" s="53">
        <v>29</v>
      </c>
      <c r="CD63" s="53">
        <v>39</v>
      </c>
      <c r="CE63" s="54">
        <v>18</v>
      </c>
      <c r="CF63" s="54">
        <v>27</v>
      </c>
      <c r="CG63" s="54">
        <v>45</v>
      </c>
      <c r="CH63" s="54">
        <v>54</v>
      </c>
      <c r="CI63" s="72">
        <v>142</v>
      </c>
      <c r="CJ63" s="72">
        <v>182</v>
      </c>
      <c r="CK63" s="69"/>
      <c r="CL63" s="70" t="s">
        <v>91</v>
      </c>
      <c r="CM63" s="71"/>
      <c r="CN63" s="98">
        <v>10525</v>
      </c>
      <c r="CO63" s="98">
        <v>4855</v>
      </c>
      <c r="CP63" s="72">
        <v>1562</v>
      </c>
      <c r="CQ63" s="72">
        <v>16942</v>
      </c>
      <c r="CR63" s="98">
        <v>78</v>
      </c>
      <c r="CS63" s="98">
        <v>82</v>
      </c>
      <c r="CT63" s="72">
        <v>91</v>
      </c>
      <c r="CU63" s="106">
        <v>227</v>
      </c>
      <c r="CV63" s="72">
        <v>478</v>
      </c>
      <c r="CW63" s="98">
        <v>8580</v>
      </c>
      <c r="CX63" s="98">
        <v>2884</v>
      </c>
      <c r="CY63" s="72">
        <v>896</v>
      </c>
      <c r="CZ63" s="72">
        <v>12360</v>
      </c>
      <c r="DA63" s="69"/>
      <c r="DB63" s="70" t="s">
        <v>91</v>
      </c>
      <c r="DC63" s="71"/>
      <c r="DD63" s="53">
        <v>7</v>
      </c>
      <c r="DE63" s="53">
        <v>5</v>
      </c>
      <c r="DF63" s="54">
        <v>2</v>
      </c>
      <c r="DG63" s="53">
        <v>543</v>
      </c>
      <c r="DH63" s="53">
        <v>592</v>
      </c>
      <c r="DI63" s="54">
        <v>234</v>
      </c>
      <c r="DJ63" s="53">
        <v>270</v>
      </c>
      <c r="DK63" s="53">
        <v>164</v>
      </c>
      <c r="DL63" s="54">
        <v>189</v>
      </c>
      <c r="DM63" s="72">
        <v>941</v>
      </c>
      <c r="DN63" s="72">
        <v>1051</v>
      </c>
      <c r="DO63" s="98">
        <v>3812</v>
      </c>
      <c r="DP63" s="98">
        <v>1242</v>
      </c>
      <c r="DQ63" s="72">
        <v>348</v>
      </c>
      <c r="DR63" s="72">
        <v>5402</v>
      </c>
      <c r="DS63" s="98">
        <v>3041</v>
      </c>
      <c r="DT63" s="98">
        <v>936</v>
      </c>
      <c r="DU63" s="72">
        <v>262</v>
      </c>
      <c r="DV63" s="72">
        <v>4239</v>
      </c>
    </row>
    <row r="64" spans="1:126" ht="13.5" customHeight="1" x14ac:dyDescent="0.15">
      <c r="A64" s="17"/>
      <c r="B64" s="18" t="s">
        <v>92</v>
      </c>
      <c r="C64" s="19"/>
      <c r="D64" s="53">
        <v>139596</v>
      </c>
      <c r="E64" s="53">
        <v>16484</v>
      </c>
      <c r="F64" s="54">
        <v>57320</v>
      </c>
      <c r="G64" s="54">
        <v>34089</v>
      </c>
      <c r="H64" s="21">
        <v>247489</v>
      </c>
      <c r="I64" s="48">
        <v>37433</v>
      </c>
      <c r="J64" s="48">
        <v>4128</v>
      </c>
      <c r="K64" s="41">
        <v>17196</v>
      </c>
      <c r="L64" s="41">
        <v>11931</v>
      </c>
      <c r="M64" s="21">
        <v>70688</v>
      </c>
      <c r="N64" s="53">
        <v>9719</v>
      </c>
      <c r="O64" s="53">
        <v>850</v>
      </c>
      <c r="P64" s="54">
        <v>5334</v>
      </c>
      <c r="Q64" s="54">
        <v>2590</v>
      </c>
      <c r="R64" s="21">
        <v>18493</v>
      </c>
      <c r="S64" s="53">
        <v>11</v>
      </c>
      <c r="T64" s="53">
        <v>8739</v>
      </c>
      <c r="U64" s="54">
        <v>7</v>
      </c>
      <c r="V64" s="54">
        <v>2110</v>
      </c>
      <c r="W64" s="54">
        <v>5</v>
      </c>
      <c r="X64" s="54">
        <v>916</v>
      </c>
      <c r="Y64" s="17"/>
      <c r="Z64" s="18" t="s">
        <v>92</v>
      </c>
      <c r="AA64" s="19"/>
      <c r="AB64" s="53">
        <v>7</v>
      </c>
      <c r="AC64" s="53">
        <v>5</v>
      </c>
      <c r="AD64" s="54">
        <v>2</v>
      </c>
      <c r="AE64" s="54">
        <v>903</v>
      </c>
      <c r="AF64" s="72">
        <v>1192</v>
      </c>
      <c r="AG64" s="53">
        <v>506</v>
      </c>
      <c r="AH64" s="53">
        <v>897</v>
      </c>
      <c r="AI64" s="54">
        <v>398</v>
      </c>
      <c r="AJ64" s="54">
        <v>676</v>
      </c>
      <c r="AK64" s="72">
        <v>1807</v>
      </c>
      <c r="AL64" s="72">
        <v>2765</v>
      </c>
      <c r="AM64" s="54">
        <v>25</v>
      </c>
      <c r="AN64" s="72">
        <v>31</v>
      </c>
      <c r="AO64" s="53">
        <v>20</v>
      </c>
      <c r="AP64" s="53">
        <v>31</v>
      </c>
      <c r="AQ64" s="54">
        <v>10</v>
      </c>
      <c r="AR64" s="54">
        <v>15</v>
      </c>
      <c r="AS64" s="54">
        <v>14</v>
      </c>
      <c r="AT64" s="54">
        <v>17</v>
      </c>
      <c r="AU64" s="72">
        <v>69</v>
      </c>
      <c r="AV64" s="72">
        <v>94</v>
      </c>
      <c r="AW64" s="17"/>
      <c r="AX64" s="18" t="s">
        <v>92</v>
      </c>
      <c r="AY64" s="19"/>
      <c r="AZ64" s="98">
        <v>16688</v>
      </c>
      <c r="BA64" s="98">
        <v>8970</v>
      </c>
      <c r="BB64" s="72">
        <v>2704</v>
      </c>
      <c r="BC64" s="72">
        <v>28362</v>
      </c>
      <c r="BD64" s="98">
        <v>93</v>
      </c>
      <c r="BE64" s="98">
        <v>155</v>
      </c>
      <c r="BF64" s="72">
        <v>120</v>
      </c>
      <c r="BG64" s="72">
        <v>170</v>
      </c>
      <c r="BH64" s="72">
        <v>538</v>
      </c>
      <c r="BI64" s="98">
        <v>12030</v>
      </c>
      <c r="BJ64" s="98">
        <v>4443</v>
      </c>
      <c r="BK64" s="72">
        <v>1439</v>
      </c>
      <c r="BL64" s="72">
        <v>17912</v>
      </c>
      <c r="BM64" s="69"/>
      <c r="BN64" s="70" t="s">
        <v>92</v>
      </c>
      <c r="BO64" s="71"/>
      <c r="BP64" s="53">
        <v>7</v>
      </c>
      <c r="BQ64" s="53">
        <v>5</v>
      </c>
      <c r="BR64" s="54">
        <v>2</v>
      </c>
      <c r="BS64" s="53">
        <v>903</v>
      </c>
      <c r="BT64" s="53">
        <v>1192</v>
      </c>
      <c r="BU64" s="54">
        <v>506</v>
      </c>
      <c r="BV64" s="53">
        <v>897</v>
      </c>
      <c r="BW64" s="53">
        <v>398</v>
      </c>
      <c r="BX64" s="54">
        <v>676</v>
      </c>
      <c r="BY64" s="72">
        <v>1807</v>
      </c>
      <c r="BZ64" s="72">
        <v>2765</v>
      </c>
      <c r="CA64" s="54">
        <v>25</v>
      </c>
      <c r="CB64" s="72">
        <v>31</v>
      </c>
      <c r="CC64" s="53">
        <v>20</v>
      </c>
      <c r="CD64" s="53">
        <v>31</v>
      </c>
      <c r="CE64" s="54">
        <v>10</v>
      </c>
      <c r="CF64" s="54">
        <v>15</v>
      </c>
      <c r="CG64" s="54">
        <v>14</v>
      </c>
      <c r="CH64" s="54">
        <v>17</v>
      </c>
      <c r="CI64" s="72">
        <v>69</v>
      </c>
      <c r="CJ64" s="72">
        <v>94</v>
      </c>
      <c r="CK64" s="69"/>
      <c r="CL64" s="70" t="s">
        <v>92</v>
      </c>
      <c r="CM64" s="71"/>
      <c r="CN64" s="98">
        <v>5006</v>
      </c>
      <c r="CO64" s="98">
        <v>2691</v>
      </c>
      <c r="CP64" s="72">
        <v>811</v>
      </c>
      <c r="CQ64" s="72">
        <v>8508</v>
      </c>
      <c r="CR64" s="98">
        <v>28</v>
      </c>
      <c r="CS64" s="98">
        <v>47</v>
      </c>
      <c r="CT64" s="72">
        <v>36</v>
      </c>
      <c r="CU64" s="72">
        <v>51</v>
      </c>
      <c r="CV64" s="72">
        <v>162</v>
      </c>
      <c r="CW64" s="98">
        <v>4210</v>
      </c>
      <c r="CX64" s="98">
        <v>1555</v>
      </c>
      <c r="CY64" s="72">
        <v>504</v>
      </c>
      <c r="CZ64" s="72">
        <v>6269</v>
      </c>
      <c r="DA64" s="69"/>
      <c r="DB64" s="70" t="s">
        <v>92</v>
      </c>
      <c r="DC64" s="71"/>
      <c r="DD64" s="53">
        <v>7</v>
      </c>
      <c r="DE64" s="53">
        <v>5</v>
      </c>
      <c r="DF64" s="54">
        <v>2</v>
      </c>
      <c r="DG64" s="53">
        <v>316</v>
      </c>
      <c r="DH64" s="53">
        <v>342</v>
      </c>
      <c r="DI64" s="54">
        <v>165</v>
      </c>
      <c r="DJ64" s="53">
        <v>202</v>
      </c>
      <c r="DK64" s="53">
        <v>104</v>
      </c>
      <c r="DL64" s="54">
        <v>128</v>
      </c>
      <c r="DM64" s="72">
        <v>585</v>
      </c>
      <c r="DN64" s="72">
        <v>672</v>
      </c>
      <c r="DO64" s="98">
        <v>1676</v>
      </c>
      <c r="DP64" s="98">
        <v>707</v>
      </c>
      <c r="DQ64" s="72">
        <v>179</v>
      </c>
      <c r="DR64" s="72">
        <v>2562</v>
      </c>
      <c r="DS64" s="98">
        <v>885</v>
      </c>
      <c r="DT64" s="98">
        <v>330</v>
      </c>
      <c r="DU64" s="72">
        <v>83</v>
      </c>
      <c r="DV64" s="72">
        <v>1298</v>
      </c>
    </row>
    <row r="65" spans="1:126" ht="13.5" customHeight="1" x14ac:dyDescent="0.15">
      <c r="A65" s="17"/>
      <c r="B65" s="18" t="s">
        <v>93</v>
      </c>
      <c r="C65" s="19"/>
      <c r="D65" s="53">
        <v>46057</v>
      </c>
      <c r="E65" s="53">
        <v>0</v>
      </c>
      <c r="F65" s="54">
        <v>17170</v>
      </c>
      <c r="G65" s="54">
        <v>10691</v>
      </c>
      <c r="H65" s="21">
        <v>73918</v>
      </c>
      <c r="I65" s="48">
        <v>19186</v>
      </c>
      <c r="J65" s="48">
        <v>0</v>
      </c>
      <c r="K65" s="41">
        <v>6868</v>
      </c>
      <c r="L65" s="41">
        <v>3207</v>
      </c>
      <c r="M65" s="21">
        <v>29261</v>
      </c>
      <c r="N65" s="53">
        <v>4364</v>
      </c>
      <c r="O65" s="53">
        <v>0</v>
      </c>
      <c r="P65" s="54">
        <v>1828</v>
      </c>
      <c r="Q65" s="54">
        <v>776</v>
      </c>
      <c r="R65" s="21">
        <v>6968</v>
      </c>
      <c r="S65" s="53">
        <v>4</v>
      </c>
      <c r="T65" s="53">
        <v>1982</v>
      </c>
      <c r="U65" s="54">
        <v>14</v>
      </c>
      <c r="V65" s="54">
        <v>1388</v>
      </c>
      <c r="W65" s="54">
        <v>3</v>
      </c>
      <c r="X65" s="54">
        <v>233</v>
      </c>
      <c r="Y65" s="17"/>
      <c r="Z65" s="18" t="s">
        <v>93</v>
      </c>
      <c r="AA65" s="19"/>
      <c r="AB65" s="53">
        <v>7</v>
      </c>
      <c r="AC65" s="53">
        <v>5</v>
      </c>
      <c r="AD65" s="54">
        <v>2</v>
      </c>
      <c r="AE65" s="54">
        <v>320</v>
      </c>
      <c r="AF65" s="72">
        <v>437</v>
      </c>
      <c r="AG65" s="53">
        <v>147</v>
      </c>
      <c r="AH65" s="53">
        <v>261</v>
      </c>
      <c r="AI65" s="54">
        <v>124</v>
      </c>
      <c r="AJ65" s="54">
        <v>207</v>
      </c>
      <c r="AK65" s="72">
        <v>591</v>
      </c>
      <c r="AL65" s="72">
        <v>905</v>
      </c>
      <c r="AM65" s="54">
        <v>16</v>
      </c>
      <c r="AN65" s="72">
        <v>25</v>
      </c>
      <c r="AO65" s="53">
        <v>3</v>
      </c>
      <c r="AP65" s="53">
        <v>3</v>
      </c>
      <c r="AQ65" s="54">
        <v>6</v>
      </c>
      <c r="AR65" s="54">
        <v>9</v>
      </c>
      <c r="AS65" s="54">
        <v>10</v>
      </c>
      <c r="AT65" s="54">
        <v>11</v>
      </c>
      <c r="AU65" s="72">
        <v>35</v>
      </c>
      <c r="AV65" s="72">
        <v>48</v>
      </c>
      <c r="AW65" s="17"/>
      <c r="AX65" s="18" t="s">
        <v>93</v>
      </c>
      <c r="AY65" s="19"/>
      <c r="AZ65" s="98">
        <v>6118</v>
      </c>
      <c r="BA65" s="98">
        <v>2610</v>
      </c>
      <c r="BB65" s="72">
        <v>828</v>
      </c>
      <c r="BC65" s="72">
        <v>9556</v>
      </c>
      <c r="BD65" s="98">
        <v>425</v>
      </c>
      <c r="BE65" s="98">
        <v>45</v>
      </c>
      <c r="BF65" s="72">
        <v>108</v>
      </c>
      <c r="BG65" s="72">
        <v>110</v>
      </c>
      <c r="BH65" s="72">
        <v>688</v>
      </c>
      <c r="BI65" s="98">
        <v>4326</v>
      </c>
      <c r="BJ65" s="98">
        <v>1350</v>
      </c>
      <c r="BK65" s="72">
        <v>457</v>
      </c>
      <c r="BL65" s="72">
        <v>6133</v>
      </c>
      <c r="BM65" s="69"/>
      <c r="BN65" s="70" t="s">
        <v>93</v>
      </c>
      <c r="BO65" s="71"/>
      <c r="BP65" s="53">
        <v>7</v>
      </c>
      <c r="BQ65" s="53">
        <v>5</v>
      </c>
      <c r="BR65" s="54">
        <v>2</v>
      </c>
      <c r="BS65" s="53">
        <v>320</v>
      </c>
      <c r="BT65" s="53">
        <v>437</v>
      </c>
      <c r="BU65" s="54">
        <v>147</v>
      </c>
      <c r="BV65" s="53">
        <v>261</v>
      </c>
      <c r="BW65" s="53">
        <v>124</v>
      </c>
      <c r="BX65" s="54">
        <v>207</v>
      </c>
      <c r="BY65" s="72">
        <v>591</v>
      </c>
      <c r="BZ65" s="72">
        <v>905</v>
      </c>
      <c r="CA65" s="54">
        <v>16</v>
      </c>
      <c r="CB65" s="72">
        <v>25</v>
      </c>
      <c r="CC65" s="53">
        <v>3</v>
      </c>
      <c r="CD65" s="53">
        <v>3</v>
      </c>
      <c r="CE65" s="54">
        <v>6</v>
      </c>
      <c r="CF65" s="54">
        <v>9</v>
      </c>
      <c r="CG65" s="54">
        <v>10</v>
      </c>
      <c r="CH65" s="54">
        <v>11</v>
      </c>
      <c r="CI65" s="72">
        <v>35</v>
      </c>
      <c r="CJ65" s="72">
        <v>48</v>
      </c>
      <c r="CK65" s="69"/>
      <c r="CL65" s="70" t="s">
        <v>93</v>
      </c>
      <c r="CM65" s="71"/>
      <c r="CN65" s="98">
        <v>2447</v>
      </c>
      <c r="CO65" s="98">
        <v>1044</v>
      </c>
      <c r="CP65" s="72">
        <v>331</v>
      </c>
      <c r="CQ65" s="72">
        <v>3822</v>
      </c>
      <c r="CR65" s="98">
        <v>17</v>
      </c>
      <c r="CS65" s="98">
        <v>18</v>
      </c>
      <c r="CT65" s="72">
        <v>43</v>
      </c>
      <c r="CU65" s="72">
        <v>44</v>
      </c>
      <c r="CV65" s="72">
        <v>122</v>
      </c>
      <c r="CW65" s="98">
        <v>1298</v>
      </c>
      <c r="CX65" s="98">
        <v>405</v>
      </c>
      <c r="CY65" s="72">
        <v>137</v>
      </c>
      <c r="CZ65" s="72">
        <v>1840</v>
      </c>
      <c r="DA65" s="69"/>
      <c r="DB65" s="70" t="s">
        <v>93</v>
      </c>
      <c r="DC65" s="71"/>
      <c r="DD65" s="53">
        <v>7</v>
      </c>
      <c r="DE65" s="53">
        <v>5</v>
      </c>
      <c r="DF65" s="54">
        <v>2</v>
      </c>
      <c r="DG65" s="53">
        <v>129</v>
      </c>
      <c r="DH65" s="53">
        <v>140</v>
      </c>
      <c r="DI65" s="54">
        <v>53</v>
      </c>
      <c r="DJ65" s="53">
        <v>65</v>
      </c>
      <c r="DK65" s="53">
        <v>36</v>
      </c>
      <c r="DL65" s="54">
        <v>43</v>
      </c>
      <c r="DM65" s="72">
        <v>218</v>
      </c>
      <c r="DN65" s="72">
        <v>248</v>
      </c>
      <c r="DO65" s="98">
        <v>784</v>
      </c>
      <c r="DP65" s="98">
        <v>260</v>
      </c>
      <c r="DQ65" s="72">
        <v>69</v>
      </c>
      <c r="DR65" s="72">
        <v>1113</v>
      </c>
      <c r="DS65" s="98">
        <v>361</v>
      </c>
      <c r="DT65" s="98">
        <v>106</v>
      </c>
      <c r="DU65" s="72">
        <v>29</v>
      </c>
      <c r="DV65" s="72">
        <v>496</v>
      </c>
    </row>
    <row r="66" spans="1:126" ht="13.5" customHeight="1" x14ac:dyDescent="0.15">
      <c r="A66" s="17"/>
      <c r="B66" s="18" t="s">
        <v>94</v>
      </c>
      <c r="C66" s="19"/>
      <c r="D66" s="53">
        <v>54516</v>
      </c>
      <c r="E66" s="53">
        <v>0</v>
      </c>
      <c r="F66" s="54">
        <v>20505</v>
      </c>
      <c r="G66" s="54">
        <v>11575</v>
      </c>
      <c r="H66" s="21">
        <v>86596</v>
      </c>
      <c r="I66" s="48">
        <v>21733</v>
      </c>
      <c r="J66" s="48">
        <v>0</v>
      </c>
      <c r="K66" s="41">
        <v>7870</v>
      </c>
      <c r="L66" s="41">
        <v>5521</v>
      </c>
      <c r="M66" s="21">
        <v>35124</v>
      </c>
      <c r="N66" s="53">
        <v>4309</v>
      </c>
      <c r="O66" s="53">
        <v>0</v>
      </c>
      <c r="P66" s="54">
        <v>2074</v>
      </c>
      <c r="Q66" s="54">
        <v>1269</v>
      </c>
      <c r="R66" s="21">
        <v>7652</v>
      </c>
      <c r="S66" s="53">
        <v>7</v>
      </c>
      <c r="T66" s="53">
        <v>2560</v>
      </c>
      <c r="U66" s="54">
        <v>10</v>
      </c>
      <c r="V66" s="54">
        <v>1580</v>
      </c>
      <c r="W66" s="54">
        <v>1</v>
      </c>
      <c r="X66" s="54">
        <v>285</v>
      </c>
      <c r="Y66" s="17"/>
      <c r="Z66" s="18" t="s">
        <v>94</v>
      </c>
      <c r="AA66" s="19"/>
      <c r="AB66" s="53">
        <v>7</v>
      </c>
      <c r="AC66" s="53">
        <v>5</v>
      </c>
      <c r="AD66" s="54">
        <v>2</v>
      </c>
      <c r="AE66" s="54">
        <v>332</v>
      </c>
      <c r="AF66" s="72">
        <v>425</v>
      </c>
      <c r="AG66" s="53">
        <v>180</v>
      </c>
      <c r="AH66" s="53">
        <v>305</v>
      </c>
      <c r="AI66" s="54">
        <v>139</v>
      </c>
      <c r="AJ66" s="54">
        <v>262</v>
      </c>
      <c r="AK66" s="72">
        <v>651</v>
      </c>
      <c r="AL66" s="72">
        <v>992</v>
      </c>
      <c r="AM66" s="54">
        <v>8</v>
      </c>
      <c r="AN66" s="72">
        <v>8</v>
      </c>
      <c r="AO66" s="53">
        <v>3</v>
      </c>
      <c r="AP66" s="53">
        <v>4</v>
      </c>
      <c r="AQ66" s="54">
        <v>5</v>
      </c>
      <c r="AR66" s="54">
        <v>10</v>
      </c>
      <c r="AS66" s="54">
        <v>7</v>
      </c>
      <c r="AT66" s="54">
        <v>12</v>
      </c>
      <c r="AU66" s="72">
        <v>23</v>
      </c>
      <c r="AV66" s="72">
        <v>34</v>
      </c>
      <c r="AW66" s="17"/>
      <c r="AX66" s="18" t="s">
        <v>94</v>
      </c>
      <c r="AY66" s="19"/>
      <c r="AZ66" s="98">
        <v>5504</v>
      </c>
      <c r="BA66" s="98">
        <v>2821</v>
      </c>
      <c r="BB66" s="72">
        <v>969</v>
      </c>
      <c r="BC66" s="72">
        <v>9294</v>
      </c>
      <c r="BD66" s="98">
        <v>22</v>
      </c>
      <c r="BE66" s="98">
        <v>19</v>
      </c>
      <c r="BF66" s="72">
        <v>74</v>
      </c>
      <c r="BG66" s="72">
        <v>111</v>
      </c>
      <c r="BH66" s="72">
        <v>226</v>
      </c>
      <c r="BI66" s="98">
        <v>3870</v>
      </c>
      <c r="BJ66" s="98">
        <v>1405</v>
      </c>
      <c r="BK66" s="72">
        <v>445</v>
      </c>
      <c r="BL66" s="72">
        <v>5720</v>
      </c>
      <c r="BM66" s="69"/>
      <c r="BN66" s="70" t="s">
        <v>94</v>
      </c>
      <c r="BO66" s="71"/>
      <c r="BP66" s="53">
        <v>7</v>
      </c>
      <c r="BQ66" s="53">
        <v>5</v>
      </c>
      <c r="BR66" s="54">
        <v>2</v>
      </c>
      <c r="BS66" s="53">
        <v>332</v>
      </c>
      <c r="BT66" s="53">
        <v>425</v>
      </c>
      <c r="BU66" s="54">
        <v>180</v>
      </c>
      <c r="BV66" s="53">
        <v>305</v>
      </c>
      <c r="BW66" s="53">
        <v>139</v>
      </c>
      <c r="BX66" s="54">
        <v>262</v>
      </c>
      <c r="BY66" s="72">
        <v>651</v>
      </c>
      <c r="BZ66" s="72">
        <v>992</v>
      </c>
      <c r="CA66" s="54">
        <v>8</v>
      </c>
      <c r="CB66" s="72">
        <v>8</v>
      </c>
      <c r="CC66" s="53">
        <v>3</v>
      </c>
      <c r="CD66" s="53">
        <v>4</v>
      </c>
      <c r="CE66" s="54">
        <v>5</v>
      </c>
      <c r="CF66" s="54">
        <v>10</v>
      </c>
      <c r="CG66" s="54">
        <v>7</v>
      </c>
      <c r="CH66" s="54">
        <v>12</v>
      </c>
      <c r="CI66" s="72">
        <v>23</v>
      </c>
      <c r="CJ66" s="72">
        <v>34</v>
      </c>
      <c r="CK66" s="69"/>
      <c r="CL66" s="70" t="s">
        <v>94</v>
      </c>
      <c r="CM66" s="71"/>
      <c r="CN66" s="98">
        <v>2112</v>
      </c>
      <c r="CO66" s="98">
        <v>1083</v>
      </c>
      <c r="CP66" s="72">
        <v>372</v>
      </c>
      <c r="CQ66" s="72">
        <v>3567</v>
      </c>
      <c r="CR66" s="98">
        <v>9</v>
      </c>
      <c r="CS66" s="98">
        <v>7</v>
      </c>
      <c r="CT66" s="72">
        <v>28</v>
      </c>
      <c r="CU66" s="72">
        <v>43</v>
      </c>
      <c r="CV66" s="72">
        <v>87</v>
      </c>
      <c r="CW66" s="98">
        <v>1846</v>
      </c>
      <c r="CX66" s="98">
        <v>670</v>
      </c>
      <c r="CY66" s="72">
        <v>212</v>
      </c>
      <c r="CZ66" s="72">
        <v>2728</v>
      </c>
      <c r="DA66" s="69"/>
      <c r="DB66" s="70" t="s">
        <v>94</v>
      </c>
      <c r="DC66" s="71"/>
      <c r="DD66" s="53">
        <v>7</v>
      </c>
      <c r="DE66" s="53">
        <v>5</v>
      </c>
      <c r="DF66" s="54">
        <v>2</v>
      </c>
      <c r="DG66" s="53">
        <v>118</v>
      </c>
      <c r="DH66" s="53">
        <v>126</v>
      </c>
      <c r="DI66" s="54">
        <v>54</v>
      </c>
      <c r="DJ66" s="53">
        <v>67</v>
      </c>
      <c r="DK66" s="53">
        <v>45</v>
      </c>
      <c r="DL66" s="54">
        <v>55</v>
      </c>
      <c r="DM66" s="72">
        <v>217</v>
      </c>
      <c r="DN66" s="72">
        <v>248</v>
      </c>
      <c r="DO66" s="98">
        <v>653</v>
      </c>
      <c r="DP66" s="98">
        <v>248</v>
      </c>
      <c r="DQ66" s="72">
        <v>81</v>
      </c>
      <c r="DR66" s="72">
        <v>982</v>
      </c>
      <c r="DS66" s="98">
        <v>438</v>
      </c>
      <c r="DT66" s="98">
        <v>143</v>
      </c>
      <c r="DU66" s="72">
        <v>48</v>
      </c>
      <c r="DV66" s="72">
        <v>629</v>
      </c>
    </row>
    <row r="67" spans="1:126" ht="13.5" customHeight="1" x14ac:dyDescent="0.15">
      <c r="A67" s="17"/>
      <c r="B67" s="18" t="s">
        <v>95</v>
      </c>
      <c r="C67" s="19"/>
      <c r="D67" s="53">
        <v>140735</v>
      </c>
      <c r="E67" s="53">
        <v>0</v>
      </c>
      <c r="F67" s="54">
        <v>50411</v>
      </c>
      <c r="G67" s="54">
        <v>32209</v>
      </c>
      <c r="H67" s="21">
        <v>223355</v>
      </c>
      <c r="I67" s="48">
        <v>49462</v>
      </c>
      <c r="J67" s="48">
        <v>0</v>
      </c>
      <c r="K67" s="41">
        <v>14403</v>
      </c>
      <c r="L67" s="41">
        <v>10248</v>
      </c>
      <c r="M67" s="21">
        <v>74113</v>
      </c>
      <c r="N67" s="53">
        <v>15675</v>
      </c>
      <c r="O67" s="53">
        <v>0</v>
      </c>
      <c r="P67" s="54">
        <v>6171</v>
      </c>
      <c r="Q67" s="54">
        <v>2555</v>
      </c>
      <c r="R67" s="21">
        <v>24401</v>
      </c>
      <c r="S67" s="53">
        <v>18</v>
      </c>
      <c r="T67" s="53">
        <v>6347</v>
      </c>
      <c r="U67" s="54">
        <v>24</v>
      </c>
      <c r="V67" s="54">
        <v>2834</v>
      </c>
      <c r="W67" s="54">
        <v>24</v>
      </c>
      <c r="X67" s="54">
        <v>2532</v>
      </c>
      <c r="Y67" s="17"/>
      <c r="Z67" s="18" t="s">
        <v>95</v>
      </c>
      <c r="AA67" s="19"/>
      <c r="AB67" s="53">
        <v>7</v>
      </c>
      <c r="AC67" s="53">
        <v>5</v>
      </c>
      <c r="AD67" s="54">
        <v>2</v>
      </c>
      <c r="AE67" s="54">
        <v>884</v>
      </c>
      <c r="AF67" s="72">
        <v>1165</v>
      </c>
      <c r="AG67" s="53">
        <v>404</v>
      </c>
      <c r="AH67" s="53">
        <v>676</v>
      </c>
      <c r="AI67" s="54">
        <v>298</v>
      </c>
      <c r="AJ67" s="54">
        <v>515</v>
      </c>
      <c r="AK67" s="72">
        <v>1586</v>
      </c>
      <c r="AL67" s="72">
        <v>2356</v>
      </c>
      <c r="AM67" s="54">
        <v>28</v>
      </c>
      <c r="AN67" s="72">
        <v>39</v>
      </c>
      <c r="AO67" s="53">
        <v>16</v>
      </c>
      <c r="AP67" s="53">
        <v>26</v>
      </c>
      <c r="AQ67" s="54">
        <v>6</v>
      </c>
      <c r="AR67" s="54">
        <v>9</v>
      </c>
      <c r="AS67" s="54">
        <v>11</v>
      </c>
      <c r="AT67" s="54">
        <v>14</v>
      </c>
      <c r="AU67" s="72">
        <v>61</v>
      </c>
      <c r="AV67" s="72">
        <v>88</v>
      </c>
      <c r="AW67" s="17"/>
      <c r="AX67" s="18" t="s">
        <v>95</v>
      </c>
      <c r="AY67" s="19"/>
      <c r="AZ67" s="98">
        <v>17126</v>
      </c>
      <c r="BA67" s="98">
        <v>7098</v>
      </c>
      <c r="BB67" s="72">
        <v>2163</v>
      </c>
      <c r="BC67" s="72">
        <v>26387</v>
      </c>
      <c r="BD67" s="98">
        <v>123</v>
      </c>
      <c r="BE67" s="98">
        <v>137</v>
      </c>
      <c r="BF67" s="72">
        <v>76</v>
      </c>
      <c r="BG67" s="72">
        <v>147</v>
      </c>
      <c r="BH67" s="72">
        <v>483</v>
      </c>
      <c r="BI67" s="98">
        <v>13109</v>
      </c>
      <c r="BJ67" s="98">
        <v>3935</v>
      </c>
      <c r="BK67" s="72">
        <v>1176</v>
      </c>
      <c r="BL67" s="72">
        <v>18220</v>
      </c>
      <c r="BM67" s="69"/>
      <c r="BN67" s="70" t="s">
        <v>95</v>
      </c>
      <c r="BO67" s="71"/>
      <c r="BP67" s="53">
        <v>7</v>
      </c>
      <c r="BQ67" s="53">
        <v>5</v>
      </c>
      <c r="BR67" s="54">
        <v>2</v>
      </c>
      <c r="BS67" s="53">
        <v>884</v>
      </c>
      <c r="BT67" s="53">
        <v>1165</v>
      </c>
      <c r="BU67" s="54">
        <v>404</v>
      </c>
      <c r="BV67" s="53">
        <v>676</v>
      </c>
      <c r="BW67" s="53">
        <v>298</v>
      </c>
      <c r="BX67" s="54">
        <v>515</v>
      </c>
      <c r="BY67" s="72">
        <v>1586</v>
      </c>
      <c r="BZ67" s="72">
        <v>2356</v>
      </c>
      <c r="CA67" s="54">
        <v>28</v>
      </c>
      <c r="CB67" s="72">
        <v>39</v>
      </c>
      <c r="CC67" s="53">
        <v>16</v>
      </c>
      <c r="CD67" s="53">
        <v>26</v>
      </c>
      <c r="CE67" s="54">
        <v>6</v>
      </c>
      <c r="CF67" s="54">
        <v>9</v>
      </c>
      <c r="CG67" s="54">
        <v>11</v>
      </c>
      <c r="CH67" s="54">
        <v>14</v>
      </c>
      <c r="CI67" s="72">
        <v>61</v>
      </c>
      <c r="CJ67" s="72">
        <v>88</v>
      </c>
      <c r="CK67" s="69"/>
      <c r="CL67" s="70" t="s">
        <v>95</v>
      </c>
      <c r="CM67" s="71"/>
      <c r="CN67" s="98">
        <v>4893</v>
      </c>
      <c r="CO67" s="98">
        <v>2028</v>
      </c>
      <c r="CP67" s="72">
        <v>618</v>
      </c>
      <c r="CQ67" s="72">
        <v>7539</v>
      </c>
      <c r="CR67" s="98">
        <v>35</v>
      </c>
      <c r="CS67" s="98">
        <v>39</v>
      </c>
      <c r="CT67" s="72">
        <v>22</v>
      </c>
      <c r="CU67" s="72">
        <v>42</v>
      </c>
      <c r="CV67" s="72">
        <v>138</v>
      </c>
      <c r="CW67" s="98">
        <v>4171</v>
      </c>
      <c r="CX67" s="98">
        <v>1252</v>
      </c>
      <c r="CY67" s="72">
        <v>374</v>
      </c>
      <c r="CZ67" s="72">
        <v>5797</v>
      </c>
      <c r="DA67" s="69"/>
      <c r="DB67" s="70" t="s">
        <v>95</v>
      </c>
      <c r="DC67" s="71"/>
      <c r="DD67" s="53">
        <v>7</v>
      </c>
      <c r="DE67" s="53">
        <v>5</v>
      </c>
      <c r="DF67" s="54">
        <v>2</v>
      </c>
      <c r="DG67" s="53">
        <v>347</v>
      </c>
      <c r="DH67" s="53">
        <v>377</v>
      </c>
      <c r="DI67" s="54">
        <v>132</v>
      </c>
      <c r="DJ67" s="53">
        <v>151</v>
      </c>
      <c r="DK67" s="53">
        <v>87</v>
      </c>
      <c r="DL67" s="54">
        <v>105</v>
      </c>
      <c r="DM67" s="72">
        <v>566</v>
      </c>
      <c r="DN67" s="72">
        <v>633</v>
      </c>
      <c r="DO67" s="98">
        <v>2507</v>
      </c>
      <c r="DP67" s="98">
        <v>717</v>
      </c>
      <c r="DQ67" s="72">
        <v>200</v>
      </c>
      <c r="DR67" s="72">
        <v>3424</v>
      </c>
      <c r="DS67" s="98">
        <v>1093</v>
      </c>
      <c r="DT67" s="98">
        <v>297</v>
      </c>
      <c r="DU67" s="72">
        <v>78</v>
      </c>
      <c r="DV67" s="72">
        <v>1468</v>
      </c>
    </row>
    <row r="68" spans="1:126" ht="13.5" customHeight="1" x14ac:dyDescent="0.15">
      <c r="A68" s="28"/>
      <c r="B68" s="29" t="s">
        <v>96</v>
      </c>
      <c r="C68" s="30"/>
      <c r="D68" s="59">
        <f>SUM(D8:D9)</f>
        <v>18527914</v>
      </c>
      <c r="E68" s="59">
        <f t="shared" ref="E68:R68" si="0">SUM(E8:E9)</f>
        <v>0</v>
      </c>
      <c r="F68" s="60">
        <f t="shared" si="0"/>
        <v>6541243</v>
      </c>
      <c r="G68" s="60">
        <f t="shared" si="0"/>
        <v>4525257</v>
      </c>
      <c r="H68" s="20">
        <f t="shared" si="0"/>
        <v>29594414</v>
      </c>
      <c r="I68" s="65">
        <f t="shared" si="0"/>
        <v>7075156</v>
      </c>
      <c r="J68" s="65">
        <f t="shared" si="0"/>
        <v>0</v>
      </c>
      <c r="K68" s="44">
        <f t="shared" si="0"/>
        <v>2483472</v>
      </c>
      <c r="L68" s="44">
        <f t="shared" si="0"/>
        <v>1716183</v>
      </c>
      <c r="M68" s="31">
        <f t="shared" si="0"/>
        <v>11274811</v>
      </c>
      <c r="N68" s="59">
        <f t="shared" si="0"/>
        <v>2631051</v>
      </c>
      <c r="O68" s="59">
        <f t="shared" si="0"/>
        <v>0</v>
      </c>
      <c r="P68" s="60">
        <f t="shared" si="0"/>
        <v>894398</v>
      </c>
      <c r="Q68" s="60">
        <f t="shared" si="0"/>
        <v>619257</v>
      </c>
      <c r="R68" s="20">
        <f t="shared" si="0"/>
        <v>4144706</v>
      </c>
      <c r="S68" s="59">
        <f>SUM(S8:S9)</f>
        <v>4289</v>
      </c>
      <c r="T68" s="59">
        <f t="shared" ref="T68:X68" si="1">SUM(T8:T9)</f>
        <v>3679451</v>
      </c>
      <c r="U68" s="60">
        <f t="shared" si="1"/>
        <v>7366</v>
      </c>
      <c r="V68" s="60">
        <f t="shared" si="1"/>
        <v>1815118</v>
      </c>
      <c r="W68" s="60">
        <f t="shared" si="1"/>
        <v>4621</v>
      </c>
      <c r="X68" s="86">
        <f t="shared" si="1"/>
        <v>842345</v>
      </c>
      <c r="Y68" s="28"/>
      <c r="Z68" s="29" t="s">
        <v>96</v>
      </c>
      <c r="AA68" s="30"/>
      <c r="AB68" s="89" t="s">
        <v>97</v>
      </c>
      <c r="AC68" s="89" t="s">
        <v>97</v>
      </c>
      <c r="AD68" s="90" t="s">
        <v>97</v>
      </c>
      <c r="AE68" s="60">
        <f t="shared" ref="AE68:CZ68" si="2">SUM(AE8:AE9)</f>
        <v>137255</v>
      </c>
      <c r="AF68" s="68">
        <f t="shared" si="2"/>
        <v>171363</v>
      </c>
      <c r="AG68" s="59">
        <f t="shared" si="2"/>
        <v>47659</v>
      </c>
      <c r="AH68" s="59">
        <f t="shared" si="2"/>
        <v>79831</v>
      </c>
      <c r="AI68" s="60">
        <f t="shared" si="2"/>
        <v>32252</v>
      </c>
      <c r="AJ68" s="60">
        <f t="shared" si="2"/>
        <v>54449</v>
      </c>
      <c r="AK68" s="68">
        <f t="shared" si="2"/>
        <v>217166</v>
      </c>
      <c r="AL68" s="68">
        <f t="shared" si="2"/>
        <v>305643</v>
      </c>
      <c r="AM68" s="60">
        <f>SUM(AM8:AM9)</f>
        <v>3969</v>
      </c>
      <c r="AN68" s="68">
        <f t="shared" ref="AN68:AV68" si="3">SUM(AN8:AN9)</f>
        <v>5199</v>
      </c>
      <c r="AO68" s="59">
        <f t="shared" si="3"/>
        <v>2256</v>
      </c>
      <c r="AP68" s="59">
        <f t="shared" si="3"/>
        <v>3167</v>
      </c>
      <c r="AQ68" s="60">
        <f t="shared" si="3"/>
        <v>1406</v>
      </c>
      <c r="AR68" s="60">
        <f t="shared" si="3"/>
        <v>1982</v>
      </c>
      <c r="AS68" s="60">
        <f t="shared" si="3"/>
        <v>3397</v>
      </c>
      <c r="AT68" s="60">
        <f t="shared" si="3"/>
        <v>4461</v>
      </c>
      <c r="AU68" s="68">
        <f t="shared" si="3"/>
        <v>11028</v>
      </c>
      <c r="AV68" s="68">
        <f t="shared" si="3"/>
        <v>14809</v>
      </c>
      <c r="AW68" s="28"/>
      <c r="AX68" s="29" t="s">
        <v>96</v>
      </c>
      <c r="AY68" s="30"/>
      <c r="AZ68" s="102">
        <f t="shared" si="2"/>
        <v>2594545</v>
      </c>
      <c r="BA68" s="102">
        <f t="shared" si="2"/>
        <v>866088</v>
      </c>
      <c r="BB68" s="95">
        <f t="shared" si="2"/>
        <v>240603</v>
      </c>
      <c r="BC68" s="68">
        <f t="shared" si="2"/>
        <v>3701236</v>
      </c>
      <c r="BD68" s="102">
        <f t="shared" si="2"/>
        <v>16836</v>
      </c>
      <c r="BE68" s="102">
        <f t="shared" si="2"/>
        <v>17074</v>
      </c>
      <c r="BF68" s="95">
        <f t="shared" si="2"/>
        <v>17109</v>
      </c>
      <c r="BG68" s="95">
        <f t="shared" si="2"/>
        <v>48227</v>
      </c>
      <c r="BH68" s="68">
        <f t="shared" si="2"/>
        <v>99246</v>
      </c>
      <c r="BI68" s="102">
        <f t="shared" si="2"/>
        <v>2115433</v>
      </c>
      <c r="BJ68" s="102">
        <f t="shared" si="2"/>
        <v>501571</v>
      </c>
      <c r="BK68" s="95">
        <f t="shared" si="2"/>
        <v>135544</v>
      </c>
      <c r="BL68" s="68">
        <f t="shared" si="2"/>
        <v>2752548</v>
      </c>
      <c r="BM68" s="79"/>
      <c r="BN68" s="80" t="s">
        <v>96</v>
      </c>
      <c r="BO68" s="81"/>
      <c r="BP68" s="89" t="s">
        <v>103</v>
      </c>
      <c r="BQ68" s="89" t="s">
        <v>103</v>
      </c>
      <c r="BR68" s="90" t="s">
        <v>103</v>
      </c>
      <c r="BS68" s="59">
        <f t="shared" si="2"/>
        <v>137255</v>
      </c>
      <c r="BT68" s="59">
        <f t="shared" si="2"/>
        <v>171363</v>
      </c>
      <c r="BU68" s="60">
        <f t="shared" si="2"/>
        <v>47659</v>
      </c>
      <c r="BV68" s="59">
        <f t="shared" si="2"/>
        <v>79831</v>
      </c>
      <c r="BW68" s="59">
        <f t="shared" si="2"/>
        <v>32252</v>
      </c>
      <c r="BX68" s="60">
        <f t="shared" si="2"/>
        <v>54449</v>
      </c>
      <c r="BY68" s="68">
        <f t="shared" si="2"/>
        <v>217166</v>
      </c>
      <c r="BZ68" s="68">
        <f t="shared" si="2"/>
        <v>305643</v>
      </c>
      <c r="CA68" s="60">
        <f>SUM(CA8:CA9)</f>
        <v>3969</v>
      </c>
      <c r="CB68" s="68">
        <f t="shared" ref="CB68:CJ68" si="4">SUM(CB8:CB9)</f>
        <v>5199</v>
      </c>
      <c r="CC68" s="59">
        <f t="shared" si="4"/>
        <v>2256</v>
      </c>
      <c r="CD68" s="59">
        <f t="shared" si="4"/>
        <v>3167</v>
      </c>
      <c r="CE68" s="60">
        <f t="shared" si="4"/>
        <v>1406</v>
      </c>
      <c r="CF68" s="60">
        <f t="shared" si="4"/>
        <v>1982</v>
      </c>
      <c r="CG68" s="60">
        <f t="shared" si="4"/>
        <v>3397</v>
      </c>
      <c r="CH68" s="60">
        <f t="shared" si="4"/>
        <v>4461</v>
      </c>
      <c r="CI68" s="68">
        <f t="shared" si="4"/>
        <v>11028</v>
      </c>
      <c r="CJ68" s="68">
        <f t="shared" si="4"/>
        <v>14809</v>
      </c>
      <c r="CK68" s="79"/>
      <c r="CL68" s="80" t="s">
        <v>96</v>
      </c>
      <c r="CM68" s="81"/>
      <c r="CN68" s="102">
        <f t="shared" si="2"/>
        <v>985624</v>
      </c>
      <c r="CO68" s="102">
        <f t="shared" si="2"/>
        <v>328658</v>
      </c>
      <c r="CP68" s="95">
        <f t="shared" si="2"/>
        <v>91386</v>
      </c>
      <c r="CQ68" s="68">
        <f t="shared" si="2"/>
        <v>1405668</v>
      </c>
      <c r="CR68" s="102">
        <f t="shared" si="2"/>
        <v>6401</v>
      </c>
      <c r="CS68" s="102">
        <f t="shared" si="2"/>
        <v>6483</v>
      </c>
      <c r="CT68" s="95">
        <f t="shared" si="2"/>
        <v>6499</v>
      </c>
      <c r="CU68" s="95">
        <f t="shared" si="2"/>
        <v>18343</v>
      </c>
      <c r="CV68" s="68">
        <f t="shared" si="2"/>
        <v>37726</v>
      </c>
      <c r="CW68" s="102">
        <f t="shared" si="2"/>
        <v>802993</v>
      </c>
      <c r="CX68" s="102">
        <f t="shared" si="2"/>
        <v>190041</v>
      </c>
      <c r="CY68" s="95">
        <f t="shared" si="2"/>
        <v>51463</v>
      </c>
      <c r="CZ68" s="68">
        <f t="shared" si="2"/>
        <v>1044497</v>
      </c>
      <c r="DA68" s="79"/>
      <c r="DB68" s="80" t="s">
        <v>96</v>
      </c>
      <c r="DC68" s="81"/>
      <c r="DD68" s="89" t="s">
        <v>105</v>
      </c>
      <c r="DE68" s="89" t="s">
        <v>104</v>
      </c>
      <c r="DF68" s="90" t="s">
        <v>106</v>
      </c>
      <c r="DG68" s="59">
        <f t="shared" ref="DG68:DV68" si="5">SUM(DG8:DG9)</f>
        <v>54210</v>
      </c>
      <c r="DH68" s="59">
        <f t="shared" si="5"/>
        <v>58206</v>
      </c>
      <c r="DI68" s="60">
        <f t="shared" si="5"/>
        <v>17454</v>
      </c>
      <c r="DJ68" s="59">
        <f t="shared" si="5"/>
        <v>20935</v>
      </c>
      <c r="DK68" s="59">
        <f t="shared" si="5"/>
        <v>11045</v>
      </c>
      <c r="DL68" s="60">
        <f t="shared" si="5"/>
        <v>13415</v>
      </c>
      <c r="DM68" s="68">
        <f t="shared" si="5"/>
        <v>82709</v>
      </c>
      <c r="DN68" s="68">
        <f t="shared" si="5"/>
        <v>92556</v>
      </c>
      <c r="DO68" s="102">
        <f t="shared" si="5"/>
        <v>376214</v>
      </c>
      <c r="DP68" s="102">
        <f t="shared" si="5"/>
        <v>96519</v>
      </c>
      <c r="DQ68" s="95">
        <f t="shared" si="5"/>
        <v>24774</v>
      </c>
      <c r="DR68" s="68">
        <f t="shared" si="5"/>
        <v>497507</v>
      </c>
      <c r="DS68" s="102">
        <f t="shared" si="5"/>
        <v>283706</v>
      </c>
      <c r="DT68" s="102">
        <f t="shared" si="5"/>
        <v>65288</v>
      </c>
      <c r="DU68" s="95">
        <f t="shared" si="5"/>
        <v>16546</v>
      </c>
      <c r="DV68" s="68">
        <f t="shared" si="5"/>
        <v>365540</v>
      </c>
    </row>
    <row r="69" spans="1:126" ht="13.5" customHeight="1" x14ac:dyDescent="0.15">
      <c r="A69" s="17"/>
      <c r="B69" s="18" t="s">
        <v>98</v>
      </c>
      <c r="C69" s="19"/>
      <c r="D69" s="61">
        <f>SUM(D10:D36)</f>
        <v>17392095</v>
      </c>
      <c r="E69" s="61">
        <f t="shared" ref="E69:R69" si="6">SUM(E10:E36)</f>
        <v>60847</v>
      </c>
      <c r="F69" s="62">
        <f t="shared" si="6"/>
        <v>6849445</v>
      </c>
      <c r="G69" s="62">
        <f t="shared" si="6"/>
        <v>4058276</v>
      </c>
      <c r="H69" s="21">
        <f t="shared" si="6"/>
        <v>28360663</v>
      </c>
      <c r="I69" s="66">
        <f t="shared" si="6"/>
        <v>5573868</v>
      </c>
      <c r="J69" s="66">
        <f t="shared" si="6"/>
        <v>23024</v>
      </c>
      <c r="K69" s="45">
        <f t="shared" si="6"/>
        <v>2181937</v>
      </c>
      <c r="L69" s="45">
        <f t="shared" si="6"/>
        <v>1286833</v>
      </c>
      <c r="M69" s="32">
        <f t="shared" si="6"/>
        <v>9065662</v>
      </c>
      <c r="N69" s="61">
        <f t="shared" si="6"/>
        <v>1949566</v>
      </c>
      <c r="O69" s="61">
        <f t="shared" si="6"/>
        <v>640</v>
      </c>
      <c r="P69" s="62">
        <f t="shared" si="6"/>
        <v>1074795</v>
      </c>
      <c r="Q69" s="62">
        <f t="shared" si="6"/>
        <v>198886</v>
      </c>
      <c r="R69" s="21">
        <f t="shared" si="6"/>
        <v>3223887</v>
      </c>
      <c r="S69" s="61">
        <f>SUM(S10:S36)</f>
        <v>4907</v>
      </c>
      <c r="T69" s="61">
        <f t="shared" ref="T69:X69" si="7">SUM(T10:T36)</f>
        <v>2726284</v>
      </c>
      <c r="U69" s="62">
        <f t="shared" si="7"/>
        <v>5298</v>
      </c>
      <c r="V69" s="62">
        <f t="shared" si="7"/>
        <v>891004</v>
      </c>
      <c r="W69" s="62">
        <f t="shared" si="7"/>
        <v>2767</v>
      </c>
      <c r="X69" s="87">
        <f t="shared" si="7"/>
        <v>332245</v>
      </c>
      <c r="Y69" s="17"/>
      <c r="Z69" s="18" t="s">
        <v>98</v>
      </c>
      <c r="AA69" s="19"/>
      <c r="AB69" s="91" t="s">
        <v>97</v>
      </c>
      <c r="AC69" s="91" t="s">
        <v>97</v>
      </c>
      <c r="AD69" s="92" t="s">
        <v>97</v>
      </c>
      <c r="AE69" s="62">
        <f t="shared" ref="AE69:CZ69" si="8">SUM(AE10:AE36)</f>
        <v>90105</v>
      </c>
      <c r="AF69" s="72">
        <f t="shared" si="8"/>
        <v>119186</v>
      </c>
      <c r="AG69" s="61">
        <f t="shared" si="8"/>
        <v>41292</v>
      </c>
      <c r="AH69" s="61">
        <f t="shared" si="8"/>
        <v>72728</v>
      </c>
      <c r="AI69" s="62">
        <f t="shared" si="8"/>
        <v>29506</v>
      </c>
      <c r="AJ69" s="62">
        <f t="shared" si="8"/>
        <v>52434</v>
      </c>
      <c r="AK69" s="72">
        <f t="shared" si="8"/>
        <v>160903</v>
      </c>
      <c r="AL69" s="72">
        <f t="shared" si="8"/>
        <v>244348</v>
      </c>
      <c r="AM69" s="62">
        <f t="shared" si="8"/>
        <v>2886</v>
      </c>
      <c r="AN69" s="72">
        <f t="shared" si="8"/>
        <v>3885</v>
      </c>
      <c r="AO69" s="61">
        <f t="shared" si="8"/>
        <v>1762</v>
      </c>
      <c r="AP69" s="61">
        <f t="shared" si="8"/>
        <v>2538</v>
      </c>
      <c r="AQ69" s="62">
        <f t="shared" si="8"/>
        <v>1080</v>
      </c>
      <c r="AR69" s="62">
        <f t="shared" si="8"/>
        <v>1568</v>
      </c>
      <c r="AS69" s="62">
        <f t="shared" si="8"/>
        <v>2902</v>
      </c>
      <c r="AT69" s="62">
        <f t="shared" si="8"/>
        <v>4250</v>
      </c>
      <c r="AU69" s="72">
        <f t="shared" si="8"/>
        <v>8630</v>
      </c>
      <c r="AV69" s="72">
        <f t="shared" si="8"/>
        <v>12241</v>
      </c>
      <c r="AW69" s="17"/>
      <c r="AX69" s="18" t="s">
        <v>98</v>
      </c>
      <c r="AY69" s="19"/>
      <c r="AZ69" s="103">
        <f t="shared" si="8"/>
        <v>2074047</v>
      </c>
      <c r="BA69" s="103">
        <f t="shared" si="8"/>
        <v>909591</v>
      </c>
      <c r="BB69" s="96">
        <f t="shared" si="8"/>
        <v>265047</v>
      </c>
      <c r="BC69" s="72">
        <f t="shared" si="8"/>
        <v>3248685</v>
      </c>
      <c r="BD69" s="103">
        <f t="shared" si="8"/>
        <v>14466</v>
      </c>
      <c r="BE69" s="103">
        <f t="shared" si="8"/>
        <v>15814</v>
      </c>
      <c r="BF69" s="96">
        <f t="shared" si="8"/>
        <v>15801</v>
      </c>
      <c r="BG69" s="96">
        <f t="shared" si="8"/>
        <v>50836</v>
      </c>
      <c r="BH69" s="72">
        <f t="shared" si="8"/>
        <v>96917</v>
      </c>
      <c r="BI69" s="103">
        <f t="shared" si="8"/>
        <v>1495126</v>
      </c>
      <c r="BJ69" s="103">
        <f t="shared" si="8"/>
        <v>464758</v>
      </c>
      <c r="BK69" s="96">
        <f t="shared" si="8"/>
        <v>133505</v>
      </c>
      <c r="BL69" s="72">
        <f t="shared" si="8"/>
        <v>2093389</v>
      </c>
      <c r="BM69" s="69"/>
      <c r="BN69" s="70" t="s">
        <v>98</v>
      </c>
      <c r="BO69" s="71"/>
      <c r="BP69" s="91" t="s">
        <v>103</v>
      </c>
      <c r="BQ69" s="91" t="s">
        <v>104</v>
      </c>
      <c r="BR69" s="92" t="s">
        <v>103</v>
      </c>
      <c r="BS69" s="61">
        <f t="shared" si="8"/>
        <v>90105</v>
      </c>
      <c r="BT69" s="61">
        <f t="shared" si="8"/>
        <v>119186</v>
      </c>
      <c r="BU69" s="62">
        <f t="shared" si="8"/>
        <v>41292</v>
      </c>
      <c r="BV69" s="61">
        <f t="shared" si="8"/>
        <v>72728</v>
      </c>
      <c r="BW69" s="61">
        <f t="shared" si="8"/>
        <v>29506</v>
      </c>
      <c r="BX69" s="62">
        <f t="shared" si="8"/>
        <v>52434</v>
      </c>
      <c r="BY69" s="72">
        <f t="shared" si="8"/>
        <v>160903</v>
      </c>
      <c r="BZ69" s="72">
        <f t="shared" si="8"/>
        <v>244348</v>
      </c>
      <c r="CA69" s="62">
        <f t="shared" si="8"/>
        <v>2886</v>
      </c>
      <c r="CB69" s="72">
        <f t="shared" si="8"/>
        <v>3885</v>
      </c>
      <c r="CC69" s="61">
        <f t="shared" si="8"/>
        <v>1762</v>
      </c>
      <c r="CD69" s="61">
        <f t="shared" si="8"/>
        <v>2538</v>
      </c>
      <c r="CE69" s="62">
        <f t="shared" si="8"/>
        <v>1080</v>
      </c>
      <c r="CF69" s="62">
        <f t="shared" si="8"/>
        <v>1568</v>
      </c>
      <c r="CG69" s="62">
        <f t="shared" si="8"/>
        <v>2902</v>
      </c>
      <c r="CH69" s="62">
        <f t="shared" si="8"/>
        <v>4250</v>
      </c>
      <c r="CI69" s="72">
        <f t="shared" si="8"/>
        <v>8630</v>
      </c>
      <c r="CJ69" s="72">
        <f t="shared" si="8"/>
        <v>12241</v>
      </c>
      <c r="CK69" s="69"/>
      <c r="CL69" s="70" t="s">
        <v>98</v>
      </c>
      <c r="CM69" s="71"/>
      <c r="CN69" s="103">
        <f t="shared" si="8"/>
        <v>878378</v>
      </c>
      <c r="CO69" s="103">
        <f t="shared" si="8"/>
        <v>292195</v>
      </c>
      <c r="CP69" s="96">
        <f t="shared" si="8"/>
        <v>84746</v>
      </c>
      <c r="CQ69" s="72">
        <f t="shared" si="8"/>
        <v>1255319</v>
      </c>
      <c r="CR69" s="103">
        <f t="shared" si="8"/>
        <v>4704</v>
      </c>
      <c r="CS69" s="103">
        <f t="shared" si="8"/>
        <v>5087</v>
      </c>
      <c r="CT69" s="96">
        <f t="shared" si="8"/>
        <v>5022</v>
      </c>
      <c r="CU69" s="96">
        <f t="shared" si="8"/>
        <v>15896</v>
      </c>
      <c r="CV69" s="72">
        <f t="shared" si="8"/>
        <v>30709</v>
      </c>
      <c r="CW69" s="103">
        <f t="shared" si="8"/>
        <v>476865</v>
      </c>
      <c r="CX69" s="103">
        <f t="shared" si="8"/>
        <v>147697</v>
      </c>
      <c r="CY69" s="96">
        <f t="shared" si="8"/>
        <v>42348</v>
      </c>
      <c r="CZ69" s="72">
        <f t="shared" si="8"/>
        <v>666910</v>
      </c>
      <c r="DA69" s="69"/>
      <c r="DB69" s="70" t="s">
        <v>98</v>
      </c>
      <c r="DC69" s="71"/>
      <c r="DD69" s="91" t="s">
        <v>106</v>
      </c>
      <c r="DE69" s="91" t="s">
        <v>103</v>
      </c>
      <c r="DF69" s="92" t="s">
        <v>104</v>
      </c>
      <c r="DG69" s="61">
        <f t="shared" ref="DG69:DV69" si="9">SUM(DG10:DG36)</f>
        <v>36339</v>
      </c>
      <c r="DH69" s="61">
        <f t="shared" si="9"/>
        <v>39613</v>
      </c>
      <c r="DI69" s="62">
        <f t="shared" si="9"/>
        <v>15328</v>
      </c>
      <c r="DJ69" s="61">
        <f t="shared" si="9"/>
        <v>18535</v>
      </c>
      <c r="DK69" s="61">
        <f t="shared" si="9"/>
        <v>10355</v>
      </c>
      <c r="DL69" s="62">
        <f t="shared" si="9"/>
        <v>12739</v>
      </c>
      <c r="DM69" s="72">
        <f t="shared" si="9"/>
        <v>62022</v>
      </c>
      <c r="DN69" s="72">
        <f t="shared" si="9"/>
        <v>70887</v>
      </c>
      <c r="DO69" s="103">
        <f t="shared" si="9"/>
        <v>355791</v>
      </c>
      <c r="DP69" s="103">
        <f t="shared" si="9"/>
        <v>117636</v>
      </c>
      <c r="DQ69" s="96">
        <f t="shared" si="9"/>
        <v>32565</v>
      </c>
      <c r="DR69" s="72">
        <f t="shared" si="9"/>
        <v>505992</v>
      </c>
      <c r="DS69" s="103">
        <f t="shared" si="9"/>
        <v>67994</v>
      </c>
      <c r="DT69" s="103">
        <f t="shared" si="9"/>
        <v>21816</v>
      </c>
      <c r="DU69" s="96">
        <f t="shared" si="9"/>
        <v>5778</v>
      </c>
      <c r="DV69" s="72">
        <f t="shared" si="9"/>
        <v>95588</v>
      </c>
    </row>
    <row r="70" spans="1:126" ht="13.5" customHeight="1" x14ac:dyDescent="0.15">
      <c r="A70" s="17"/>
      <c r="B70" s="18" t="s">
        <v>99</v>
      </c>
      <c r="C70" s="19"/>
      <c r="D70" s="61">
        <f>SUM(D37:D67)</f>
        <v>4666915</v>
      </c>
      <c r="E70" s="61">
        <f t="shared" ref="E70:R70" si="10">SUM(E37:E67)</f>
        <v>61074</v>
      </c>
      <c r="F70" s="62">
        <f t="shared" si="10"/>
        <v>1935582</v>
      </c>
      <c r="G70" s="62">
        <f t="shared" si="10"/>
        <v>1232745</v>
      </c>
      <c r="H70" s="21">
        <f t="shared" si="10"/>
        <v>7896316</v>
      </c>
      <c r="I70" s="66">
        <f t="shared" si="10"/>
        <v>1482361</v>
      </c>
      <c r="J70" s="66">
        <f t="shared" si="10"/>
        <v>10121</v>
      </c>
      <c r="K70" s="45">
        <f t="shared" si="10"/>
        <v>612977</v>
      </c>
      <c r="L70" s="45">
        <f t="shared" si="10"/>
        <v>402896</v>
      </c>
      <c r="M70" s="32">
        <f t="shared" si="10"/>
        <v>2508355</v>
      </c>
      <c r="N70" s="61">
        <f t="shared" si="10"/>
        <v>483318</v>
      </c>
      <c r="O70" s="61">
        <f t="shared" si="10"/>
        <v>1935</v>
      </c>
      <c r="P70" s="62">
        <f t="shared" si="10"/>
        <v>213692</v>
      </c>
      <c r="Q70" s="62">
        <f t="shared" si="10"/>
        <v>123205</v>
      </c>
      <c r="R70" s="21">
        <f t="shared" si="10"/>
        <v>822150</v>
      </c>
      <c r="S70" s="61">
        <f>SUM(S37:S67)</f>
        <v>1047</v>
      </c>
      <c r="T70" s="61">
        <f t="shared" ref="T70:X70" si="11">SUM(T37:T67)</f>
        <v>548355</v>
      </c>
      <c r="U70" s="62">
        <f t="shared" si="11"/>
        <v>1164</v>
      </c>
      <c r="V70" s="62">
        <f t="shared" si="11"/>
        <v>185131</v>
      </c>
      <c r="W70" s="62">
        <f t="shared" si="11"/>
        <v>522</v>
      </c>
      <c r="X70" s="87">
        <f t="shared" si="11"/>
        <v>61487</v>
      </c>
      <c r="Y70" s="17"/>
      <c r="Z70" s="18" t="s">
        <v>99</v>
      </c>
      <c r="AA70" s="19"/>
      <c r="AB70" s="91" t="s">
        <v>97</v>
      </c>
      <c r="AC70" s="91" t="s">
        <v>97</v>
      </c>
      <c r="AD70" s="92" t="s">
        <v>97</v>
      </c>
      <c r="AE70" s="62">
        <f t="shared" ref="AE70:CZ70" si="12">SUM(AE37:AE67)</f>
        <v>25593</v>
      </c>
      <c r="AF70" s="72">
        <f t="shared" si="12"/>
        <v>34185</v>
      </c>
      <c r="AG70" s="61">
        <f t="shared" si="12"/>
        <v>12459</v>
      </c>
      <c r="AH70" s="61">
        <f t="shared" si="12"/>
        <v>22158</v>
      </c>
      <c r="AI70" s="62">
        <f t="shared" si="12"/>
        <v>8733</v>
      </c>
      <c r="AJ70" s="62">
        <f t="shared" si="12"/>
        <v>15827</v>
      </c>
      <c r="AK70" s="72">
        <f t="shared" si="12"/>
        <v>46785</v>
      </c>
      <c r="AL70" s="72">
        <f t="shared" si="12"/>
        <v>72170</v>
      </c>
      <c r="AM70" s="62">
        <f t="shared" si="12"/>
        <v>772</v>
      </c>
      <c r="AN70" s="72">
        <f t="shared" si="12"/>
        <v>1040</v>
      </c>
      <c r="AO70" s="61">
        <f t="shared" si="12"/>
        <v>529</v>
      </c>
      <c r="AP70" s="61">
        <f t="shared" si="12"/>
        <v>762</v>
      </c>
      <c r="AQ70" s="62">
        <f t="shared" si="12"/>
        <v>346</v>
      </c>
      <c r="AR70" s="62">
        <f t="shared" si="12"/>
        <v>527</v>
      </c>
      <c r="AS70" s="62">
        <f t="shared" si="12"/>
        <v>688</v>
      </c>
      <c r="AT70" s="62">
        <f t="shared" si="12"/>
        <v>927</v>
      </c>
      <c r="AU70" s="72">
        <f t="shared" si="12"/>
        <v>2335</v>
      </c>
      <c r="AV70" s="72">
        <f t="shared" si="12"/>
        <v>3256</v>
      </c>
      <c r="AW70" s="17"/>
      <c r="AX70" s="18" t="s">
        <v>99</v>
      </c>
      <c r="AY70" s="19"/>
      <c r="AZ70" s="103">
        <f t="shared" si="12"/>
        <v>588674</v>
      </c>
      <c r="BA70" s="103">
        <f t="shared" si="12"/>
        <v>274346</v>
      </c>
      <c r="BB70" s="96">
        <f t="shared" si="12"/>
        <v>78652</v>
      </c>
      <c r="BC70" s="72">
        <f t="shared" si="12"/>
        <v>941672</v>
      </c>
      <c r="BD70" s="103">
        <f t="shared" si="12"/>
        <v>8975</v>
      </c>
      <c r="BE70" s="103">
        <f t="shared" si="12"/>
        <v>5427</v>
      </c>
      <c r="BF70" s="96">
        <f t="shared" si="12"/>
        <v>5087</v>
      </c>
      <c r="BG70" s="96">
        <f t="shared" si="12"/>
        <v>11680</v>
      </c>
      <c r="BH70" s="72">
        <f t="shared" si="12"/>
        <v>31169</v>
      </c>
      <c r="BI70" s="103">
        <f t="shared" si="12"/>
        <v>452746</v>
      </c>
      <c r="BJ70" s="103">
        <f t="shared" si="12"/>
        <v>149334</v>
      </c>
      <c r="BK70" s="96">
        <f t="shared" si="12"/>
        <v>41820</v>
      </c>
      <c r="BL70" s="72">
        <f t="shared" si="12"/>
        <v>643900</v>
      </c>
      <c r="BM70" s="69"/>
      <c r="BN70" s="70" t="s">
        <v>99</v>
      </c>
      <c r="BO70" s="71"/>
      <c r="BP70" s="91" t="s">
        <v>103</v>
      </c>
      <c r="BQ70" s="91" t="s">
        <v>103</v>
      </c>
      <c r="BR70" s="92" t="s">
        <v>103</v>
      </c>
      <c r="BS70" s="61">
        <f t="shared" si="12"/>
        <v>25593</v>
      </c>
      <c r="BT70" s="61">
        <f t="shared" si="12"/>
        <v>34185</v>
      </c>
      <c r="BU70" s="62">
        <f t="shared" si="12"/>
        <v>12459</v>
      </c>
      <c r="BV70" s="61">
        <f t="shared" si="12"/>
        <v>22158</v>
      </c>
      <c r="BW70" s="61">
        <f t="shared" si="12"/>
        <v>8733</v>
      </c>
      <c r="BX70" s="62">
        <f t="shared" si="12"/>
        <v>15827</v>
      </c>
      <c r="BY70" s="72">
        <f t="shared" si="12"/>
        <v>46785</v>
      </c>
      <c r="BZ70" s="72">
        <f t="shared" si="12"/>
        <v>72170</v>
      </c>
      <c r="CA70" s="62">
        <f t="shared" si="12"/>
        <v>772</v>
      </c>
      <c r="CB70" s="72">
        <f t="shared" si="12"/>
        <v>1040</v>
      </c>
      <c r="CC70" s="61">
        <f t="shared" si="12"/>
        <v>529</v>
      </c>
      <c r="CD70" s="61">
        <f t="shared" si="12"/>
        <v>762</v>
      </c>
      <c r="CE70" s="62">
        <f t="shared" si="12"/>
        <v>346</v>
      </c>
      <c r="CF70" s="62">
        <f t="shared" si="12"/>
        <v>527</v>
      </c>
      <c r="CG70" s="62">
        <f t="shared" si="12"/>
        <v>688</v>
      </c>
      <c r="CH70" s="62">
        <f t="shared" si="12"/>
        <v>927</v>
      </c>
      <c r="CI70" s="72">
        <f t="shared" si="12"/>
        <v>2335</v>
      </c>
      <c r="CJ70" s="72">
        <f t="shared" si="12"/>
        <v>3256</v>
      </c>
      <c r="CK70" s="69"/>
      <c r="CL70" s="70" t="s">
        <v>99</v>
      </c>
      <c r="CM70" s="71"/>
      <c r="CN70" s="103">
        <f t="shared" si="12"/>
        <v>187545</v>
      </c>
      <c r="CO70" s="103">
        <f t="shared" si="12"/>
        <v>87144</v>
      </c>
      <c r="CP70" s="96">
        <f t="shared" si="12"/>
        <v>25003</v>
      </c>
      <c r="CQ70" s="72">
        <f t="shared" si="12"/>
        <v>299692</v>
      </c>
      <c r="CR70" s="103">
        <f t="shared" si="12"/>
        <v>1419</v>
      </c>
      <c r="CS70" s="103">
        <f t="shared" si="12"/>
        <v>1737</v>
      </c>
      <c r="CT70" s="96">
        <f t="shared" si="12"/>
        <v>1637</v>
      </c>
      <c r="CU70" s="96">
        <f t="shared" si="12"/>
        <v>3732</v>
      </c>
      <c r="CV70" s="72">
        <f t="shared" si="12"/>
        <v>8525</v>
      </c>
      <c r="CW70" s="103">
        <f t="shared" si="12"/>
        <v>149802</v>
      </c>
      <c r="CX70" s="103">
        <f t="shared" si="12"/>
        <v>49044</v>
      </c>
      <c r="CY70" s="96">
        <f t="shared" si="12"/>
        <v>13684</v>
      </c>
      <c r="CZ70" s="72">
        <f t="shared" si="12"/>
        <v>212530</v>
      </c>
      <c r="DA70" s="69"/>
      <c r="DB70" s="70" t="s">
        <v>99</v>
      </c>
      <c r="DC70" s="71"/>
      <c r="DD70" s="91" t="s">
        <v>104</v>
      </c>
      <c r="DE70" s="91" t="s">
        <v>103</v>
      </c>
      <c r="DF70" s="92" t="s">
        <v>105</v>
      </c>
      <c r="DG70" s="61">
        <f t="shared" ref="DG70:DV70" si="13">SUM(DG37:DG67)</f>
        <v>9989</v>
      </c>
      <c r="DH70" s="61">
        <f t="shared" si="13"/>
        <v>10869</v>
      </c>
      <c r="DI70" s="62">
        <f t="shared" si="13"/>
        <v>4410</v>
      </c>
      <c r="DJ70" s="61">
        <f t="shared" si="13"/>
        <v>5356</v>
      </c>
      <c r="DK70" s="61">
        <f t="shared" si="13"/>
        <v>2967</v>
      </c>
      <c r="DL70" s="62">
        <f t="shared" si="13"/>
        <v>3688</v>
      </c>
      <c r="DM70" s="72">
        <f t="shared" si="13"/>
        <v>17366</v>
      </c>
      <c r="DN70" s="72">
        <f t="shared" si="13"/>
        <v>19913</v>
      </c>
      <c r="DO70" s="103">
        <f t="shared" si="13"/>
        <v>68024</v>
      </c>
      <c r="DP70" s="103">
        <f t="shared" si="13"/>
        <v>24099</v>
      </c>
      <c r="DQ70" s="96">
        <f t="shared" si="13"/>
        <v>6688</v>
      </c>
      <c r="DR70" s="72">
        <f t="shared" si="13"/>
        <v>98811</v>
      </c>
      <c r="DS70" s="103">
        <f t="shared" si="13"/>
        <v>44275</v>
      </c>
      <c r="DT70" s="103">
        <f t="shared" si="13"/>
        <v>13840</v>
      </c>
      <c r="DU70" s="96">
        <f t="shared" si="13"/>
        <v>3688</v>
      </c>
      <c r="DV70" s="72">
        <f t="shared" si="13"/>
        <v>61803</v>
      </c>
    </row>
    <row r="71" spans="1:126" ht="13.5" customHeight="1" x14ac:dyDescent="0.15">
      <c r="A71" s="33"/>
      <c r="B71" s="34" t="s">
        <v>100</v>
      </c>
      <c r="C71" s="35"/>
      <c r="D71" s="63">
        <f>SUM(D8:D67)</f>
        <v>40586924</v>
      </c>
      <c r="E71" s="63">
        <f t="shared" ref="E71:R71" si="14">SUM(E8:E67)</f>
        <v>121921</v>
      </c>
      <c r="F71" s="64">
        <f t="shared" si="14"/>
        <v>15326270</v>
      </c>
      <c r="G71" s="64">
        <f t="shared" si="14"/>
        <v>9816278</v>
      </c>
      <c r="H71" s="36">
        <f t="shared" si="14"/>
        <v>65851393</v>
      </c>
      <c r="I71" s="67">
        <f t="shared" si="14"/>
        <v>14131385</v>
      </c>
      <c r="J71" s="67">
        <f t="shared" si="14"/>
        <v>33145</v>
      </c>
      <c r="K71" s="46">
        <f t="shared" si="14"/>
        <v>5278386</v>
      </c>
      <c r="L71" s="46">
        <f t="shared" si="14"/>
        <v>3405912</v>
      </c>
      <c r="M71" s="37">
        <f t="shared" si="14"/>
        <v>22848828</v>
      </c>
      <c r="N71" s="63">
        <f t="shared" si="14"/>
        <v>5063935</v>
      </c>
      <c r="O71" s="63">
        <f t="shared" si="14"/>
        <v>2575</v>
      </c>
      <c r="P71" s="64">
        <f t="shared" si="14"/>
        <v>2182885</v>
      </c>
      <c r="Q71" s="64">
        <f t="shared" si="14"/>
        <v>941348</v>
      </c>
      <c r="R71" s="36">
        <f t="shared" si="14"/>
        <v>8190743</v>
      </c>
      <c r="S71" s="63">
        <f>SUM(S8:S67)</f>
        <v>10243</v>
      </c>
      <c r="T71" s="63">
        <f t="shared" ref="T71:X71" si="15">SUM(T8:T67)</f>
        <v>6954090</v>
      </c>
      <c r="U71" s="64">
        <f t="shared" si="15"/>
        <v>13828</v>
      </c>
      <c r="V71" s="64">
        <f t="shared" si="15"/>
        <v>2891253</v>
      </c>
      <c r="W71" s="64">
        <f t="shared" si="15"/>
        <v>7910</v>
      </c>
      <c r="X71" s="88">
        <f t="shared" si="15"/>
        <v>1236077</v>
      </c>
      <c r="Y71" s="33"/>
      <c r="Z71" s="34" t="s">
        <v>100</v>
      </c>
      <c r="AA71" s="35"/>
      <c r="AB71" s="93" t="s">
        <v>97</v>
      </c>
      <c r="AC71" s="93" t="s">
        <v>97</v>
      </c>
      <c r="AD71" s="94" t="s">
        <v>97</v>
      </c>
      <c r="AE71" s="64">
        <f t="shared" ref="AE71:CZ71" si="16">SUM(AE8:AE67)</f>
        <v>252953</v>
      </c>
      <c r="AF71" s="82">
        <f t="shared" si="16"/>
        <v>324734</v>
      </c>
      <c r="AG71" s="63">
        <f t="shared" si="16"/>
        <v>101410</v>
      </c>
      <c r="AH71" s="63">
        <f t="shared" si="16"/>
        <v>174717</v>
      </c>
      <c r="AI71" s="64">
        <f t="shared" si="16"/>
        <v>70491</v>
      </c>
      <c r="AJ71" s="64">
        <f t="shared" si="16"/>
        <v>122710</v>
      </c>
      <c r="AK71" s="82">
        <f t="shared" si="16"/>
        <v>424854</v>
      </c>
      <c r="AL71" s="82">
        <f t="shared" si="16"/>
        <v>622161</v>
      </c>
      <c r="AM71" s="64">
        <f t="shared" si="16"/>
        <v>7627</v>
      </c>
      <c r="AN71" s="82">
        <f t="shared" si="16"/>
        <v>10124</v>
      </c>
      <c r="AO71" s="63">
        <f t="shared" si="16"/>
        <v>4547</v>
      </c>
      <c r="AP71" s="63">
        <f t="shared" si="16"/>
        <v>6467</v>
      </c>
      <c r="AQ71" s="64">
        <f t="shared" si="16"/>
        <v>2832</v>
      </c>
      <c r="AR71" s="64">
        <f t="shared" si="16"/>
        <v>4077</v>
      </c>
      <c r="AS71" s="64">
        <f t="shared" si="16"/>
        <v>6987</v>
      </c>
      <c r="AT71" s="64">
        <f t="shared" si="16"/>
        <v>9638</v>
      </c>
      <c r="AU71" s="82">
        <f t="shared" si="16"/>
        <v>21993</v>
      </c>
      <c r="AV71" s="82">
        <f t="shared" si="16"/>
        <v>30306</v>
      </c>
      <c r="AW71" s="33"/>
      <c r="AX71" s="34" t="s">
        <v>100</v>
      </c>
      <c r="AY71" s="35"/>
      <c r="AZ71" s="104">
        <f t="shared" si="16"/>
        <v>5257266</v>
      </c>
      <c r="BA71" s="104">
        <f t="shared" si="16"/>
        <v>2050025</v>
      </c>
      <c r="BB71" s="105">
        <f t="shared" si="16"/>
        <v>584302</v>
      </c>
      <c r="BC71" s="82">
        <f t="shared" si="16"/>
        <v>7891593</v>
      </c>
      <c r="BD71" s="104">
        <f t="shared" si="16"/>
        <v>40277</v>
      </c>
      <c r="BE71" s="104">
        <f t="shared" si="16"/>
        <v>38315</v>
      </c>
      <c r="BF71" s="105">
        <f t="shared" si="16"/>
        <v>37997</v>
      </c>
      <c r="BG71" s="105">
        <f t="shared" si="16"/>
        <v>110743</v>
      </c>
      <c r="BH71" s="82">
        <f t="shared" si="16"/>
        <v>227332</v>
      </c>
      <c r="BI71" s="104">
        <f t="shared" si="16"/>
        <v>4063305</v>
      </c>
      <c r="BJ71" s="104">
        <f t="shared" si="16"/>
        <v>1115663</v>
      </c>
      <c r="BK71" s="105">
        <f t="shared" si="16"/>
        <v>310869</v>
      </c>
      <c r="BL71" s="82">
        <f t="shared" si="16"/>
        <v>5489837</v>
      </c>
      <c r="BM71" s="83"/>
      <c r="BN71" s="84" t="s">
        <v>100</v>
      </c>
      <c r="BO71" s="85"/>
      <c r="BP71" s="93" t="s">
        <v>104</v>
      </c>
      <c r="BQ71" s="93" t="s">
        <v>103</v>
      </c>
      <c r="BR71" s="94" t="s">
        <v>103</v>
      </c>
      <c r="BS71" s="63">
        <f>SUM(BS8:BS67)</f>
        <v>252953</v>
      </c>
      <c r="BT71" s="63">
        <f t="shared" si="16"/>
        <v>324734</v>
      </c>
      <c r="BU71" s="64">
        <f t="shared" si="16"/>
        <v>101410</v>
      </c>
      <c r="BV71" s="63">
        <f t="shared" si="16"/>
        <v>174717</v>
      </c>
      <c r="BW71" s="63">
        <f t="shared" si="16"/>
        <v>70491</v>
      </c>
      <c r="BX71" s="64">
        <f t="shared" si="16"/>
        <v>122710</v>
      </c>
      <c r="BY71" s="82">
        <f t="shared" si="16"/>
        <v>424854</v>
      </c>
      <c r="BZ71" s="82">
        <f t="shared" si="16"/>
        <v>622161</v>
      </c>
      <c r="CA71" s="64">
        <f t="shared" si="16"/>
        <v>7627</v>
      </c>
      <c r="CB71" s="82">
        <f t="shared" si="16"/>
        <v>10124</v>
      </c>
      <c r="CC71" s="63">
        <f t="shared" si="16"/>
        <v>4547</v>
      </c>
      <c r="CD71" s="63">
        <f t="shared" si="16"/>
        <v>6467</v>
      </c>
      <c r="CE71" s="64">
        <f t="shared" si="16"/>
        <v>2832</v>
      </c>
      <c r="CF71" s="64">
        <f t="shared" si="16"/>
        <v>4077</v>
      </c>
      <c r="CG71" s="64">
        <f t="shared" si="16"/>
        <v>6987</v>
      </c>
      <c r="CH71" s="64">
        <f t="shared" si="16"/>
        <v>9638</v>
      </c>
      <c r="CI71" s="82">
        <f t="shared" si="16"/>
        <v>21993</v>
      </c>
      <c r="CJ71" s="82">
        <f t="shared" si="16"/>
        <v>30306</v>
      </c>
      <c r="CK71" s="83"/>
      <c r="CL71" s="84" t="s">
        <v>100</v>
      </c>
      <c r="CM71" s="85"/>
      <c r="CN71" s="104">
        <f t="shared" si="16"/>
        <v>2051547</v>
      </c>
      <c r="CO71" s="104">
        <f t="shared" si="16"/>
        <v>707997</v>
      </c>
      <c r="CP71" s="105">
        <f t="shared" si="16"/>
        <v>201135</v>
      </c>
      <c r="CQ71" s="82">
        <f t="shared" si="16"/>
        <v>2960679</v>
      </c>
      <c r="CR71" s="104">
        <f t="shared" si="16"/>
        <v>12524</v>
      </c>
      <c r="CS71" s="104">
        <f t="shared" si="16"/>
        <v>13307</v>
      </c>
      <c r="CT71" s="105">
        <f t="shared" si="16"/>
        <v>13158</v>
      </c>
      <c r="CU71" s="105">
        <f t="shared" si="16"/>
        <v>37971</v>
      </c>
      <c r="CV71" s="82">
        <f t="shared" si="16"/>
        <v>76960</v>
      </c>
      <c r="CW71" s="104">
        <f t="shared" si="16"/>
        <v>1429660</v>
      </c>
      <c r="CX71" s="104">
        <f t="shared" si="16"/>
        <v>386782</v>
      </c>
      <c r="CY71" s="105">
        <f t="shared" si="16"/>
        <v>107495</v>
      </c>
      <c r="CZ71" s="82">
        <f t="shared" si="16"/>
        <v>1923937</v>
      </c>
      <c r="DA71" s="83"/>
      <c r="DB71" s="84" t="s">
        <v>100</v>
      </c>
      <c r="DC71" s="85"/>
      <c r="DD71" s="93" t="s">
        <v>106</v>
      </c>
      <c r="DE71" s="93" t="s">
        <v>103</v>
      </c>
      <c r="DF71" s="94" t="s">
        <v>106</v>
      </c>
      <c r="DG71" s="63">
        <f t="shared" ref="DG71:DU71" si="17">SUM(DG8:DG67)</f>
        <v>100538</v>
      </c>
      <c r="DH71" s="63">
        <f t="shared" si="17"/>
        <v>108688</v>
      </c>
      <c r="DI71" s="64">
        <f t="shared" si="17"/>
        <v>37192</v>
      </c>
      <c r="DJ71" s="63">
        <f t="shared" si="17"/>
        <v>44826</v>
      </c>
      <c r="DK71" s="63">
        <f t="shared" si="17"/>
        <v>24367</v>
      </c>
      <c r="DL71" s="64">
        <f t="shared" si="17"/>
        <v>29842</v>
      </c>
      <c r="DM71" s="82">
        <f t="shared" si="17"/>
        <v>162097</v>
      </c>
      <c r="DN71" s="82">
        <f t="shared" si="17"/>
        <v>183356</v>
      </c>
      <c r="DO71" s="104">
        <f t="shared" si="17"/>
        <v>800029</v>
      </c>
      <c r="DP71" s="104">
        <f t="shared" si="17"/>
        <v>238254</v>
      </c>
      <c r="DQ71" s="105">
        <f t="shared" si="17"/>
        <v>64027</v>
      </c>
      <c r="DR71" s="82">
        <f t="shared" si="17"/>
        <v>1102310</v>
      </c>
      <c r="DS71" s="104">
        <f t="shared" si="17"/>
        <v>395975</v>
      </c>
      <c r="DT71" s="104">
        <f t="shared" si="17"/>
        <v>100944</v>
      </c>
      <c r="DU71" s="105">
        <f t="shared" si="17"/>
        <v>26012</v>
      </c>
      <c r="DV71" s="82">
        <f>SUM(DV8:DV67)</f>
        <v>522931</v>
      </c>
    </row>
    <row r="74" spans="1:126" ht="12.75" customHeight="1" x14ac:dyDescent="0.15">
      <c r="D74" s="39">
        <f>SUM(D68:D70)</f>
        <v>40586924</v>
      </c>
      <c r="E74" s="39">
        <f t="shared" ref="E74:CZ74" si="18">SUM(E68:E70)</f>
        <v>121921</v>
      </c>
      <c r="F74" s="39">
        <f t="shared" si="18"/>
        <v>15326270</v>
      </c>
      <c r="G74" s="39">
        <f t="shared" si="18"/>
        <v>9816278</v>
      </c>
      <c r="H74" s="39">
        <f t="shared" si="18"/>
        <v>65851393</v>
      </c>
      <c r="I74" s="39">
        <f t="shared" si="18"/>
        <v>14131385</v>
      </c>
      <c r="J74" s="39">
        <f t="shared" si="18"/>
        <v>33145</v>
      </c>
      <c r="K74" s="39">
        <f t="shared" si="18"/>
        <v>5278386</v>
      </c>
      <c r="L74" s="39">
        <f t="shared" si="18"/>
        <v>3405912</v>
      </c>
      <c r="M74" s="39">
        <f t="shared" si="18"/>
        <v>22848828</v>
      </c>
      <c r="N74" s="39">
        <f t="shared" si="18"/>
        <v>5063935</v>
      </c>
      <c r="O74" s="39">
        <f t="shared" si="18"/>
        <v>2575</v>
      </c>
      <c r="P74" s="39">
        <f t="shared" si="18"/>
        <v>2182885</v>
      </c>
      <c r="Q74" s="39">
        <f t="shared" si="18"/>
        <v>941348</v>
      </c>
      <c r="R74" s="39">
        <f t="shared" si="18"/>
        <v>8190743</v>
      </c>
      <c r="S74" s="39">
        <f t="shared" si="18"/>
        <v>10243</v>
      </c>
      <c r="T74" s="39">
        <f t="shared" si="18"/>
        <v>6954090</v>
      </c>
      <c r="U74" s="39">
        <f t="shared" si="18"/>
        <v>13828</v>
      </c>
      <c r="V74" s="39">
        <f t="shared" si="18"/>
        <v>2891253</v>
      </c>
      <c r="W74" s="39">
        <f t="shared" si="18"/>
        <v>7910</v>
      </c>
      <c r="X74" s="39">
        <f t="shared" si="18"/>
        <v>1236077</v>
      </c>
      <c r="Y74" s="39">
        <f t="shared" si="18"/>
        <v>0</v>
      </c>
      <c r="Z74" s="39"/>
      <c r="AA74" s="39"/>
      <c r="AB74" s="39"/>
      <c r="AC74" s="39"/>
      <c r="AD74" s="39"/>
      <c r="AE74" s="39">
        <f t="shared" si="18"/>
        <v>252953</v>
      </c>
      <c r="AF74" s="39">
        <f t="shared" si="18"/>
        <v>324734</v>
      </c>
      <c r="AG74" s="39">
        <f t="shared" si="18"/>
        <v>101410</v>
      </c>
      <c r="AH74" s="39">
        <f t="shared" si="18"/>
        <v>174717</v>
      </c>
      <c r="AI74" s="39">
        <f t="shared" si="18"/>
        <v>70491</v>
      </c>
      <c r="AJ74" s="39">
        <f t="shared" si="18"/>
        <v>122710</v>
      </c>
      <c r="AK74" s="39">
        <f t="shared" si="18"/>
        <v>424854</v>
      </c>
      <c r="AL74" s="39">
        <f t="shared" si="18"/>
        <v>622161</v>
      </c>
      <c r="AM74" s="39">
        <f t="shared" si="18"/>
        <v>7627</v>
      </c>
      <c r="AN74" s="39">
        <f t="shared" si="18"/>
        <v>10124</v>
      </c>
      <c r="AO74" s="39">
        <f t="shared" si="18"/>
        <v>4547</v>
      </c>
      <c r="AP74" s="39">
        <f t="shared" si="18"/>
        <v>6467</v>
      </c>
      <c r="AQ74" s="39">
        <f t="shared" si="18"/>
        <v>2832</v>
      </c>
      <c r="AR74" s="39">
        <f t="shared" si="18"/>
        <v>4077</v>
      </c>
      <c r="AS74" s="39">
        <f t="shared" si="18"/>
        <v>6987</v>
      </c>
      <c r="AT74" s="39">
        <f t="shared" si="18"/>
        <v>9638</v>
      </c>
      <c r="AU74" s="39">
        <f t="shared" si="18"/>
        <v>21993</v>
      </c>
      <c r="AV74" s="39">
        <f t="shared" si="18"/>
        <v>30306</v>
      </c>
      <c r="AZ74" s="39">
        <f t="shared" si="18"/>
        <v>5257266</v>
      </c>
      <c r="BA74" s="39">
        <f t="shared" si="18"/>
        <v>2050025</v>
      </c>
      <c r="BB74" s="39">
        <f t="shared" si="18"/>
        <v>584302</v>
      </c>
      <c r="BC74" s="39">
        <f t="shared" si="18"/>
        <v>7891593</v>
      </c>
      <c r="BD74" s="39">
        <f t="shared" si="18"/>
        <v>40277</v>
      </c>
      <c r="BE74" s="39">
        <f t="shared" si="18"/>
        <v>38315</v>
      </c>
      <c r="BF74" s="39">
        <f t="shared" si="18"/>
        <v>37997</v>
      </c>
      <c r="BG74" s="39"/>
      <c r="BH74" s="39">
        <f t="shared" si="18"/>
        <v>227332</v>
      </c>
      <c r="BI74" s="39">
        <f t="shared" si="18"/>
        <v>4063305</v>
      </c>
      <c r="BJ74" s="39">
        <f t="shared" si="18"/>
        <v>1115663</v>
      </c>
      <c r="BK74" s="39">
        <f t="shared" si="18"/>
        <v>310869</v>
      </c>
      <c r="BL74" s="39">
        <f t="shared" si="18"/>
        <v>5489837</v>
      </c>
      <c r="BM74" s="39">
        <f t="shared" si="18"/>
        <v>0</v>
      </c>
      <c r="BN74" s="39"/>
      <c r="BO74" s="39"/>
      <c r="BP74" s="39"/>
      <c r="BQ74" s="39"/>
      <c r="BR74" s="39"/>
      <c r="BS74" s="39">
        <f>SUM(BS68:BS70)</f>
        <v>252953</v>
      </c>
      <c r="BT74" s="39">
        <f t="shared" si="18"/>
        <v>324734</v>
      </c>
      <c r="BU74" s="39">
        <f t="shared" si="18"/>
        <v>101410</v>
      </c>
      <c r="BV74" s="39">
        <f t="shared" si="18"/>
        <v>174717</v>
      </c>
      <c r="BW74" s="39">
        <f t="shared" si="18"/>
        <v>70491</v>
      </c>
      <c r="BX74" s="39">
        <f t="shared" si="18"/>
        <v>122710</v>
      </c>
      <c r="BY74" s="39">
        <f t="shared" si="18"/>
        <v>424854</v>
      </c>
      <c r="BZ74" s="39">
        <f t="shared" si="18"/>
        <v>622161</v>
      </c>
      <c r="CA74" s="39">
        <f t="shared" si="18"/>
        <v>7627</v>
      </c>
      <c r="CB74" s="39">
        <f t="shared" si="18"/>
        <v>10124</v>
      </c>
      <c r="CC74" s="39">
        <f t="shared" si="18"/>
        <v>4547</v>
      </c>
      <c r="CD74" s="39">
        <f t="shared" si="18"/>
        <v>6467</v>
      </c>
      <c r="CE74" s="39">
        <f t="shared" si="18"/>
        <v>2832</v>
      </c>
      <c r="CF74" s="39">
        <f t="shared" si="18"/>
        <v>4077</v>
      </c>
      <c r="CG74" s="39">
        <f t="shared" si="18"/>
        <v>6987</v>
      </c>
      <c r="CH74" s="39">
        <f t="shared" si="18"/>
        <v>9638</v>
      </c>
      <c r="CI74" s="39">
        <f t="shared" si="18"/>
        <v>21993</v>
      </c>
      <c r="CJ74" s="39">
        <f t="shared" si="18"/>
        <v>30306</v>
      </c>
      <c r="CK74" s="39">
        <f t="shared" si="18"/>
        <v>0</v>
      </c>
      <c r="CL74" s="39"/>
      <c r="CM74" s="39"/>
      <c r="CN74" s="39">
        <f t="shared" si="18"/>
        <v>2051547</v>
      </c>
      <c r="CO74" s="39">
        <f t="shared" si="18"/>
        <v>707997</v>
      </c>
      <c r="CP74" s="39">
        <f t="shared" si="18"/>
        <v>201135</v>
      </c>
      <c r="CQ74" s="39">
        <f t="shared" si="18"/>
        <v>2960679</v>
      </c>
      <c r="CR74" s="39">
        <f t="shared" si="18"/>
        <v>12524</v>
      </c>
      <c r="CS74" s="39">
        <f t="shared" si="18"/>
        <v>13307</v>
      </c>
      <c r="CT74" s="39">
        <f t="shared" si="18"/>
        <v>13158</v>
      </c>
      <c r="CU74" s="39"/>
      <c r="CV74" s="39">
        <f t="shared" si="18"/>
        <v>76960</v>
      </c>
      <c r="CW74" s="39">
        <f t="shared" si="18"/>
        <v>1429660</v>
      </c>
      <c r="CX74" s="39">
        <f t="shared" si="18"/>
        <v>386782</v>
      </c>
      <c r="CY74" s="39">
        <f t="shared" si="18"/>
        <v>107495</v>
      </c>
      <c r="CZ74" s="39">
        <f t="shared" si="18"/>
        <v>1923937</v>
      </c>
      <c r="DA74" s="39">
        <f t="shared" ref="DA74:DU74" si="19">SUM(DA68:DA70)</f>
        <v>0</v>
      </c>
      <c r="DB74" s="39"/>
      <c r="DC74" s="39"/>
      <c r="DD74" s="39"/>
      <c r="DE74" s="39"/>
      <c r="DF74" s="39"/>
      <c r="DG74" s="39">
        <f t="shared" si="19"/>
        <v>100538</v>
      </c>
      <c r="DH74" s="39">
        <f t="shared" si="19"/>
        <v>108688</v>
      </c>
      <c r="DI74" s="39">
        <f t="shared" si="19"/>
        <v>37192</v>
      </c>
      <c r="DJ74" s="39">
        <f t="shared" si="19"/>
        <v>44826</v>
      </c>
      <c r="DK74" s="39">
        <f t="shared" si="19"/>
        <v>24367</v>
      </c>
      <c r="DL74" s="39">
        <f t="shared" si="19"/>
        <v>29842</v>
      </c>
      <c r="DM74" s="39">
        <f t="shared" si="19"/>
        <v>162097</v>
      </c>
      <c r="DN74" s="39">
        <f t="shared" si="19"/>
        <v>183356</v>
      </c>
      <c r="DO74" s="39">
        <f t="shared" si="19"/>
        <v>800029</v>
      </c>
      <c r="DP74" s="39">
        <f t="shared" si="19"/>
        <v>238254</v>
      </c>
      <c r="DQ74" s="39">
        <f t="shared" si="19"/>
        <v>64027</v>
      </c>
      <c r="DR74" s="39">
        <f t="shared" si="19"/>
        <v>1102310</v>
      </c>
      <c r="DS74" s="39">
        <f t="shared" si="19"/>
        <v>395975</v>
      </c>
      <c r="DT74" s="39">
        <f t="shared" si="19"/>
        <v>100944</v>
      </c>
      <c r="DU74" s="39">
        <f t="shared" si="19"/>
        <v>26012</v>
      </c>
      <c r="DV74" s="39">
        <f>SUM(DV68:DV70)</f>
        <v>522931</v>
      </c>
    </row>
    <row r="75" spans="1:126" ht="12.75" customHeight="1" x14ac:dyDescent="0.15">
      <c r="D75" s="4" t="b">
        <f>D71=D74</f>
        <v>1</v>
      </c>
      <c r="E75" s="4" t="b">
        <f t="shared" ref="E75:CZ75" si="20">E71=E74</f>
        <v>1</v>
      </c>
      <c r="F75" s="4" t="b">
        <f t="shared" si="20"/>
        <v>1</v>
      </c>
      <c r="G75" s="4" t="b">
        <f t="shared" si="20"/>
        <v>1</v>
      </c>
      <c r="H75" s="4" t="b">
        <f t="shared" si="20"/>
        <v>1</v>
      </c>
      <c r="I75" s="4" t="b">
        <f t="shared" si="20"/>
        <v>1</v>
      </c>
      <c r="J75" s="4" t="b">
        <f t="shared" si="20"/>
        <v>1</v>
      </c>
      <c r="K75" s="4" t="b">
        <f t="shared" si="20"/>
        <v>1</v>
      </c>
      <c r="L75" s="4" t="b">
        <f t="shared" si="20"/>
        <v>1</v>
      </c>
      <c r="M75" s="4" t="b">
        <f t="shared" si="20"/>
        <v>1</v>
      </c>
      <c r="N75" s="4" t="b">
        <f t="shared" si="20"/>
        <v>1</v>
      </c>
      <c r="O75" s="4" t="b">
        <f t="shared" si="20"/>
        <v>1</v>
      </c>
      <c r="P75" s="4" t="b">
        <f t="shared" si="20"/>
        <v>1</v>
      </c>
      <c r="Q75" s="4" t="b">
        <f t="shared" si="20"/>
        <v>1</v>
      </c>
      <c r="R75" s="4" t="b">
        <f t="shared" si="20"/>
        <v>1</v>
      </c>
      <c r="S75" s="4" t="b">
        <f t="shared" si="20"/>
        <v>1</v>
      </c>
      <c r="T75" s="4" t="b">
        <f t="shared" si="20"/>
        <v>1</v>
      </c>
      <c r="U75" s="4" t="b">
        <f t="shared" si="20"/>
        <v>1</v>
      </c>
      <c r="V75" s="4" t="b">
        <f t="shared" si="20"/>
        <v>1</v>
      </c>
      <c r="W75" s="4" t="b">
        <f t="shared" si="20"/>
        <v>1</v>
      </c>
      <c r="X75" s="4" t="b">
        <f t="shared" si="20"/>
        <v>1</v>
      </c>
      <c r="Y75" s="4" t="b">
        <f t="shared" si="20"/>
        <v>1</v>
      </c>
      <c r="AE75" s="4" t="b">
        <f t="shared" si="20"/>
        <v>1</v>
      </c>
      <c r="AF75" s="4" t="b">
        <f t="shared" si="20"/>
        <v>1</v>
      </c>
      <c r="AG75" s="4" t="b">
        <f t="shared" si="20"/>
        <v>1</v>
      </c>
      <c r="AH75" s="4" t="b">
        <f t="shared" si="20"/>
        <v>1</v>
      </c>
      <c r="AI75" s="4" t="b">
        <f t="shared" si="20"/>
        <v>1</v>
      </c>
      <c r="AJ75" s="4" t="b">
        <f t="shared" si="20"/>
        <v>1</v>
      </c>
      <c r="AK75" s="4" t="b">
        <f t="shared" si="20"/>
        <v>1</v>
      </c>
      <c r="AL75" s="4" t="b">
        <f t="shared" si="20"/>
        <v>1</v>
      </c>
      <c r="AM75" s="4" t="b">
        <f t="shared" si="20"/>
        <v>1</v>
      </c>
      <c r="AN75" s="4" t="b">
        <f t="shared" si="20"/>
        <v>1</v>
      </c>
      <c r="AO75" s="4" t="b">
        <f t="shared" si="20"/>
        <v>1</v>
      </c>
      <c r="AP75" s="4" t="b">
        <f t="shared" si="20"/>
        <v>1</v>
      </c>
      <c r="AQ75" s="4" t="b">
        <f t="shared" si="20"/>
        <v>1</v>
      </c>
      <c r="AR75" s="4" t="b">
        <f t="shared" si="20"/>
        <v>1</v>
      </c>
      <c r="AS75" s="4" t="b">
        <f t="shared" si="20"/>
        <v>1</v>
      </c>
      <c r="AT75" s="4" t="b">
        <f t="shared" si="20"/>
        <v>1</v>
      </c>
      <c r="AU75" s="4" t="b">
        <f t="shared" si="20"/>
        <v>1</v>
      </c>
      <c r="AV75" s="4" t="b">
        <f t="shared" si="20"/>
        <v>1</v>
      </c>
      <c r="AZ75" s="4" t="b">
        <f t="shared" si="20"/>
        <v>1</v>
      </c>
      <c r="BA75" s="4" t="b">
        <f t="shared" si="20"/>
        <v>1</v>
      </c>
      <c r="BB75" s="4" t="b">
        <f t="shared" si="20"/>
        <v>1</v>
      </c>
      <c r="BC75" s="4" t="b">
        <f t="shared" si="20"/>
        <v>1</v>
      </c>
      <c r="BD75" s="4" t="b">
        <f t="shared" si="20"/>
        <v>1</v>
      </c>
      <c r="BE75" s="4" t="b">
        <f t="shared" si="20"/>
        <v>1</v>
      </c>
      <c r="BF75" s="4" t="b">
        <f t="shared" si="20"/>
        <v>1</v>
      </c>
      <c r="BH75" s="4" t="b">
        <f t="shared" si="20"/>
        <v>1</v>
      </c>
      <c r="BI75" s="4" t="b">
        <f t="shared" si="20"/>
        <v>1</v>
      </c>
      <c r="BJ75" s="4" t="b">
        <f t="shared" si="20"/>
        <v>1</v>
      </c>
      <c r="BK75" s="4" t="b">
        <f t="shared" si="20"/>
        <v>1</v>
      </c>
      <c r="BL75" s="4" t="b">
        <f t="shared" si="20"/>
        <v>1</v>
      </c>
      <c r="BM75" s="4" t="b">
        <f t="shared" si="20"/>
        <v>1</v>
      </c>
      <c r="BS75" s="4" t="b">
        <f>BS71=BS74</f>
        <v>1</v>
      </c>
      <c r="BT75" s="4" t="b">
        <f t="shared" si="20"/>
        <v>1</v>
      </c>
      <c r="BU75" s="4" t="b">
        <f t="shared" si="20"/>
        <v>1</v>
      </c>
      <c r="BV75" s="4" t="b">
        <f t="shared" si="20"/>
        <v>1</v>
      </c>
      <c r="BW75" s="4" t="b">
        <f t="shared" si="20"/>
        <v>1</v>
      </c>
      <c r="BX75" s="4" t="b">
        <f t="shared" si="20"/>
        <v>1</v>
      </c>
      <c r="BY75" s="4" t="b">
        <f t="shared" si="20"/>
        <v>1</v>
      </c>
      <c r="BZ75" s="4" t="b">
        <f t="shared" si="20"/>
        <v>1</v>
      </c>
      <c r="CA75" s="4" t="b">
        <f t="shared" si="20"/>
        <v>1</v>
      </c>
      <c r="CB75" s="4" t="b">
        <f t="shared" si="20"/>
        <v>1</v>
      </c>
      <c r="CC75" s="4" t="b">
        <f t="shared" si="20"/>
        <v>1</v>
      </c>
      <c r="CD75" s="4" t="b">
        <f t="shared" si="20"/>
        <v>1</v>
      </c>
      <c r="CE75" s="4" t="b">
        <f t="shared" si="20"/>
        <v>1</v>
      </c>
      <c r="CF75" s="4" t="b">
        <f t="shared" si="20"/>
        <v>1</v>
      </c>
      <c r="CG75" s="4" t="b">
        <f t="shared" si="20"/>
        <v>1</v>
      </c>
      <c r="CH75" s="4" t="b">
        <f t="shared" si="20"/>
        <v>1</v>
      </c>
      <c r="CI75" s="4" t="b">
        <f t="shared" si="20"/>
        <v>1</v>
      </c>
      <c r="CJ75" s="4" t="b">
        <f t="shared" si="20"/>
        <v>1</v>
      </c>
      <c r="CK75" s="4" t="b">
        <f t="shared" si="20"/>
        <v>1</v>
      </c>
      <c r="CN75" s="4" t="b">
        <f t="shared" si="20"/>
        <v>1</v>
      </c>
      <c r="CO75" s="4" t="b">
        <f t="shared" si="20"/>
        <v>1</v>
      </c>
      <c r="CP75" s="4" t="b">
        <f t="shared" si="20"/>
        <v>1</v>
      </c>
      <c r="CQ75" s="4" t="b">
        <f t="shared" si="20"/>
        <v>1</v>
      </c>
      <c r="CR75" s="4" t="b">
        <f t="shared" si="20"/>
        <v>1</v>
      </c>
      <c r="CS75" s="4" t="b">
        <f t="shared" si="20"/>
        <v>1</v>
      </c>
      <c r="CT75" s="4" t="b">
        <f t="shared" si="20"/>
        <v>1</v>
      </c>
      <c r="CV75" s="4" t="b">
        <f t="shared" si="20"/>
        <v>1</v>
      </c>
      <c r="CW75" s="4" t="b">
        <f t="shared" si="20"/>
        <v>1</v>
      </c>
      <c r="CX75" s="4" t="b">
        <f t="shared" si="20"/>
        <v>1</v>
      </c>
      <c r="CY75" s="4" t="b">
        <f t="shared" si="20"/>
        <v>1</v>
      </c>
      <c r="CZ75" s="4" t="b">
        <f t="shared" si="20"/>
        <v>1</v>
      </c>
      <c r="DA75" s="4" t="b">
        <f t="shared" ref="DA75:DU75" si="21">DA71=DA74</f>
        <v>1</v>
      </c>
      <c r="DG75" s="4" t="b">
        <f t="shared" si="21"/>
        <v>1</v>
      </c>
      <c r="DH75" s="4" t="b">
        <f t="shared" si="21"/>
        <v>1</v>
      </c>
      <c r="DI75" s="4" t="b">
        <f t="shared" si="21"/>
        <v>1</v>
      </c>
      <c r="DJ75" s="4" t="b">
        <f t="shared" si="21"/>
        <v>1</v>
      </c>
      <c r="DK75" s="4" t="b">
        <f t="shared" si="21"/>
        <v>1</v>
      </c>
      <c r="DL75" s="4" t="b">
        <f t="shared" si="21"/>
        <v>1</v>
      </c>
      <c r="DM75" s="4" t="b">
        <f t="shared" si="21"/>
        <v>1</v>
      </c>
      <c r="DN75" s="4" t="b">
        <f t="shared" si="21"/>
        <v>1</v>
      </c>
      <c r="DO75" s="4" t="b">
        <f t="shared" si="21"/>
        <v>1</v>
      </c>
      <c r="DP75" s="4" t="b">
        <f t="shared" si="21"/>
        <v>1</v>
      </c>
      <c r="DQ75" s="4" t="b">
        <f t="shared" si="21"/>
        <v>1</v>
      </c>
      <c r="DR75" s="4" t="b">
        <f t="shared" si="21"/>
        <v>1</v>
      </c>
      <c r="DS75" s="4" t="b">
        <f t="shared" si="21"/>
        <v>1</v>
      </c>
      <c r="DT75" s="4" t="b">
        <f t="shared" si="21"/>
        <v>1</v>
      </c>
      <c r="DU75" s="4" t="b">
        <f t="shared" si="21"/>
        <v>1</v>
      </c>
      <c r="DV75" s="4" t="b">
        <f>DV71=DV74</f>
        <v>1</v>
      </c>
    </row>
    <row r="77" spans="1:126" ht="12.75" customHeight="1" x14ac:dyDescent="0.15">
      <c r="H77" s="38"/>
    </row>
  </sheetData>
  <autoFilter ref="A7:DV71" xr:uid="{00000000-0009-0000-0000-000002000000}"/>
  <mergeCells count="81">
    <mergeCell ref="CC5:CD6"/>
    <mergeCell ref="CE5:CF6"/>
    <mergeCell ref="DV5:DV7"/>
    <mergeCell ref="CZ5:CZ7"/>
    <mergeCell ref="DG5:DH6"/>
    <mergeCell ref="DI5:DJ6"/>
    <mergeCell ref="DK5:DL6"/>
    <mergeCell ref="DM5:DN6"/>
    <mergeCell ref="DR5:DR7"/>
    <mergeCell ref="CI5:CJ6"/>
    <mergeCell ref="CQ5:CQ7"/>
    <mergeCell ref="CU5:CU7"/>
    <mergeCell ref="CV5:CV7"/>
    <mergeCell ref="CG5:CH6"/>
    <mergeCell ref="BG5:BG7"/>
    <mergeCell ref="AX4:AX7"/>
    <mergeCell ref="BW5:BX6"/>
    <mergeCell ref="BY5:BZ6"/>
    <mergeCell ref="CA5:CB6"/>
    <mergeCell ref="AZ4:BC4"/>
    <mergeCell ref="BD4:BH4"/>
    <mergeCell ref="BI4:BL4"/>
    <mergeCell ref="BN4:BN7"/>
    <mergeCell ref="BP4:BR4"/>
    <mergeCell ref="BS4:BZ4"/>
    <mergeCell ref="BH5:BH7"/>
    <mergeCell ref="BL5:BL7"/>
    <mergeCell ref="BS5:BT6"/>
    <mergeCell ref="BU5:BV6"/>
    <mergeCell ref="BC5:BC7"/>
    <mergeCell ref="DD4:DF4"/>
    <mergeCell ref="DG4:DN4"/>
    <mergeCell ref="DO4:DR4"/>
    <mergeCell ref="DS4:DV4"/>
    <mergeCell ref="D5:D7"/>
    <mergeCell ref="E5:E7"/>
    <mergeCell ref="F5:F7"/>
    <mergeCell ref="G5:G7"/>
    <mergeCell ref="H5:H7"/>
    <mergeCell ref="I5:I7"/>
    <mergeCell ref="CA4:CJ4"/>
    <mergeCell ref="CL4:CL7"/>
    <mergeCell ref="CN4:CQ4"/>
    <mergeCell ref="CR4:CV4"/>
    <mergeCell ref="CW4:CZ4"/>
    <mergeCell ref="DB4:DB7"/>
    <mergeCell ref="W4:X4"/>
    <mergeCell ref="Z4:Z7"/>
    <mergeCell ref="AB4:AD4"/>
    <mergeCell ref="AE4:AL4"/>
    <mergeCell ref="AM4:AV4"/>
    <mergeCell ref="AG5:AH6"/>
    <mergeCell ref="AI5:AJ6"/>
    <mergeCell ref="AK5:AL6"/>
    <mergeCell ref="AM5:AN6"/>
    <mergeCell ref="AE5:AF6"/>
    <mergeCell ref="W5:W7"/>
    <mergeCell ref="X5:X7"/>
    <mergeCell ref="AO5:AP6"/>
    <mergeCell ref="AQ5:AR6"/>
    <mergeCell ref="AS5:AT6"/>
    <mergeCell ref="AU5:AV6"/>
    <mergeCell ref="B4:B7"/>
    <mergeCell ref="D4:H4"/>
    <mergeCell ref="I4:M4"/>
    <mergeCell ref="N4:R4"/>
    <mergeCell ref="S4:T4"/>
    <mergeCell ref="N5:N7"/>
    <mergeCell ref="O5:O7"/>
    <mergeCell ref="P5:P7"/>
    <mergeCell ref="Q5:Q7"/>
    <mergeCell ref="R5:R7"/>
    <mergeCell ref="S5:S7"/>
    <mergeCell ref="T5:T7"/>
    <mergeCell ref="U4:V4"/>
    <mergeCell ref="J5:J7"/>
    <mergeCell ref="K5:K7"/>
    <mergeCell ref="L5:L7"/>
    <mergeCell ref="M5:M7"/>
    <mergeCell ref="U5:U7"/>
    <mergeCell ref="V5:V7"/>
  </mergeCells>
  <phoneticPr fontId="4"/>
  <pageMargins left="0.59055118110236227" right="0.59055118110236227" top="0.59055118110236227" bottom="0.59055118110236227" header="0.31496062992125984" footer="0.31496062992125984"/>
  <pageSetup paperSize="9" scale="65" firstPageNumber="78" fitToWidth="0" orientation="portrait" useFirstPageNumber="1" r:id="rId1"/>
  <headerFooter>
    <oddFooter>&amp;C－&amp;P－</oddFooter>
  </headerFooter>
  <colBreaks count="9" manualBreakCount="9">
    <brk id="13" max="71" man="1"/>
    <brk id="24" max="71" man="1"/>
    <brk id="38" max="71" man="1"/>
    <brk id="48" max="71" man="1"/>
    <brk id="64" max="1048575" man="1"/>
    <brk id="78" max="71" man="1"/>
    <brk id="88" max="71" man="1"/>
    <brk id="104" max="1048575" man="1"/>
    <brk id="1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23(１６P) (2)</vt:lpstr>
      <vt:lpstr>13(1)(2)</vt:lpstr>
      <vt:lpstr>13(3)</vt:lpstr>
      <vt:lpstr>23(１０P)</vt:lpstr>
      <vt:lpstr>'13(1)(2)'!Print_Area</vt:lpstr>
      <vt:lpstr>'13(3)'!Print_Area</vt:lpstr>
      <vt:lpstr>'23(１０P)'!Print_Area</vt:lpstr>
      <vt:lpstr>'23(１６P) (2)'!Print_Area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吉川　友規</cp:lastModifiedBy>
  <cp:lastPrinted>2026-03-16T03:51:03Z</cp:lastPrinted>
  <dcterms:created xsi:type="dcterms:W3CDTF">2015-08-12T06:01:54Z</dcterms:created>
  <dcterms:modified xsi:type="dcterms:W3CDTF">2026-03-16T03:51:09Z</dcterms:modified>
</cp:coreProperties>
</file>