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S_市町村税\S3_市町村税務指導\S304_市町村税務統計成果印刷\01データブック作成\11　ホームページ掲載\R7課税状況調\"/>
    </mc:Choice>
  </mc:AlternateContent>
  <xr:revisionPtr revIDLastSave="0" documentId="13_ncr:1_{BA343D41-D917-4C63-BFF2-980B30F32983}" xr6:coauthVersionLast="47" xr6:coauthVersionMax="47" xr10:uidLastSave="{00000000-0000-0000-0000-000000000000}"/>
  <bookViews>
    <workbookView xWindow="-4185" yWindow="-16320" windowWidth="29040" windowHeight="15840" xr2:uid="{00000000-000D-0000-FFFF-FFFF00000000}"/>
  </bookViews>
  <sheets>
    <sheet name="6(1)" sheetId="3" r:id="rId1"/>
    <sheet name="6(2)" sheetId="4" r:id="rId2"/>
  </sheets>
  <definedNames>
    <definedName name="_">#REF!</definedName>
    <definedName name="\A">#REF!</definedName>
    <definedName name="\B">#REF!</definedName>
    <definedName name="\P">#REF!</definedName>
    <definedName name="\Q">#REF!</definedName>
    <definedName name="\R">#REF!</definedName>
    <definedName name="\X">#REF!</definedName>
    <definedName name="a">#REF!</definedName>
    <definedName name="aaaaaaaa">#REF!</definedName>
    <definedName name="ab">#REF!</definedName>
    <definedName name="b">#REF!</definedName>
    <definedName name="bbbbbbbbbbbbbb">#REF!</definedName>
    <definedName name="cccccccccccc">#REF!</definedName>
    <definedName name="dddddddddddddd">#REF!</definedName>
    <definedName name="ee">#REF!</definedName>
    <definedName name="eeeeeeeeeeeeeee">#REF!</definedName>
    <definedName name="H23概13_2">#REF!</definedName>
    <definedName name="H24概13_2BD">#REF!</definedName>
    <definedName name="_xlnm.Print_Area" localSheetId="1">'6(2)'!$A$1:$BD$70</definedName>
    <definedName name="_xlnm.Print_Area">#REF!</definedName>
    <definedName name="PRINT_AREA_MI">#REF!</definedName>
    <definedName name="Q_37_法附則第15条の6等の規定による軽減税額等に関する調_クエリ">#REF!</definedName>
    <definedName name="印刷マクロ">#REF!</definedName>
    <definedName name="概交Ｒ2">#REF!</definedName>
    <definedName name="使用せず">#REF!</definedName>
    <definedName name="年金特徴">#REF!</definedName>
    <definedName name="比較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0" i="4" l="1"/>
  <c r="AW70" i="4"/>
  <c r="AV70" i="4"/>
  <c r="AU70" i="4"/>
  <c r="AT70" i="4"/>
  <c r="AJ70" i="4"/>
  <c r="AI70" i="4"/>
  <c r="AH70" i="4"/>
  <c r="AG70" i="4"/>
  <c r="AF70" i="4"/>
  <c r="V70" i="4"/>
  <c r="U70" i="4"/>
  <c r="T70" i="4"/>
  <c r="S70" i="4"/>
  <c r="R70" i="4"/>
  <c r="H70" i="4"/>
  <c r="G70" i="4"/>
  <c r="F70" i="4"/>
  <c r="E70" i="4"/>
  <c r="D70" i="4"/>
  <c r="AX69" i="4"/>
  <c r="AW69" i="4"/>
  <c r="AV69" i="4"/>
  <c r="AU69" i="4"/>
  <c r="AT69" i="4"/>
  <c r="AJ69" i="4"/>
  <c r="AI69" i="4"/>
  <c r="AH69" i="4"/>
  <c r="AG69" i="4"/>
  <c r="AF69" i="4"/>
  <c r="V69" i="4"/>
  <c r="U69" i="4"/>
  <c r="T69" i="4"/>
  <c r="S69" i="4"/>
  <c r="R69" i="4"/>
  <c r="H69" i="4"/>
  <c r="G69" i="4"/>
  <c r="F69" i="4"/>
  <c r="E69" i="4"/>
  <c r="D69" i="4"/>
  <c r="AX68" i="4"/>
  <c r="AW68" i="4"/>
  <c r="AV68" i="4"/>
  <c r="AU68" i="4"/>
  <c r="AT68" i="4"/>
  <c r="AJ68" i="4"/>
  <c r="AI68" i="4"/>
  <c r="AH68" i="4"/>
  <c r="AG68" i="4"/>
  <c r="AF68" i="4"/>
  <c r="V68" i="4"/>
  <c r="U68" i="4"/>
  <c r="T68" i="4"/>
  <c r="S68" i="4"/>
  <c r="R68" i="4"/>
  <c r="H68" i="4"/>
  <c r="G68" i="4"/>
  <c r="F68" i="4"/>
  <c r="E68" i="4"/>
  <c r="D68" i="4"/>
  <c r="AX67" i="4"/>
  <c r="AW67" i="4"/>
  <c r="AV67" i="4"/>
  <c r="AU67" i="4"/>
  <c r="AT67" i="4"/>
  <c r="AJ67" i="4"/>
  <c r="AI67" i="4"/>
  <c r="AH67" i="4"/>
  <c r="AG67" i="4"/>
  <c r="AF67" i="4"/>
  <c r="V67" i="4"/>
  <c r="U67" i="4"/>
  <c r="T67" i="4"/>
  <c r="S67" i="4"/>
  <c r="R67" i="4"/>
  <c r="H67" i="4"/>
  <c r="G67" i="4"/>
  <c r="F67" i="4"/>
  <c r="E67" i="4"/>
  <c r="D67" i="4"/>
  <c r="BA66" i="4"/>
  <c r="AY66" i="4"/>
  <c r="BD66" i="4" s="1"/>
  <c r="AK66" i="4"/>
  <c r="Y66" i="4"/>
  <c r="W66" i="4"/>
  <c r="AB66" i="4" s="1"/>
  <c r="I66" i="4"/>
  <c r="BA65" i="4"/>
  <c r="AY65" i="4"/>
  <c r="BD65" i="4" s="1"/>
  <c r="AK65" i="4"/>
  <c r="Y65" i="4"/>
  <c r="W65" i="4"/>
  <c r="AB65" i="4" s="1"/>
  <c r="I65" i="4"/>
  <c r="BA64" i="4"/>
  <c r="AY64" i="4"/>
  <c r="BD64" i="4" s="1"/>
  <c r="AK64" i="4"/>
  <c r="Y64" i="4"/>
  <c r="W64" i="4"/>
  <c r="AB64" i="4" s="1"/>
  <c r="I64" i="4"/>
  <c r="BA63" i="4"/>
  <c r="AY63" i="4"/>
  <c r="BD63" i="4" s="1"/>
  <c r="AK63" i="4"/>
  <c r="Y63" i="4"/>
  <c r="W63" i="4"/>
  <c r="AB63" i="4" s="1"/>
  <c r="I63" i="4"/>
  <c r="BA62" i="4"/>
  <c r="AY62" i="4"/>
  <c r="BD62" i="4" s="1"/>
  <c r="AK62" i="4"/>
  <c r="Y62" i="4"/>
  <c r="W62" i="4"/>
  <c r="AB62" i="4" s="1"/>
  <c r="I62" i="4"/>
  <c r="BA61" i="4"/>
  <c r="AY61" i="4"/>
  <c r="BD61" i="4" s="1"/>
  <c r="AK61" i="4"/>
  <c r="Y61" i="4"/>
  <c r="W61" i="4"/>
  <c r="AB61" i="4" s="1"/>
  <c r="I61" i="4"/>
  <c r="BA60" i="4"/>
  <c r="AY60" i="4"/>
  <c r="BD60" i="4" s="1"/>
  <c r="AK60" i="4"/>
  <c r="Y60" i="4"/>
  <c r="W60" i="4"/>
  <c r="AB60" i="4" s="1"/>
  <c r="I60" i="4"/>
  <c r="BA59" i="4"/>
  <c r="AY59" i="4"/>
  <c r="BD59" i="4" s="1"/>
  <c r="AK59" i="4"/>
  <c r="Y59" i="4"/>
  <c r="W59" i="4"/>
  <c r="AB59" i="4" s="1"/>
  <c r="I59" i="4"/>
  <c r="AY58" i="4"/>
  <c r="AM58" i="4"/>
  <c r="AK58" i="4"/>
  <c r="AO58" i="4" s="1"/>
  <c r="W58" i="4"/>
  <c r="M58" i="4"/>
  <c r="K58" i="4"/>
  <c r="I58" i="4"/>
  <c r="BC57" i="4"/>
  <c r="AY57" i="4"/>
  <c r="AM57" i="4"/>
  <c r="AK57" i="4"/>
  <c r="AO57" i="4" s="1"/>
  <c r="W57" i="4"/>
  <c r="M57" i="4"/>
  <c r="K57" i="4"/>
  <c r="I57" i="4"/>
  <c r="BC56" i="4"/>
  <c r="BA56" i="4"/>
  <c r="AZ56" i="4"/>
  <c r="AY56" i="4"/>
  <c r="AP56" i="4"/>
  <c r="AL56" i="4"/>
  <c r="AK56" i="4"/>
  <c r="AO56" i="4" s="1"/>
  <c r="AB56" i="4"/>
  <c r="Z56" i="4"/>
  <c r="Y56" i="4"/>
  <c r="X56" i="4"/>
  <c r="W56" i="4"/>
  <c r="AA56" i="4" s="1"/>
  <c r="N56" i="4"/>
  <c r="L56" i="4"/>
  <c r="J56" i="4"/>
  <c r="I56" i="4"/>
  <c r="M56" i="4" s="1"/>
  <c r="BD55" i="4"/>
  <c r="BB55" i="4"/>
  <c r="BA55" i="4"/>
  <c r="AZ55" i="4"/>
  <c r="AY55" i="4"/>
  <c r="BC55" i="4" s="1"/>
  <c r="AP55" i="4"/>
  <c r="AN55" i="4"/>
  <c r="AL55" i="4"/>
  <c r="AK55" i="4"/>
  <c r="AO55" i="4" s="1"/>
  <c r="AB55" i="4"/>
  <c r="Z55" i="4"/>
  <c r="Y55" i="4"/>
  <c r="X55" i="4"/>
  <c r="W55" i="4"/>
  <c r="AA55" i="4" s="1"/>
  <c r="N55" i="4"/>
  <c r="L55" i="4"/>
  <c r="J55" i="4"/>
  <c r="I55" i="4"/>
  <c r="M55" i="4" s="1"/>
  <c r="BD54" i="4"/>
  <c r="BB54" i="4"/>
  <c r="BA54" i="4"/>
  <c r="AZ54" i="4"/>
  <c r="AY54" i="4"/>
  <c r="BC54" i="4" s="1"/>
  <c r="AP54" i="4"/>
  <c r="AL54" i="4"/>
  <c r="AK54" i="4"/>
  <c r="AO54" i="4" s="1"/>
  <c r="AB54" i="4"/>
  <c r="Z54" i="4"/>
  <c r="Y54" i="4"/>
  <c r="X54" i="4"/>
  <c r="W54" i="4"/>
  <c r="AA54" i="4" s="1"/>
  <c r="N54" i="4"/>
  <c r="J54" i="4"/>
  <c r="I54" i="4"/>
  <c r="M54" i="4" s="1"/>
  <c r="BD53" i="4"/>
  <c r="BB53" i="4"/>
  <c r="BA53" i="4"/>
  <c r="AZ53" i="4"/>
  <c r="AY53" i="4"/>
  <c r="BC53" i="4" s="1"/>
  <c r="AP53" i="4"/>
  <c r="AL53" i="4"/>
  <c r="AK53" i="4"/>
  <c r="AO53" i="4" s="1"/>
  <c r="AB53" i="4"/>
  <c r="Z53" i="4"/>
  <c r="Y53" i="4"/>
  <c r="X53" i="4"/>
  <c r="W53" i="4"/>
  <c r="AA53" i="4" s="1"/>
  <c r="N53" i="4"/>
  <c r="J53" i="4"/>
  <c r="I53" i="4"/>
  <c r="M53" i="4" s="1"/>
  <c r="BD52" i="4"/>
  <c r="BB52" i="4"/>
  <c r="BA52" i="4"/>
  <c r="AZ52" i="4"/>
  <c r="AY52" i="4"/>
  <c r="BC52" i="4" s="1"/>
  <c r="AP52" i="4"/>
  <c r="AL52" i="4"/>
  <c r="AK52" i="4"/>
  <c r="AO52" i="4" s="1"/>
  <c r="AB52" i="4"/>
  <c r="Z52" i="4"/>
  <c r="Y52" i="4"/>
  <c r="X52" i="4"/>
  <c r="W52" i="4"/>
  <c r="AA52" i="4" s="1"/>
  <c r="N52" i="4"/>
  <c r="J52" i="4"/>
  <c r="I52" i="4"/>
  <c r="M52" i="4" s="1"/>
  <c r="BD51" i="4"/>
  <c r="BB51" i="4"/>
  <c r="BA51" i="4"/>
  <c r="AZ51" i="4"/>
  <c r="AY51" i="4"/>
  <c r="BC51" i="4" s="1"/>
  <c r="AP51" i="4"/>
  <c r="AL51" i="4"/>
  <c r="AK51" i="4"/>
  <c r="AO51" i="4" s="1"/>
  <c r="AB51" i="4"/>
  <c r="Z51" i="4"/>
  <c r="Y51" i="4"/>
  <c r="X51" i="4"/>
  <c r="W51" i="4"/>
  <c r="AA51" i="4" s="1"/>
  <c r="N51" i="4"/>
  <c r="J51" i="4"/>
  <c r="I51" i="4"/>
  <c r="M51" i="4" s="1"/>
  <c r="BD50" i="4"/>
  <c r="BB50" i="4"/>
  <c r="BA50" i="4"/>
  <c r="AZ50" i="4"/>
  <c r="AY50" i="4"/>
  <c r="BC50" i="4" s="1"/>
  <c r="AP50" i="4"/>
  <c r="AL50" i="4"/>
  <c r="AK50" i="4"/>
  <c r="AO50" i="4" s="1"/>
  <c r="AB50" i="4"/>
  <c r="Z50" i="4"/>
  <c r="Y50" i="4"/>
  <c r="X50" i="4"/>
  <c r="W50" i="4"/>
  <c r="AA50" i="4" s="1"/>
  <c r="N50" i="4"/>
  <c r="J50" i="4"/>
  <c r="I50" i="4"/>
  <c r="M50" i="4" s="1"/>
  <c r="BD49" i="4"/>
  <c r="BB49" i="4"/>
  <c r="BA49" i="4"/>
  <c r="AZ49" i="4"/>
  <c r="AY49" i="4"/>
  <c r="BC49" i="4" s="1"/>
  <c r="AP49" i="4"/>
  <c r="AL49" i="4"/>
  <c r="AK49" i="4"/>
  <c r="AO49" i="4" s="1"/>
  <c r="AB49" i="4"/>
  <c r="Z49" i="4"/>
  <c r="Y49" i="4"/>
  <c r="X49" i="4"/>
  <c r="W49" i="4"/>
  <c r="AA49" i="4" s="1"/>
  <c r="N49" i="4"/>
  <c r="J49" i="4"/>
  <c r="I49" i="4"/>
  <c r="M49" i="4" s="1"/>
  <c r="BD48" i="4"/>
  <c r="BB48" i="4"/>
  <c r="BA48" i="4"/>
  <c r="AZ48" i="4"/>
  <c r="AY48" i="4"/>
  <c r="BC48" i="4" s="1"/>
  <c r="AP48" i="4"/>
  <c r="AL48" i="4"/>
  <c r="AK48" i="4"/>
  <c r="AO48" i="4" s="1"/>
  <c r="AB48" i="4"/>
  <c r="Z48" i="4"/>
  <c r="Y48" i="4"/>
  <c r="X48" i="4"/>
  <c r="W48" i="4"/>
  <c r="AA48" i="4" s="1"/>
  <c r="N48" i="4"/>
  <c r="J48" i="4"/>
  <c r="I48" i="4"/>
  <c r="M48" i="4" s="1"/>
  <c r="BD47" i="4"/>
  <c r="BB47" i="4"/>
  <c r="BA47" i="4"/>
  <c r="AZ47" i="4"/>
  <c r="AY47" i="4"/>
  <c r="BC47" i="4" s="1"/>
  <c r="AP47" i="4"/>
  <c r="AL47" i="4"/>
  <c r="AK47" i="4"/>
  <c r="AO47" i="4" s="1"/>
  <c r="AB47" i="4"/>
  <c r="Z47" i="4"/>
  <c r="Y47" i="4"/>
  <c r="X47" i="4"/>
  <c r="W47" i="4"/>
  <c r="AA47" i="4" s="1"/>
  <c r="N47" i="4"/>
  <c r="J47" i="4"/>
  <c r="I47" i="4"/>
  <c r="M47" i="4" s="1"/>
  <c r="BD46" i="4"/>
  <c r="BB46" i="4"/>
  <c r="BA46" i="4"/>
  <c r="AZ46" i="4"/>
  <c r="AY46" i="4"/>
  <c r="BC46" i="4" s="1"/>
  <c r="AP46" i="4"/>
  <c r="AL46" i="4"/>
  <c r="AK46" i="4"/>
  <c r="AO46" i="4" s="1"/>
  <c r="AB46" i="4"/>
  <c r="Z46" i="4"/>
  <c r="Y46" i="4"/>
  <c r="X46" i="4"/>
  <c r="W46" i="4"/>
  <c r="AA46" i="4" s="1"/>
  <c r="J46" i="4"/>
  <c r="I46" i="4"/>
  <c r="M46" i="4" s="1"/>
  <c r="BD45" i="4"/>
  <c r="BB45" i="4"/>
  <c r="BA45" i="4"/>
  <c r="AZ45" i="4"/>
  <c r="AY45" i="4"/>
  <c r="BC45" i="4" s="1"/>
  <c r="AL45" i="4"/>
  <c r="AK45" i="4"/>
  <c r="AO45" i="4" s="1"/>
  <c r="AB45" i="4"/>
  <c r="Z45" i="4"/>
  <c r="Y45" i="4"/>
  <c r="X45" i="4"/>
  <c r="W45" i="4"/>
  <c r="AA45" i="4" s="1"/>
  <c r="J45" i="4"/>
  <c r="I45" i="4"/>
  <c r="M45" i="4" s="1"/>
  <c r="BD44" i="4"/>
  <c r="BB44" i="4"/>
  <c r="BA44" i="4"/>
  <c r="AZ44" i="4"/>
  <c r="AY44" i="4"/>
  <c r="BC44" i="4" s="1"/>
  <c r="AN44" i="4"/>
  <c r="AL44" i="4"/>
  <c r="AK44" i="4"/>
  <c r="AO44" i="4" s="1"/>
  <c r="AB44" i="4"/>
  <c r="Z44" i="4"/>
  <c r="Y44" i="4"/>
  <c r="X44" i="4"/>
  <c r="W44" i="4"/>
  <c r="AA44" i="4" s="1"/>
  <c r="L44" i="4"/>
  <c r="J44" i="4"/>
  <c r="I44" i="4"/>
  <c r="M44" i="4" s="1"/>
  <c r="BD43" i="4"/>
  <c r="BB43" i="4"/>
  <c r="BA43" i="4"/>
  <c r="AZ43" i="4"/>
  <c r="AY43" i="4"/>
  <c r="BC43" i="4" s="1"/>
  <c r="AP43" i="4"/>
  <c r="AN43" i="4"/>
  <c r="AL43" i="4"/>
  <c r="AK43" i="4"/>
  <c r="AO43" i="4" s="1"/>
  <c r="AB43" i="4"/>
  <c r="Z43" i="4"/>
  <c r="Y43" i="4"/>
  <c r="X43" i="4"/>
  <c r="W43" i="4"/>
  <c r="AA43" i="4" s="1"/>
  <c r="N43" i="4"/>
  <c r="L43" i="4"/>
  <c r="J43" i="4"/>
  <c r="I43" i="4"/>
  <c r="M43" i="4" s="1"/>
  <c r="BD42" i="4"/>
  <c r="BB42" i="4"/>
  <c r="BA42" i="4"/>
  <c r="AZ42" i="4"/>
  <c r="AY42" i="4"/>
  <c r="BC42" i="4" s="1"/>
  <c r="AP42" i="4"/>
  <c r="AN42" i="4"/>
  <c r="AL42" i="4"/>
  <c r="AK42" i="4"/>
  <c r="AO42" i="4" s="1"/>
  <c r="AB42" i="4"/>
  <c r="Z42" i="4"/>
  <c r="Y42" i="4"/>
  <c r="X42" i="4"/>
  <c r="W42" i="4"/>
  <c r="AA42" i="4" s="1"/>
  <c r="N42" i="4"/>
  <c r="L42" i="4"/>
  <c r="J42" i="4"/>
  <c r="I42" i="4"/>
  <c r="M42" i="4" s="1"/>
  <c r="BD41" i="4"/>
  <c r="BB41" i="4"/>
  <c r="BA41" i="4"/>
  <c r="AZ41" i="4"/>
  <c r="AY41" i="4"/>
  <c r="BC41" i="4" s="1"/>
  <c r="AP41" i="4"/>
  <c r="AN41" i="4"/>
  <c r="AL41" i="4"/>
  <c r="AK41" i="4"/>
  <c r="AO41" i="4" s="1"/>
  <c r="AB41" i="4"/>
  <c r="Z41" i="4"/>
  <c r="Y41" i="4"/>
  <c r="X41" i="4"/>
  <c r="W41" i="4"/>
  <c r="AA41" i="4" s="1"/>
  <c r="N41" i="4"/>
  <c r="L41" i="4"/>
  <c r="J41" i="4"/>
  <c r="I41" i="4"/>
  <c r="M41" i="4" s="1"/>
  <c r="BD40" i="4"/>
  <c r="BB40" i="4"/>
  <c r="BA40" i="4"/>
  <c r="AZ40" i="4"/>
  <c r="AY40" i="4"/>
  <c r="BC40" i="4" s="1"/>
  <c r="AN40" i="4"/>
  <c r="AL40" i="4"/>
  <c r="AK40" i="4"/>
  <c r="AO40" i="4" s="1"/>
  <c r="AB40" i="4"/>
  <c r="Z40" i="4"/>
  <c r="Y40" i="4"/>
  <c r="X40" i="4"/>
  <c r="W40" i="4"/>
  <c r="AA40" i="4" s="1"/>
  <c r="L40" i="4"/>
  <c r="J40" i="4"/>
  <c r="I40" i="4"/>
  <c r="M40" i="4" s="1"/>
  <c r="BD39" i="4"/>
  <c r="BB39" i="4"/>
  <c r="BA39" i="4"/>
  <c r="AZ39" i="4"/>
  <c r="AY39" i="4"/>
  <c r="BC39" i="4" s="1"/>
  <c r="AP39" i="4"/>
  <c r="AN39" i="4"/>
  <c r="AL39" i="4"/>
  <c r="AK39" i="4"/>
  <c r="AO39" i="4" s="1"/>
  <c r="AB39" i="4"/>
  <c r="Z39" i="4"/>
  <c r="Y39" i="4"/>
  <c r="X39" i="4"/>
  <c r="W39" i="4"/>
  <c r="AA39" i="4" s="1"/>
  <c r="N39" i="4"/>
  <c r="L39" i="4"/>
  <c r="J39" i="4"/>
  <c r="I39" i="4"/>
  <c r="M39" i="4" s="1"/>
  <c r="BD38" i="4"/>
  <c r="BB38" i="4"/>
  <c r="BA38" i="4"/>
  <c r="AZ38" i="4"/>
  <c r="AY38" i="4"/>
  <c r="BC38" i="4" s="1"/>
  <c r="AP38" i="4"/>
  <c r="AN38" i="4"/>
  <c r="AL38" i="4"/>
  <c r="AK38" i="4"/>
  <c r="AO38" i="4" s="1"/>
  <c r="AB38" i="4"/>
  <c r="Z38" i="4"/>
  <c r="Y38" i="4"/>
  <c r="X38" i="4"/>
  <c r="W38" i="4"/>
  <c r="AA38" i="4" s="1"/>
  <c r="N38" i="4"/>
  <c r="L38" i="4"/>
  <c r="J38" i="4"/>
  <c r="I38" i="4"/>
  <c r="M38" i="4" s="1"/>
  <c r="BD37" i="4"/>
  <c r="BB37" i="4"/>
  <c r="BA37" i="4"/>
  <c r="AZ37" i="4"/>
  <c r="AY37" i="4"/>
  <c r="BC37" i="4" s="1"/>
  <c r="AP37" i="4"/>
  <c r="AN37" i="4"/>
  <c r="AL37" i="4"/>
  <c r="AK37" i="4"/>
  <c r="AO37" i="4" s="1"/>
  <c r="AB37" i="4"/>
  <c r="Z37" i="4"/>
  <c r="Y37" i="4"/>
  <c r="X37" i="4"/>
  <c r="W37" i="4"/>
  <c r="AA37" i="4" s="1"/>
  <c r="N37" i="4"/>
  <c r="L37" i="4"/>
  <c r="J37" i="4"/>
  <c r="I37" i="4"/>
  <c r="M37" i="4" s="1"/>
  <c r="BD36" i="4"/>
  <c r="BB36" i="4"/>
  <c r="BA36" i="4"/>
  <c r="AZ36" i="4"/>
  <c r="AY36" i="4"/>
  <c r="AY69" i="4" s="1"/>
  <c r="BA69" i="4" s="1"/>
  <c r="AP36" i="4"/>
  <c r="AN36" i="4"/>
  <c r="AL36" i="4"/>
  <c r="AK36" i="4"/>
  <c r="AK69" i="4" s="1"/>
  <c r="AP69" i="4" s="1"/>
  <c r="AB36" i="4"/>
  <c r="Z36" i="4"/>
  <c r="Y36" i="4"/>
  <c r="X36" i="4"/>
  <c r="W36" i="4"/>
  <c r="W69" i="4" s="1"/>
  <c r="AA69" i="4" s="1"/>
  <c r="I36" i="4"/>
  <c r="I69" i="4" s="1"/>
  <c r="L69" i="4" s="1"/>
  <c r="BD35" i="4"/>
  <c r="BB35" i="4"/>
  <c r="BA35" i="4"/>
  <c r="AZ35" i="4"/>
  <c r="AY35" i="4"/>
  <c r="BC35" i="4" s="1"/>
  <c r="AK35" i="4"/>
  <c r="AO35" i="4" s="1"/>
  <c r="AB35" i="4"/>
  <c r="Z35" i="4"/>
  <c r="Y35" i="4"/>
  <c r="X35" i="4"/>
  <c r="W35" i="4"/>
  <c r="AA35" i="4" s="1"/>
  <c r="I35" i="4"/>
  <c r="M35" i="4" s="1"/>
  <c r="BD34" i="4"/>
  <c r="BB34" i="4"/>
  <c r="BA34" i="4"/>
  <c r="AZ34" i="4"/>
  <c r="AY34" i="4"/>
  <c r="BC34" i="4" s="1"/>
  <c r="AK34" i="4"/>
  <c r="AO34" i="4" s="1"/>
  <c r="AB34" i="4"/>
  <c r="Z34" i="4"/>
  <c r="Y34" i="4"/>
  <c r="X34" i="4"/>
  <c r="W34" i="4"/>
  <c r="AA34" i="4" s="1"/>
  <c r="I34" i="4"/>
  <c r="M34" i="4" s="1"/>
  <c r="BD33" i="4"/>
  <c r="BB33" i="4"/>
  <c r="BA33" i="4"/>
  <c r="AZ33" i="4"/>
  <c r="AY33" i="4"/>
  <c r="BC33" i="4" s="1"/>
  <c r="AK33" i="4"/>
  <c r="AO33" i="4" s="1"/>
  <c r="AB33" i="4"/>
  <c r="Z33" i="4"/>
  <c r="Y33" i="4"/>
  <c r="X33" i="4"/>
  <c r="W33" i="4"/>
  <c r="AA33" i="4" s="1"/>
  <c r="I33" i="4"/>
  <c r="M33" i="4" s="1"/>
  <c r="BD32" i="4"/>
  <c r="BB32" i="4"/>
  <c r="BA32" i="4"/>
  <c r="AZ32" i="4"/>
  <c r="AY32" i="4"/>
  <c r="BC32" i="4" s="1"/>
  <c r="AK32" i="4"/>
  <c r="AO32" i="4" s="1"/>
  <c r="AB32" i="4"/>
  <c r="Z32" i="4"/>
  <c r="Y32" i="4"/>
  <c r="X32" i="4"/>
  <c r="W32" i="4"/>
  <c r="AA32" i="4" s="1"/>
  <c r="I32" i="4"/>
  <c r="M32" i="4" s="1"/>
  <c r="BD31" i="4"/>
  <c r="BB31" i="4"/>
  <c r="BA31" i="4"/>
  <c r="AZ31" i="4"/>
  <c r="AY31" i="4"/>
  <c r="BC31" i="4" s="1"/>
  <c r="AK31" i="4"/>
  <c r="AO31" i="4" s="1"/>
  <c r="AB31" i="4"/>
  <c r="Z31" i="4"/>
  <c r="Y31" i="4"/>
  <c r="X31" i="4"/>
  <c r="W31" i="4"/>
  <c r="AA31" i="4" s="1"/>
  <c r="I31" i="4"/>
  <c r="BD30" i="4"/>
  <c r="BB30" i="4"/>
  <c r="BA30" i="4"/>
  <c r="AZ30" i="4"/>
  <c r="AY30" i="4"/>
  <c r="BC30" i="4" s="1"/>
  <c r="AO30" i="4"/>
  <c r="AN30" i="4"/>
  <c r="AL30" i="4"/>
  <c r="AK30" i="4"/>
  <c r="AB30" i="4"/>
  <c r="Z30" i="4"/>
  <c r="Y30" i="4"/>
  <c r="X30" i="4"/>
  <c r="W30" i="4"/>
  <c r="AA30" i="4" s="1"/>
  <c r="I30" i="4"/>
  <c r="K30" i="4" s="1"/>
  <c r="BD29" i="4"/>
  <c r="BB29" i="4"/>
  <c r="BA29" i="4"/>
  <c r="AZ29" i="4"/>
  <c r="AY29" i="4"/>
  <c r="BC29" i="4" s="1"/>
  <c r="AO29" i="4"/>
  <c r="AN29" i="4"/>
  <c r="AK29" i="4"/>
  <c r="AM29" i="4" s="1"/>
  <c r="AB29" i="4"/>
  <c r="Z29" i="4"/>
  <c r="Y29" i="4"/>
  <c r="X29" i="4"/>
  <c r="W29" i="4"/>
  <c r="AA29" i="4" s="1"/>
  <c r="I29" i="4"/>
  <c r="K29" i="4" s="1"/>
  <c r="BD28" i="4"/>
  <c r="BB28" i="4"/>
  <c r="BA28" i="4"/>
  <c r="AZ28" i="4"/>
  <c r="AY28" i="4"/>
  <c r="BC28" i="4" s="1"/>
  <c r="AO28" i="4"/>
  <c r="AN28" i="4"/>
  <c r="AK28" i="4"/>
  <c r="AM28" i="4" s="1"/>
  <c r="AB28" i="4"/>
  <c r="Z28" i="4"/>
  <c r="Y28" i="4"/>
  <c r="X28" i="4"/>
  <c r="W28" i="4"/>
  <c r="AA28" i="4" s="1"/>
  <c r="I28" i="4"/>
  <c r="K28" i="4" s="1"/>
  <c r="BD27" i="4"/>
  <c r="BB27" i="4"/>
  <c r="BA27" i="4"/>
  <c r="AZ27" i="4"/>
  <c r="AY27" i="4"/>
  <c r="BC27" i="4" s="1"/>
  <c r="AO27" i="4"/>
  <c r="AN27" i="4"/>
  <c r="AK27" i="4"/>
  <c r="AM27" i="4" s="1"/>
  <c r="AB27" i="4"/>
  <c r="Z27" i="4"/>
  <c r="Y27" i="4"/>
  <c r="X27" i="4"/>
  <c r="W27" i="4"/>
  <c r="AA27" i="4" s="1"/>
  <c r="I27" i="4"/>
  <c r="K27" i="4" s="1"/>
  <c r="BD26" i="4"/>
  <c r="BB26" i="4"/>
  <c r="BA26" i="4"/>
  <c r="AZ26" i="4"/>
  <c r="AY26" i="4"/>
  <c r="BC26" i="4" s="1"/>
  <c r="AO26" i="4"/>
  <c r="AN26" i="4"/>
  <c r="AK26" i="4"/>
  <c r="AM26" i="4" s="1"/>
  <c r="AB26" i="4"/>
  <c r="Z26" i="4"/>
  <c r="Y26" i="4"/>
  <c r="X26" i="4"/>
  <c r="W26" i="4"/>
  <c r="AA26" i="4" s="1"/>
  <c r="I26" i="4"/>
  <c r="K26" i="4" s="1"/>
  <c r="BD25" i="4"/>
  <c r="BB25" i="4"/>
  <c r="BA25" i="4"/>
  <c r="AZ25" i="4"/>
  <c r="AY25" i="4"/>
  <c r="BC25" i="4" s="1"/>
  <c r="AN25" i="4"/>
  <c r="AK25" i="4"/>
  <c r="AM25" i="4" s="1"/>
  <c r="AB25" i="4"/>
  <c r="Z25" i="4"/>
  <c r="Y25" i="4"/>
  <c r="X25" i="4"/>
  <c r="W25" i="4"/>
  <c r="AA25" i="4" s="1"/>
  <c r="I25" i="4"/>
  <c r="K25" i="4" s="1"/>
  <c r="BD24" i="4"/>
  <c r="BB24" i="4"/>
  <c r="BA24" i="4"/>
  <c r="AZ24" i="4"/>
  <c r="AY24" i="4"/>
  <c r="BC24" i="4" s="1"/>
  <c r="AN24" i="4"/>
  <c r="AK24" i="4"/>
  <c r="AM24" i="4" s="1"/>
  <c r="AB24" i="4"/>
  <c r="Z24" i="4"/>
  <c r="Y24" i="4"/>
  <c r="X24" i="4"/>
  <c r="W24" i="4"/>
  <c r="AA24" i="4" s="1"/>
  <c r="I24" i="4"/>
  <c r="K24" i="4" s="1"/>
  <c r="BA23" i="4"/>
  <c r="AY23" i="4"/>
  <c r="BD23" i="4" s="1"/>
  <c r="AK23" i="4"/>
  <c r="AN23" i="4" s="1"/>
  <c r="Y23" i="4"/>
  <c r="W23" i="4"/>
  <c r="AB23" i="4" s="1"/>
  <c r="I23" i="4"/>
  <c r="L23" i="4" s="1"/>
  <c r="BA22" i="4"/>
  <c r="AY22" i="4"/>
  <c r="BD22" i="4" s="1"/>
  <c r="AK22" i="4"/>
  <c r="AN22" i="4" s="1"/>
  <c r="Y22" i="4"/>
  <c r="W22" i="4"/>
  <c r="AB22" i="4" s="1"/>
  <c r="I22" i="4"/>
  <c r="L22" i="4" s="1"/>
  <c r="BA21" i="4"/>
  <c r="AY21" i="4"/>
  <c r="BD21" i="4" s="1"/>
  <c r="AK21" i="4"/>
  <c r="AN21" i="4" s="1"/>
  <c r="Y21" i="4"/>
  <c r="W21" i="4"/>
  <c r="AB21" i="4" s="1"/>
  <c r="I21" i="4"/>
  <c r="L21" i="4" s="1"/>
  <c r="BA20" i="4"/>
  <c r="AY20" i="4"/>
  <c r="BD20" i="4" s="1"/>
  <c r="AK20" i="4"/>
  <c r="AN20" i="4" s="1"/>
  <c r="Y20" i="4"/>
  <c r="W20" i="4"/>
  <c r="AB20" i="4" s="1"/>
  <c r="I20" i="4"/>
  <c r="L20" i="4" s="1"/>
  <c r="BA19" i="4"/>
  <c r="AY19" i="4"/>
  <c r="BD19" i="4" s="1"/>
  <c r="AK19" i="4"/>
  <c r="AN19" i="4" s="1"/>
  <c r="Y19" i="4"/>
  <c r="W19" i="4"/>
  <c r="AB19" i="4" s="1"/>
  <c r="I19" i="4"/>
  <c r="L19" i="4" s="1"/>
  <c r="BA18" i="4"/>
  <c r="AY18" i="4"/>
  <c r="BD18" i="4" s="1"/>
  <c r="AK18" i="4"/>
  <c r="AN18" i="4" s="1"/>
  <c r="Y18" i="4"/>
  <c r="W18" i="4"/>
  <c r="AB18" i="4" s="1"/>
  <c r="I18" i="4"/>
  <c r="L18" i="4" s="1"/>
  <c r="BA17" i="4"/>
  <c r="AY17" i="4"/>
  <c r="BD17" i="4" s="1"/>
  <c r="AK17" i="4"/>
  <c r="AN17" i="4" s="1"/>
  <c r="Y17" i="4"/>
  <c r="W17" i="4"/>
  <c r="AB17" i="4" s="1"/>
  <c r="I17" i="4"/>
  <c r="L17" i="4" s="1"/>
  <c r="BA16" i="4"/>
  <c r="AY16" i="4"/>
  <c r="BD16" i="4" s="1"/>
  <c r="AK16" i="4"/>
  <c r="AN16" i="4" s="1"/>
  <c r="Y16" i="4"/>
  <c r="W16" i="4"/>
  <c r="AB16" i="4" s="1"/>
  <c r="I16" i="4"/>
  <c r="L16" i="4" s="1"/>
  <c r="BA15" i="4"/>
  <c r="AY15" i="4"/>
  <c r="BD15" i="4" s="1"/>
  <c r="AK15" i="4"/>
  <c r="AN15" i="4" s="1"/>
  <c r="Y15" i="4"/>
  <c r="W15" i="4"/>
  <c r="AB15" i="4" s="1"/>
  <c r="I15" i="4"/>
  <c r="L15" i="4" s="1"/>
  <c r="BA14" i="4"/>
  <c r="AY14" i="4"/>
  <c r="BD14" i="4" s="1"/>
  <c r="AK14" i="4"/>
  <c r="AN14" i="4" s="1"/>
  <c r="Y14" i="4"/>
  <c r="W14" i="4"/>
  <c r="AB14" i="4" s="1"/>
  <c r="I14" i="4"/>
  <c r="L14" i="4" s="1"/>
  <c r="BA13" i="4"/>
  <c r="AY13" i="4"/>
  <c r="BD13" i="4" s="1"/>
  <c r="AK13" i="4"/>
  <c r="AN13" i="4" s="1"/>
  <c r="Y13" i="4"/>
  <c r="W13" i="4"/>
  <c r="AB13" i="4" s="1"/>
  <c r="I13" i="4"/>
  <c r="L13" i="4" s="1"/>
  <c r="BA12" i="4"/>
  <c r="AY12" i="4"/>
  <c r="BD12" i="4" s="1"/>
  <c r="AK12" i="4"/>
  <c r="AN12" i="4" s="1"/>
  <c r="Y12" i="4"/>
  <c r="W12" i="4"/>
  <c r="AB12" i="4" s="1"/>
  <c r="I12" i="4"/>
  <c r="L12" i="4" s="1"/>
  <c r="BA11" i="4"/>
  <c r="AY11" i="4"/>
  <c r="BD11" i="4" s="1"/>
  <c r="AK11" i="4"/>
  <c r="AN11" i="4" s="1"/>
  <c r="Y11" i="4"/>
  <c r="W11" i="4"/>
  <c r="AB11" i="4" s="1"/>
  <c r="I11" i="4"/>
  <c r="L11" i="4" s="1"/>
  <c r="BA10" i="4"/>
  <c r="AY10" i="4"/>
  <c r="BD10" i="4" s="1"/>
  <c r="AK10" i="4"/>
  <c r="AN10" i="4" s="1"/>
  <c r="Y10" i="4"/>
  <c r="W10" i="4"/>
  <c r="AB10" i="4" s="1"/>
  <c r="I10" i="4"/>
  <c r="L10" i="4" s="1"/>
  <c r="BA9" i="4"/>
  <c r="AY9" i="4"/>
  <c r="AY68" i="4" s="1"/>
  <c r="BA68" i="4" s="1"/>
  <c r="AK9" i="4"/>
  <c r="AK68" i="4" s="1"/>
  <c r="Y9" i="4"/>
  <c r="W9" i="4"/>
  <c r="W68" i="4" s="1"/>
  <c r="AA68" i="4" s="1"/>
  <c r="I9" i="4"/>
  <c r="I68" i="4" s="1"/>
  <c r="L68" i="4" s="1"/>
  <c r="BA8" i="4"/>
  <c r="AY8" i="4"/>
  <c r="BD8" i="4" s="1"/>
  <c r="AK8" i="4"/>
  <c r="AN8" i="4" s="1"/>
  <c r="Y8" i="4"/>
  <c r="W8" i="4"/>
  <c r="AB8" i="4" s="1"/>
  <c r="I8" i="4"/>
  <c r="L8" i="4" s="1"/>
  <c r="BA7" i="4"/>
  <c r="AY7" i="4"/>
  <c r="BB7" i="4" s="1"/>
  <c r="AK7" i="4"/>
  <c r="Y7" i="4"/>
  <c r="W7" i="4"/>
  <c r="Z7" i="4" s="1"/>
  <c r="I7" i="4"/>
  <c r="I70" i="4" l="1"/>
  <c r="L70" i="4" s="1"/>
  <c r="I67" i="4"/>
  <c r="L67" i="4" s="1"/>
  <c r="M7" i="4"/>
  <c r="AK70" i="4"/>
  <c r="AK67" i="4"/>
  <c r="AO7" i="4"/>
  <c r="M8" i="4"/>
  <c r="AO8" i="4"/>
  <c r="M9" i="4"/>
  <c r="AP68" i="4"/>
  <c r="AL68" i="4"/>
  <c r="AO9" i="4"/>
  <c r="M10" i="4"/>
  <c r="AO10" i="4"/>
  <c r="M11" i="4"/>
  <c r="AO11" i="4"/>
  <c r="M12" i="4"/>
  <c r="AO12" i="4"/>
  <c r="M13" i="4"/>
  <c r="AO13" i="4"/>
  <c r="M14" i="4"/>
  <c r="AO14" i="4"/>
  <c r="M15" i="4"/>
  <c r="AO15" i="4"/>
  <c r="M16" i="4"/>
  <c r="AO16" i="4"/>
  <c r="M17" i="4"/>
  <c r="AO17" i="4"/>
  <c r="M18" i="4"/>
  <c r="AO18" i="4"/>
  <c r="M19" i="4"/>
  <c r="AO19" i="4"/>
  <c r="M20" i="4"/>
  <c r="AO20" i="4"/>
  <c r="M21" i="4"/>
  <c r="AO21" i="4"/>
  <c r="M22" i="4"/>
  <c r="AO22" i="4"/>
  <c r="M23" i="4"/>
  <c r="AO23" i="4"/>
  <c r="N24" i="4"/>
  <c r="N25" i="4"/>
  <c r="N26" i="4"/>
  <c r="N27" i="4"/>
  <c r="N28" i="4"/>
  <c r="N29" i="4"/>
  <c r="N30" i="4"/>
  <c r="J7" i="4"/>
  <c r="N7" i="4"/>
  <c r="AL7" i="4"/>
  <c r="AP7" i="4"/>
  <c r="J8" i="4"/>
  <c r="N8" i="4"/>
  <c r="Z8" i="4"/>
  <c r="AL8" i="4"/>
  <c r="AP8" i="4"/>
  <c r="BB8" i="4"/>
  <c r="J9" i="4"/>
  <c r="N9" i="4"/>
  <c r="Z9" i="4"/>
  <c r="AL9" i="4"/>
  <c r="AP9" i="4"/>
  <c r="BB9" i="4"/>
  <c r="J10" i="4"/>
  <c r="N10" i="4"/>
  <c r="Z10" i="4"/>
  <c r="AL10" i="4"/>
  <c r="AP10" i="4"/>
  <c r="BB10" i="4"/>
  <c r="J11" i="4"/>
  <c r="N11" i="4"/>
  <c r="Z11" i="4"/>
  <c r="AL11" i="4"/>
  <c r="AP11" i="4"/>
  <c r="BB11" i="4"/>
  <c r="J12" i="4"/>
  <c r="N12" i="4"/>
  <c r="Z12" i="4"/>
  <c r="AL12" i="4"/>
  <c r="AP12" i="4"/>
  <c r="BB12" i="4"/>
  <c r="J13" i="4"/>
  <c r="N13" i="4"/>
  <c r="Z13" i="4"/>
  <c r="AL13" i="4"/>
  <c r="AP13" i="4"/>
  <c r="BB13" i="4"/>
  <c r="J14" i="4"/>
  <c r="N14" i="4"/>
  <c r="Z14" i="4"/>
  <c r="AL14" i="4"/>
  <c r="AP14" i="4"/>
  <c r="BB14" i="4"/>
  <c r="J15" i="4"/>
  <c r="N15" i="4"/>
  <c r="Z15" i="4"/>
  <c r="AL15" i="4"/>
  <c r="AP15" i="4"/>
  <c r="BB15" i="4"/>
  <c r="J16" i="4"/>
  <c r="N16" i="4"/>
  <c r="Z16" i="4"/>
  <c r="AL16" i="4"/>
  <c r="AP16" i="4"/>
  <c r="BB16" i="4"/>
  <c r="J17" i="4"/>
  <c r="N17" i="4"/>
  <c r="Z17" i="4"/>
  <c r="AL17" i="4"/>
  <c r="AP17" i="4"/>
  <c r="BB17" i="4"/>
  <c r="J18" i="4"/>
  <c r="N18" i="4"/>
  <c r="Z18" i="4"/>
  <c r="AL18" i="4"/>
  <c r="AP18" i="4"/>
  <c r="BB18" i="4"/>
  <c r="J19" i="4"/>
  <c r="N19" i="4"/>
  <c r="Z19" i="4"/>
  <c r="AL19" i="4"/>
  <c r="AP19" i="4"/>
  <c r="BB19" i="4"/>
  <c r="J20" i="4"/>
  <c r="N20" i="4"/>
  <c r="Z20" i="4"/>
  <c r="AL20" i="4"/>
  <c r="AP20" i="4"/>
  <c r="BB20" i="4"/>
  <c r="J21" i="4"/>
  <c r="N21" i="4"/>
  <c r="Z21" i="4"/>
  <c r="AL21" i="4"/>
  <c r="AP21" i="4"/>
  <c r="BB21" i="4"/>
  <c r="J22" i="4"/>
  <c r="N22" i="4"/>
  <c r="Z22" i="4"/>
  <c r="AL22" i="4"/>
  <c r="AP22" i="4"/>
  <c r="BB22" i="4"/>
  <c r="J23" i="4"/>
  <c r="N23" i="4"/>
  <c r="Z23" i="4"/>
  <c r="AL23" i="4"/>
  <c r="AP23" i="4"/>
  <c r="BB23" i="4"/>
  <c r="J24" i="4"/>
  <c r="AO24" i="4"/>
  <c r="J25" i="4"/>
  <c r="AO25" i="4"/>
  <c r="J26" i="4"/>
  <c r="J27" i="4"/>
  <c r="J28" i="4"/>
  <c r="J29" i="4"/>
  <c r="J30" i="4"/>
  <c r="K7" i="4"/>
  <c r="W67" i="4"/>
  <c r="AA67" i="4" s="1"/>
  <c r="W70" i="4"/>
  <c r="AA70" i="4" s="1"/>
  <c r="AA7" i="4"/>
  <c r="AM7" i="4"/>
  <c r="AY70" i="4"/>
  <c r="BA70" i="4" s="1"/>
  <c r="AY67" i="4"/>
  <c r="BA67" i="4" s="1"/>
  <c r="BC7" i="4"/>
  <c r="K8" i="4"/>
  <c r="AA8" i="4"/>
  <c r="AM8" i="4"/>
  <c r="BC8" i="4"/>
  <c r="K9" i="4"/>
  <c r="AA9" i="4"/>
  <c r="AM9" i="4"/>
  <c r="BC9" i="4"/>
  <c r="K10" i="4"/>
  <c r="AA10" i="4"/>
  <c r="AM10" i="4"/>
  <c r="BC10" i="4"/>
  <c r="K11" i="4"/>
  <c r="AA11" i="4"/>
  <c r="AM11" i="4"/>
  <c r="BC11" i="4"/>
  <c r="K12" i="4"/>
  <c r="AA12" i="4"/>
  <c r="AM12" i="4"/>
  <c r="BC12" i="4"/>
  <c r="K13" i="4"/>
  <c r="AA13" i="4"/>
  <c r="AM13" i="4"/>
  <c r="BC13" i="4"/>
  <c r="K14" i="4"/>
  <c r="AA14" i="4"/>
  <c r="AM14" i="4"/>
  <c r="BC14" i="4"/>
  <c r="K15" i="4"/>
  <c r="AA15" i="4"/>
  <c r="AM15" i="4"/>
  <c r="BC15" i="4"/>
  <c r="K16" i="4"/>
  <c r="AA16" i="4"/>
  <c r="AM16" i="4"/>
  <c r="BC16" i="4"/>
  <c r="K17" i="4"/>
  <c r="AA17" i="4"/>
  <c r="AM17" i="4"/>
  <c r="BC17" i="4"/>
  <c r="K18" i="4"/>
  <c r="AA18" i="4"/>
  <c r="AM18" i="4"/>
  <c r="BC18" i="4"/>
  <c r="K19" i="4"/>
  <c r="AA19" i="4"/>
  <c r="AM19" i="4"/>
  <c r="BC19" i="4"/>
  <c r="K20" i="4"/>
  <c r="AA20" i="4"/>
  <c r="AM20" i="4"/>
  <c r="BC20" i="4"/>
  <c r="K21" i="4"/>
  <c r="AA21" i="4"/>
  <c r="AM21" i="4"/>
  <c r="BC21" i="4"/>
  <c r="K22" i="4"/>
  <c r="AA22" i="4"/>
  <c r="AM22" i="4"/>
  <c r="BC22" i="4"/>
  <c r="K23" i="4"/>
  <c r="AA23" i="4"/>
  <c r="AM23" i="4"/>
  <c r="BC23" i="4"/>
  <c r="L24" i="4"/>
  <c r="AP24" i="4"/>
  <c r="L25" i="4"/>
  <c r="AP25" i="4"/>
  <c r="L26" i="4"/>
  <c r="AP26" i="4"/>
  <c r="L27" i="4"/>
  <c r="AP27" i="4"/>
  <c r="L28" i="4"/>
  <c r="AP28" i="4"/>
  <c r="L29" i="4"/>
  <c r="AP29" i="4"/>
  <c r="L30" i="4"/>
  <c r="AM30" i="4"/>
  <c r="AP30" i="4"/>
  <c r="L7" i="4"/>
  <c r="X7" i="4"/>
  <c r="AB7" i="4"/>
  <c r="AN7" i="4"/>
  <c r="AZ7" i="4"/>
  <c r="BD7" i="4"/>
  <c r="X8" i="4"/>
  <c r="AZ8" i="4"/>
  <c r="L9" i="4"/>
  <c r="X9" i="4"/>
  <c r="AB9" i="4"/>
  <c r="AN9" i="4"/>
  <c r="AZ9" i="4"/>
  <c r="BD9" i="4"/>
  <c r="X10" i="4"/>
  <c r="AZ10" i="4"/>
  <c r="X11" i="4"/>
  <c r="AZ11" i="4"/>
  <c r="X12" i="4"/>
  <c r="AZ12" i="4"/>
  <c r="X13" i="4"/>
  <c r="AZ13" i="4"/>
  <c r="X14" i="4"/>
  <c r="AZ14" i="4"/>
  <c r="X15" i="4"/>
  <c r="AZ15" i="4"/>
  <c r="X16" i="4"/>
  <c r="AZ16" i="4"/>
  <c r="X17" i="4"/>
  <c r="AZ17" i="4"/>
  <c r="X18" i="4"/>
  <c r="AZ18" i="4"/>
  <c r="X19" i="4"/>
  <c r="AZ19" i="4"/>
  <c r="X20" i="4"/>
  <c r="AZ20" i="4"/>
  <c r="X21" i="4"/>
  <c r="AZ21" i="4"/>
  <c r="X22" i="4"/>
  <c r="AZ22" i="4"/>
  <c r="X23" i="4"/>
  <c r="AZ23" i="4"/>
  <c r="M24" i="4"/>
  <c r="AL24" i="4"/>
  <c r="M25" i="4"/>
  <c r="AL25" i="4"/>
  <c r="M26" i="4"/>
  <c r="AL26" i="4"/>
  <c r="M27" i="4"/>
  <c r="AL27" i="4"/>
  <c r="M28" i="4"/>
  <c r="AL28" i="4"/>
  <c r="M29" i="4"/>
  <c r="AL29" i="4"/>
  <c r="M30" i="4"/>
  <c r="M31" i="4"/>
  <c r="L31" i="4"/>
  <c r="K31" i="4"/>
  <c r="N31" i="4"/>
  <c r="J31" i="4"/>
  <c r="AL31" i="4"/>
  <c r="AP31" i="4"/>
  <c r="J32" i="4"/>
  <c r="N32" i="4"/>
  <c r="AL32" i="4"/>
  <c r="AP32" i="4"/>
  <c r="J33" i="4"/>
  <c r="N33" i="4"/>
  <c r="AL33" i="4"/>
  <c r="AP33" i="4"/>
  <c r="J34" i="4"/>
  <c r="N34" i="4"/>
  <c r="AL34" i="4"/>
  <c r="AP34" i="4"/>
  <c r="J35" i="4"/>
  <c r="N35" i="4"/>
  <c r="AL35" i="4"/>
  <c r="AP35" i="4"/>
  <c r="J36" i="4"/>
  <c r="N36" i="4"/>
  <c r="N40" i="4"/>
  <c r="AP40" i="4"/>
  <c r="N44" i="4"/>
  <c r="AP44" i="4"/>
  <c r="N45" i="4"/>
  <c r="AP45" i="4"/>
  <c r="N46" i="4"/>
  <c r="AB57" i="4"/>
  <c r="X57" i="4"/>
  <c r="Z57" i="4"/>
  <c r="AB58" i="4"/>
  <c r="X58" i="4"/>
  <c r="Z58" i="4"/>
  <c r="L59" i="4"/>
  <c r="K59" i="4"/>
  <c r="N59" i="4"/>
  <c r="J59" i="4"/>
  <c r="AN59" i="4"/>
  <c r="AM59" i="4"/>
  <c r="AP59" i="4"/>
  <c r="AL59" i="4"/>
  <c r="L60" i="4"/>
  <c r="K60" i="4"/>
  <c r="N60" i="4"/>
  <c r="J60" i="4"/>
  <c r="AN60" i="4"/>
  <c r="AM60" i="4"/>
  <c r="AP60" i="4"/>
  <c r="AL60" i="4"/>
  <c r="L61" i="4"/>
  <c r="K61" i="4"/>
  <c r="N61" i="4"/>
  <c r="J61" i="4"/>
  <c r="AN61" i="4"/>
  <c r="AM61" i="4"/>
  <c r="AP61" i="4"/>
  <c r="AL61" i="4"/>
  <c r="L62" i="4"/>
  <c r="K62" i="4"/>
  <c r="N62" i="4"/>
  <c r="J62" i="4"/>
  <c r="AN62" i="4"/>
  <c r="AM62" i="4"/>
  <c r="AP62" i="4"/>
  <c r="AL62" i="4"/>
  <c r="L63" i="4"/>
  <c r="K63" i="4"/>
  <c r="N63" i="4"/>
  <c r="J63" i="4"/>
  <c r="AN63" i="4"/>
  <c r="AM63" i="4"/>
  <c r="AP63" i="4"/>
  <c r="AL63" i="4"/>
  <c r="L64" i="4"/>
  <c r="K64" i="4"/>
  <c r="N64" i="4"/>
  <c r="J64" i="4"/>
  <c r="AN64" i="4"/>
  <c r="AM64" i="4"/>
  <c r="AP64" i="4"/>
  <c r="AL64" i="4"/>
  <c r="L65" i="4"/>
  <c r="K65" i="4"/>
  <c r="N65" i="4"/>
  <c r="J65" i="4"/>
  <c r="AN65" i="4"/>
  <c r="AM65" i="4"/>
  <c r="AP65" i="4"/>
  <c r="AL65" i="4"/>
  <c r="L66" i="4"/>
  <c r="K66" i="4"/>
  <c r="N66" i="4"/>
  <c r="J66" i="4"/>
  <c r="AN66" i="4"/>
  <c r="AM66" i="4"/>
  <c r="AP66" i="4"/>
  <c r="AL66" i="4"/>
  <c r="J67" i="4"/>
  <c r="N67" i="4"/>
  <c r="Z67" i="4"/>
  <c r="AO67" i="4"/>
  <c r="AZ67" i="4"/>
  <c r="BD67" i="4"/>
  <c r="X68" i="4"/>
  <c r="AB68" i="4"/>
  <c r="AM68" i="4"/>
  <c r="BB68" i="4"/>
  <c r="J69" i="4"/>
  <c r="N69" i="4"/>
  <c r="Z69" i="4"/>
  <c r="AO69" i="4"/>
  <c r="AZ69" i="4"/>
  <c r="BD69" i="4"/>
  <c r="X70" i="4"/>
  <c r="AB70" i="4"/>
  <c r="AM70" i="4"/>
  <c r="BB70" i="4"/>
  <c r="AM31" i="4"/>
  <c r="K32" i="4"/>
  <c r="AM32" i="4"/>
  <c r="K33" i="4"/>
  <c r="AM33" i="4"/>
  <c r="K34" i="4"/>
  <c r="AM34" i="4"/>
  <c r="K35" i="4"/>
  <c r="AM35" i="4"/>
  <c r="K36" i="4"/>
  <c r="AA36" i="4"/>
  <c r="AM36" i="4"/>
  <c r="BC36" i="4"/>
  <c r="K37" i="4"/>
  <c r="AM37" i="4"/>
  <c r="K38" i="4"/>
  <c r="AM38" i="4"/>
  <c r="K39" i="4"/>
  <c r="AM39" i="4"/>
  <c r="K40" i="4"/>
  <c r="AM40" i="4"/>
  <c r="K41" i="4"/>
  <c r="AM41" i="4"/>
  <c r="K42" i="4"/>
  <c r="AM42" i="4"/>
  <c r="K43" i="4"/>
  <c r="AM43" i="4"/>
  <c r="K44" i="4"/>
  <c r="AM44" i="4"/>
  <c r="K45" i="4"/>
  <c r="AM45" i="4"/>
  <c r="K46" i="4"/>
  <c r="AM46" i="4"/>
  <c r="K47" i="4"/>
  <c r="AM47" i="4"/>
  <c r="K48" i="4"/>
  <c r="AM48" i="4"/>
  <c r="K49" i="4"/>
  <c r="AM49" i="4"/>
  <c r="K50" i="4"/>
  <c r="AM50" i="4"/>
  <c r="K51" i="4"/>
  <c r="AM51" i="4"/>
  <c r="K52" i="4"/>
  <c r="AM52" i="4"/>
  <c r="K53" i="4"/>
  <c r="AM53" i="4"/>
  <c r="K54" i="4"/>
  <c r="AM54" i="4"/>
  <c r="K55" i="4"/>
  <c r="AM55" i="4"/>
  <c r="K56" i="4"/>
  <c r="AM56" i="4"/>
  <c r="BD56" i="4"/>
  <c r="BB56" i="4"/>
  <c r="L57" i="4"/>
  <c r="N57" i="4"/>
  <c r="J57" i="4"/>
  <c r="Y57" i="4"/>
  <c r="L58" i="4"/>
  <c r="N58" i="4"/>
  <c r="J58" i="4"/>
  <c r="Y58" i="4"/>
  <c r="M59" i="4"/>
  <c r="AO59" i="4"/>
  <c r="M60" i="4"/>
  <c r="AO60" i="4"/>
  <c r="M61" i="4"/>
  <c r="AO61" i="4"/>
  <c r="M62" i="4"/>
  <c r="AO62" i="4"/>
  <c r="M63" i="4"/>
  <c r="AO63" i="4"/>
  <c r="M64" i="4"/>
  <c r="AO64" i="4"/>
  <c r="M65" i="4"/>
  <c r="AO65" i="4"/>
  <c r="M66" i="4"/>
  <c r="AO66" i="4"/>
  <c r="K67" i="4"/>
  <c r="M68" i="4"/>
  <c r="Y68" i="4"/>
  <c r="AN68" i="4"/>
  <c r="BC68" i="4"/>
  <c r="K69" i="4"/>
  <c r="M70" i="4"/>
  <c r="Y70" i="4"/>
  <c r="AN70" i="4"/>
  <c r="BC70" i="4"/>
  <c r="AN31" i="4"/>
  <c r="L32" i="4"/>
  <c r="AN32" i="4"/>
  <c r="L33" i="4"/>
  <c r="AN33" i="4"/>
  <c r="L34" i="4"/>
  <c r="AN34" i="4"/>
  <c r="L35" i="4"/>
  <c r="AN35" i="4"/>
  <c r="L36" i="4"/>
  <c r="L45" i="4"/>
  <c r="AN45" i="4"/>
  <c r="L46" i="4"/>
  <c r="AN46" i="4"/>
  <c r="L47" i="4"/>
  <c r="AN47" i="4"/>
  <c r="L48" i="4"/>
  <c r="AN48" i="4"/>
  <c r="L49" i="4"/>
  <c r="AN49" i="4"/>
  <c r="L50" i="4"/>
  <c r="AN50" i="4"/>
  <c r="L51" i="4"/>
  <c r="AN51" i="4"/>
  <c r="L52" i="4"/>
  <c r="AN52" i="4"/>
  <c r="L53" i="4"/>
  <c r="AN53" i="4"/>
  <c r="L54" i="4"/>
  <c r="AN54" i="4"/>
  <c r="AN56" i="4"/>
  <c r="AA57" i="4"/>
  <c r="BD57" i="4"/>
  <c r="AZ57" i="4"/>
  <c r="BB57" i="4"/>
  <c r="AA58" i="4"/>
  <c r="BD58" i="4"/>
  <c r="AZ58" i="4"/>
  <c r="BC58" i="4"/>
  <c r="BB58" i="4"/>
  <c r="X67" i="4"/>
  <c r="AB67" i="4"/>
  <c r="AM67" i="4"/>
  <c r="BB67" i="4"/>
  <c r="J68" i="4"/>
  <c r="N68" i="4"/>
  <c r="Z68" i="4"/>
  <c r="AO68" i="4"/>
  <c r="AZ68" i="4"/>
  <c r="BD68" i="4"/>
  <c r="X69" i="4"/>
  <c r="AB69" i="4"/>
  <c r="AM69" i="4"/>
  <c r="AL69" i="4"/>
  <c r="BB69" i="4"/>
  <c r="J70" i="4"/>
  <c r="N70" i="4"/>
  <c r="Z70" i="4"/>
  <c r="AO70" i="4"/>
  <c r="AZ70" i="4"/>
  <c r="BD70" i="4"/>
  <c r="M36" i="4"/>
  <c r="AO36" i="4"/>
  <c r="AN57" i="4"/>
  <c r="AP57" i="4"/>
  <c r="AL57" i="4"/>
  <c r="BA57" i="4"/>
  <c r="AN58" i="4"/>
  <c r="AP58" i="4"/>
  <c r="AL58" i="4"/>
  <c r="BA58" i="4"/>
  <c r="M67" i="4"/>
  <c r="Y67" i="4"/>
  <c r="AN67" i="4"/>
  <c r="BC67" i="4"/>
  <c r="K68" i="4"/>
  <c r="M69" i="4"/>
  <c r="Y69" i="4"/>
  <c r="AN69" i="4"/>
  <c r="BC69" i="4"/>
  <c r="K70" i="4"/>
  <c r="Z59" i="4"/>
  <c r="BB59" i="4"/>
  <c r="Z60" i="4"/>
  <c r="BB60" i="4"/>
  <c r="Z61" i="4"/>
  <c r="BB61" i="4"/>
  <c r="Z62" i="4"/>
  <c r="BB62" i="4"/>
  <c r="Z63" i="4"/>
  <c r="BB63" i="4"/>
  <c r="Z64" i="4"/>
  <c r="BB64" i="4"/>
  <c r="Z65" i="4"/>
  <c r="BB65" i="4"/>
  <c r="Z66" i="4"/>
  <c r="BB66" i="4"/>
  <c r="AA59" i="4"/>
  <c r="BC59" i="4"/>
  <c r="AA60" i="4"/>
  <c r="BC60" i="4"/>
  <c r="AA61" i="4"/>
  <c r="BC61" i="4"/>
  <c r="AA62" i="4"/>
  <c r="BC62" i="4"/>
  <c r="AA63" i="4"/>
  <c r="BC63" i="4"/>
  <c r="AA64" i="4"/>
  <c r="BC64" i="4"/>
  <c r="AA65" i="4"/>
  <c r="BC65" i="4"/>
  <c r="AA66" i="4"/>
  <c r="BC66" i="4"/>
  <c r="X59" i="4"/>
  <c r="AZ59" i="4"/>
  <c r="X60" i="4"/>
  <c r="AZ60" i="4"/>
  <c r="X61" i="4"/>
  <c r="AZ61" i="4"/>
  <c r="X62" i="4"/>
  <c r="AZ62" i="4"/>
  <c r="X63" i="4"/>
  <c r="AZ63" i="4"/>
  <c r="X64" i="4"/>
  <c r="AZ64" i="4"/>
  <c r="X65" i="4"/>
  <c r="AZ65" i="4"/>
  <c r="X66" i="4"/>
  <c r="AZ66" i="4"/>
  <c r="AP70" i="4" l="1"/>
  <c r="AL70" i="4"/>
  <c r="AP67" i="4"/>
  <c r="AL67" i="4"/>
  <c r="G37" i="3"/>
  <c r="F37" i="3"/>
  <c r="E37" i="3"/>
  <c r="D37" i="3"/>
  <c r="C37" i="3"/>
  <c r="B37" i="3"/>
  <c r="H28" i="3"/>
  <c r="G28" i="3"/>
  <c r="F28" i="3"/>
  <c r="E28" i="3"/>
  <c r="D28" i="3"/>
  <c r="C28" i="3"/>
  <c r="B28" i="3"/>
  <c r="I19" i="3"/>
  <c r="H19" i="3"/>
  <c r="G19" i="3"/>
  <c r="F19" i="3"/>
  <c r="E19" i="3"/>
  <c r="D19" i="3"/>
  <c r="C19" i="3"/>
  <c r="B19" i="3"/>
  <c r="J10" i="3"/>
  <c r="I10" i="3"/>
  <c r="H10" i="3"/>
  <c r="G10" i="3"/>
  <c r="F10" i="3"/>
  <c r="E10" i="3"/>
  <c r="D10" i="3"/>
  <c r="C10" i="3"/>
  <c r="B10" i="3"/>
</calcChain>
</file>

<file path=xl/sharedStrings.xml><?xml version="1.0" encoding="utf-8"?>
<sst xmlns="http://schemas.openxmlformats.org/spreadsheetml/2006/main" count="507" uniqueCount="141">
  <si>
    <t>農 業 所 得 者</t>
  </si>
  <si>
    <t>その他の所得者</t>
  </si>
  <si>
    <t>譲渡等分離課税の者</t>
  </si>
  <si>
    <t>６　個人の市町村民税の所得割額等に関する調（所得者区分別）</t>
    <rPh sb="22" eb="25">
      <t>ショトクシャ</t>
    </rPh>
    <rPh sb="25" eb="27">
      <t>クブン</t>
    </rPh>
    <rPh sb="27" eb="28">
      <t>ベツ</t>
    </rPh>
    <phoneticPr fontId="5"/>
  </si>
  <si>
    <t>納 税 義 務 者 数</t>
    <phoneticPr fontId="5"/>
  </si>
  <si>
    <t>うち
所得税の
納税義務なし</t>
    <rPh sb="3" eb="6">
      <t>ショトクゼイ</t>
    </rPh>
    <rPh sb="8" eb="10">
      <t>ノウゼイ</t>
    </rPh>
    <rPh sb="10" eb="12">
      <t>ギム</t>
    </rPh>
    <phoneticPr fontId="2"/>
  </si>
  <si>
    <t>うち分離長期
譲渡所得金額</t>
    <phoneticPr fontId="2"/>
  </si>
  <si>
    <t>うち分離短期
譲渡所得金額</t>
    <phoneticPr fontId="2"/>
  </si>
  <si>
    <t>うち先物取引に係る雑所得等の金額</t>
    <phoneticPr fontId="2"/>
  </si>
  <si>
    <t>給 与 所 得 者</t>
    <phoneticPr fontId="10"/>
  </si>
  <si>
    <t>営 業 等 所 得 者</t>
    <rPh sb="4" eb="5">
      <t>トウ</t>
    </rPh>
    <phoneticPr fontId="10"/>
  </si>
  <si>
    <t>合　　　計</t>
    <phoneticPr fontId="5"/>
  </si>
  <si>
    <t>所得控除額</t>
    <phoneticPr fontId="10"/>
  </si>
  <si>
    <t>課　　税　　標　　準　　額</t>
    <phoneticPr fontId="2"/>
  </si>
  <si>
    <t>算　　　出　　　税　　　額</t>
    <phoneticPr fontId="2"/>
  </si>
  <si>
    <t>税額
控除額</t>
    <phoneticPr fontId="2"/>
  </si>
  <si>
    <t>税額
調整額</t>
    <phoneticPr fontId="5"/>
  </si>
  <si>
    <t>配当割額
の控除額</t>
    <rPh sb="0" eb="2">
      <t>ハイトウ</t>
    </rPh>
    <rPh sb="2" eb="3">
      <t>ワリ</t>
    </rPh>
    <rPh sb="3" eb="4">
      <t>ガク</t>
    </rPh>
    <phoneticPr fontId="10"/>
  </si>
  <si>
    <t>株式等譲渡
所得割額
の控除額</t>
    <phoneticPr fontId="10"/>
  </si>
  <si>
    <t>所  得  割  額　　※</t>
    <phoneticPr fontId="5"/>
  </si>
  <si>
    <t>うち所得税の
納税義務なし</t>
    <rPh sb="2" eb="5">
      <t>ショトクゼイ</t>
    </rPh>
    <rPh sb="7" eb="9">
      <t>ノウゼイ</t>
    </rPh>
    <rPh sb="9" eb="11">
      <t>ギム</t>
    </rPh>
    <phoneticPr fontId="2"/>
  </si>
  <si>
    <t>　（１）合 計</t>
    <phoneticPr fontId="5"/>
  </si>
  <si>
    <t xml:space="preserve">区　分 </t>
    <phoneticPr fontId="2"/>
  </si>
  <si>
    <t xml:space="preserve"> 所得者区分</t>
    <rPh sb="1" eb="4">
      <t>ショトクシャ</t>
    </rPh>
    <rPh sb="4" eb="6">
      <t>クブン</t>
    </rPh>
    <phoneticPr fontId="5"/>
  </si>
  <si>
    <t>－</t>
    <phoneticPr fontId="2"/>
  </si>
  <si>
    <t xml:space="preserve">           (単位：人、千円）</t>
    <phoneticPr fontId="2"/>
  </si>
  <si>
    <t>うち一般株式等に係る譲渡所得等の金額</t>
    <phoneticPr fontId="2"/>
  </si>
  <si>
    <t>総　　所　　得　　金　　額　　等</t>
    <phoneticPr fontId="2"/>
  </si>
  <si>
    <t>うち上場株式等に係る譲渡所得等の金額</t>
    <rPh sb="14" eb="15">
      <t>トウ</t>
    </rPh>
    <phoneticPr fontId="2"/>
  </si>
  <si>
    <t>うち上場株式等に係る配当所得等の金額</t>
    <rPh sb="14" eb="15">
      <t>トウ</t>
    </rPh>
    <phoneticPr fontId="2"/>
  </si>
  <si>
    <t>うち分離長期
譲渡所得分</t>
    <rPh sb="11" eb="12">
      <t>ブン</t>
    </rPh>
    <phoneticPr fontId="2"/>
  </si>
  <si>
    <t>うち分離短期
譲渡所得分</t>
    <rPh sb="11" eb="12">
      <t>ブン</t>
    </rPh>
    <phoneticPr fontId="2"/>
  </si>
  <si>
    <t>うち一般株式等に係る譲渡所得等分</t>
    <rPh sb="2" eb="4">
      <t>イッパン</t>
    </rPh>
    <rPh sb="14" eb="15">
      <t>トウ</t>
    </rPh>
    <rPh sb="15" eb="16">
      <t>ブン</t>
    </rPh>
    <phoneticPr fontId="2"/>
  </si>
  <si>
    <t>うち上場株式等に係る譲渡所得等分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5" eb="16">
      <t>ブン</t>
    </rPh>
    <phoneticPr fontId="2"/>
  </si>
  <si>
    <t>うち先物取引に係る雑所得等分</t>
    <rPh sb="13" eb="14">
      <t>ブン</t>
    </rPh>
    <phoneticPr fontId="2"/>
  </si>
  <si>
    <t>うち分離長期
譲渡所得金額
に係るもの</t>
    <rPh sb="15" eb="16">
      <t>カカ</t>
    </rPh>
    <phoneticPr fontId="2"/>
  </si>
  <si>
    <t>うち分離短期
譲渡所得金額
に係るもの</t>
    <phoneticPr fontId="2"/>
  </si>
  <si>
    <t>うち一般株式等に係る譲渡所得等の金額に係るもの</t>
    <rPh sb="2" eb="4">
      <t>イッパン</t>
    </rPh>
    <rPh sb="14" eb="15">
      <t>トウ</t>
    </rPh>
    <phoneticPr fontId="2"/>
  </si>
  <si>
    <t>うち上場株式等に係る譲渡所得等の金額に係るもの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6" eb="18">
      <t>キンガク</t>
    </rPh>
    <phoneticPr fontId="2"/>
  </si>
  <si>
    <t>うち上場株式等に係る配当所得等の金額に係るもの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rPh sb="16" eb="18">
      <t>キンガク</t>
    </rPh>
    <phoneticPr fontId="2"/>
  </si>
  <si>
    <t>うち先物取引に係る雑所得等の金額に係るもの</t>
    <phoneticPr fontId="2"/>
  </si>
  <si>
    <t>うち上場株式等の配当所得等分</t>
    <rPh sb="2" eb="4">
      <t>ジョウジョウ</t>
    </rPh>
    <rPh sb="4" eb="7">
      <t>カブシキトウ</t>
    </rPh>
    <rPh sb="8" eb="10">
      <t>ハイトウ</t>
    </rPh>
    <rPh sb="10" eb="12">
      <t>ショトク</t>
    </rPh>
    <rPh sb="12" eb="13">
      <t>トウ</t>
    </rPh>
    <rPh sb="13" eb="14">
      <t>ブン</t>
    </rPh>
    <phoneticPr fontId="2"/>
  </si>
  <si>
    <t>※定額による特別控除額、減免税額を控除した額</t>
    <rPh sb="1" eb="3">
      <t>テイガク</t>
    </rPh>
    <rPh sb="6" eb="11">
      <t>トクベツコウジョガク</t>
    </rPh>
    <rPh sb="12" eb="14">
      <t>ゲンメン</t>
    </rPh>
    <rPh sb="14" eb="16">
      <t>ゼイガク</t>
    </rPh>
    <rPh sb="17" eb="19">
      <t>コウジョ</t>
    </rPh>
    <rPh sb="21" eb="22">
      <t>ガク</t>
    </rPh>
    <phoneticPr fontId="5"/>
  </si>
  <si>
    <t>（２）所得者区分別</t>
    <rPh sb="3" eb="6">
      <t>ショトクシャ</t>
    </rPh>
    <rPh sb="6" eb="8">
      <t>クブン</t>
    </rPh>
    <rPh sb="8" eb="9">
      <t>ベツ</t>
    </rPh>
    <phoneticPr fontId="5"/>
  </si>
  <si>
    <t>　（ア）納税義務者数</t>
    <rPh sb="4" eb="6">
      <t>ノウゼイ</t>
    </rPh>
    <rPh sb="6" eb="9">
      <t>ギムシャ</t>
    </rPh>
    <rPh sb="9" eb="10">
      <t>スウ</t>
    </rPh>
    <phoneticPr fontId="5"/>
  </si>
  <si>
    <t>　（イ）総所得金額等</t>
    <rPh sb="4" eb="7">
      <t>ソウショトク</t>
    </rPh>
    <rPh sb="7" eb="9">
      <t>キンガク</t>
    </rPh>
    <rPh sb="9" eb="10">
      <t>トウ</t>
    </rPh>
    <phoneticPr fontId="5"/>
  </si>
  <si>
    <t>　（ウ）課税標準額</t>
    <rPh sb="4" eb="6">
      <t>カゼイ</t>
    </rPh>
    <rPh sb="6" eb="9">
      <t>ヒョウジュンガク</t>
    </rPh>
    <phoneticPr fontId="5"/>
  </si>
  <si>
    <t>　（エ）所得割額</t>
    <rPh sb="4" eb="7">
      <t>ショトクワリ</t>
    </rPh>
    <rPh sb="7" eb="8">
      <t>ガク</t>
    </rPh>
    <phoneticPr fontId="5"/>
  </si>
  <si>
    <t>(単位：人）</t>
    <rPh sb="1" eb="3">
      <t>タンイ</t>
    </rPh>
    <rPh sb="4" eb="5">
      <t>ニン</t>
    </rPh>
    <phoneticPr fontId="2"/>
  </si>
  <si>
    <t>(単位：千円）</t>
    <rPh sb="1" eb="3">
      <t>タンイ</t>
    </rPh>
    <rPh sb="4" eb="5">
      <t>セン</t>
    </rPh>
    <rPh sb="5" eb="6">
      <t>エン</t>
    </rPh>
    <phoneticPr fontId="2"/>
  </si>
  <si>
    <t>市町村名</t>
  </si>
  <si>
    <t>給与所得者</t>
    <phoneticPr fontId="10"/>
  </si>
  <si>
    <t>営業等所得者</t>
    <rPh sb="2" eb="3">
      <t>トウ</t>
    </rPh>
    <phoneticPr fontId="10"/>
  </si>
  <si>
    <t>農業所得者</t>
  </si>
  <si>
    <t xml:space="preserve">  その他の</t>
  </si>
  <si>
    <t>短・長期譲渡所</t>
  </si>
  <si>
    <t>合    計</t>
    <phoneticPr fontId="5"/>
  </si>
  <si>
    <t>割                合</t>
    <phoneticPr fontId="5"/>
  </si>
  <si>
    <t xml:space="preserve">  所得者</t>
  </si>
  <si>
    <t>得等の分離課税</t>
  </si>
  <si>
    <t>給  与</t>
  </si>
  <si>
    <t>営業等</t>
    <rPh sb="2" eb="3">
      <t>トウ</t>
    </rPh>
    <phoneticPr fontId="10"/>
  </si>
  <si>
    <t>農  業</t>
  </si>
  <si>
    <t>その他</t>
  </si>
  <si>
    <t>分離課税</t>
  </si>
  <si>
    <t>(A)</t>
  </si>
  <si>
    <t>(B)</t>
  </si>
  <si>
    <t>(C)</t>
  </si>
  <si>
    <t>(D)</t>
    <phoneticPr fontId="10"/>
  </si>
  <si>
    <t xml:space="preserve"> をした者 (E)   </t>
    <phoneticPr fontId="10"/>
  </si>
  <si>
    <t>(F)</t>
    <phoneticPr fontId="10"/>
  </si>
  <si>
    <t>(A/F)</t>
    <phoneticPr fontId="10"/>
  </si>
  <si>
    <t>(B/F)</t>
    <phoneticPr fontId="10"/>
  </si>
  <si>
    <t>(C/F)</t>
    <phoneticPr fontId="10"/>
  </si>
  <si>
    <t>(D/F)</t>
    <phoneticPr fontId="10"/>
  </si>
  <si>
    <t>(E/F)</t>
    <phoneticPr fontId="10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</si>
  <si>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</si>
  <si>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</si>
  <si>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</si>
  <si>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</si>
  <si>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</si>
  <si>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</si>
  <si>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</si>
  <si>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</si>
  <si>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</si>
  <si>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</si>
  <si>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</si>
  <si>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</si>
  <si>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</si>
  <si>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</si>
  <si>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</si>
  <si>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</si>
  <si>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</si>
  <si>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</si>
  <si>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</si>
  <si>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</si>
  <si>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</si>
  <si>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</si>
  <si>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</si>
  <si>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</si>
  <si>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</si>
  <si>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</si>
  <si>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</si>
  <si>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5"/>
  </si>
  <si>
    <t>那珂川市</t>
    <rPh sb="3" eb="4">
      <t>シ</t>
    </rPh>
    <phoneticPr fontId="5"/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</si>
  <si>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</si>
  <si>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</si>
  <si>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</si>
  <si>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</si>
  <si>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</si>
  <si>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</si>
  <si>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</si>
  <si>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</si>
  <si>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</si>
  <si>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</si>
  <si>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</si>
  <si>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</si>
  <si>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</si>
  <si>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</si>
  <si>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</si>
  <si>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</si>
  <si>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</si>
  <si>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</si>
  <si>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</si>
  <si>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</si>
  <si>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</si>
  <si>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</si>
  <si>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</si>
  <si>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</si>
  <si>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</si>
  <si>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</si>
  <si>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</si>
  <si>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</si>
  <si>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</si>
  <si>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</si>
  <si>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</si>
  <si>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</si>
  <si>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</si>
  <si>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2"/>
  </si>
  <si>
    <t>町村計</t>
    <phoneticPr fontId="2"/>
  </si>
  <si>
    <t>県計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</si>
</sst>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7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7" fontId="4" fillId="0" borderId="0"/>
    <xf numFmtId="0" fontId="4" fillId="0" borderId="0"/>
    <xf numFmtId="37" fontId="4" fillId="0" borderId="0"/>
  </cellStyleXfs>
  <cellXfs count="157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3" fillId="0" borderId="0" xfId="2" applyFont="1">
      <alignment vertical="center"/>
    </xf>
    <xf numFmtId="0" fontId="9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1" xfId="2" applyFont="1" applyBorder="1" applyAlignment="1">
      <alignment horizontal="right"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0" fontId="8" fillId="0" borderId="4" xfId="2" applyFont="1" applyBorder="1" applyAlignment="1">
      <alignment horizontal="center" vertical="center" wrapText="1"/>
    </xf>
    <xf numFmtId="0" fontId="7" fillId="0" borderId="5" xfId="2" applyFont="1" applyBorder="1">
      <alignment vertical="center"/>
    </xf>
    <xf numFmtId="0" fontId="7" fillId="0" borderId="6" xfId="2" applyFont="1" applyBorder="1" applyAlignment="1">
      <alignment vertical="center" wrapText="1"/>
    </xf>
    <xf numFmtId="0" fontId="8" fillId="0" borderId="2" xfId="3" applyNumberFormat="1" applyFont="1" applyBorder="1" applyAlignment="1">
      <alignment horizontal="center" vertical="center"/>
    </xf>
    <xf numFmtId="38" fontId="8" fillId="0" borderId="7" xfId="1" applyFont="1" applyFill="1" applyBorder="1" applyAlignment="1" applyProtection="1">
      <alignment vertical="center"/>
    </xf>
    <xf numFmtId="38" fontId="8" fillId="0" borderId="8" xfId="1" applyFont="1" applyFill="1" applyBorder="1" applyAlignment="1" applyProtection="1">
      <alignment vertical="center"/>
    </xf>
    <xf numFmtId="38" fontId="8" fillId="0" borderId="8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center" vertical="center"/>
    </xf>
    <xf numFmtId="0" fontId="8" fillId="0" borderId="10" xfId="3" applyNumberFormat="1" applyFont="1" applyBorder="1" applyAlignment="1">
      <alignment horizontal="center" vertical="center"/>
    </xf>
    <xf numFmtId="38" fontId="8" fillId="0" borderId="11" xfId="1" applyFont="1" applyFill="1" applyBorder="1" applyAlignment="1" applyProtection="1">
      <alignment vertical="center"/>
    </xf>
    <xf numFmtId="38" fontId="8" fillId="0" borderId="12" xfId="1" applyFont="1" applyFill="1" applyBorder="1" applyAlignment="1" applyProtection="1">
      <alignment vertical="center"/>
    </xf>
    <xf numFmtId="38" fontId="8" fillId="0" borderId="13" xfId="1" applyFont="1" applyFill="1" applyBorder="1" applyAlignment="1" applyProtection="1">
      <alignment vertical="center"/>
    </xf>
    <xf numFmtId="38" fontId="8" fillId="0" borderId="9" xfId="1" applyFont="1" applyFill="1" applyBorder="1" applyAlignment="1" applyProtection="1">
      <alignment vertical="center"/>
    </xf>
    <xf numFmtId="0" fontId="8" fillId="0" borderId="14" xfId="3" applyNumberFormat="1" applyFont="1" applyBorder="1" applyAlignment="1">
      <alignment horizontal="center" vertical="center"/>
    </xf>
    <xf numFmtId="38" fontId="8" fillId="0" borderId="10" xfId="1" applyFont="1" applyFill="1" applyBorder="1" applyAlignment="1" applyProtection="1">
      <alignment vertical="center"/>
    </xf>
    <xf numFmtId="0" fontId="7" fillId="0" borderId="15" xfId="2" applyFont="1" applyBorder="1">
      <alignment vertical="center"/>
    </xf>
    <xf numFmtId="0" fontId="7" fillId="0" borderId="4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8" fillId="0" borderId="18" xfId="3" applyNumberFormat="1" applyFont="1" applyBorder="1" applyAlignment="1">
      <alignment horizontal="center" vertical="center"/>
    </xf>
    <xf numFmtId="38" fontId="8" fillId="0" borderId="19" xfId="1" applyFont="1" applyFill="1" applyBorder="1" applyAlignment="1" applyProtection="1">
      <alignment vertical="center"/>
    </xf>
    <xf numFmtId="38" fontId="8" fillId="0" borderId="20" xfId="1" applyFont="1" applyFill="1" applyBorder="1" applyAlignment="1" applyProtection="1">
      <alignment vertical="center"/>
    </xf>
    <xf numFmtId="38" fontId="8" fillId="0" borderId="8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vertical="center"/>
    </xf>
    <xf numFmtId="38" fontId="8" fillId="0" borderId="21" xfId="1" applyFont="1" applyFill="1" applyBorder="1" applyAlignment="1" applyProtection="1">
      <alignment vertical="center"/>
    </xf>
    <xf numFmtId="0" fontId="7" fillId="0" borderId="0" xfId="2" applyFont="1" applyAlignment="1">
      <alignment horizontal="center" vertical="center"/>
    </xf>
    <xf numFmtId="0" fontId="7" fillId="0" borderId="22" xfId="2" applyFont="1" applyBorder="1">
      <alignment vertical="center"/>
    </xf>
    <xf numFmtId="38" fontId="8" fillId="0" borderId="23" xfId="1" applyFont="1" applyFill="1" applyBorder="1" applyAlignment="1" applyProtection="1">
      <alignment horizontal="center" vertical="center"/>
    </xf>
    <xf numFmtId="0" fontId="8" fillId="0" borderId="0" xfId="2" applyFont="1">
      <alignment vertical="center"/>
    </xf>
    <xf numFmtId="38" fontId="8" fillId="0" borderId="13" xfId="1" applyFont="1" applyFill="1" applyBorder="1" applyAlignment="1" applyProtection="1">
      <alignment horizontal="center" vertical="center"/>
    </xf>
    <xf numFmtId="38" fontId="8" fillId="0" borderId="0" xfId="1" applyFont="1" applyFill="1" applyBorder="1" applyAlignment="1" applyProtection="1">
      <alignment vertical="center"/>
    </xf>
    <xf numFmtId="38" fontId="8" fillId="0" borderId="24" xfId="1" applyFont="1" applyFill="1" applyBorder="1" applyAlignment="1" applyProtection="1">
      <alignment vertical="center"/>
    </xf>
    <xf numFmtId="38" fontId="8" fillId="0" borderId="25" xfId="1" applyFont="1" applyFill="1" applyBorder="1" applyAlignment="1" applyProtection="1">
      <alignment horizontal="right" vertical="center"/>
    </xf>
    <xf numFmtId="38" fontId="8" fillId="0" borderId="26" xfId="1" applyFont="1" applyFill="1" applyBorder="1" applyAlignment="1" applyProtection="1">
      <alignment vertical="center"/>
    </xf>
    <xf numFmtId="0" fontId="8" fillId="0" borderId="0" xfId="2" applyFont="1" applyAlignment="1">
      <alignment horizontal="center" vertical="center"/>
    </xf>
    <xf numFmtId="0" fontId="8" fillId="0" borderId="6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38" fontId="8" fillId="0" borderId="27" xfId="1" applyFont="1" applyFill="1" applyBorder="1" applyAlignment="1" applyProtection="1">
      <alignment vertical="center"/>
    </xf>
    <xf numFmtId="38" fontId="8" fillId="0" borderId="2" xfId="1" applyFont="1" applyFill="1" applyBorder="1" applyAlignment="1" applyProtection="1">
      <alignment vertical="center"/>
    </xf>
    <xf numFmtId="0" fontId="11" fillId="0" borderId="0" xfId="5" applyNumberFormat="1" applyFont="1" applyAlignment="1">
      <alignment horizontal="left" vertical="center"/>
    </xf>
    <xf numFmtId="0" fontId="8" fillId="0" borderId="0" xfId="5" applyNumberFormat="1" applyFont="1" applyAlignment="1">
      <alignment horizontal="left" vertical="center"/>
    </xf>
    <xf numFmtId="0" fontId="8" fillId="0" borderId="0" xfId="5" applyNumberFormat="1" applyFont="1" applyAlignment="1">
      <alignment vertical="center"/>
    </xf>
    <xf numFmtId="0" fontId="12" fillId="0" borderId="0" xfId="5" applyNumberFormat="1" applyFont="1" applyAlignment="1">
      <alignment vertical="center"/>
    </xf>
    <xf numFmtId="0" fontId="8" fillId="0" borderId="30" xfId="5" applyNumberFormat="1" applyFont="1" applyBorder="1" applyAlignment="1">
      <alignment horizontal="center" vertical="center"/>
    </xf>
    <xf numFmtId="0" fontId="8" fillId="2" borderId="31" xfId="5" applyNumberFormat="1" applyFont="1" applyFill="1" applyBorder="1" applyAlignment="1">
      <alignment horizontal="center" vertical="center"/>
    </xf>
    <xf numFmtId="0" fontId="8" fillId="0" borderId="35" xfId="5" applyNumberFormat="1" applyFont="1" applyBorder="1" applyAlignment="1">
      <alignment horizontal="left" vertical="center"/>
    </xf>
    <xf numFmtId="0" fontId="13" fillId="0" borderId="35" xfId="5" applyNumberFormat="1" applyFont="1" applyBorder="1" applyAlignment="1">
      <alignment horizontal="center" vertical="center"/>
    </xf>
    <xf numFmtId="0" fontId="8" fillId="2" borderId="30" xfId="5" applyNumberFormat="1" applyFont="1" applyFill="1" applyBorder="1" applyAlignment="1">
      <alignment horizontal="center" vertical="center"/>
    </xf>
    <xf numFmtId="0" fontId="8" fillId="2" borderId="35" xfId="5" applyNumberFormat="1" applyFont="1" applyFill="1" applyBorder="1" applyAlignment="1">
      <alignment horizontal="left" vertical="center"/>
    </xf>
    <xf numFmtId="0" fontId="13" fillId="2" borderId="35" xfId="5" applyNumberFormat="1" applyFont="1" applyFill="1" applyBorder="1" applyAlignment="1">
      <alignment horizontal="center" vertical="center"/>
    </xf>
    <xf numFmtId="0" fontId="8" fillId="0" borderId="36" xfId="5" applyNumberFormat="1" applyFont="1" applyBorder="1" applyAlignment="1">
      <alignment horizontal="center" vertical="center"/>
    </xf>
    <xf numFmtId="0" fontId="8" fillId="2" borderId="37" xfId="5" applyNumberFormat="1" applyFont="1" applyFill="1" applyBorder="1" applyAlignment="1">
      <alignment horizontal="center" vertical="center"/>
    </xf>
    <xf numFmtId="0" fontId="8" fillId="0" borderId="24" xfId="5" applyNumberFormat="1" applyFont="1" applyBorder="1" applyAlignment="1">
      <alignment vertical="center"/>
    </xf>
    <xf numFmtId="0" fontId="13" fillId="0" borderId="24" xfId="5" applyNumberFormat="1" applyFont="1" applyBorder="1" applyAlignment="1">
      <alignment horizontal="center" vertical="center"/>
    </xf>
    <xf numFmtId="0" fontId="8" fillId="2" borderId="36" xfId="5" applyNumberFormat="1" applyFont="1" applyFill="1" applyBorder="1" applyAlignment="1">
      <alignment horizontal="center" vertical="center"/>
    </xf>
    <xf numFmtId="0" fontId="8" fillId="2" borderId="24" xfId="5" applyNumberFormat="1" applyFont="1" applyFill="1" applyBorder="1" applyAlignment="1">
      <alignment horizontal="center" vertical="center"/>
    </xf>
    <xf numFmtId="0" fontId="8" fillId="2" borderId="26" xfId="5" applyNumberFormat="1" applyFont="1" applyFill="1" applyBorder="1" applyAlignment="1">
      <alignment horizontal="center" vertical="center"/>
    </xf>
    <xf numFmtId="0" fontId="8" fillId="2" borderId="24" xfId="5" applyNumberFormat="1" applyFont="1" applyFill="1" applyBorder="1" applyAlignment="1">
      <alignment vertical="center"/>
    </xf>
    <xf numFmtId="0" fontId="13" fillId="2" borderId="24" xfId="5" applyNumberFormat="1" applyFont="1" applyFill="1" applyBorder="1" applyAlignment="1">
      <alignment horizontal="center" vertical="center"/>
    </xf>
    <xf numFmtId="0" fontId="8" fillId="0" borderId="24" xfId="5" applyNumberFormat="1" applyFont="1" applyBorder="1" applyAlignment="1">
      <alignment horizontal="center" vertical="center"/>
    </xf>
    <xf numFmtId="0" fontId="8" fillId="0" borderId="26" xfId="5" applyNumberFormat="1" applyFont="1" applyBorder="1" applyAlignment="1">
      <alignment horizontal="center" vertical="center"/>
    </xf>
    <xf numFmtId="0" fontId="8" fillId="0" borderId="15" xfId="5" applyNumberFormat="1" applyFont="1" applyBorder="1" applyAlignment="1">
      <alignment horizontal="center" vertical="center"/>
    </xf>
    <xf numFmtId="0" fontId="8" fillId="2" borderId="22" xfId="5" applyNumberFormat="1" applyFont="1" applyFill="1" applyBorder="1" applyAlignment="1">
      <alignment horizontal="center" vertical="center"/>
    </xf>
    <xf numFmtId="0" fontId="8" fillId="2" borderId="3" xfId="5" applyNumberFormat="1" applyFont="1" applyFill="1" applyBorder="1" applyAlignment="1">
      <alignment horizontal="right" vertical="center"/>
    </xf>
    <xf numFmtId="0" fontId="8" fillId="2" borderId="40" xfId="5" applyNumberFormat="1" applyFont="1" applyFill="1" applyBorder="1" applyAlignment="1">
      <alignment horizontal="right" vertical="center"/>
    </xf>
    <xf numFmtId="0" fontId="8" fillId="0" borderId="40" xfId="5" applyNumberFormat="1" applyFont="1" applyBorder="1" applyAlignment="1">
      <alignment horizontal="right" vertical="center"/>
    </xf>
    <xf numFmtId="0" fontId="13" fillId="0" borderId="40" xfId="5" applyNumberFormat="1" applyFont="1" applyBorder="1" applyAlignment="1">
      <alignment horizontal="center" vertical="center"/>
    </xf>
    <xf numFmtId="0" fontId="7" fillId="2" borderId="40" xfId="5" applyNumberFormat="1" applyFont="1" applyFill="1" applyBorder="1" applyAlignment="1">
      <alignment horizontal="right" vertical="center"/>
    </xf>
    <xf numFmtId="0" fontId="8" fillId="2" borderId="15" xfId="5" applyNumberFormat="1" applyFont="1" applyFill="1" applyBorder="1" applyAlignment="1">
      <alignment horizontal="center" vertical="center"/>
    </xf>
    <xf numFmtId="0" fontId="8" fillId="2" borderId="40" xfId="5" applyNumberFormat="1" applyFont="1" applyFill="1" applyBorder="1" applyAlignment="1">
      <alignment horizontal="center" vertical="center"/>
    </xf>
    <xf numFmtId="0" fontId="8" fillId="2" borderId="41" xfId="5" applyNumberFormat="1" applyFont="1" applyFill="1" applyBorder="1" applyAlignment="1">
      <alignment horizontal="center" vertical="center"/>
    </xf>
    <xf numFmtId="0" fontId="13" fillId="2" borderId="40" xfId="5" applyNumberFormat="1" applyFont="1" applyFill="1" applyBorder="1" applyAlignment="1">
      <alignment horizontal="center" vertical="center"/>
    </xf>
    <xf numFmtId="0" fontId="8" fillId="0" borderId="40" xfId="5" applyNumberFormat="1" applyFont="1" applyBorder="1" applyAlignment="1">
      <alignment horizontal="center" vertical="center"/>
    </xf>
    <xf numFmtId="0" fontId="8" fillId="0" borderId="41" xfId="5" applyNumberFormat="1" applyFont="1" applyBorder="1" applyAlignment="1">
      <alignment horizontal="center" vertical="center"/>
    </xf>
    <xf numFmtId="37" fontId="8" fillId="0" borderId="36" xfId="5" applyFont="1" applyBorder="1" applyAlignment="1">
      <alignment horizontal="center" vertical="center"/>
    </xf>
    <xf numFmtId="37" fontId="8" fillId="0" borderId="0" xfId="5" applyFont="1" applyAlignment="1">
      <alignment horizontal="distributed" vertical="center"/>
    </xf>
    <xf numFmtId="37" fontId="8" fillId="0" borderId="37" xfId="5" applyFont="1" applyBorder="1" applyAlignment="1">
      <alignment horizontal="center" vertical="center"/>
    </xf>
    <xf numFmtId="38" fontId="8" fillId="0" borderId="31" xfId="1" applyFont="1" applyFill="1" applyBorder="1" applyAlignment="1" applyProtection="1">
      <alignment vertical="center"/>
      <protection locked="0"/>
    </xf>
    <xf numFmtId="38" fontId="8" fillId="0" borderId="1" xfId="1" applyFont="1" applyFill="1" applyBorder="1" applyAlignment="1" applyProtection="1">
      <alignment vertical="center"/>
      <protection locked="0"/>
    </xf>
    <xf numFmtId="176" fontId="8" fillId="0" borderId="1" xfId="5" applyNumberFormat="1" applyFont="1" applyBorder="1" applyAlignment="1">
      <alignment horizontal="center" vertical="center"/>
    </xf>
    <xf numFmtId="38" fontId="8" fillId="0" borderId="1" xfId="1" applyFont="1" applyFill="1" applyBorder="1" applyAlignment="1">
      <alignment vertical="center"/>
    </xf>
    <xf numFmtId="38" fontId="8" fillId="0" borderId="37" xfId="1" applyFont="1" applyBorder="1" applyAlignment="1" applyProtection="1">
      <alignment vertical="center"/>
      <protection locked="0"/>
    </xf>
    <xf numFmtId="38" fontId="8" fillId="0" borderId="42" xfId="1" applyFont="1" applyBorder="1" applyAlignment="1" applyProtection="1">
      <alignment vertical="center"/>
      <protection locked="0"/>
    </xf>
    <xf numFmtId="176" fontId="8" fillId="0" borderId="42" xfId="5" applyNumberFormat="1" applyFont="1" applyBorder="1" applyAlignment="1">
      <alignment horizontal="center" vertical="center"/>
    </xf>
    <xf numFmtId="38" fontId="8" fillId="0" borderId="42" xfId="1" applyFont="1" applyBorder="1" applyAlignment="1">
      <alignment vertical="center"/>
    </xf>
    <xf numFmtId="37" fontId="8" fillId="0" borderId="43" xfId="5" applyFont="1" applyBorder="1" applyAlignment="1">
      <alignment horizontal="center" vertical="center"/>
    </xf>
    <xf numFmtId="37" fontId="8" fillId="0" borderId="44" xfId="5" applyFont="1" applyBorder="1" applyAlignment="1">
      <alignment horizontal="distributed" vertical="center"/>
    </xf>
    <xf numFmtId="37" fontId="8" fillId="0" borderId="45" xfId="5" applyFont="1" applyBorder="1" applyAlignment="1">
      <alignment horizontal="center" vertical="center"/>
    </xf>
    <xf numFmtId="38" fontId="8" fillId="0" borderId="45" xfId="1" applyFont="1" applyBorder="1" applyAlignment="1" applyProtection="1">
      <alignment vertical="center"/>
      <protection locked="0"/>
    </xf>
    <xf numFmtId="38" fontId="8" fillId="0" borderId="46" xfId="1" applyFont="1" applyBorder="1" applyAlignment="1" applyProtection="1">
      <alignment vertical="center"/>
      <protection locked="0"/>
    </xf>
    <xf numFmtId="176" fontId="8" fillId="0" borderId="46" xfId="5" applyNumberFormat="1" applyFont="1" applyBorder="1" applyAlignment="1">
      <alignment horizontal="center" vertical="center"/>
    </xf>
    <xf numFmtId="38" fontId="8" fillId="0" borderId="46" xfId="1" applyFont="1" applyBorder="1" applyAlignment="1">
      <alignment vertical="center"/>
    </xf>
    <xf numFmtId="37" fontId="8" fillId="0" borderId="47" xfId="5" applyFont="1" applyBorder="1" applyAlignment="1">
      <alignment horizontal="center" vertical="center"/>
    </xf>
    <xf numFmtId="37" fontId="8" fillId="0" borderId="48" xfId="5" applyFont="1" applyBorder="1" applyAlignment="1">
      <alignment horizontal="distributed" vertical="center"/>
    </xf>
    <xf numFmtId="37" fontId="8" fillId="0" borderId="49" xfId="5" applyFont="1" applyBorder="1" applyAlignment="1">
      <alignment horizontal="center" vertical="center"/>
    </xf>
    <xf numFmtId="38" fontId="8" fillId="0" borderId="49" xfId="1" applyFont="1" applyBorder="1" applyAlignment="1" applyProtection="1">
      <alignment vertical="center"/>
      <protection locked="0"/>
    </xf>
    <xf numFmtId="38" fontId="8" fillId="0" borderId="50" xfId="1" applyFont="1" applyBorder="1" applyAlignment="1" applyProtection="1">
      <alignment vertical="center"/>
      <protection locked="0"/>
    </xf>
    <xf numFmtId="176" fontId="8" fillId="0" borderId="50" xfId="5" applyNumberFormat="1" applyFont="1" applyBorder="1" applyAlignment="1">
      <alignment horizontal="center" vertical="center"/>
    </xf>
    <xf numFmtId="38" fontId="8" fillId="0" borderId="50" xfId="1" applyFont="1" applyBorder="1" applyAlignment="1">
      <alignment vertical="center"/>
    </xf>
    <xf numFmtId="37" fontId="8" fillId="0" borderId="30" xfId="5" applyFont="1" applyBorder="1" applyAlignment="1">
      <alignment horizontal="center" vertical="center"/>
    </xf>
    <xf numFmtId="37" fontId="8" fillId="0" borderId="28" xfId="5" applyFont="1" applyBorder="1" applyAlignment="1">
      <alignment horizontal="distributed" vertical="center"/>
    </xf>
    <xf numFmtId="37" fontId="8" fillId="0" borderId="31" xfId="5" applyFont="1" applyBorder="1" applyAlignment="1">
      <alignment horizontal="center" vertical="center"/>
    </xf>
    <xf numFmtId="38" fontId="8" fillId="0" borderId="3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38" fontId="8" fillId="0" borderId="37" xfId="1" applyFont="1" applyBorder="1" applyAlignment="1">
      <alignment vertical="center"/>
    </xf>
    <xf numFmtId="37" fontId="8" fillId="0" borderId="15" xfId="5" applyFont="1" applyBorder="1" applyAlignment="1">
      <alignment horizontal="center" vertical="center"/>
    </xf>
    <xf numFmtId="37" fontId="8" fillId="0" borderId="3" xfId="5" applyFont="1" applyBorder="1" applyAlignment="1">
      <alignment horizontal="distributed" vertical="center"/>
    </xf>
    <xf numFmtId="37" fontId="8" fillId="0" borderId="22" xfId="5" applyFont="1" applyBorder="1" applyAlignment="1">
      <alignment horizontal="center" vertical="center"/>
    </xf>
    <xf numFmtId="38" fontId="8" fillId="0" borderId="22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5" xfId="1" applyFont="1" applyBorder="1" applyAlignment="1">
      <alignment vertical="center"/>
    </xf>
    <xf numFmtId="176" fontId="8" fillId="0" borderId="5" xfId="5" applyNumberFormat="1" applyFont="1" applyBorder="1" applyAlignment="1">
      <alignment horizontal="center" vertical="center"/>
    </xf>
    <xf numFmtId="38" fontId="8" fillId="0" borderId="22" xfId="1" applyFont="1" applyBorder="1" applyAlignment="1">
      <alignment vertical="center"/>
    </xf>
    <xf numFmtId="0" fontId="8" fillId="0" borderId="0" xfId="5" applyNumberFormat="1" applyFont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30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2" borderId="28" xfId="5" applyNumberFormat="1" applyFont="1" applyFill="1" applyBorder="1" applyAlignment="1">
      <alignment horizontal="distributed" vertical="center"/>
    </xf>
    <xf numFmtId="0" fontId="0" fillId="2" borderId="0" xfId="0" applyFill="1" applyAlignment="1">
      <alignment horizontal="distributed" vertical="center"/>
    </xf>
    <xf numFmtId="0" fontId="0" fillId="2" borderId="3" xfId="0" applyFill="1" applyBorder="1" applyAlignment="1">
      <alignment horizontal="distributed" vertical="center"/>
    </xf>
    <xf numFmtId="0" fontId="8" fillId="2" borderId="32" xfId="5" applyNumberFormat="1" applyFont="1" applyFill="1" applyBorder="1" applyAlignment="1">
      <alignment horizontal="center" vertical="center"/>
    </xf>
    <xf numFmtId="0" fontId="8" fillId="2" borderId="38" xfId="5" applyNumberFormat="1" applyFont="1" applyFill="1" applyBorder="1" applyAlignment="1">
      <alignment horizontal="center" vertical="center"/>
    </xf>
    <xf numFmtId="0" fontId="8" fillId="2" borderId="33" xfId="5" applyNumberFormat="1" applyFont="1" applyFill="1" applyBorder="1" applyAlignment="1">
      <alignment horizontal="center" vertical="center"/>
    </xf>
    <xf numFmtId="0" fontId="8" fillId="2" borderId="39" xfId="5" applyNumberFormat="1" applyFont="1" applyFill="1" applyBorder="1" applyAlignment="1">
      <alignment horizontal="center" vertical="center"/>
    </xf>
    <xf numFmtId="0" fontId="7" fillId="2" borderId="35" xfId="5" applyNumberFormat="1" applyFont="1" applyFill="1" applyBorder="1" applyAlignment="1">
      <alignment horizontal="center" vertical="center"/>
    </xf>
    <xf numFmtId="0" fontId="7" fillId="2" borderId="24" xfId="5" applyNumberFormat="1" applyFont="1" applyFill="1" applyBorder="1" applyAlignment="1">
      <alignment horizontal="center" vertical="center"/>
    </xf>
    <xf numFmtId="0" fontId="8" fillId="0" borderId="4" xfId="5" applyNumberFormat="1" applyFont="1" applyBorder="1" applyAlignment="1">
      <alignment horizontal="center" vertical="center"/>
    </xf>
    <xf numFmtId="0" fontId="8" fillId="0" borderId="34" xfId="5" applyNumberFormat="1" applyFont="1" applyBorder="1" applyAlignment="1">
      <alignment horizontal="center" vertical="center"/>
    </xf>
    <xf numFmtId="0" fontId="8" fillId="0" borderId="29" xfId="5" applyNumberFormat="1" applyFont="1" applyBorder="1" applyAlignment="1">
      <alignment horizontal="center" vertical="center"/>
    </xf>
    <xf numFmtId="0" fontId="8" fillId="2" borderId="4" xfId="5" applyNumberFormat="1" applyFont="1" applyFill="1" applyBorder="1" applyAlignment="1">
      <alignment horizontal="center" vertical="center"/>
    </xf>
    <xf numFmtId="0" fontId="8" fillId="2" borderId="34" xfId="5" applyNumberFormat="1" applyFont="1" applyFill="1" applyBorder="1" applyAlignment="1">
      <alignment horizontal="center" vertical="center"/>
    </xf>
    <xf numFmtId="0" fontId="8" fillId="2" borderId="29" xfId="5" applyNumberFormat="1" applyFont="1" applyFill="1" applyBorder="1" applyAlignment="1">
      <alignment horizontal="center" vertical="center"/>
    </xf>
    <xf numFmtId="0" fontId="8" fillId="0" borderId="33" xfId="5" applyNumberFormat="1" applyFont="1" applyBorder="1" applyAlignment="1">
      <alignment horizontal="center" vertical="center"/>
    </xf>
    <xf numFmtId="0" fontId="8" fillId="0" borderId="39" xfId="5" applyNumberFormat="1" applyFont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_Book1" xfId="2" xr:uid="{00000000-0005-0000-0000-000002000000}"/>
    <cellStyle name="標準_H20課06-1" xfId="3" xr:uid="{00000000-0005-0000-0000-000003000000}"/>
    <cellStyle name="標準_H20課06-2" xfId="5" xr:uid="{934E2D44-7389-4579-A685-29F1410F2DAF}"/>
    <cellStyle name="未定義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13887-6BE5-45CE-9545-5E3C39F6740E}">
  <sheetPr codeName="Sheet1"/>
  <dimension ref="A1:J38"/>
  <sheetViews>
    <sheetView tabSelected="1" view="pageBreakPreview" zoomScaleNormal="80" zoomScaleSheetLayoutView="100" workbookViewId="0"/>
  </sheetViews>
  <sheetFormatPr defaultColWidth="12.125" defaultRowHeight="19.5" customHeight="1" x14ac:dyDescent="0.15"/>
  <cols>
    <col min="1" max="1" width="17.5" style="3" customWidth="1"/>
    <col min="2" max="2" width="11.75" style="3" customWidth="1"/>
    <col min="3" max="3" width="11.875" style="3" customWidth="1"/>
    <col min="4" max="4" width="12.125" style="3" customWidth="1"/>
    <col min="5" max="10" width="11.125" style="3" customWidth="1"/>
    <col min="11" max="16384" width="12.125" style="3"/>
  </cols>
  <sheetData>
    <row r="1" spans="1:10" ht="24.75" customHeight="1" x14ac:dyDescent="0.15">
      <c r="A1" s="1" t="s">
        <v>3</v>
      </c>
      <c r="B1" s="2"/>
      <c r="C1" s="2"/>
      <c r="D1" s="2"/>
      <c r="E1" s="2"/>
      <c r="F1" s="2"/>
      <c r="G1" s="2"/>
      <c r="H1" s="2"/>
      <c r="I1" s="2"/>
    </row>
    <row r="2" spans="1:10" ht="24.75" customHeight="1" x14ac:dyDescent="0.15">
      <c r="A2" s="4" t="s">
        <v>21</v>
      </c>
      <c r="B2" s="2"/>
      <c r="C2" s="2"/>
      <c r="D2" s="2"/>
      <c r="E2" s="2"/>
      <c r="F2" s="2"/>
      <c r="G2" s="2"/>
      <c r="H2" s="2"/>
      <c r="I2" s="126" t="s">
        <v>25</v>
      </c>
      <c r="J2" s="126"/>
    </row>
    <row r="3" spans="1:10" ht="19.5" customHeight="1" x14ac:dyDescent="0.15">
      <c r="A3" s="6" t="s">
        <v>22</v>
      </c>
      <c r="B3" s="124" t="s">
        <v>4</v>
      </c>
      <c r="C3" s="124"/>
      <c r="D3" s="127" t="s">
        <v>27</v>
      </c>
      <c r="E3" s="128"/>
      <c r="F3" s="128"/>
      <c r="G3" s="128"/>
      <c r="H3" s="128"/>
      <c r="I3" s="128"/>
      <c r="J3" s="129"/>
    </row>
    <row r="4" spans="1:10" ht="36" customHeight="1" x14ac:dyDescent="0.15">
      <c r="A4" s="7" t="s">
        <v>23</v>
      </c>
      <c r="B4" s="8"/>
      <c r="C4" s="9" t="s">
        <v>5</v>
      </c>
      <c r="D4" s="10"/>
      <c r="E4" s="11" t="s">
        <v>6</v>
      </c>
      <c r="F4" s="11" t="s">
        <v>7</v>
      </c>
      <c r="G4" s="11" t="s">
        <v>26</v>
      </c>
      <c r="H4" s="11" t="s">
        <v>28</v>
      </c>
      <c r="I4" s="11" t="s">
        <v>29</v>
      </c>
      <c r="J4" s="11" t="s">
        <v>8</v>
      </c>
    </row>
    <row r="5" spans="1:10" ht="19.5" customHeight="1" x14ac:dyDescent="0.15">
      <c r="A5" s="12" t="s">
        <v>9</v>
      </c>
      <c r="B5" s="13">
        <v>1969238</v>
      </c>
      <c r="C5" s="14">
        <v>599657</v>
      </c>
      <c r="D5" s="14">
        <v>6893012061</v>
      </c>
      <c r="E5" s="15" t="s">
        <v>24</v>
      </c>
      <c r="F5" s="15" t="s">
        <v>24</v>
      </c>
      <c r="G5" s="15" t="s">
        <v>24</v>
      </c>
      <c r="H5" s="15" t="s">
        <v>24</v>
      </c>
      <c r="I5" s="16" t="s">
        <v>24</v>
      </c>
      <c r="J5" s="16" t="s">
        <v>24</v>
      </c>
    </row>
    <row r="6" spans="1:10" ht="19.5" customHeight="1" x14ac:dyDescent="0.15">
      <c r="A6" s="17" t="s">
        <v>10</v>
      </c>
      <c r="B6" s="18">
        <v>91151</v>
      </c>
      <c r="C6" s="19">
        <v>36893</v>
      </c>
      <c r="D6" s="14">
        <v>371840724</v>
      </c>
      <c r="E6" s="15" t="s">
        <v>24</v>
      </c>
      <c r="F6" s="15" t="s">
        <v>24</v>
      </c>
      <c r="G6" s="15" t="s">
        <v>24</v>
      </c>
      <c r="H6" s="15" t="s">
        <v>24</v>
      </c>
      <c r="I6" s="16" t="s">
        <v>24</v>
      </c>
      <c r="J6" s="16" t="s">
        <v>24</v>
      </c>
    </row>
    <row r="7" spans="1:10" ht="19.5" customHeight="1" x14ac:dyDescent="0.15">
      <c r="A7" s="12" t="s">
        <v>0</v>
      </c>
      <c r="B7" s="13">
        <v>6017</v>
      </c>
      <c r="C7" s="14">
        <v>2356</v>
      </c>
      <c r="D7" s="14">
        <v>24584873</v>
      </c>
      <c r="E7" s="15" t="s">
        <v>24</v>
      </c>
      <c r="F7" s="15" t="s">
        <v>24</v>
      </c>
      <c r="G7" s="15" t="s">
        <v>24</v>
      </c>
      <c r="H7" s="15" t="s">
        <v>24</v>
      </c>
      <c r="I7" s="16" t="s">
        <v>24</v>
      </c>
      <c r="J7" s="16" t="s">
        <v>24</v>
      </c>
    </row>
    <row r="8" spans="1:10" ht="19.5" customHeight="1" x14ac:dyDescent="0.15">
      <c r="A8" s="12" t="s">
        <v>1</v>
      </c>
      <c r="B8" s="13">
        <v>298907</v>
      </c>
      <c r="C8" s="14">
        <v>196131</v>
      </c>
      <c r="D8" s="14">
        <v>643571096</v>
      </c>
      <c r="E8" s="15" t="s">
        <v>24</v>
      </c>
      <c r="F8" s="15" t="s">
        <v>24</v>
      </c>
      <c r="G8" s="15" t="s">
        <v>24</v>
      </c>
      <c r="H8" s="15" t="s">
        <v>24</v>
      </c>
      <c r="I8" s="16" t="s">
        <v>24</v>
      </c>
      <c r="J8" s="16" t="s">
        <v>24</v>
      </c>
    </row>
    <row r="9" spans="1:10" ht="19.5" customHeight="1" x14ac:dyDescent="0.15">
      <c r="A9" s="12" t="s">
        <v>2</v>
      </c>
      <c r="B9" s="13">
        <v>33917</v>
      </c>
      <c r="C9" s="14">
        <v>3349</v>
      </c>
      <c r="D9" s="14">
        <v>591093236</v>
      </c>
      <c r="E9" s="14">
        <v>238996268</v>
      </c>
      <c r="F9" s="20">
        <v>3521937</v>
      </c>
      <c r="G9" s="20">
        <v>77039342</v>
      </c>
      <c r="H9" s="14">
        <v>51107774</v>
      </c>
      <c r="I9" s="21">
        <v>6881732</v>
      </c>
      <c r="J9" s="21">
        <v>6883696</v>
      </c>
    </row>
    <row r="10" spans="1:10" ht="19.5" customHeight="1" x14ac:dyDescent="0.15">
      <c r="A10" s="22" t="s">
        <v>11</v>
      </c>
      <c r="B10" s="23">
        <f>SUM(B5:B9)</f>
        <v>2399230</v>
      </c>
      <c r="C10" s="23">
        <f>SUM(C5:C9)</f>
        <v>838386</v>
      </c>
      <c r="D10" s="23">
        <f t="shared" ref="D10:I10" si="0">SUM(D5:D9)</f>
        <v>8524101990</v>
      </c>
      <c r="E10" s="23">
        <f t="shared" si="0"/>
        <v>238996268</v>
      </c>
      <c r="F10" s="23">
        <f t="shared" si="0"/>
        <v>3521937</v>
      </c>
      <c r="G10" s="23">
        <f t="shared" si="0"/>
        <v>77039342</v>
      </c>
      <c r="H10" s="23">
        <f t="shared" si="0"/>
        <v>51107774</v>
      </c>
      <c r="I10" s="23">
        <f t="shared" si="0"/>
        <v>6881732</v>
      </c>
      <c r="J10" s="23">
        <f>SUM(J5:J9)</f>
        <v>6883696</v>
      </c>
    </row>
    <row r="11" spans="1:10" ht="19.5" customHeight="1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10" ht="19.5" customHeight="1" x14ac:dyDescent="0.15">
      <c r="A12" s="6" t="s">
        <v>22</v>
      </c>
      <c r="B12" s="130" t="s">
        <v>12</v>
      </c>
      <c r="C12" s="123" t="s">
        <v>13</v>
      </c>
      <c r="D12" s="124"/>
      <c r="E12" s="124"/>
      <c r="F12" s="124"/>
      <c r="G12" s="124"/>
      <c r="H12" s="124"/>
      <c r="I12" s="125"/>
    </row>
    <row r="13" spans="1:10" ht="48" customHeight="1" x14ac:dyDescent="0.15">
      <c r="A13" s="7" t="s">
        <v>23</v>
      </c>
      <c r="B13" s="131"/>
      <c r="C13" s="24"/>
      <c r="D13" s="25" t="s">
        <v>35</v>
      </c>
      <c r="E13" s="26" t="s">
        <v>36</v>
      </c>
      <c r="F13" s="26" t="s">
        <v>37</v>
      </c>
      <c r="G13" s="27" t="s">
        <v>38</v>
      </c>
      <c r="H13" s="27" t="s">
        <v>39</v>
      </c>
      <c r="I13" s="27" t="s">
        <v>40</v>
      </c>
    </row>
    <row r="14" spans="1:10" ht="19.5" customHeight="1" x14ac:dyDescent="0.15">
      <c r="A14" s="28" t="s">
        <v>9</v>
      </c>
      <c r="B14" s="29">
        <v>2514099352</v>
      </c>
      <c r="C14" s="14">
        <v>4378912709</v>
      </c>
      <c r="D14" s="15" t="s">
        <v>24</v>
      </c>
      <c r="E14" s="15" t="s">
        <v>24</v>
      </c>
      <c r="F14" s="15" t="s">
        <v>24</v>
      </c>
      <c r="G14" s="15" t="s">
        <v>24</v>
      </c>
      <c r="H14" s="16" t="s">
        <v>24</v>
      </c>
      <c r="I14" s="16" t="s">
        <v>24</v>
      </c>
    </row>
    <row r="15" spans="1:10" ht="19.5" customHeight="1" x14ac:dyDescent="0.15">
      <c r="A15" s="17" t="s">
        <v>10</v>
      </c>
      <c r="B15" s="30">
        <v>115737825</v>
      </c>
      <c r="C15" s="19">
        <v>256102899</v>
      </c>
      <c r="D15" s="15" t="s">
        <v>24</v>
      </c>
      <c r="E15" s="15" t="s">
        <v>24</v>
      </c>
      <c r="F15" s="15" t="s">
        <v>24</v>
      </c>
      <c r="G15" s="15" t="s">
        <v>24</v>
      </c>
      <c r="H15" s="16" t="s">
        <v>24</v>
      </c>
      <c r="I15" s="16" t="s">
        <v>24</v>
      </c>
    </row>
    <row r="16" spans="1:10" ht="19.5" customHeight="1" x14ac:dyDescent="0.15">
      <c r="A16" s="12" t="s">
        <v>0</v>
      </c>
      <c r="B16" s="29">
        <v>9136260</v>
      </c>
      <c r="C16" s="14">
        <v>15448613</v>
      </c>
      <c r="D16" s="15" t="s">
        <v>24</v>
      </c>
      <c r="E16" s="15" t="s">
        <v>24</v>
      </c>
      <c r="F16" s="15" t="s">
        <v>24</v>
      </c>
      <c r="G16" s="15" t="s">
        <v>24</v>
      </c>
      <c r="H16" s="16" t="s">
        <v>24</v>
      </c>
      <c r="I16" s="16" t="s">
        <v>24</v>
      </c>
    </row>
    <row r="17" spans="1:9" ht="19.5" customHeight="1" x14ac:dyDescent="0.15">
      <c r="A17" s="12" t="s">
        <v>1</v>
      </c>
      <c r="B17" s="29">
        <v>301319969</v>
      </c>
      <c r="C17" s="14">
        <v>342251127</v>
      </c>
      <c r="D17" s="15" t="s">
        <v>24</v>
      </c>
      <c r="E17" s="15" t="s">
        <v>24</v>
      </c>
      <c r="F17" s="15" t="s">
        <v>24</v>
      </c>
      <c r="G17" s="15" t="s">
        <v>24</v>
      </c>
      <c r="H17" s="16" t="s">
        <v>24</v>
      </c>
      <c r="I17" s="16" t="s">
        <v>24</v>
      </c>
    </row>
    <row r="18" spans="1:9" ht="19.5" customHeight="1" x14ac:dyDescent="0.15">
      <c r="A18" s="12" t="s">
        <v>2</v>
      </c>
      <c r="B18" s="29">
        <v>49301612</v>
      </c>
      <c r="C18" s="14">
        <v>541791624</v>
      </c>
      <c r="D18" s="14">
        <v>236728202</v>
      </c>
      <c r="E18" s="31">
        <v>3448121</v>
      </c>
      <c r="F18" s="32">
        <v>76909211</v>
      </c>
      <c r="G18" s="32">
        <v>50795693</v>
      </c>
      <c r="H18" s="32">
        <v>6816948</v>
      </c>
      <c r="I18" s="32">
        <v>6721744</v>
      </c>
    </row>
    <row r="19" spans="1:9" ht="19.5" customHeight="1" x14ac:dyDescent="0.15">
      <c r="A19" s="22" t="s">
        <v>11</v>
      </c>
      <c r="B19" s="29">
        <f t="shared" ref="B19:I19" si="1">SUM(B14:B18)</f>
        <v>2989595018</v>
      </c>
      <c r="C19" s="29">
        <f t="shared" si="1"/>
        <v>5534506972</v>
      </c>
      <c r="D19" s="29">
        <f t="shared" si="1"/>
        <v>236728202</v>
      </c>
      <c r="E19" s="29">
        <f t="shared" si="1"/>
        <v>3448121</v>
      </c>
      <c r="F19" s="29">
        <f t="shared" si="1"/>
        <v>76909211</v>
      </c>
      <c r="G19" s="29">
        <f t="shared" si="1"/>
        <v>50795693</v>
      </c>
      <c r="H19" s="33">
        <f t="shared" si="1"/>
        <v>6816948</v>
      </c>
      <c r="I19" s="33">
        <f t="shared" si="1"/>
        <v>6721744</v>
      </c>
    </row>
    <row r="20" spans="1:9" ht="19.5" customHeight="1" x14ac:dyDescent="0.15">
      <c r="A20" s="34"/>
      <c r="B20" s="2"/>
      <c r="C20" s="2"/>
      <c r="D20" s="2"/>
      <c r="E20" s="2"/>
      <c r="F20" s="2"/>
      <c r="G20" s="2"/>
      <c r="H20" s="2"/>
      <c r="I20" s="2"/>
    </row>
    <row r="21" spans="1:9" ht="19.5" customHeight="1" x14ac:dyDescent="0.15">
      <c r="A21" s="6" t="s">
        <v>22</v>
      </c>
      <c r="B21" s="123" t="s">
        <v>14</v>
      </c>
      <c r="C21" s="124"/>
      <c r="D21" s="124"/>
      <c r="E21" s="124"/>
      <c r="F21" s="124"/>
      <c r="G21" s="124"/>
      <c r="H21" s="125"/>
      <c r="I21" s="2"/>
    </row>
    <row r="22" spans="1:9" ht="36" customHeight="1" x14ac:dyDescent="0.15">
      <c r="A22" s="7" t="s">
        <v>23</v>
      </c>
      <c r="B22" s="35"/>
      <c r="C22" s="25" t="s">
        <v>30</v>
      </c>
      <c r="D22" s="26" t="s">
        <v>31</v>
      </c>
      <c r="E22" s="26" t="s">
        <v>32</v>
      </c>
      <c r="F22" s="27" t="s">
        <v>33</v>
      </c>
      <c r="G22" s="27" t="s">
        <v>41</v>
      </c>
      <c r="H22" s="27" t="s">
        <v>34</v>
      </c>
      <c r="I22" s="2"/>
    </row>
    <row r="23" spans="1:9" ht="19.5" customHeight="1" x14ac:dyDescent="0.15">
      <c r="A23" s="12" t="s">
        <v>9</v>
      </c>
      <c r="B23" s="13">
        <v>312232337</v>
      </c>
      <c r="C23" s="15" t="s">
        <v>24</v>
      </c>
      <c r="D23" s="15" t="s">
        <v>24</v>
      </c>
      <c r="E23" s="15" t="s">
        <v>24</v>
      </c>
      <c r="F23" s="15" t="s">
        <v>24</v>
      </c>
      <c r="G23" s="36" t="s">
        <v>24</v>
      </c>
      <c r="H23" s="36" t="s">
        <v>24</v>
      </c>
      <c r="I23" s="37"/>
    </row>
    <row r="24" spans="1:9" ht="19.5" customHeight="1" x14ac:dyDescent="0.15">
      <c r="A24" s="17" t="s">
        <v>10</v>
      </c>
      <c r="B24" s="13">
        <v>18263639</v>
      </c>
      <c r="C24" s="15" t="s">
        <v>24</v>
      </c>
      <c r="D24" s="15" t="s">
        <v>24</v>
      </c>
      <c r="E24" s="15" t="s">
        <v>24</v>
      </c>
      <c r="F24" s="15" t="s">
        <v>24</v>
      </c>
      <c r="G24" s="38" t="s">
        <v>24</v>
      </c>
      <c r="H24" s="38" t="s">
        <v>24</v>
      </c>
      <c r="I24" s="37"/>
    </row>
    <row r="25" spans="1:9" ht="19.5" customHeight="1" x14ac:dyDescent="0.15">
      <c r="A25" s="12" t="s">
        <v>0</v>
      </c>
      <c r="B25" s="13">
        <v>942349</v>
      </c>
      <c r="C25" s="15" t="s">
        <v>24</v>
      </c>
      <c r="D25" s="15" t="s">
        <v>24</v>
      </c>
      <c r="E25" s="15" t="s">
        <v>24</v>
      </c>
      <c r="F25" s="15" t="s">
        <v>24</v>
      </c>
      <c r="G25" s="38" t="s">
        <v>24</v>
      </c>
      <c r="H25" s="38" t="s">
        <v>24</v>
      </c>
      <c r="I25" s="37"/>
    </row>
    <row r="26" spans="1:9" ht="19.5" customHeight="1" x14ac:dyDescent="0.15">
      <c r="A26" s="12" t="s">
        <v>1</v>
      </c>
      <c r="B26" s="13">
        <v>24127047</v>
      </c>
      <c r="C26" s="15" t="s">
        <v>24</v>
      </c>
      <c r="D26" s="15" t="s">
        <v>24</v>
      </c>
      <c r="E26" s="15" t="s">
        <v>24</v>
      </c>
      <c r="F26" s="15" t="s">
        <v>24</v>
      </c>
      <c r="G26" s="38" t="s">
        <v>24</v>
      </c>
      <c r="H26" s="38" t="s">
        <v>24</v>
      </c>
      <c r="I26" s="37"/>
    </row>
    <row r="27" spans="1:9" ht="19.5" customHeight="1" x14ac:dyDescent="0.15">
      <c r="A27" s="12" t="s">
        <v>2</v>
      </c>
      <c r="B27" s="39">
        <v>25806184</v>
      </c>
      <c r="C27" s="40">
        <v>8628430</v>
      </c>
      <c r="D27" s="40">
        <v>226294</v>
      </c>
      <c r="E27" s="41">
        <v>2860576</v>
      </c>
      <c r="F27" s="42">
        <v>1870586</v>
      </c>
      <c r="G27" s="42">
        <v>249809</v>
      </c>
      <c r="H27" s="42">
        <v>253714</v>
      </c>
      <c r="I27" s="37"/>
    </row>
    <row r="28" spans="1:9" ht="19.5" customHeight="1" x14ac:dyDescent="0.15">
      <c r="A28" s="22" t="s">
        <v>11</v>
      </c>
      <c r="B28" s="32">
        <f t="shared" ref="B28:H28" si="2">SUM(B23:B27)</f>
        <v>381371556</v>
      </c>
      <c r="C28" s="32">
        <f t="shared" si="2"/>
        <v>8628430</v>
      </c>
      <c r="D28" s="32">
        <f t="shared" si="2"/>
        <v>226294</v>
      </c>
      <c r="E28" s="32">
        <f t="shared" si="2"/>
        <v>2860576</v>
      </c>
      <c r="F28" s="32">
        <f t="shared" si="2"/>
        <v>1870586</v>
      </c>
      <c r="G28" s="32">
        <f t="shared" si="2"/>
        <v>249809</v>
      </c>
      <c r="H28" s="32">
        <f t="shared" si="2"/>
        <v>253714</v>
      </c>
      <c r="I28" s="37"/>
    </row>
    <row r="29" spans="1:9" ht="19.5" customHeight="1" x14ac:dyDescent="0.15">
      <c r="A29" s="34"/>
      <c r="B29" s="2"/>
      <c r="C29" s="2"/>
      <c r="D29" s="2"/>
      <c r="E29" s="5"/>
      <c r="F29" s="2"/>
      <c r="G29" s="37"/>
      <c r="H29" s="37"/>
      <c r="I29" s="37"/>
    </row>
    <row r="30" spans="1:9" ht="19.5" customHeight="1" x14ac:dyDescent="0.15">
      <c r="A30" s="6" t="s">
        <v>22</v>
      </c>
      <c r="B30" s="132" t="s">
        <v>15</v>
      </c>
      <c r="C30" s="134" t="s">
        <v>16</v>
      </c>
      <c r="D30" s="136" t="s">
        <v>17</v>
      </c>
      <c r="E30" s="136" t="s">
        <v>18</v>
      </c>
      <c r="F30" s="138" t="s">
        <v>19</v>
      </c>
      <c r="G30" s="139"/>
      <c r="H30" s="43"/>
      <c r="I30" s="37"/>
    </row>
    <row r="31" spans="1:9" ht="36" customHeight="1" x14ac:dyDescent="0.15">
      <c r="A31" s="7" t="s">
        <v>23</v>
      </c>
      <c r="B31" s="133"/>
      <c r="C31" s="135"/>
      <c r="D31" s="137"/>
      <c r="E31" s="137"/>
      <c r="F31" s="43"/>
      <c r="G31" s="44" t="s">
        <v>20</v>
      </c>
      <c r="H31" s="45"/>
      <c r="I31" s="43"/>
    </row>
    <row r="32" spans="1:9" ht="19.5" customHeight="1" x14ac:dyDescent="0.15">
      <c r="A32" s="12" t="s">
        <v>9</v>
      </c>
      <c r="B32" s="30">
        <v>26426449</v>
      </c>
      <c r="C32" s="46">
        <v>21446</v>
      </c>
      <c r="D32" s="46">
        <v>49864</v>
      </c>
      <c r="E32" s="46">
        <v>43632</v>
      </c>
      <c r="F32" s="32">
        <v>285538422</v>
      </c>
      <c r="G32" s="47">
        <v>30122513</v>
      </c>
      <c r="H32" s="39"/>
      <c r="I32" s="37"/>
    </row>
    <row r="33" spans="1:9" ht="19.5" customHeight="1" x14ac:dyDescent="0.15">
      <c r="A33" s="17" t="s">
        <v>10</v>
      </c>
      <c r="B33" s="29">
        <v>1440505</v>
      </c>
      <c r="C33" s="20">
        <v>4463</v>
      </c>
      <c r="D33" s="20">
        <v>2840</v>
      </c>
      <c r="E33" s="20">
        <v>2844</v>
      </c>
      <c r="F33" s="47">
        <v>16808169</v>
      </c>
      <c r="G33" s="47">
        <v>1418028</v>
      </c>
      <c r="H33" s="39"/>
      <c r="I33" s="37"/>
    </row>
    <row r="34" spans="1:9" ht="19.5" customHeight="1" x14ac:dyDescent="0.15">
      <c r="A34" s="12" t="s">
        <v>0</v>
      </c>
      <c r="B34" s="29">
        <v>37202</v>
      </c>
      <c r="C34" s="20">
        <v>209</v>
      </c>
      <c r="D34" s="20">
        <v>161</v>
      </c>
      <c r="E34" s="20">
        <v>1</v>
      </c>
      <c r="F34" s="47">
        <v>904598</v>
      </c>
      <c r="G34" s="47">
        <v>86379</v>
      </c>
      <c r="H34" s="39"/>
      <c r="I34" s="37"/>
    </row>
    <row r="35" spans="1:9" ht="19.5" customHeight="1" x14ac:dyDescent="0.15">
      <c r="A35" s="12" t="s">
        <v>1</v>
      </c>
      <c r="B35" s="29">
        <v>1808269</v>
      </c>
      <c r="C35" s="20">
        <v>2140</v>
      </c>
      <c r="D35" s="20">
        <v>92040</v>
      </c>
      <c r="E35" s="20">
        <v>14279</v>
      </c>
      <c r="F35" s="47">
        <v>22177144</v>
      </c>
      <c r="G35" s="47">
        <v>5030899</v>
      </c>
      <c r="H35" s="39"/>
      <c r="I35" s="37"/>
    </row>
    <row r="36" spans="1:9" ht="19.5" customHeight="1" x14ac:dyDescent="0.15">
      <c r="A36" s="12" t="s">
        <v>2</v>
      </c>
      <c r="B36" s="29">
        <v>2006658</v>
      </c>
      <c r="C36" s="20">
        <v>70</v>
      </c>
      <c r="D36" s="20">
        <v>293864</v>
      </c>
      <c r="E36" s="20">
        <v>672438</v>
      </c>
      <c r="F36" s="47">
        <v>22821231</v>
      </c>
      <c r="G36" s="47">
        <v>164910</v>
      </c>
      <c r="H36" s="39"/>
      <c r="I36" s="37"/>
    </row>
    <row r="37" spans="1:9" ht="19.5" customHeight="1" x14ac:dyDescent="0.15">
      <c r="A37" s="22" t="s">
        <v>11</v>
      </c>
      <c r="B37" s="29">
        <f t="shared" ref="B37:G37" si="3">SUM(B32:B36)</f>
        <v>31719083</v>
      </c>
      <c r="C37" s="29">
        <f t="shared" si="3"/>
        <v>28328</v>
      </c>
      <c r="D37" s="29">
        <f t="shared" si="3"/>
        <v>438769</v>
      </c>
      <c r="E37" s="29">
        <f t="shared" si="3"/>
        <v>733194</v>
      </c>
      <c r="F37" s="29">
        <f t="shared" si="3"/>
        <v>348249564</v>
      </c>
      <c r="G37" s="29">
        <f t="shared" si="3"/>
        <v>36822729</v>
      </c>
      <c r="H37" s="39"/>
      <c r="I37" s="37"/>
    </row>
    <row r="38" spans="1:9" ht="19.5" customHeight="1" x14ac:dyDescent="0.15">
      <c r="A38" s="37" t="s">
        <v>42</v>
      </c>
      <c r="B38" s="37"/>
      <c r="C38" s="37"/>
      <c r="D38" s="37"/>
      <c r="E38" s="37"/>
      <c r="F38" s="37"/>
      <c r="G38" s="37"/>
      <c r="H38" s="37"/>
      <c r="I38" s="37"/>
    </row>
  </sheetData>
  <mergeCells count="11">
    <mergeCell ref="B30:B31"/>
    <mergeCell ref="C30:C31"/>
    <mergeCell ref="D30:D31"/>
    <mergeCell ref="E30:E31"/>
    <mergeCell ref="F30:G30"/>
    <mergeCell ref="B21:H21"/>
    <mergeCell ref="I2:J2"/>
    <mergeCell ref="B3:C3"/>
    <mergeCell ref="D3:J3"/>
    <mergeCell ref="B12:B13"/>
    <mergeCell ref="C12:I12"/>
  </mergeCells>
  <phoneticPr fontId="2"/>
  <pageMargins left="0.59055118110236227" right="0.59055118110236227" top="0.59055118110236227" bottom="0.59055118110236227" header="0.31496062992125984" footer="0.31496062992125984"/>
  <pageSetup paperSize="9" scale="72" firstPageNumber="3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35EF1-3A9C-4576-B0D0-88B30D358D9A}">
  <sheetPr codeName="Sheet2"/>
  <dimension ref="A1:BD70"/>
  <sheetViews>
    <sheetView view="pageBreakPreview" zoomScaleNormal="100" zoomScaleSheetLayoutView="100" workbookViewId="0">
      <selection activeCell="B1" sqref="B1"/>
    </sheetView>
  </sheetViews>
  <sheetFormatPr defaultColWidth="11" defaultRowHeight="13.5" customHeight="1" x14ac:dyDescent="0.15"/>
  <cols>
    <col min="1" max="1" width="1.25" style="122" customWidth="1"/>
    <col min="2" max="2" width="8.125" style="122" customWidth="1"/>
    <col min="3" max="3" width="1.25" style="122" customWidth="1"/>
    <col min="4" max="4" width="11.75" style="50" customWidth="1"/>
    <col min="5" max="8" width="10" style="50" customWidth="1"/>
    <col min="9" max="9" width="11.75" style="50" customWidth="1"/>
    <col min="10" max="14" width="7.25" style="50" customWidth="1"/>
    <col min="15" max="15" width="1.25" style="122" customWidth="1"/>
    <col min="16" max="16" width="8.125" style="122" customWidth="1"/>
    <col min="17" max="17" width="1.25" style="122" customWidth="1"/>
    <col min="18" max="18" width="11.75" style="50" customWidth="1"/>
    <col min="19" max="22" width="10" style="50" customWidth="1"/>
    <col min="23" max="23" width="11.75" style="50" customWidth="1"/>
    <col min="24" max="28" width="7.25" style="50" customWidth="1"/>
    <col min="29" max="29" width="1.25" style="122" customWidth="1"/>
    <col min="30" max="30" width="8.125" style="122" customWidth="1"/>
    <col min="31" max="31" width="1.25" style="122" customWidth="1"/>
    <col min="32" max="32" width="11.75" style="50" customWidth="1"/>
    <col min="33" max="36" width="10" style="50" customWidth="1"/>
    <col min="37" max="37" width="11.75" style="50" customWidth="1"/>
    <col min="38" max="42" width="7.25" style="50" customWidth="1"/>
    <col min="43" max="43" width="1.25" style="122" customWidth="1"/>
    <col min="44" max="44" width="8.125" style="122" customWidth="1"/>
    <col min="45" max="45" width="1.25" style="122" customWidth="1"/>
    <col min="46" max="46" width="11.75" style="50" customWidth="1"/>
    <col min="47" max="50" width="10" style="50" customWidth="1"/>
    <col min="51" max="51" width="11.75" style="50" customWidth="1"/>
    <col min="52" max="56" width="7.25" style="50" customWidth="1"/>
    <col min="57" max="16384" width="11" style="50"/>
  </cols>
  <sheetData>
    <row r="1" spans="1:56" s="51" customFormat="1" ht="16.5" customHeight="1" x14ac:dyDescent="0.15">
      <c r="A1" s="48" t="s">
        <v>43</v>
      </c>
      <c r="B1" s="49"/>
      <c r="C1" s="49"/>
      <c r="D1" s="50"/>
      <c r="E1" s="50"/>
      <c r="F1" s="50"/>
      <c r="G1" s="50"/>
      <c r="H1" s="50"/>
      <c r="I1" s="50"/>
      <c r="J1" s="50"/>
      <c r="O1" s="49"/>
      <c r="P1" s="49"/>
      <c r="Q1" s="49"/>
      <c r="R1" s="50"/>
      <c r="S1" s="50"/>
      <c r="T1" s="50"/>
      <c r="U1" s="50"/>
      <c r="V1" s="50"/>
      <c r="W1" s="50"/>
      <c r="X1" s="50"/>
      <c r="AC1" s="49"/>
      <c r="AD1" s="49"/>
      <c r="AE1" s="49"/>
      <c r="AF1" s="50"/>
      <c r="AG1" s="50"/>
      <c r="AH1" s="50"/>
      <c r="AI1" s="50"/>
      <c r="AJ1" s="50"/>
      <c r="AK1" s="50"/>
      <c r="AL1" s="50"/>
      <c r="AQ1" s="49"/>
      <c r="AR1" s="49"/>
      <c r="AS1" s="49"/>
      <c r="AT1" s="50"/>
      <c r="AU1" s="50"/>
      <c r="AV1" s="50"/>
      <c r="AW1" s="50"/>
      <c r="AX1" s="50"/>
      <c r="AY1" s="50"/>
      <c r="AZ1" s="50"/>
    </row>
    <row r="2" spans="1:56" s="51" customFormat="1" ht="16.5" customHeight="1" x14ac:dyDescent="0.15">
      <c r="B2" s="49" t="s">
        <v>44</v>
      </c>
      <c r="C2" s="49"/>
      <c r="D2" s="50"/>
      <c r="E2" s="50"/>
      <c r="F2" s="50"/>
      <c r="G2" s="50"/>
      <c r="H2" s="50"/>
      <c r="I2" s="50"/>
      <c r="O2" s="49"/>
      <c r="P2" s="49" t="s">
        <v>45</v>
      </c>
      <c r="Q2" s="49"/>
      <c r="R2" s="50"/>
      <c r="S2" s="50"/>
      <c r="T2" s="50"/>
      <c r="U2" s="50"/>
      <c r="V2" s="50"/>
      <c r="W2" s="50"/>
      <c r="AC2" s="49"/>
      <c r="AD2" s="49" t="s">
        <v>46</v>
      </c>
      <c r="AE2" s="49"/>
      <c r="AF2" s="50"/>
      <c r="AG2" s="50"/>
      <c r="AH2" s="50"/>
      <c r="AI2" s="50"/>
      <c r="AJ2" s="50"/>
      <c r="AK2" s="50"/>
      <c r="AQ2" s="49"/>
      <c r="AR2" s="49" t="s">
        <v>47</v>
      </c>
      <c r="AS2" s="49"/>
      <c r="AT2" s="50"/>
      <c r="AU2" s="50"/>
      <c r="AV2" s="50"/>
      <c r="AW2" s="50"/>
      <c r="AX2" s="50"/>
      <c r="AY2" s="50"/>
    </row>
    <row r="3" spans="1:56" s="51" customFormat="1" ht="16.5" customHeight="1" x14ac:dyDescent="0.15">
      <c r="A3" s="49"/>
      <c r="B3" s="49"/>
      <c r="C3" s="49"/>
      <c r="D3" s="50"/>
      <c r="E3" s="50"/>
      <c r="F3" s="50"/>
      <c r="G3" s="50"/>
      <c r="H3" s="50"/>
      <c r="I3" s="50"/>
      <c r="N3" s="5" t="s">
        <v>48</v>
      </c>
      <c r="O3" s="49"/>
      <c r="P3" s="49"/>
      <c r="Q3" s="49"/>
      <c r="R3" s="50"/>
      <c r="S3" s="50"/>
      <c r="T3" s="50"/>
      <c r="U3" s="50"/>
      <c r="V3" s="50"/>
      <c r="W3" s="50"/>
      <c r="AB3" s="5" t="s">
        <v>49</v>
      </c>
      <c r="AC3" s="49"/>
      <c r="AD3" s="49"/>
      <c r="AE3" s="49"/>
      <c r="AF3" s="50"/>
      <c r="AG3" s="50"/>
      <c r="AH3" s="50"/>
      <c r="AI3" s="50"/>
      <c r="AJ3" s="50"/>
      <c r="AK3" s="50"/>
      <c r="AP3" s="5" t="s">
        <v>49</v>
      </c>
      <c r="AQ3" s="49"/>
      <c r="AR3" s="49"/>
      <c r="AS3" s="49"/>
      <c r="AT3" s="50"/>
      <c r="AU3" s="50"/>
      <c r="AV3" s="50"/>
      <c r="AW3" s="50"/>
      <c r="AX3" s="50"/>
      <c r="AY3" s="50"/>
      <c r="BD3" s="5" t="s">
        <v>49</v>
      </c>
    </row>
    <row r="4" spans="1:56" ht="13.5" customHeight="1" x14ac:dyDescent="0.15">
      <c r="A4" s="52"/>
      <c r="B4" s="140" t="s">
        <v>50</v>
      </c>
      <c r="C4" s="53"/>
      <c r="D4" s="143" t="s">
        <v>51</v>
      </c>
      <c r="E4" s="145" t="s">
        <v>52</v>
      </c>
      <c r="F4" s="155" t="s">
        <v>53</v>
      </c>
      <c r="G4" s="54" t="s">
        <v>54</v>
      </c>
      <c r="H4" s="55" t="s">
        <v>55</v>
      </c>
      <c r="I4" s="147" t="s">
        <v>56</v>
      </c>
      <c r="J4" s="152" t="s">
        <v>57</v>
      </c>
      <c r="K4" s="153"/>
      <c r="L4" s="153"/>
      <c r="M4" s="153"/>
      <c r="N4" s="154"/>
      <c r="O4" s="56"/>
      <c r="P4" s="140" t="s">
        <v>50</v>
      </c>
      <c r="Q4" s="53"/>
      <c r="R4" s="143" t="s">
        <v>51</v>
      </c>
      <c r="S4" s="145" t="s">
        <v>52</v>
      </c>
      <c r="T4" s="145" t="s">
        <v>53</v>
      </c>
      <c r="U4" s="57" t="s">
        <v>54</v>
      </c>
      <c r="V4" s="55" t="s">
        <v>55</v>
      </c>
      <c r="W4" s="147" t="s">
        <v>56</v>
      </c>
      <c r="X4" s="152" t="s">
        <v>57</v>
      </c>
      <c r="Y4" s="153"/>
      <c r="Z4" s="153"/>
      <c r="AA4" s="153"/>
      <c r="AB4" s="154"/>
      <c r="AC4" s="56"/>
      <c r="AD4" s="140" t="s">
        <v>50</v>
      </c>
      <c r="AE4" s="53"/>
      <c r="AF4" s="143" t="s">
        <v>51</v>
      </c>
      <c r="AG4" s="145" t="s">
        <v>52</v>
      </c>
      <c r="AH4" s="145" t="s">
        <v>53</v>
      </c>
      <c r="AI4" s="57" t="s">
        <v>54</v>
      </c>
      <c r="AJ4" s="55" t="s">
        <v>55</v>
      </c>
      <c r="AK4" s="147" t="s">
        <v>56</v>
      </c>
      <c r="AL4" s="152" t="s">
        <v>57</v>
      </c>
      <c r="AM4" s="153"/>
      <c r="AN4" s="153"/>
      <c r="AO4" s="153"/>
      <c r="AP4" s="154"/>
      <c r="AQ4" s="56"/>
      <c r="AR4" s="140" t="s">
        <v>50</v>
      </c>
      <c r="AS4" s="53"/>
      <c r="AT4" s="143" t="s">
        <v>51</v>
      </c>
      <c r="AU4" s="145" t="s">
        <v>52</v>
      </c>
      <c r="AV4" s="145" t="s">
        <v>53</v>
      </c>
      <c r="AW4" s="57" t="s">
        <v>54</v>
      </c>
      <c r="AX4" s="58" t="s">
        <v>55</v>
      </c>
      <c r="AY4" s="147" t="s">
        <v>56</v>
      </c>
      <c r="AZ4" s="149" t="s">
        <v>57</v>
      </c>
      <c r="BA4" s="150"/>
      <c r="BB4" s="150"/>
      <c r="BC4" s="150"/>
      <c r="BD4" s="151"/>
    </row>
    <row r="5" spans="1:56" ht="13.5" customHeight="1" x14ac:dyDescent="0.15">
      <c r="A5" s="59"/>
      <c r="B5" s="141"/>
      <c r="C5" s="60"/>
      <c r="D5" s="144"/>
      <c r="E5" s="146"/>
      <c r="F5" s="156"/>
      <c r="G5" s="61" t="s">
        <v>58</v>
      </c>
      <c r="H5" s="62" t="s">
        <v>59</v>
      </c>
      <c r="I5" s="148"/>
      <c r="J5" s="63" t="s">
        <v>60</v>
      </c>
      <c r="K5" s="64" t="s">
        <v>61</v>
      </c>
      <c r="L5" s="64" t="s">
        <v>62</v>
      </c>
      <c r="M5" s="64" t="s">
        <v>63</v>
      </c>
      <c r="N5" s="65" t="s">
        <v>64</v>
      </c>
      <c r="O5" s="63"/>
      <c r="P5" s="141"/>
      <c r="Q5" s="60"/>
      <c r="R5" s="144"/>
      <c r="S5" s="146"/>
      <c r="T5" s="146"/>
      <c r="U5" s="66" t="s">
        <v>58</v>
      </c>
      <c r="V5" s="62" t="s">
        <v>59</v>
      </c>
      <c r="W5" s="148"/>
      <c r="X5" s="63" t="s">
        <v>60</v>
      </c>
      <c r="Y5" s="64" t="s">
        <v>61</v>
      </c>
      <c r="Z5" s="64" t="s">
        <v>62</v>
      </c>
      <c r="AA5" s="64" t="s">
        <v>63</v>
      </c>
      <c r="AB5" s="65" t="s">
        <v>64</v>
      </c>
      <c r="AC5" s="63"/>
      <c r="AD5" s="141"/>
      <c r="AE5" s="60"/>
      <c r="AF5" s="144"/>
      <c r="AG5" s="146"/>
      <c r="AH5" s="146"/>
      <c r="AI5" s="66" t="s">
        <v>58</v>
      </c>
      <c r="AJ5" s="62" t="s">
        <v>59</v>
      </c>
      <c r="AK5" s="148"/>
      <c r="AL5" s="63" t="s">
        <v>60</v>
      </c>
      <c r="AM5" s="64" t="s">
        <v>61</v>
      </c>
      <c r="AN5" s="64" t="s">
        <v>62</v>
      </c>
      <c r="AO5" s="64" t="s">
        <v>63</v>
      </c>
      <c r="AP5" s="65" t="s">
        <v>64</v>
      </c>
      <c r="AQ5" s="63"/>
      <c r="AR5" s="141"/>
      <c r="AS5" s="60"/>
      <c r="AT5" s="144"/>
      <c r="AU5" s="146"/>
      <c r="AV5" s="146"/>
      <c r="AW5" s="66" t="s">
        <v>58</v>
      </c>
      <c r="AX5" s="67" t="s">
        <v>59</v>
      </c>
      <c r="AY5" s="148"/>
      <c r="AZ5" s="59" t="s">
        <v>60</v>
      </c>
      <c r="BA5" s="68" t="s">
        <v>61</v>
      </c>
      <c r="BB5" s="68" t="s">
        <v>62</v>
      </c>
      <c r="BC5" s="68" t="s">
        <v>63</v>
      </c>
      <c r="BD5" s="69" t="s">
        <v>64</v>
      </c>
    </row>
    <row r="6" spans="1:56" ht="13.5" customHeight="1" x14ac:dyDescent="0.15">
      <c r="A6" s="70"/>
      <c r="B6" s="142"/>
      <c r="C6" s="71"/>
      <c r="D6" s="72" t="s">
        <v>65</v>
      </c>
      <c r="E6" s="73" t="s">
        <v>66</v>
      </c>
      <c r="F6" s="73" t="s">
        <v>67</v>
      </c>
      <c r="G6" s="74" t="s">
        <v>68</v>
      </c>
      <c r="H6" s="75" t="s">
        <v>69</v>
      </c>
      <c r="I6" s="76" t="s">
        <v>70</v>
      </c>
      <c r="J6" s="77" t="s">
        <v>71</v>
      </c>
      <c r="K6" s="78" t="s">
        <v>72</v>
      </c>
      <c r="L6" s="78" t="s">
        <v>73</v>
      </c>
      <c r="M6" s="78" t="s">
        <v>74</v>
      </c>
      <c r="N6" s="79" t="s">
        <v>75</v>
      </c>
      <c r="O6" s="77"/>
      <c r="P6" s="142"/>
      <c r="Q6" s="71"/>
      <c r="R6" s="72" t="s">
        <v>65</v>
      </c>
      <c r="S6" s="73" t="s">
        <v>66</v>
      </c>
      <c r="T6" s="73" t="s">
        <v>67</v>
      </c>
      <c r="U6" s="73" t="s">
        <v>68</v>
      </c>
      <c r="V6" s="75" t="s">
        <v>69</v>
      </c>
      <c r="W6" s="76" t="s">
        <v>70</v>
      </c>
      <c r="X6" s="77" t="s">
        <v>71</v>
      </c>
      <c r="Y6" s="78" t="s">
        <v>72</v>
      </c>
      <c r="Z6" s="78" t="s">
        <v>73</v>
      </c>
      <c r="AA6" s="78" t="s">
        <v>74</v>
      </c>
      <c r="AB6" s="79" t="s">
        <v>75</v>
      </c>
      <c r="AC6" s="77"/>
      <c r="AD6" s="142"/>
      <c r="AE6" s="71"/>
      <c r="AF6" s="72" t="s">
        <v>65</v>
      </c>
      <c r="AG6" s="73" t="s">
        <v>66</v>
      </c>
      <c r="AH6" s="73" t="s">
        <v>67</v>
      </c>
      <c r="AI6" s="73" t="s">
        <v>68</v>
      </c>
      <c r="AJ6" s="75" t="s">
        <v>69</v>
      </c>
      <c r="AK6" s="76" t="s">
        <v>70</v>
      </c>
      <c r="AL6" s="77" t="s">
        <v>71</v>
      </c>
      <c r="AM6" s="78" t="s">
        <v>72</v>
      </c>
      <c r="AN6" s="78" t="s">
        <v>73</v>
      </c>
      <c r="AO6" s="78" t="s">
        <v>74</v>
      </c>
      <c r="AP6" s="79" t="s">
        <v>75</v>
      </c>
      <c r="AQ6" s="77"/>
      <c r="AR6" s="142"/>
      <c r="AS6" s="71"/>
      <c r="AT6" s="72" t="s">
        <v>65</v>
      </c>
      <c r="AU6" s="73" t="s">
        <v>66</v>
      </c>
      <c r="AV6" s="73" t="s">
        <v>67</v>
      </c>
      <c r="AW6" s="73" t="s">
        <v>68</v>
      </c>
      <c r="AX6" s="80" t="s">
        <v>69</v>
      </c>
      <c r="AY6" s="76" t="s">
        <v>70</v>
      </c>
      <c r="AZ6" s="70" t="s">
        <v>71</v>
      </c>
      <c r="BA6" s="81" t="s">
        <v>72</v>
      </c>
      <c r="BB6" s="81" t="s">
        <v>73</v>
      </c>
      <c r="BC6" s="81" t="s">
        <v>74</v>
      </c>
      <c r="BD6" s="82" t="s">
        <v>75</v>
      </c>
    </row>
    <row r="7" spans="1:56" ht="13.5" customHeight="1" x14ac:dyDescent="0.15">
      <c r="A7" s="83"/>
      <c r="B7" s="84" t="s">
        <v>76</v>
      </c>
      <c r="C7" s="85"/>
      <c r="D7" s="86">
        <v>342297</v>
      </c>
      <c r="E7" s="87">
        <v>14625</v>
      </c>
      <c r="F7" s="87">
        <v>98</v>
      </c>
      <c r="G7" s="87">
        <v>59237</v>
      </c>
      <c r="H7" s="87">
        <v>4891</v>
      </c>
      <c r="I7" s="87">
        <f>SUM(D7:H7)</f>
        <v>421148</v>
      </c>
      <c r="J7" s="88">
        <f>D7/I7</f>
        <v>0.81277128230455797</v>
      </c>
      <c r="K7" s="88">
        <f t="shared" ref="K7:K66" si="0">E7/I7</f>
        <v>3.4726509445610572E-2</v>
      </c>
      <c r="L7" s="88">
        <f>F7/I7</f>
        <v>2.3269729406289475E-4</v>
      </c>
      <c r="M7" s="88">
        <f>G7/I7</f>
        <v>0.14065601641228262</v>
      </c>
      <c r="N7" s="88">
        <f>H7/I7</f>
        <v>1.1613494543485901E-2</v>
      </c>
      <c r="O7" s="83"/>
      <c r="P7" s="84" t="s">
        <v>76</v>
      </c>
      <c r="Q7" s="85"/>
      <c r="R7" s="86">
        <v>1229596653</v>
      </c>
      <c r="S7" s="87">
        <v>60060707</v>
      </c>
      <c r="T7" s="87">
        <v>370865</v>
      </c>
      <c r="U7" s="87">
        <v>112520868</v>
      </c>
      <c r="V7" s="87">
        <v>78343131</v>
      </c>
      <c r="W7" s="89">
        <f t="shared" ref="W7:W66" si="1">SUM(R7:V7)</f>
        <v>1480892224</v>
      </c>
      <c r="X7" s="88">
        <f t="shared" ref="X7:X66" si="2">R7/W7</f>
        <v>0.83030799478355555</v>
      </c>
      <c r="Y7" s="88">
        <f t="shared" ref="Y7:Y66" si="3">S7/W7</f>
        <v>4.0557108766343282E-2</v>
      </c>
      <c r="Z7" s="88">
        <f t="shared" ref="Z7:Z66" si="4">T7/W7</f>
        <v>2.5043348461798663E-4</v>
      </c>
      <c r="AA7" s="88">
        <f t="shared" ref="AA7:AA66" si="5">U7/W7</f>
        <v>7.5981807572783902E-2</v>
      </c>
      <c r="AB7" s="88">
        <f t="shared" ref="AB7:AB66" si="6">V7/W7</f>
        <v>5.2902655392699262E-2</v>
      </c>
      <c r="AC7" s="83"/>
      <c r="AD7" s="84" t="s">
        <v>76</v>
      </c>
      <c r="AE7" s="85"/>
      <c r="AF7" s="86">
        <v>787640887</v>
      </c>
      <c r="AG7" s="87">
        <v>41315792</v>
      </c>
      <c r="AH7" s="87">
        <v>245505</v>
      </c>
      <c r="AI7" s="87">
        <v>54568759</v>
      </c>
      <c r="AJ7" s="87">
        <v>71249341</v>
      </c>
      <c r="AK7" s="89">
        <f>SUM(AF7:AJ7)</f>
        <v>955020284</v>
      </c>
      <c r="AL7" s="88">
        <f>AF7/AK7</f>
        <v>0.82473733824903761</v>
      </c>
      <c r="AM7" s="88">
        <f t="shared" ref="AM7:AM66" si="7">AG7/AK7</f>
        <v>4.3261690554836425E-2</v>
      </c>
      <c r="AN7" s="88">
        <f t="shared" ref="AN7:AN66" si="8">AH7/AK7</f>
        <v>2.5706783836226875E-4</v>
      </c>
      <c r="AO7" s="88">
        <f t="shared" ref="AO7:AO66" si="9">AI7/AK7</f>
        <v>5.7138848162935983E-2</v>
      </c>
      <c r="AP7" s="88">
        <f t="shared" ref="AP7:AP66" si="10">AJ7/AK7</f>
        <v>7.4605055194827671E-2</v>
      </c>
      <c r="AQ7" s="83"/>
      <c r="AR7" s="84" t="s">
        <v>76</v>
      </c>
      <c r="AS7" s="85"/>
      <c r="AT7" s="86">
        <v>57941696</v>
      </c>
      <c r="AU7" s="87">
        <v>3039528</v>
      </c>
      <c r="AV7" s="87">
        <v>19218</v>
      </c>
      <c r="AW7" s="87">
        <v>3986474</v>
      </c>
      <c r="AX7" s="87">
        <v>3332338</v>
      </c>
      <c r="AY7" s="89">
        <f t="shared" ref="AY7:AY66" si="11">SUM(AT7:AX7)</f>
        <v>68319254</v>
      </c>
      <c r="AZ7" s="88">
        <f t="shared" ref="AZ7:AZ66" si="12">AT7/AY7</f>
        <v>0.84810200064538177</v>
      </c>
      <c r="BA7" s="88">
        <f t="shared" ref="BA7:BA66" si="13">AU7/AY7</f>
        <v>4.4490064250408821E-2</v>
      </c>
      <c r="BB7" s="88">
        <f>AV7/AY7</f>
        <v>2.8129698254609163E-4</v>
      </c>
      <c r="BC7" s="88">
        <f t="shared" ref="BC7:BC66" si="14">AW7/AY7</f>
        <v>5.8350666416820067E-2</v>
      </c>
      <c r="BD7" s="88">
        <f t="shared" ref="BD7:BD66" si="15">AX7/AY7</f>
        <v>4.8775971704843261E-2</v>
      </c>
    </row>
    <row r="8" spans="1:56" ht="13.5" customHeight="1" x14ac:dyDescent="0.15">
      <c r="A8" s="83"/>
      <c r="B8" s="84" t="s">
        <v>77</v>
      </c>
      <c r="C8" s="85"/>
      <c r="D8" s="90">
        <v>681537</v>
      </c>
      <c r="E8" s="91">
        <v>32641</v>
      </c>
      <c r="F8" s="91">
        <v>166</v>
      </c>
      <c r="G8" s="91">
        <v>80616</v>
      </c>
      <c r="H8" s="91">
        <v>14346</v>
      </c>
      <c r="I8" s="91">
        <f t="shared" ref="I8:I66" si="16">SUM(D8:H8)</f>
        <v>809306</v>
      </c>
      <c r="J8" s="92">
        <f t="shared" ref="J8:J66" si="17">D8/I8</f>
        <v>0.84212522828200953</v>
      </c>
      <c r="K8" s="92">
        <f t="shared" si="0"/>
        <v>4.0332086997995814E-2</v>
      </c>
      <c r="L8" s="92">
        <f t="shared" ref="L8:L66" si="18">F8/I8</f>
        <v>2.0511401126397185E-4</v>
      </c>
      <c r="M8" s="92">
        <f t="shared" ref="M8:M66" si="19">G8/I8</f>
        <v>9.9611271879857563E-2</v>
      </c>
      <c r="N8" s="92">
        <f t="shared" ref="N8:N66" si="20">H8/I8</f>
        <v>1.7726298828873135E-2</v>
      </c>
      <c r="O8" s="83"/>
      <c r="P8" s="84" t="s">
        <v>77</v>
      </c>
      <c r="Q8" s="85"/>
      <c r="R8" s="90">
        <v>2562682312</v>
      </c>
      <c r="S8" s="91">
        <v>143790761</v>
      </c>
      <c r="T8" s="91">
        <v>793879</v>
      </c>
      <c r="U8" s="91">
        <v>211345058</v>
      </c>
      <c r="V8" s="91">
        <v>317971358</v>
      </c>
      <c r="W8" s="93">
        <f t="shared" si="1"/>
        <v>3236583368</v>
      </c>
      <c r="X8" s="92">
        <f t="shared" si="2"/>
        <v>0.7917862822064653</v>
      </c>
      <c r="Y8" s="92">
        <f t="shared" si="3"/>
        <v>4.4426713188251171E-2</v>
      </c>
      <c r="Z8" s="92">
        <f t="shared" si="4"/>
        <v>2.4528303761585667E-4</v>
      </c>
      <c r="AA8" s="92">
        <f t="shared" si="5"/>
        <v>6.5298814821073997E-2</v>
      </c>
      <c r="AB8" s="92">
        <f t="shared" si="6"/>
        <v>9.8242906746593653E-2</v>
      </c>
      <c r="AC8" s="83"/>
      <c r="AD8" s="84" t="s">
        <v>77</v>
      </c>
      <c r="AE8" s="85"/>
      <c r="AF8" s="90">
        <v>1690403701</v>
      </c>
      <c r="AG8" s="91">
        <v>103702513</v>
      </c>
      <c r="AH8" s="91">
        <v>532456</v>
      </c>
      <c r="AI8" s="91">
        <v>125472307</v>
      </c>
      <c r="AJ8" s="91">
        <v>296268912</v>
      </c>
      <c r="AK8" s="93">
        <f t="shared" ref="AK8:AK66" si="21">SUM(AF8:AJ8)</f>
        <v>2216379889</v>
      </c>
      <c r="AL8" s="92">
        <f t="shared" ref="AL8:AL66" si="22">AF8/AK8</f>
        <v>0.76268680716223558</v>
      </c>
      <c r="AM8" s="92">
        <f t="shared" si="7"/>
        <v>4.6789141841017672E-2</v>
      </c>
      <c r="AN8" s="92">
        <f t="shared" si="8"/>
        <v>2.4023679453265422E-4</v>
      </c>
      <c r="AO8" s="92">
        <f t="shared" si="9"/>
        <v>5.6611372275450204E-2</v>
      </c>
      <c r="AP8" s="92">
        <f t="shared" si="10"/>
        <v>0.13367244192676395</v>
      </c>
      <c r="AQ8" s="83"/>
      <c r="AR8" s="84" t="s">
        <v>77</v>
      </c>
      <c r="AS8" s="85"/>
      <c r="AT8" s="90">
        <v>123059403</v>
      </c>
      <c r="AU8" s="91">
        <v>7583768</v>
      </c>
      <c r="AV8" s="91">
        <v>40158</v>
      </c>
      <c r="AW8" s="91">
        <v>9202852</v>
      </c>
      <c r="AX8" s="91">
        <v>13421990</v>
      </c>
      <c r="AY8" s="93">
        <f t="shared" si="11"/>
        <v>153308171</v>
      </c>
      <c r="AZ8" s="92">
        <f t="shared" si="12"/>
        <v>0.80269304758713744</v>
      </c>
      <c r="BA8" s="92">
        <f t="shared" si="13"/>
        <v>4.9467474241800195E-2</v>
      </c>
      <c r="BB8" s="92">
        <f t="shared" ref="BB8:BB66" si="23">AV8/AY8</f>
        <v>2.6194298541334758E-4</v>
      </c>
      <c r="BC8" s="92">
        <f t="shared" si="14"/>
        <v>6.0028450799272791E-2</v>
      </c>
      <c r="BD8" s="92">
        <f t="shared" si="15"/>
        <v>8.754908438637625E-2</v>
      </c>
    </row>
    <row r="9" spans="1:56" ht="13.5" customHeight="1" x14ac:dyDescent="0.15">
      <c r="A9" s="83"/>
      <c r="B9" s="84" t="s">
        <v>78</v>
      </c>
      <c r="C9" s="85"/>
      <c r="D9" s="90">
        <v>35194</v>
      </c>
      <c r="E9" s="91">
        <v>1628</v>
      </c>
      <c r="F9" s="91">
        <v>54</v>
      </c>
      <c r="G9" s="91">
        <v>7185</v>
      </c>
      <c r="H9" s="91">
        <v>396</v>
      </c>
      <c r="I9" s="91">
        <f t="shared" si="16"/>
        <v>44457</v>
      </c>
      <c r="J9" s="92">
        <f t="shared" si="17"/>
        <v>0.79164136131542839</v>
      </c>
      <c r="K9" s="92">
        <f t="shared" si="0"/>
        <v>3.6619654947477334E-2</v>
      </c>
      <c r="L9" s="92">
        <f t="shared" si="18"/>
        <v>1.2146568594372091E-3</v>
      </c>
      <c r="M9" s="92">
        <f t="shared" si="19"/>
        <v>0.16161684324178419</v>
      </c>
      <c r="N9" s="92">
        <f t="shared" si="20"/>
        <v>8.9074836358728655E-3</v>
      </c>
      <c r="O9" s="83"/>
      <c r="P9" s="84" t="s">
        <v>78</v>
      </c>
      <c r="Q9" s="85"/>
      <c r="R9" s="90">
        <v>109338172</v>
      </c>
      <c r="S9" s="91">
        <v>6125761</v>
      </c>
      <c r="T9" s="91">
        <v>215062</v>
      </c>
      <c r="U9" s="91">
        <v>11879920</v>
      </c>
      <c r="V9" s="91">
        <v>3866756</v>
      </c>
      <c r="W9" s="93">
        <f t="shared" si="1"/>
        <v>131425671</v>
      </c>
      <c r="X9" s="92">
        <f t="shared" si="2"/>
        <v>0.83193923354593335</v>
      </c>
      <c r="Y9" s="92">
        <f t="shared" si="3"/>
        <v>4.6610079700487132E-2</v>
      </c>
      <c r="Z9" s="92">
        <f t="shared" si="4"/>
        <v>1.6363774167072733E-3</v>
      </c>
      <c r="AA9" s="92">
        <f t="shared" si="5"/>
        <v>9.0392690481298735E-2</v>
      </c>
      <c r="AB9" s="92">
        <f t="shared" si="6"/>
        <v>2.9421618855573504E-2</v>
      </c>
      <c r="AC9" s="83"/>
      <c r="AD9" s="84" t="s">
        <v>78</v>
      </c>
      <c r="AE9" s="85"/>
      <c r="AF9" s="90">
        <v>66122032</v>
      </c>
      <c r="AG9" s="91">
        <v>4057157</v>
      </c>
      <c r="AH9" s="91">
        <v>138207</v>
      </c>
      <c r="AI9" s="91">
        <v>5473261</v>
      </c>
      <c r="AJ9" s="91">
        <v>3312202</v>
      </c>
      <c r="AK9" s="93">
        <f t="shared" si="21"/>
        <v>79102859</v>
      </c>
      <c r="AL9" s="92">
        <f t="shared" si="22"/>
        <v>0.83589939524183321</v>
      </c>
      <c r="AM9" s="92">
        <f t="shared" si="7"/>
        <v>5.1289637963654384E-2</v>
      </c>
      <c r="AN9" s="92">
        <f t="shared" si="8"/>
        <v>1.7471808446266146E-3</v>
      </c>
      <c r="AO9" s="92">
        <f t="shared" si="9"/>
        <v>6.9191696345640305E-2</v>
      </c>
      <c r="AP9" s="92">
        <f t="shared" si="10"/>
        <v>4.187208960424553E-2</v>
      </c>
      <c r="AQ9" s="83"/>
      <c r="AR9" s="84" t="s">
        <v>78</v>
      </c>
      <c r="AS9" s="85"/>
      <c r="AT9" s="90">
        <v>3687366</v>
      </c>
      <c r="AU9" s="91">
        <v>230089</v>
      </c>
      <c r="AV9" s="91">
        <v>7959</v>
      </c>
      <c r="AW9" s="91">
        <v>302437</v>
      </c>
      <c r="AX9" s="91">
        <v>119612</v>
      </c>
      <c r="AY9" s="93">
        <f t="shared" si="11"/>
        <v>4347463</v>
      </c>
      <c r="AZ9" s="92">
        <f t="shared" si="12"/>
        <v>0.84816501026000679</v>
      </c>
      <c r="BA9" s="92">
        <f t="shared" si="13"/>
        <v>5.2924889757543656E-2</v>
      </c>
      <c r="BB9" s="92">
        <f t="shared" si="23"/>
        <v>1.8307228836680152E-3</v>
      </c>
      <c r="BC9" s="92">
        <f t="shared" si="14"/>
        <v>6.956631948334005E-2</v>
      </c>
      <c r="BD9" s="92">
        <f t="shared" si="15"/>
        <v>2.7513057615441466E-2</v>
      </c>
    </row>
    <row r="10" spans="1:56" ht="13.5" customHeight="1" x14ac:dyDescent="0.15">
      <c r="A10" s="83"/>
      <c r="B10" s="84" t="s">
        <v>79</v>
      </c>
      <c r="C10" s="85"/>
      <c r="D10" s="90">
        <v>113509</v>
      </c>
      <c r="E10" s="91">
        <v>5262</v>
      </c>
      <c r="F10" s="91">
        <v>808</v>
      </c>
      <c r="G10" s="91">
        <v>16908</v>
      </c>
      <c r="H10" s="91">
        <v>2250</v>
      </c>
      <c r="I10" s="91">
        <f t="shared" si="16"/>
        <v>138737</v>
      </c>
      <c r="J10" s="92">
        <f t="shared" si="17"/>
        <v>0.81815953927214802</v>
      </c>
      <c r="K10" s="92">
        <f t="shared" si="0"/>
        <v>3.7927877927301297E-2</v>
      </c>
      <c r="L10" s="92">
        <f t="shared" si="18"/>
        <v>5.8239690925996667E-3</v>
      </c>
      <c r="M10" s="92">
        <f t="shared" si="19"/>
        <v>0.12187087799217224</v>
      </c>
      <c r="N10" s="92">
        <f t="shared" si="20"/>
        <v>1.6217735715778777E-2</v>
      </c>
      <c r="O10" s="83"/>
      <c r="P10" s="84" t="s">
        <v>79</v>
      </c>
      <c r="Q10" s="85"/>
      <c r="R10" s="90">
        <v>390781132</v>
      </c>
      <c r="S10" s="91">
        <v>22158642</v>
      </c>
      <c r="T10" s="91">
        <v>3663162</v>
      </c>
      <c r="U10" s="91">
        <v>35790051</v>
      </c>
      <c r="V10" s="91">
        <v>35662494</v>
      </c>
      <c r="W10" s="93">
        <f t="shared" si="1"/>
        <v>488055481</v>
      </c>
      <c r="X10" s="92">
        <f t="shared" si="2"/>
        <v>0.80068997729379054</v>
      </c>
      <c r="Y10" s="92">
        <f t="shared" si="3"/>
        <v>4.5401891511592303E-2</v>
      </c>
      <c r="Z10" s="92">
        <f t="shared" si="4"/>
        <v>7.5056261892487586E-3</v>
      </c>
      <c r="AA10" s="92">
        <f t="shared" si="5"/>
        <v>7.3331931293278516E-2</v>
      </c>
      <c r="AB10" s="92">
        <f t="shared" si="6"/>
        <v>7.3070573712089915E-2</v>
      </c>
      <c r="AC10" s="83"/>
      <c r="AD10" s="84" t="s">
        <v>79</v>
      </c>
      <c r="AE10" s="85"/>
      <c r="AF10" s="90">
        <v>247227256</v>
      </c>
      <c r="AG10" s="91">
        <v>15016132</v>
      </c>
      <c r="AH10" s="91">
        <v>2431394</v>
      </c>
      <c r="AI10" s="91">
        <v>18909418</v>
      </c>
      <c r="AJ10" s="91">
        <v>32363826</v>
      </c>
      <c r="AK10" s="93">
        <f t="shared" si="21"/>
        <v>315948026</v>
      </c>
      <c r="AL10" s="92">
        <f t="shared" si="22"/>
        <v>0.78249343453723619</v>
      </c>
      <c r="AM10" s="92">
        <f t="shared" si="7"/>
        <v>4.7527222088103817E-2</v>
      </c>
      <c r="AN10" s="92">
        <f t="shared" si="8"/>
        <v>7.6955505333652571E-3</v>
      </c>
      <c r="AO10" s="92">
        <f t="shared" si="9"/>
        <v>5.9849774152410752E-2</v>
      </c>
      <c r="AP10" s="92">
        <f t="shared" si="10"/>
        <v>0.10243401868888398</v>
      </c>
      <c r="AQ10" s="83"/>
      <c r="AR10" s="84" t="s">
        <v>79</v>
      </c>
      <c r="AS10" s="85"/>
      <c r="AT10" s="90">
        <v>13568338</v>
      </c>
      <c r="AU10" s="91">
        <v>830260</v>
      </c>
      <c r="AV10" s="91">
        <v>140367</v>
      </c>
      <c r="AW10" s="91">
        <v>1051201</v>
      </c>
      <c r="AX10" s="91">
        <v>1188676</v>
      </c>
      <c r="AY10" s="93">
        <f t="shared" si="11"/>
        <v>16778842</v>
      </c>
      <c r="AZ10" s="92">
        <f t="shared" si="12"/>
        <v>0.80865759389116365</v>
      </c>
      <c r="BA10" s="92">
        <f t="shared" si="13"/>
        <v>4.9482556662730361E-2</v>
      </c>
      <c r="BB10" s="92">
        <f t="shared" si="23"/>
        <v>8.3657143919705548E-3</v>
      </c>
      <c r="BC10" s="92">
        <f t="shared" si="14"/>
        <v>6.265039029511095E-2</v>
      </c>
      <c r="BD10" s="92">
        <f t="shared" si="15"/>
        <v>7.0843744759024496E-2</v>
      </c>
    </row>
    <row r="11" spans="1:56" ht="13.5" customHeight="1" x14ac:dyDescent="0.15">
      <c r="A11" s="83"/>
      <c r="B11" s="84" t="s">
        <v>80</v>
      </c>
      <c r="C11" s="85"/>
      <c r="D11" s="90">
        <v>20003</v>
      </c>
      <c r="E11" s="91">
        <v>889</v>
      </c>
      <c r="F11" s="91">
        <v>19</v>
      </c>
      <c r="G11" s="91">
        <v>3410</v>
      </c>
      <c r="H11" s="91">
        <v>275</v>
      </c>
      <c r="I11" s="91">
        <f t="shared" si="16"/>
        <v>24596</v>
      </c>
      <c r="J11" s="92">
        <f t="shared" si="17"/>
        <v>0.81326231907627256</v>
      </c>
      <c r="K11" s="92">
        <f t="shared" si="0"/>
        <v>3.6144088469669863E-2</v>
      </c>
      <c r="L11" s="92">
        <f t="shared" si="18"/>
        <v>7.7248333062286548E-4</v>
      </c>
      <c r="M11" s="92">
        <f t="shared" si="19"/>
        <v>0.13864042933810375</v>
      </c>
      <c r="N11" s="92">
        <f t="shared" si="20"/>
        <v>1.1180679785330949E-2</v>
      </c>
      <c r="O11" s="83"/>
      <c r="P11" s="84" t="s">
        <v>80</v>
      </c>
      <c r="Q11" s="85"/>
      <c r="R11" s="90">
        <v>61964956</v>
      </c>
      <c r="S11" s="91">
        <v>3092374</v>
      </c>
      <c r="T11" s="91">
        <v>70941</v>
      </c>
      <c r="U11" s="91">
        <v>5877786</v>
      </c>
      <c r="V11" s="91">
        <v>2539253</v>
      </c>
      <c r="W11" s="93">
        <f t="shared" si="1"/>
        <v>73545310</v>
      </c>
      <c r="X11" s="92">
        <f t="shared" si="2"/>
        <v>0.84254123070526188</v>
      </c>
      <c r="Y11" s="92">
        <f t="shared" si="3"/>
        <v>4.2047195123659141E-2</v>
      </c>
      <c r="Z11" s="92">
        <f t="shared" si="4"/>
        <v>9.6458904041603745E-4</v>
      </c>
      <c r="AA11" s="92">
        <f t="shared" si="5"/>
        <v>7.9920609485499478E-2</v>
      </c>
      <c r="AB11" s="92">
        <f t="shared" si="6"/>
        <v>3.4526375645163504E-2</v>
      </c>
      <c r="AC11" s="83"/>
      <c r="AD11" s="84" t="s">
        <v>80</v>
      </c>
      <c r="AE11" s="85"/>
      <c r="AF11" s="90">
        <v>37248124</v>
      </c>
      <c r="AG11" s="91">
        <v>2006357</v>
      </c>
      <c r="AH11" s="91">
        <v>45003</v>
      </c>
      <c r="AI11" s="91">
        <v>2651145</v>
      </c>
      <c r="AJ11" s="91">
        <v>2162607</v>
      </c>
      <c r="AK11" s="93">
        <f t="shared" si="21"/>
        <v>44113236</v>
      </c>
      <c r="AL11" s="92">
        <f t="shared" si="22"/>
        <v>0.84437523468013087</v>
      </c>
      <c r="AM11" s="92">
        <f t="shared" si="7"/>
        <v>4.548197280290206E-2</v>
      </c>
      <c r="AN11" s="92">
        <f t="shared" si="8"/>
        <v>1.0201700006773476E-3</v>
      </c>
      <c r="AO11" s="92">
        <f t="shared" si="9"/>
        <v>6.0098628901312068E-2</v>
      </c>
      <c r="AP11" s="92">
        <f t="shared" si="10"/>
        <v>4.9023993614977598E-2</v>
      </c>
      <c r="AQ11" s="83"/>
      <c r="AR11" s="84" t="s">
        <v>80</v>
      </c>
      <c r="AS11" s="85"/>
      <c r="AT11" s="90">
        <v>2068866</v>
      </c>
      <c r="AU11" s="91">
        <v>112411</v>
      </c>
      <c r="AV11" s="91">
        <v>2629</v>
      </c>
      <c r="AW11" s="91">
        <v>146711</v>
      </c>
      <c r="AX11" s="91">
        <v>88998</v>
      </c>
      <c r="AY11" s="93">
        <f t="shared" si="11"/>
        <v>2419615</v>
      </c>
      <c r="AZ11" s="92">
        <f t="shared" si="12"/>
        <v>0.855039334770201</v>
      </c>
      <c r="BA11" s="92">
        <f t="shared" si="13"/>
        <v>4.6458217526342001E-2</v>
      </c>
      <c r="BB11" s="92">
        <f t="shared" si="23"/>
        <v>1.0865364944422976E-3</v>
      </c>
      <c r="BC11" s="92">
        <f t="shared" si="14"/>
        <v>6.0634026487685025E-2</v>
      </c>
      <c r="BD11" s="92">
        <f t="shared" si="15"/>
        <v>3.6781884721329636E-2</v>
      </c>
    </row>
    <row r="12" spans="1:56" ht="13.5" customHeight="1" x14ac:dyDescent="0.15">
      <c r="A12" s="94"/>
      <c r="B12" s="95" t="s">
        <v>81</v>
      </c>
      <c r="C12" s="96"/>
      <c r="D12" s="97">
        <v>45680</v>
      </c>
      <c r="E12" s="98">
        <v>2012</v>
      </c>
      <c r="F12" s="98">
        <v>85</v>
      </c>
      <c r="G12" s="98">
        <v>6800</v>
      </c>
      <c r="H12" s="98">
        <v>538</v>
      </c>
      <c r="I12" s="98">
        <f t="shared" si="16"/>
        <v>55115</v>
      </c>
      <c r="J12" s="99">
        <f t="shared" si="17"/>
        <v>0.82881248299011157</v>
      </c>
      <c r="K12" s="99">
        <f t="shared" si="0"/>
        <v>3.650548852399528E-2</v>
      </c>
      <c r="L12" s="99">
        <f t="shared" si="18"/>
        <v>1.5422298829719677E-3</v>
      </c>
      <c r="M12" s="99">
        <f t="shared" si="19"/>
        <v>0.12337839063775742</v>
      </c>
      <c r="N12" s="99">
        <f t="shared" si="20"/>
        <v>9.761407965163749E-3</v>
      </c>
      <c r="O12" s="94"/>
      <c r="P12" s="95" t="s">
        <v>81</v>
      </c>
      <c r="Q12" s="96"/>
      <c r="R12" s="97">
        <v>145431475</v>
      </c>
      <c r="S12" s="98">
        <v>7199167</v>
      </c>
      <c r="T12" s="98">
        <v>237789</v>
      </c>
      <c r="U12" s="98">
        <v>12601282</v>
      </c>
      <c r="V12" s="98">
        <v>5844694</v>
      </c>
      <c r="W12" s="100">
        <f t="shared" si="1"/>
        <v>171314407</v>
      </c>
      <c r="X12" s="99">
        <f t="shared" si="2"/>
        <v>0.84891561396818194</v>
      </c>
      <c r="Y12" s="99">
        <f t="shared" si="3"/>
        <v>4.2023126519651087E-2</v>
      </c>
      <c r="Z12" s="99">
        <f t="shared" si="4"/>
        <v>1.3880268692171348E-3</v>
      </c>
      <c r="AA12" s="99">
        <f t="shared" si="5"/>
        <v>7.3556463934758273E-2</v>
      </c>
      <c r="AB12" s="99">
        <f t="shared" si="6"/>
        <v>3.4116768708191601E-2</v>
      </c>
      <c r="AC12" s="94"/>
      <c r="AD12" s="95" t="s">
        <v>81</v>
      </c>
      <c r="AE12" s="96"/>
      <c r="AF12" s="97">
        <v>88808172</v>
      </c>
      <c r="AG12" s="98">
        <v>4775092</v>
      </c>
      <c r="AH12" s="98">
        <v>134121</v>
      </c>
      <c r="AI12" s="98">
        <v>6088914</v>
      </c>
      <c r="AJ12" s="98">
        <v>5114362</v>
      </c>
      <c r="AK12" s="100">
        <f t="shared" si="21"/>
        <v>104920661</v>
      </c>
      <c r="AL12" s="99">
        <f t="shared" si="22"/>
        <v>0.84643168612900754</v>
      </c>
      <c r="AM12" s="99">
        <f t="shared" si="7"/>
        <v>4.5511455555927158E-2</v>
      </c>
      <c r="AN12" s="99">
        <f t="shared" si="8"/>
        <v>1.2783087594158409E-3</v>
      </c>
      <c r="AO12" s="99">
        <f t="shared" si="9"/>
        <v>5.8033507814061525E-2</v>
      </c>
      <c r="AP12" s="99">
        <f t="shared" si="10"/>
        <v>4.8745041741587961E-2</v>
      </c>
      <c r="AQ12" s="94"/>
      <c r="AR12" s="95" t="s">
        <v>81</v>
      </c>
      <c r="AS12" s="96"/>
      <c r="AT12" s="97">
        <v>4903914</v>
      </c>
      <c r="AU12" s="98">
        <v>263330</v>
      </c>
      <c r="AV12" s="98">
        <v>7549</v>
      </c>
      <c r="AW12" s="98">
        <v>336257</v>
      </c>
      <c r="AX12" s="98">
        <v>186927</v>
      </c>
      <c r="AY12" s="100">
        <f t="shared" si="11"/>
        <v>5697977</v>
      </c>
      <c r="AZ12" s="99">
        <f t="shared" si="12"/>
        <v>0.86064124161961342</v>
      </c>
      <c r="BA12" s="99">
        <f t="shared" si="13"/>
        <v>4.6214647760073446E-2</v>
      </c>
      <c r="BB12" s="99">
        <f t="shared" si="23"/>
        <v>1.3248561726381136E-3</v>
      </c>
      <c r="BC12" s="99">
        <f t="shared" si="14"/>
        <v>5.9013400720992731E-2</v>
      </c>
      <c r="BD12" s="99">
        <f t="shared" si="15"/>
        <v>3.2805853726682294E-2</v>
      </c>
    </row>
    <row r="13" spans="1:56" ht="13.5" customHeight="1" x14ac:dyDescent="0.15">
      <c r="A13" s="83"/>
      <c r="B13" s="84" t="s">
        <v>82</v>
      </c>
      <c r="C13" s="85"/>
      <c r="D13" s="90">
        <v>15368</v>
      </c>
      <c r="E13" s="91">
        <v>765</v>
      </c>
      <c r="F13" s="91">
        <v>20</v>
      </c>
      <c r="G13" s="91">
        <v>2338</v>
      </c>
      <c r="H13" s="91">
        <v>164</v>
      </c>
      <c r="I13" s="91">
        <f t="shared" si="16"/>
        <v>18655</v>
      </c>
      <c r="J13" s="92">
        <f t="shared" si="17"/>
        <v>0.82380058965424818</v>
      </c>
      <c r="K13" s="92">
        <f t="shared" si="0"/>
        <v>4.1007772715089791E-2</v>
      </c>
      <c r="L13" s="92">
        <f t="shared" si="18"/>
        <v>1.0720986330742428E-3</v>
      </c>
      <c r="M13" s="92">
        <f t="shared" si="19"/>
        <v>0.12532833020637899</v>
      </c>
      <c r="N13" s="92">
        <f t="shared" si="20"/>
        <v>8.7912087912087912E-3</v>
      </c>
      <c r="O13" s="83"/>
      <c r="P13" s="84" t="s">
        <v>82</v>
      </c>
      <c r="Q13" s="85"/>
      <c r="R13" s="90">
        <v>46369779</v>
      </c>
      <c r="S13" s="91">
        <v>2382868</v>
      </c>
      <c r="T13" s="91">
        <v>64853</v>
      </c>
      <c r="U13" s="91">
        <v>3909193</v>
      </c>
      <c r="V13" s="91">
        <v>1459101</v>
      </c>
      <c r="W13" s="93">
        <f t="shared" si="1"/>
        <v>54185794</v>
      </c>
      <c r="X13" s="92">
        <f t="shared" si="2"/>
        <v>0.85575527415912744</v>
      </c>
      <c r="Y13" s="92">
        <f t="shared" si="3"/>
        <v>4.3975880467858421E-2</v>
      </c>
      <c r="Z13" s="92">
        <f t="shared" si="4"/>
        <v>1.1968635174008893E-3</v>
      </c>
      <c r="AA13" s="92">
        <f t="shared" si="5"/>
        <v>7.2144241348571919E-2</v>
      </c>
      <c r="AB13" s="92">
        <f t="shared" si="6"/>
        <v>2.6927740507041383E-2</v>
      </c>
      <c r="AC13" s="83"/>
      <c r="AD13" s="84" t="s">
        <v>82</v>
      </c>
      <c r="AE13" s="85"/>
      <c r="AF13" s="90">
        <v>27591227</v>
      </c>
      <c r="AG13" s="91">
        <v>1502735</v>
      </c>
      <c r="AH13" s="91">
        <v>39323</v>
      </c>
      <c r="AI13" s="91">
        <v>1887759</v>
      </c>
      <c r="AJ13" s="91">
        <v>1230018</v>
      </c>
      <c r="AK13" s="93">
        <f t="shared" si="21"/>
        <v>32251062</v>
      </c>
      <c r="AL13" s="92">
        <f t="shared" si="22"/>
        <v>0.85551375021386888</v>
      </c>
      <c r="AM13" s="92">
        <f t="shared" si="7"/>
        <v>4.659489972764308E-2</v>
      </c>
      <c r="AN13" s="92">
        <f t="shared" si="8"/>
        <v>1.219277678359863E-3</v>
      </c>
      <c r="AO13" s="92">
        <f t="shared" si="9"/>
        <v>5.8533235277647602E-2</v>
      </c>
      <c r="AP13" s="92">
        <f t="shared" si="10"/>
        <v>3.8138837102480533E-2</v>
      </c>
      <c r="AQ13" s="83"/>
      <c r="AR13" s="84" t="s">
        <v>82</v>
      </c>
      <c r="AS13" s="85"/>
      <c r="AT13" s="90">
        <v>1548217</v>
      </c>
      <c r="AU13" s="91">
        <v>85054</v>
      </c>
      <c r="AV13" s="91">
        <v>2264</v>
      </c>
      <c r="AW13" s="91">
        <v>103616</v>
      </c>
      <c r="AX13" s="91">
        <v>46582</v>
      </c>
      <c r="AY13" s="93">
        <f t="shared" si="11"/>
        <v>1785733</v>
      </c>
      <c r="AZ13" s="92">
        <f t="shared" si="12"/>
        <v>0.86699243391929248</v>
      </c>
      <c r="BA13" s="92">
        <f t="shared" si="13"/>
        <v>4.7629740840315994E-2</v>
      </c>
      <c r="BB13" s="92">
        <f t="shared" si="23"/>
        <v>1.2678267131760459E-3</v>
      </c>
      <c r="BC13" s="92">
        <f t="shared" si="14"/>
        <v>5.8024351904792035E-2</v>
      </c>
      <c r="BD13" s="92">
        <f t="shared" si="15"/>
        <v>2.6085646622423398E-2</v>
      </c>
    </row>
    <row r="14" spans="1:56" ht="13.5" customHeight="1" x14ac:dyDescent="0.15">
      <c r="A14" s="83"/>
      <c r="B14" s="84" t="s">
        <v>83</v>
      </c>
      <c r="C14" s="85"/>
      <c r="D14" s="90">
        <v>21814</v>
      </c>
      <c r="E14" s="91">
        <v>1342</v>
      </c>
      <c r="F14" s="91">
        <v>315</v>
      </c>
      <c r="G14" s="91">
        <v>3423</v>
      </c>
      <c r="H14" s="91">
        <v>283</v>
      </c>
      <c r="I14" s="91">
        <f t="shared" si="16"/>
        <v>27177</v>
      </c>
      <c r="J14" s="92">
        <f t="shared" si="17"/>
        <v>0.80266401736762705</v>
      </c>
      <c r="K14" s="92">
        <f t="shared" si="0"/>
        <v>4.9379990433086801E-2</v>
      </c>
      <c r="L14" s="92">
        <f t="shared" si="18"/>
        <v>1.1590683298377305E-2</v>
      </c>
      <c r="M14" s="92">
        <f t="shared" si="19"/>
        <v>0.12595209184236672</v>
      </c>
      <c r="N14" s="92">
        <f t="shared" si="20"/>
        <v>1.0413217058542149E-2</v>
      </c>
      <c r="O14" s="83"/>
      <c r="P14" s="84" t="s">
        <v>83</v>
      </c>
      <c r="Q14" s="85"/>
      <c r="R14" s="90">
        <v>64485777</v>
      </c>
      <c r="S14" s="91">
        <v>8179160</v>
      </c>
      <c r="T14" s="91">
        <v>1315543</v>
      </c>
      <c r="U14" s="91">
        <v>6371690</v>
      </c>
      <c r="V14" s="91">
        <v>2949055</v>
      </c>
      <c r="W14" s="93">
        <f t="shared" si="1"/>
        <v>83301225</v>
      </c>
      <c r="X14" s="92">
        <f t="shared" si="2"/>
        <v>0.7741275953624932</v>
      </c>
      <c r="Y14" s="92">
        <f t="shared" si="3"/>
        <v>9.8187751740745705E-2</v>
      </c>
      <c r="Z14" s="92">
        <f t="shared" si="4"/>
        <v>1.5792600889122578E-2</v>
      </c>
      <c r="AA14" s="92">
        <f t="shared" si="5"/>
        <v>7.6489751501253436E-2</v>
      </c>
      <c r="AB14" s="92">
        <f t="shared" si="6"/>
        <v>3.5402300506385112E-2</v>
      </c>
      <c r="AC14" s="83"/>
      <c r="AD14" s="84" t="s">
        <v>83</v>
      </c>
      <c r="AE14" s="85"/>
      <c r="AF14" s="90">
        <v>37772492</v>
      </c>
      <c r="AG14" s="91">
        <v>5975219</v>
      </c>
      <c r="AH14" s="91">
        <v>818145</v>
      </c>
      <c r="AI14" s="91">
        <v>3078435</v>
      </c>
      <c r="AJ14" s="91">
        <v>2567562</v>
      </c>
      <c r="AK14" s="93">
        <f t="shared" si="21"/>
        <v>50211853</v>
      </c>
      <c r="AL14" s="92">
        <f t="shared" si="22"/>
        <v>0.75226245882620579</v>
      </c>
      <c r="AM14" s="92">
        <f t="shared" si="7"/>
        <v>0.11900016914332956</v>
      </c>
      <c r="AN14" s="92">
        <f t="shared" si="8"/>
        <v>1.6293861929373529E-2</v>
      </c>
      <c r="AO14" s="92">
        <f t="shared" si="9"/>
        <v>6.1308930383429584E-2</v>
      </c>
      <c r="AP14" s="92">
        <f t="shared" si="10"/>
        <v>5.1134579717661485E-2</v>
      </c>
      <c r="AQ14" s="83"/>
      <c r="AR14" s="84" t="s">
        <v>83</v>
      </c>
      <c r="AS14" s="85"/>
      <c r="AT14" s="90">
        <v>2095712</v>
      </c>
      <c r="AU14" s="91">
        <v>345723</v>
      </c>
      <c r="AV14" s="91">
        <v>46632</v>
      </c>
      <c r="AW14" s="91">
        <v>170844</v>
      </c>
      <c r="AX14" s="91">
        <v>86443</v>
      </c>
      <c r="AY14" s="93">
        <f t="shared" si="11"/>
        <v>2745354</v>
      </c>
      <c r="AZ14" s="92">
        <f t="shared" si="12"/>
        <v>0.76336676435898609</v>
      </c>
      <c r="BA14" s="92">
        <f t="shared" si="13"/>
        <v>0.12593020790761411</v>
      </c>
      <c r="BB14" s="92">
        <f t="shared" si="23"/>
        <v>1.6985787625202434E-2</v>
      </c>
      <c r="BC14" s="92">
        <f t="shared" si="14"/>
        <v>6.2230226047351268E-2</v>
      </c>
      <c r="BD14" s="92">
        <f t="shared" si="15"/>
        <v>3.1487014060846072E-2</v>
      </c>
    </row>
    <row r="15" spans="1:56" ht="13.5" customHeight="1" x14ac:dyDescent="0.15">
      <c r="A15" s="83"/>
      <c r="B15" s="84" t="s">
        <v>84</v>
      </c>
      <c r="C15" s="85"/>
      <c r="D15" s="90">
        <v>20285</v>
      </c>
      <c r="E15" s="91">
        <v>1213</v>
      </c>
      <c r="F15" s="91">
        <v>840</v>
      </c>
      <c r="G15" s="91">
        <v>3316</v>
      </c>
      <c r="H15" s="91">
        <v>308</v>
      </c>
      <c r="I15" s="91">
        <f t="shared" si="16"/>
        <v>25962</v>
      </c>
      <c r="J15" s="92">
        <f t="shared" si="17"/>
        <v>0.78133425776134346</v>
      </c>
      <c r="K15" s="92">
        <f t="shared" si="0"/>
        <v>4.672213234727679E-2</v>
      </c>
      <c r="L15" s="92">
        <f t="shared" si="18"/>
        <v>3.2354980355904783E-2</v>
      </c>
      <c r="M15" s="92">
        <f t="shared" si="19"/>
        <v>0.12772513673830985</v>
      </c>
      <c r="N15" s="92">
        <f t="shared" si="20"/>
        <v>1.1863492797165087E-2</v>
      </c>
      <c r="O15" s="83"/>
      <c r="P15" s="84" t="s">
        <v>84</v>
      </c>
      <c r="Q15" s="85"/>
      <c r="R15" s="90">
        <v>58129080</v>
      </c>
      <c r="S15" s="91">
        <v>4237704</v>
      </c>
      <c r="T15" s="91">
        <v>3099413</v>
      </c>
      <c r="U15" s="91">
        <v>6165319</v>
      </c>
      <c r="V15" s="91">
        <v>3370421</v>
      </c>
      <c r="W15" s="93">
        <f t="shared" si="1"/>
        <v>75001937</v>
      </c>
      <c r="X15" s="92">
        <f t="shared" si="2"/>
        <v>0.7750343834453236</v>
      </c>
      <c r="Y15" s="92">
        <f t="shared" si="3"/>
        <v>5.6501260760772082E-2</v>
      </c>
      <c r="Z15" s="92">
        <f t="shared" si="4"/>
        <v>4.1324439394145249E-2</v>
      </c>
      <c r="AA15" s="92">
        <f t="shared" si="5"/>
        <v>8.2202130326314099E-2</v>
      </c>
      <c r="AB15" s="92">
        <f t="shared" si="6"/>
        <v>4.4937786073445007E-2</v>
      </c>
      <c r="AC15" s="83"/>
      <c r="AD15" s="84" t="s">
        <v>84</v>
      </c>
      <c r="AE15" s="85"/>
      <c r="AF15" s="90">
        <v>33659992</v>
      </c>
      <c r="AG15" s="91">
        <v>2553509</v>
      </c>
      <c r="AH15" s="91">
        <v>1757680</v>
      </c>
      <c r="AI15" s="91">
        <v>2984275</v>
      </c>
      <c r="AJ15" s="91">
        <v>2972218</v>
      </c>
      <c r="AK15" s="93">
        <f t="shared" si="21"/>
        <v>43927674</v>
      </c>
      <c r="AL15" s="92">
        <f t="shared" si="22"/>
        <v>0.76625937444354553</v>
      </c>
      <c r="AM15" s="92">
        <f t="shared" si="7"/>
        <v>5.8129847712856363E-2</v>
      </c>
      <c r="AN15" s="92">
        <f t="shared" si="8"/>
        <v>4.0013045079509563E-2</v>
      </c>
      <c r="AO15" s="92">
        <f t="shared" si="9"/>
        <v>6.7936103332036202E-2</v>
      </c>
      <c r="AP15" s="92">
        <f t="shared" si="10"/>
        <v>6.7661629432052325E-2</v>
      </c>
      <c r="AQ15" s="83"/>
      <c r="AR15" s="84" t="s">
        <v>84</v>
      </c>
      <c r="AS15" s="85"/>
      <c r="AT15" s="90">
        <v>1871192</v>
      </c>
      <c r="AU15" s="91">
        <v>143528</v>
      </c>
      <c r="AV15" s="91">
        <v>100160</v>
      </c>
      <c r="AW15" s="91">
        <v>165285</v>
      </c>
      <c r="AX15" s="91">
        <v>103661</v>
      </c>
      <c r="AY15" s="93">
        <f t="shared" si="11"/>
        <v>2383826</v>
      </c>
      <c r="AZ15" s="92">
        <f t="shared" si="12"/>
        <v>0.78495326420636402</v>
      </c>
      <c r="BA15" s="92">
        <f t="shared" si="13"/>
        <v>6.0209092442149718E-2</v>
      </c>
      <c r="BB15" s="92">
        <f t="shared" si="23"/>
        <v>4.2016489458542694E-2</v>
      </c>
      <c r="BC15" s="92">
        <f t="shared" si="14"/>
        <v>6.9336016974393261E-2</v>
      </c>
      <c r="BD15" s="92">
        <f t="shared" si="15"/>
        <v>4.3485136918550264E-2</v>
      </c>
    </row>
    <row r="16" spans="1:56" ht="13.5" customHeight="1" x14ac:dyDescent="0.15">
      <c r="A16" s="101"/>
      <c r="B16" s="102" t="s">
        <v>85</v>
      </c>
      <c r="C16" s="103"/>
      <c r="D16" s="90">
        <v>19121</v>
      </c>
      <c r="E16" s="91">
        <v>920</v>
      </c>
      <c r="F16" s="91">
        <v>222</v>
      </c>
      <c r="G16" s="91">
        <v>2790</v>
      </c>
      <c r="H16" s="91">
        <v>271</v>
      </c>
      <c r="I16" s="91">
        <f t="shared" si="16"/>
        <v>23324</v>
      </c>
      <c r="J16" s="92">
        <f t="shared" si="17"/>
        <v>0.81979934831075285</v>
      </c>
      <c r="K16" s="92">
        <f t="shared" si="0"/>
        <v>3.9444349168238725E-2</v>
      </c>
      <c r="L16" s="92">
        <f t="shared" si="18"/>
        <v>9.5180929514663004E-3</v>
      </c>
      <c r="M16" s="92">
        <f t="shared" si="19"/>
        <v>0.11961927628194134</v>
      </c>
      <c r="N16" s="92">
        <f t="shared" si="20"/>
        <v>1.1618933287600755E-2</v>
      </c>
      <c r="O16" s="101"/>
      <c r="P16" s="102" t="s">
        <v>85</v>
      </c>
      <c r="Q16" s="103"/>
      <c r="R16" s="90">
        <v>58446646</v>
      </c>
      <c r="S16" s="91">
        <v>3845655</v>
      </c>
      <c r="T16" s="91">
        <v>941794</v>
      </c>
      <c r="U16" s="91">
        <v>5577790</v>
      </c>
      <c r="V16" s="91">
        <v>4238102</v>
      </c>
      <c r="W16" s="93">
        <f t="shared" si="1"/>
        <v>73049987</v>
      </c>
      <c r="X16" s="92">
        <f t="shared" si="2"/>
        <v>0.80009112116611325</v>
      </c>
      <c r="Y16" s="92">
        <f t="shared" si="3"/>
        <v>5.2644157212512574E-2</v>
      </c>
      <c r="Z16" s="92">
        <f t="shared" si="4"/>
        <v>1.2892459515427428E-2</v>
      </c>
      <c r="AA16" s="92">
        <f t="shared" si="5"/>
        <v>7.6355797298088501E-2</v>
      </c>
      <c r="AB16" s="92">
        <f t="shared" si="6"/>
        <v>5.8016464807858215E-2</v>
      </c>
      <c r="AC16" s="101"/>
      <c r="AD16" s="102" t="s">
        <v>85</v>
      </c>
      <c r="AE16" s="103"/>
      <c r="AF16" s="90">
        <v>34630526</v>
      </c>
      <c r="AG16" s="91">
        <v>2641076</v>
      </c>
      <c r="AH16" s="91">
        <v>582901</v>
      </c>
      <c r="AI16" s="91">
        <v>2832163</v>
      </c>
      <c r="AJ16" s="91">
        <v>3876709</v>
      </c>
      <c r="AK16" s="93">
        <f t="shared" si="21"/>
        <v>44563375</v>
      </c>
      <c r="AL16" s="92">
        <f t="shared" si="22"/>
        <v>0.77710734431581985</v>
      </c>
      <c r="AM16" s="92">
        <f t="shared" si="7"/>
        <v>5.9265618907903633E-2</v>
      </c>
      <c r="AN16" s="92">
        <f t="shared" si="8"/>
        <v>1.3080270513622453E-2</v>
      </c>
      <c r="AO16" s="92">
        <f t="shared" si="9"/>
        <v>6.3553602033059653E-2</v>
      </c>
      <c r="AP16" s="92">
        <f t="shared" si="10"/>
        <v>8.6993164229594369E-2</v>
      </c>
      <c r="AQ16" s="101"/>
      <c r="AR16" s="102" t="s">
        <v>85</v>
      </c>
      <c r="AS16" s="103"/>
      <c r="AT16" s="90">
        <v>1899420</v>
      </c>
      <c r="AU16" s="91">
        <v>149183</v>
      </c>
      <c r="AV16" s="91">
        <v>32719</v>
      </c>
      <c r="AW16" s="91">
        <v>154695</v>
      </c>
      <c r="AX16" s="91">
        <v>129532</v>
      </c>
      <c r="AY16" s="93">
        <f t="shared" si="11"/>
        <v>2365549</v>
      </c>
      <c r="AZ16" s="92">
        <f t="shared" si="12"/>
        <v>0.8029510274359144</v>
      </c>
      <c r="BA16" s="92">
        <f t="shared" si="13"/>
        <v>6.3064853021433928E-2</v>
      </c>
      <c r="BB16" s="92">
        <f t="shared" si="23"/>
        <v>1.3831461533876491E-2</v>
      </c>
      <c r="BC16" s="92">
        <f t="shared" si="14"/>
        <v>6.5394967510713164E-2</v>
      </c>
      <c r="BD16" s="92">
        <f t="shared" si="15"/>
        <v>5.4757690498061971E-2</v>
      </c>
    </row>
    <row r="17" spans="1:56" ht="13.5" customHeight="1" x14ac:dyDescent="0.15">
      <c r="A17" s="83"/>
      <c r="B17" s="84" t="s">
        <v>86</v>
      </c>
      <c r="C17" s="85"/>
      <c r="D17" s="97">
        <v>11002</v>
      </c>
      <c r="E17" s="98">
        <v>622</v>
      </c>
      <c r="F17" s="98">
        <v>158</v>
      </c>
      <c r="G17" s="98">
        <v>1716</v>
      </c>
      <c r="H17" s="98">
        <v>137</v>
      </c>
      <c r="I17" s="98">
        <f t="shared" si="16"/>
        <v>13635</v>
      </c>
      <c r="J17" s="99">
        <f t="shared" si="17"/>
        <v>0.80689402273560684</v>
      </c>
      <c r="K17" s="99">
        <f t="shared" si="0"/>
        <v>4.5617895122845621E-2</v>
      </c>
      <c r="L17" s="99">
        <f t="shared" si="18"/>
        <v>1.1587825449211588E-2</v>
      </c>
      <c r="M17" s="99">
        <f t="shared" si="19"/>
        <v>0.12585258525852586</v>
      </c>
      <c r="N17" s="99">
        <f t="shared" si="20"/>
        <v>1.0047671433810048E-2</v>
      </c>
      <c r="O17" s="83"/>
      <c r="P17" s="84" t="s">
        <v>86</v>
      </c>
      <c r="Q17" s="85"/>
      <c r="R17" s="97">
        <v>31106004</v>
      </c>
      <c r="S17" s="98">
        <v>2723444</v>
      </c>
      <c r="T17" s="98">
        <v>610061</v>
      </c>
      <c r="U17" s="98">
        <v>3458969</v>
      </c>
      <c r="V17" s="98">
        <v>1452599</v>
      </c>
      <c r="W17" s="100">
        <f t="shared" si="1"/>
        <v>39351077</v>
      </c>
      <c r="X17" s="99">
        <f t="shared" si="2"/>
        <v>0.79047401930066619</v>
      </c>
      <c r="Y17" s="99">
        <f t="shared" si="3"/>
        <v>6.9208880864937955E-2</v>
      </c>
      <c r="Z17" s="99">
        <f t="shared" si="4"/>
        <v>1.5503031848404047E-2</v>
      </c>
      <c r="AA17" s="99">
        <f t="shared" si="5"/>
        <v>8.7900237139634074E-2</v>
      </c>
      <c r="AB17" s="99">
        <f t="shared" si="6"/>
        <v>3.6913830846357777E-2</v>
      </c>
      <c r="AC17" s="83"/>
      <c r="AD17" s="84" t="s">
        <v>86</v>
      </c>
      <c r="AE17" s="85"/>
      <c r="AF17" s="97">
        <v>17983491</v>
      </c>
      <c r="AG17" s="98">
        <v>1807312</v>
      </c>
      <c r="AH17" s="98">
        <v>348449</v>
      </c>
      <c r="AI17" s="98">
        <v>1828389</v>
      </c>
      <c r="AJ17" s="98">
        <v>1265305</v>
      </c>
      <c r="AK17" s="100">
        <f t="shared" si="21"/>
        <v>23232946</v>
      </c>
      <c r="AL17" s="99">
        <f t="shared" si="22"/>
        <v>0.77405125462780311</v>
      </c>
      <c r="AM17" s="99">
        <f t="shared" si="7"/>
        <v>7.7790909512723869E-2</v>
      </c>
      <c r="AN17" s="99">
        <f t="shared" si="8"/>
        <v>1.4998054917357445E-2</v>
      </c>
      <c r="AO17" s="99">
        <f t="shared" si="9"/>
        <v>7.8698112585463761E-2</v>
      </c>
      <c r="AP17" s="99">
        <f t="shared" si="10"/>
        <v>5.4461668356651796E-2</v>
      </c>
      <c r="AQ17" s="83"/>
      <c r="AR17" s="84" t="s">
        <v>86</v>
      </c>
      <c r="AS17" s="85"/>
      <c r="AT17" s="97">
        <v>999912</v>
      </c>
      <c r="AU17" s="98">
        <v>103311</v>
      </c>
      <c r="AV17" s="98">
        <v>20046</v>
      </c>
      <c r="AW17" s="98">
        <v>101787</v>
      </c>
      <c r="AX17" s="98">
        <v>47465</v>
      </c>
      <c r="AY17" s="100">
        <f t="shared" si="11"/>
        <v>1272521</v>
      </c>
      <c r="AZ17" s="99">
        <f t="shared" si="12"/>
        <v>0.78577249412779826</v>
      </c>
      <c r="BA17" s="99">
        <f t="shared" si="13"/>
        <v>8.1186086516450415E-2</v>
      </c>
      <c r="BB17" s="99">
        <f t="shared" si="23"/>
        <v>1.5752981679673657E-2</v>
      </c>
      <c r="BC17" s="99">
        <f t="shared" si="14"/>
        <v>7.9988463844604535E-2</v>
      </c>
      <c r="BD17" s="99">
        <f t="shared" si="15"/>
        <v>3.7299973831473113E-2</v>
      </c>
    </row>
    <row r="18" spans="1:56" ht="13.5" customHeight="1" x14ac:dyDescent="0.15">
      <c r="A18" s="83"/>
      <c r="B18" s="84" t="s">
        <v>87</v>
      </c>
      <c r="C18" s="85"/>
      <c r="D18" s="90">
        <v>27972</v>
      </c>
      <c r="E18" s="91">
        <v>905</v>
      </c>
      <c r="F18" s="91">
        <v>58</v>
      </c>
      <c r="G18" s="91">
        <v>5217</v>
      </c>
      <c r="H18" s="91">
        <v>377</v>
      </c>
      <c r="I18" s="91">
        <f t="shared" si="16"/>
        <v>34529</v>
      </c>
      <c r="J18" s="92">
        <f t="shared" si="17"/>
        <v>0.81010165368241194</v>
      </c>
      <c r="K18" s="92">
        <f t="shared" si="0"/>
        <v>2.6209852587679921E-2</v>
      </c>
      <c r="L18" s="92">
        <f t="shared" si="18"/>
        <v>1.6797474586579396E-3</v>
      </c>
      <c r="M18" s="92">
        <f t="shared" si="19"/>
        <v>0.15109038778997363</v>
      </c>
      <c r="N18" s="92">
        <f t="shared" si="20"/>
        <v>1.0918358481276608E-2</v>
      </c>
      <c r="O18" s="83"/>
      <c r="P18" s="84" t="s">
        <v>87</v>
      </c>
      <c r="Q18" s="85"/>
      <c r="R18" s="90">
        <v>93091506</v>
      </c>
      <c r="S18" s="91">
        <v>3770930</v>
      </c>
      <c r="T18" s="91">
        <v>208449</v>
      </c>
      <c r="U18" s="91">
        <v>9451796</v>
      </c>
      <c r="V18" s="91">
        <v>3882307</v>
      </c>
      <c r="W18" s="93">
        <f t="shared" si="1"/>
        <v>110404988</v>
      </c>
      <c r="X18" s="92">
        <f t="shared" si="2"/>
        <v>0.84318206710008425</v>
      </c>
      <c r="Y18" s="92">
        <f t="shared" si="3"/>
        <v>3.4155431455687495E-2</v>
      </c>
      <c r="Z18" s="92">
        <f t="shared" si="4"/>
        <v>1.8880396961774952E-3</v>
      </c>
      <c r="AA18" s="92">
        <f t="shared" si="5"/>
        <v>8.561022623361908E-2</v>
      </c>
      <c r="AB18" s="92">
        <f t="shared" si="6"/>
        <v>3.5164235514431652E-2</v>
      </c>
      <c r="AC18" s="83"/>
      <c r="AD18" s="84" t="s">
        <v>87</v>
      </c>
      <c r="AE18" s="85"/>
      <c r="AF18" s="90">
        <v>57665355</v>
      </c>
      <c r="AG18" s="91">
        <v>2625981</v>
      </c>
      <c r="AH18" s="91">
        <v>148067</v>
      </c>
      <c r="AI18" s="91">
        <v>4377961</v>
      </c>
      <c r="AJ18" s="91">
        <v>3388140</v>
      </c>
      <c r="AK18" s="93">
        <f t="shared" si="21"/>
        <v>68205504</v>
      </c>
      <c r="AL18" s="92">
        <f t="shared" si="22"/>
        <v>0.84546483228098424</v>
      </c>
      <c r="AM18" s="92">
        <f t="shared" si="7"/>
        <v>3.8501013056072425E-2</v>
      </c>
      <c r="AN18" s="92">
        <f t="shared" si="8"/>
        <v>2.170895181714367E-3</v>
      </c>
      <c r="AO18" s="92">
        <f t="shared" si="9"/>
        <v>6.4187796339720618E-2</v>
      </c>
      <c r="AP18" s="92">
        <f t="shared" si="10"/>
        <v>4.9675463141508343E-2</v>
      </c>
      <c r="AQ18" s="83"/>
      <c r="AR18" s="84" t="s">
        <v>87</v>
      </c>
      <c r="AS18" s="85"/>
      <c r="AT18" s="90">
        <v>3197928</v>
      </c>
      <c r="AU18" s="91">
        <v>146071</v>
      </c>
      <c r="AV18" s="91">
        <v>8317</v>
      </c>
      <c r="AW18" s="91">
        <v>243749</v>
      </c>
      <c r="AX18" s="91">
        <v>123749</v>
      </c>
      <c r="AY18" s="93">
        <f t="shared" si="11"/>
        <v>3719814</v>
      </c>
      <c r="AZ18" s="92">
        <f t="shared" si="12"/>
        <v>0.85970104956860749</v>
      </c>
      <c r="BA18" s="92">
        <f t="shared" si="13"/>
        <v>3.9268361267525739E-2</v>
      </c>
      <c r="BB18" s="92">
        <f t="shared" si="23"/>
        <v>2.2358644813961128E-3</v>
      </c>
      <c r="BC18" s="92">
        <f t="shared" si="14"/>
        <v>6.5527201091237358E-2</v>
      </c>
      <c r="BD18" s="92">
        <f t="shared" si="15"/>
        <v>3.3267523591233326E-2</v>
      </c>
    </row>
    <row r="19" spans="1:56" ht="13.5" customHeight="1" x14ac:dyDescent="0.15">
      <c r="A19" s="83"/>
      <c r="B19" s="84" t="s">
        <v>88</v>
      </c>
      <c r="C19" s="85"/>
      <c r="D19" s="90">
        <v>8165</v>
      </c>
      <c r="E19" s="91">
        <v>271</v>
      </c>
      <c r="F19" s="91">
        <v>31</v>
      </c>
      <c r="G19" s="91">
        <v>1900</v>
      </c>
      <c r="H19" s="91">
        <v>99</v>
      </c>
      <c r="I19" s="91">
        <f t="shared" si="16"/>
        <v>10466</v>
      </c>
      <c r="J19" s="92">
        <f t="shared" si="17"/>
        <v>0.78014523218039367</v>
      </c>
      <c r="K19" s="92">
        <f t="shared" si="0"/>
        <v>2.5893369004395185E-2</v>
      </c>
      <c r="L19" s="92">
        <f t="shared" si="18"/>
        <v>2.9619721001337665E-3</v>
      </c>
      <c r="M19" s="92">
        <f t="shared" si="19"/>
        <v>0.18154022549206955</v>
      </c>
      <c r="N19" s="92">
        <f t="shared" si="20"/>
        <v>9.4592012230078348E-3</v>
      </c>
      <c r="O19" s="83"/>
      <c r="P19" s="84" t="s">
        <v>88</v>
      </c>
      <c r="Q19" s="85"/>
      <c r="R19" s="90">
        <v>24784621</v>
      </c>
      <c r="S19" s="91">
        <v>1117942</v>
      </c>
      <c r="T19" s="91">
        <v>139562</v>
      </c>
      <c r="U19" s="91">
        <v>3209445</v>
      </c>
      <c r="V19" s="91">
        <v>1070300</v>
      </c>
      <c r="W19" s="93">
        <f t="shared" si="1"/>
        <v>30321870</v>
      </c>
      <c r="X19" s="92">
        <f t="shared" si="2"/>
        <v>0.81738431699628022</v>
      </c>
      <c r="Y19" s="92">
        <f t="shared" si="3"/>
        <v>3.6869164072004794E-2</v>
      </c>
      <c r="Z19" s="92">
        <f t="shared" si="4"/>
        <v>4.6026844650412391E-3</v>
      </c>
      <c r="AA19" s="92">
        <f t="shared" si="5"/>
        <v>0.10584587955821986</v>
      </c>
      <c r="AB19" s="92">
        <f t="shared" si="6"/>
        <v>3.5297954908453867E-2</v>
      </c>
      <c r="AC19" s="83"/>
      <c r="AD19" s="84" t="s">
        <v>88</v>
      </c>
      <c r="AE19" s="85"/>
      <c r="AF19" s="90">
        <v>14691634</v>
      </c>
      <c r="AG19" s="91">
        <v>762024</v>
      </c>
      <c r="AH19" s="91">
        <v>104403</v>
      </c>
      <c r="AI19" s="91">
        <v>1409936</v>
      </c>
      <c r="AJ19" s="91">
        <v>939624</v>
      </c>
      <c r="AK19" s="93">
        <f t="shared" si="21"/>
        <v>17907621</v>
      </c>
      <c r="AL19" s="92">
        <f t="shared" si="22"/>
        <v>0.82041238196854849</v>
      </c>
      <c r="AM19" s="92">
        <f t="shared" si="7"/>
        <v>4.255305604245254E-2</v>
      </c>
      <c r="AN19" s="92">
        <f t="shared" si="8"/>
        <v>5.8300876481582895E-3</v>
      </c>
      <c r="AO19" s="92">
        <f t="shared" si="9"/>
        <v>7.8733853033856369E-2</v>
      </c>
      <c r="AP19" s="92">
        <f t="shared" si="10"/>
        <v>5.2470621306984329E-2</v>
      </c>
      <c r="AQ19" s="83"/>
      <c r="AR19" s="84" t="s">
        <v>88</v>
      </c>
      <c r="AS19" s="85"/>
      <c r="AT19" s="90">
        <v>820437</v>
      </c>
      <c r="AU19" s="91">
        <v>42998</v>
      </c>
      <c r="AV19" s="91">
        <v>6129</v>
      </c>
      <c r="AW19" s="91">
        <v>77809</v>
      </c>
      <c r="AX19" s="91">
        <v>34670</v>
      </c>
      <c r="AY19" s="93">
        <f t="shared" si="11"/>
        <v>982043</v>
      </c>
      <c r="AZ19" s="92">
        <f t="shared" si="12"/>
        <v>0.83543897772297138</v>
      </c>
      <c r="BA19" s="92">
        <f t="shared" si="13"/>
        <v>4.3784233480611341E-2</v>
      </c>
      <c r="BB19" s="92">
        <f t="shared" si="23"/>
        <v>6.24107091033692E-3</v>
      </c>
      <c r="BC19" s="92">
        <f t="shared" si="14"/>
        <v>7.9231764800522991E-2</v>
      </c>
      <c r="BD19" s="92">
        <f t="shared" si="15"/>
        <v>3.5303953085557352E-2</v>
      </c>
    </row>
    <row r="20" spans="1:56" ht="13.5" customHeight="1" x14ac:dyDescent="0.15">
      <c r="A20" s="83"/>
      <c r="B20" s="84" t="s">
        <v>89</v>
      </c>
      <c r="C20" s="85"/>
      <c r="D20" s="90">
        <v>12852</v>
      </c>
      <c r="E20" s="91">
        <v>730</v>
      </c>
      <c r="F20" s="91">
        <v>10</v>
      </c>
      <c r="G20" s="91">
        <v>2906</v>
      </c>
      <c r="H20" s="91">
        <v>170</v>
      </c>
      <c r="I20" s="91">
        <f t="shared" si="16"/>
        <v>16668</v>
      </c>
      <c r="J20" s="92">
        <f t="shared" si="17"/>
        <v>0.7710583153347732</v>
      </c>
      <c r="K20" s="92">
        <f t="shared" si="0"/>
        <v>4.3796496280297574E-2</v>
      </c>
      <c r="L20" s="92">
        <f t="shared" si="18"/>
        <v>5.9995200383969284E-4</v>
      </c>
      <c r="M20" s="92">
        <f t="shared" si="19"/>
        <v>0.17434605231581474</v>
      </c>
      <c r="N20" s="92">
        <f t="shared" si="20"/>
        <v>1.0199184065274779E-2</v>
      </c>
      <c r="O20" s="83"/>
      <c r="P20" s="84" t="s">
        <v>89</v>
      </c>
      <c r="Q20" s="85"/>
      <c r="R20" s="90">
        <v>39266823</v>
      </c>
      <c r="S20" s="91">
        <v>2356688</v>
      </c>
      <c r="T20" s="91">
        <v>43750</v>
      </c>
      <c r="U20" s="91">
        <v>5008260</v>
      </c>
      <c r="V20" s="91">
        <v>1543845</v>
      </c>
      <c r="W20" s="93">
        <f t="shared" si="1"/>
        <v>48219366</v>
      </c>
      <c r="X20" s="92">
        <f t="shared" si="2"/>
        <v>0.81433718975069058</v>
      </c>
      <c r="Y20" s="92">
        <f t="shared" si="3"/>
        <v>4.8874304983603477E-2</v>
      </c>
      <c r="Z20" s="92">
        <f t="shared" si="4"/>
        <v>9.0731180497064185E-4</v>
      </c>
      <c r="AA20" s="92">
        <f t="shared" si="5"/>
        <v>0.10386407817970895</v>
      </c>
      <c r="AB20" s="92">
        <f t="shared" si="6"/>
        <v>3.2017115281026298E-2</v>
      </c>
      <c r="AC20" s="83"/>
      <c r="AD20" s="84" t="s">
        <v>89</v>
      </c>
      <c r="AE20" s="85"/>
      <c r="AF20" s="90">
        <v>23487417</v>
      </c>
      <c r="AG20" s="91">
        <v>1473385</v>
      </c>
      <c r="AH20" s="91">
        <v>29810</v>
      </c>
      <c r="AI20" s="91">
        <v>2188278</v>
      </c>
      <c r="AJ20" s="91">
        <v>1327502</v>
      </c>
      <c r="AK20" s="93">
        <f t="shared" si="21"/>
        <v>28506392</v>
      </c>
      <c r="AL20" s="92">
        <f t="shared" si="22"/>
        <v>0.8239351019939668</v>
      </c>
      <c r="AM20" s="92">
        <f t="shared" si="7"/>
        <v>5.1686127097389248E-2</v>
      </c>
      <c r="AN20" s="92">
        <f t="shared" si="8"/>
        <v>1.0457303751383199E-3</v>
      </c>
      <c r="AO20" s="92">
        <f t="shared" si="9"/>
        <v>7.6764467421903126E-2</v>
      </c>
      <c r="AP20" s="92">
        <f t="shared" si="10"/>
        <v>4.6568573111602479E-2</v>
      </c>
      <c r="AQ20" s="83"/>
      <c r="AR20" s="84" t="s">
        <v>89</v>
      </c>
      <c r="AS20" s="85"/>
      <c r="AT20" s="90">
        <v>1308768</v>
      </c>
      <c r="AU20" s="91">
        <v>82856</v>
      </c>
      <c r="AV20" s="91">
        <v>1763</v>
      </c>
      <c r="AW20" s="91">
        <v>119354</v>
      </c>
      <c r="AX20" s="91">
        <v>46183</v>
      </c>
      <c r="AY20" s="93">
        <f t="shared" si="11"/>
        <v>1558924</v>
      </c>
      <c r="AZ20" s="92">
        <f t="shared" si="12"/>
        <v>0.83953290859592899</v>
      </c>
      <c r="BA20" s="92">
        <f t="shared" si="13"/>
        <v>5.3149480025966631E-2</v>
      </c>
      <c r="BB20" s="92">
        <f t="shared" si="23"/>
        <v>1.1309082418386016E-3</v>
      </c>
      <c r="BC20" s="92">
        <f t="shared" si="14"/>
        <v>7.656178235757484E-2</v>
      </c>
      <c r="BD20" s="92">
        <f t="shared" si="15"/>
        <v>2.9624920778690944E-2</v>
      </c>
    </row>
    <row r="21" spans="1:56" ht="13.5" customHeight="1" x14ac:dyDescent="0.15">
      <c r="A21" s="83"/>
      <c r="B21" s="84" t="s">
        <v>90</v>
      </c>
      <c r="C21" s="85"/>
      <c r="D21" s="104">
        <v>22120</v>
      </c>
      <c r="E21" s="105">
        <v>728</v>
      </c>
      <c r="F21" s="105">
        <v>109</v>
      </c>
      <c r="G21" s="105">
        <v>4470</v>
      </c>
      <c r="H21" s="105">
        <v>573</v>
      </c>
      <c r="I21" s="105">
        <f t="shared" si="16"/>
        <v>28000</v>
      </c>
      <c r="J21" s="106">
        <f t="shared" si="17"/>
        <v>0.79</v>
      </c>
      <c r="K21" s="106">
        <f t="shared" si="0"/>
        <v>2.5999999999999999E-2</v>
      </c>
      <c r="L21" s="106">
        <f t="shared" si="18"/>
        <v>3.8928571428571428E-3</v>
      </c>
      <c r="M21" s="106">
        <f t="shared" si="19"/>
        <v>0.15964285714285714</v>
      </c>
      <c r="N21" s="106">
        <f t="shared" si="20"/>
        <v>2.0464285714285713E-2</v>
      </c>
      <c r="O21" s="83"/>
      <c r="P21" s="84" t="s">
        <v>90</v>
      </c>
      <c r="Q21" s="85"/>
      <c r="R21" s="104">
        <v>75827737</v>
      </c>
      <c r="S21" s="105">
        <v>2966217</v>
      </c>
      <c r="T21" s="105">
        <v>504652</v>
      </c>
      <c r="U21" s="105">
        <v>8858919</v>
      </c>
      <c r="V21" s="105">
        <v>8019951</v>
      </c>
      <c r="W21" s="107">
        <f t="shared" si="1"/>
        <v>96177476</v>
      </c>
      <c r="X21" s="106">
        <f t="shared" si="2"/>
        <v>0.78841471156926601</v>
      </c>
      <c r="Y21" s="106">
        <f t="shared" si="3"/>
        <v>3.0841077592845129E-2</v>
      </c>
      <c r="Z21" s="106">
        <f t="shared" si="4"/>
        <v>5.2470913252079939E-3</v>
      </c>
      <c r="AA21" s="106">
        <f t="shared" si="5"/>
        <v>9.2110121500797129E-2</v>
      </c>
      <c r="AB21" s="106">
        <f t="shared" si="6"/>
        <v>8.3386998011883776E-2</v>
      </c>
      <c r="AC21" s="83"/>
      <c r="AD21" s="84" t="s">
        <v>90</v>
      </c>
      <c r="AE21" s="85"/>
      <c r="AF21" s="104">
        <v>46796654</v>
      </c>
      <c r="AG21" s="105">
        <v>1971941</v>
      </c>
      <c r="AH21" s="105">
        <v>351340</v>
      </c>
      <c r="AI21" s="105">
        <v>4294784</v>
      </c>
      <c r="AJ21" s="105">
        <v>7236704</v>
      </c>
      <c r="AK21" s="107">
        <f t="shared" si="21"/>
        <v>60651423</v>
      </c>
      <c r="AL21" s="106">
        <f t="shared" si="22"/>
        <v>0.77156728870153635</v>
      </c>
      <c r="AM21" s="106">
        <f t="shared" si="7"/>
        <v>3.2512691416984561E-2</v>
      </c>
      <c r="AN21" s="106">
        <f t="shared" si="8"/>
        <v>5.7927742272427807E-3</v>
      </c>
      <c r="AO21" s="106">
        <f t="shared" si="9"/>
        <v>7.0810935466427555E-2</v>
      </c>
      <c r="AP21" s="106">
        <f t="shared" si="10"/>
        <v>0.11931631018780878</v>
      </c>
      <c r="AQ21" s="83"/>
      <c r="AR21" s="84" t="s">
        <v>90</v>
      </c>
      <c r="AS21" s="85"/>
      <c r="AT21" s="104">
        <v>2547072</v>
      </c>
      <c r="AU21" s="105">
        <v>108873</v>
      </c>
      <c r="AV21" s="105">
        <v>20480</v>
      </c>
      <c r="AW21" s="105">
        <v>237988</v>
      </c>
      <c r="AX21" s="105">
        <v>237082</v>
      </c>
      <c r="AY21" s="107">
        <f t="shared" si="11"/>
        <v>3151495</v>
      </c>
      <c r="AZ21" s="106">
        <f t="shared" si="12"/>
        <v>0.80821070634730496</v>
      </c>
      <c r="BA21" s="106">
        <f t="shared" si="13"/>
        <v>3.454646128266109E-2</v>
      </c>
      <c r="BB21" s="106">
        <f t="shared" si="23"/>
        <v>6.4985030913899591E-3</v>
      </c>
      <c r="BC21" s="106">
        <f t="shared" si="14"/>
        <v>7.5515905943052422E-2</v>
      </c>
      <c r="BD21" s="106">
        <f t="shared" si="15"/>
        <v>7.5228423335591516E-2</v>
      </c>
    </row>
    <row r="22" spans="1:56" ht="13.5" customHeight="1" x14ac:dyDescent="0.15">
      <c r="A22" s="94"/>
      <c r="B22" s="95" t="s">
        <v>91</v>
      </c>
      <c r="C22" s="96"/>
      <c r="D22" s="90">
        <v>41244</v>
      </c>
      <c r="E22" s="91">
        <v>1706</v>
      </c>
      <c r="F22" s="91">
        <v>31</v>
      </c>
      <c r="G22" s="91">
        <v>7455</v>
      </c>
      <c r="H22" s="91">
        <v>905</v>
      </c>
      <c r="I22" s="91">
        <f t="shared" si="16"/>
        <v>51341</v>
      </c>
      <c r="J22" s="92">
        <f t="shared" si="17"/>
        <v>0.80333456691533078</v>
      </c>
      <c r="K22" s="92">
        <f t="shared" si="0"/>
        <v>3.3228803490387801E-2</v>
      </c>
      <c r="L22" s="92">
        <f t="shared" si="18"/>
        <v>6.0380592508911003E-4</v>
      </c>
      <c r="M22" s="92">
        <f t="shared" si="19"/>
        <v>0.14520558617868759</v>
      </c>
      <c r="N22" s="92">
        <f t="shared" si="20"/>
        <v>1.7627237490504665E-2</v>
      </c>
      <c r="O22" s="94"/>
      <c r="P22" s="95" t="s">
        <v>91</v>
      </c>
      <c r="Q22" s="96"/>
      <c r="R22" s="90">
        <v>146281568</v>
      </c>
      <c r="S22" s="91">
        <v>6602926</v>
      </c>
      <c r="T22" s="91">
        <v>104823</v>
      </c>
      <c r="U22" s="91">
        <v>16154675</v>
      </c>
      <c r="V22" s="91">
        <v>9726101</v>
      </c>
      <c r="W22" s="93">
        <f t="shared" si="1"/>
        <v>178870093</v>
      </c>
      <c r="X22" s="92">
        <f t="shared" si="2"/>
        <v>0.81780897827341092</v>
      </c>
      <c r="Y22" s="92">
        <f t="shared" si="3"/>
        <v>3.6914645088265259E-2</v>
      </c>
      <c r="Z22" s="92">
        <f t="shared" si="4"/>
        <v>5.8602865488530825E-4</v>
      </c>
      <c r="AA22" s="92">
        <f t="shared" si="5"/>
        <v>9.0315126073088142E-2</v>
      </c>
      <c r="AB22" s="92">
        <f t="shared" si="6"/>
        <v>5.4375221910350324E-2</v>
      </c>
      <c r="AC22" s="94"/>
      <c r="AD22" s="95" t="s">
        <v>91</v>
      </c>
      <c r="AE22" s="96"/>
      <c r="AF22" s="90">
        <v>91650127</v>
      </c>
      <c r="AG22" s="91">
        <v>4330433</v>
      </c>
      <c r="AH22" s="91">
        <v>65927</v>
      </c>
      <c r="AI22" s="91">
        <v>8416264</v>
      </c>
      <c r="AJ22" s="91">
        <v>8413817</v>
      </c>
      <c r="AK22" s="93">
        <f t="shared" si="21"/>
        <v>112876568</v>
      </c>
      <c r="AL22" s="92">
        <f t="shared" si="22"/>
        <v>0.81194997884769138</v>
      </c>
      <c r="AM22" s="92">
        <f t="shared" si="7"/>
        <v>3.836432199107967E-2</v>
      </c>
      <c r="AN22" s="92">
        <f t="shared" si="8"/>
        <v>5.840627613695696E-4</v>
      </c>
      <c r="AO22" s="92">
        <f t="shared" si="9"/>
        <v>7.4561657473497953E-2</v>
      </c>
      <c r="AP22" s="92">
        <f t="shared" si="10"/>
        <v>7.4539978926361397E-2</v>
      </c>
      <c r="AQ22" s="94"/>
      <c r="AR22" s="95" t="s">
        <v>91</v>
      </c>
      <c r="AS22" s="96"/>
      <c r="AT22" s="90">
        <v>4989763</v>
      </c>
      <c r="AU22" s="91">
        <v>236615</v>
      </c>
      <c r="AV22" s="91">
        <v>3793</v>
      </c>
      <c r="AW22" s="91">
        <v>468135</v>
      </c>
      <c r="AX22" s="91">
        <v>298529</v>
      </c>
      <c r="AY22" s="93">
        <f t="shared" si="11"/>
        <v>5996835</v>
      </c>
      <c r="AZ22" s="92">
        <f t="shared" si="12"/>
        <v>0.83206608152467088</v>
      </c>
      <c r="BA22" s="92">
        <f t="shared" si="13"/>
        <v>3.945664671447522E-2</v>
      </c>
      <c r="BB22" s="92">
        <f t="shared" si="23"/>
        <v>6.3250031058049788E-4</v>
      </c>
      <c r="BC22" s="92">
        <f t="shared" si="14"/>
        <v>7.8063678590456459E-2</v>
      </c>
      <c r="BD22" s="92">
        <f t="shared" si="15"/>
        <v>4.9781092859816883E-2</v>
      </c>
    </row>
    <row r="23" spans="1:56" ht="13.5" customHeight="1" x14ac:dyDescent="0.15">
      <c r="A23" s="83"/>
      <c r="B23" s="84" t="s">
        <v>92</v>
      </c>
      <c r="C23" s="85"/>
      <c r="D23" s="90">
        <v>43899</v>
      </c>
      <c r="E23" s="91">
        <v>2090</v>
      </c>
      <c r="F23" s="91">
        <v>0</v>
      </c>
      <c r="G23" s="91">
        <v>6538</v>
      </c>
      <c r="H23" s="91">
        <v>887</v>
      </c>
      <c r="I23" s="91">
        <f t="shared" si="16"/>
        <v>53414</v>
      </c>
      <c r="J23" s="92">
        <f t="shared" si="17"/>
        <v>0.82186318193731978</v>
      </c>
      <c r="K23" s="92">
        <f t="shared" si="0"/>
        <v>3.9128318418392184E-2</v>
      </c>
      <c r="L23" s="92">
        <f t="shared" si="18"/>
        <v>0</v>
      </c>
      <c r="M23" s="92">
        <f t="shared" si="19"/>
        <v>0.12240236642078856</v>
      </c>
      <c r="N23" s="92">
        <f t="shared" si="20"/>
        <v>1.6606133223499457E-2</v>
      </c>
      <c r="O23" s="83"/>
      <c r="P23" s="84" t="s">
        <v>92</v>
      </c>
      <c r="Q23" s="85"/>
      <c r="R23" s="90">
        <v>160466798</v>
      </c>
      <c r="S23" s="91">
        <v>8317467</v>
      </c>
      <c r="T23" s="91">
        <v>0</v>
      </c>
      <c r="U23" s="91">
        <v>15462347</v>
      </c>
      <c r="V23" s="91">
        <v>12332677</v>
      </c>
      <c r="W23" s="93">
        <f t="shared" si="1"/>
        <v>196579289</v>
      </c>
      <c r="X23" s="92">
        <f t="shared" si="2"/>
        <v>0.81629554576321617</v>
      </c>
      <c r="Y23" s="92">
        <f t="shared" si="3"/>
        <v>4.2311003576780665E-2</v>
      </c>
      <c r="Z23" s="92">
        <f t="shared" si="4"/>
        <v>0</v>
      </c>
      <c r="AA23" s="92">
        <f t="shared" si="5"/>
        <v>7.8657050183959104E-2</v>
      </c>
      <c r="AB23" s="92">
        <f t="shared" si="6"/>
        <v>6.2736400476044049E-2</v>
      </c>
      <c r="AC23" s="83"/>
      <c r="AD23" s="84" t="s">
        <v>92</v>
      </c>
      <c r="AE23" s="85"/>
      <c r="AF23" s="90">
        <v>102134379</v>
      </c>
      <c r="AG23" s="91">
        <v>5617616</v>
      </c>
      <c r="AH23" s="91">
        <v>0</v>
      </c>
      <c r="AI23" s="91">
        <v>8641528</v>
      </c>
      <c r="AJ23" s="91">
        <v>10977333</v>
      </c>
      <c r="AK23" s="93">
        <f t="shared" si="21"/>
        <v>127370856</v>
      </c>
      <c r="AL23" s="92">
        <f t="shared" si="22"/>
        <v>0.801866158456217</v>
      </c>
      <c r="AM23" s="92">
        <f t="shared" si="7"/>
        <v>4.4104406427165725E-2</v>
      </c>
      <c r="AN23" s="92">
        <f t="shared" si="8"/>
        <v>0</v>
      </c>
      <c r="AO23" s="92">
        <f t="shared" si="9"/>
        <v>6.7845410413195306E-2</v>
      </c>
      <c r="AP23" s="92">
        <f t="shared" si="10"/>
        <v>8.6184024703421958E-2</v>
      </c>
      <c r="AQ23" s="83"/>
      <c r="AR23" s="84" t="s">
        <v>92</v>
      </c>
      <c r="AS23" s="85"/>
      <c r="AT23" s="90">
        <v>5593519</v>
      </c>
      <c r="AU23" s="91">
        <v>308219</v>
      </c>
      <c r="AV23" s="91">
        <v>0</v>
      </c>
      <c r="AW23" s="91">
        <v>481463</v>
      </c>
      <c r="AX23" s="91">
        <v>391188</v>
      </c>
      <c r="AY23" s="93">
        <f t="shared" si="11"/>
        <v>6774389</v>
      </c>
      <c r="AZ23" s="92">
        <f t="shared" si="12"/>
        <v>0.82568612460843327</v>
      </c>
      <c r="BA23" s="92">
        <f t="shared" si="13"/>
        <v>4.5497682521626677E-2</v>
      </c>
      <c r="BB23" s="92">
        <f t="shared" si="23"/>
        <v>0</v>
      </c>
      <c r="BC23" s="92">
        <f t="shared" si="14"/>
        <v>7.1071058954541882E-2</v>
      </c>
      <c r="BD23" s="92">
        <f t="shared" si="15"/>
        <v>5.7745133915398129E-2</v>
      </c>
    </row>
    <row r="24" spans="1:56" ht="13.5" customHeight="1" x14ac:dyDescent="0.15">
      <c r="A24" s="83"/>
      <c r="B24" s="84" t="s">
        <v>93</v>
      </c>
      <c r="C24" s="85"/>
      <c r="D24" s="90">
        <v>42230</v>
      </c>
      <c r="E24" s="91">
        <v>1862</v>
      </c>
      <c r="F24" s="91">
        <v>2</v>
      </c>
      <c r="G24" s="91">
        <v>5971</v>
      </c>
      <c r="H24" s="91">
        <v>750</v>
      </c>
      <c r="I24" s="91">
        <f t="shared" si="16"/>
        <v>50815</v>
      </c>
      <c r="J24" s="92">
        <f t="shared" si="17"/>
        <v>0.8310538226901506</v>
      </c>
      <c r="K24" s="92">
        <f t="shared" si="0"/>
        <v>3.6642723605234677E-2</v>
      </c>
      <c r="L24" s="92">
        <f t="shared" si="18"/>
        <v>3.9358457148479782E-5</v>
      </c>
      <c r="M24" s="92">
        <f t="shared" si="19"/>
        <v>0.11750467381678638</v>
      </c>
      <c r="N24" s="92">
        <f t="shared" si="20"/>
        <v>1.4759421430679917E-2</v>
      </c>
      <c r="O24" s="83"/>
      <c r="P24" s="84" t="s">
        <v>93</v>
      </c>
      <c r="Q24" s="85"/>
      <c r="R24" s="90">
        <v>156394396</v>
      </c>
      <c r="S24" s="91">
        <v>7471326</v>
      </c>
      <c r="T24" s="91">
        <v>5253</v>
      </c>
      <c r="U24" s="91">
        <v>15714221</v>
      </c>
      <c r="V24" s="91">
        <v>14120890</v>
      </c>
      <c r="W24" s="93">
        <f t="shared" si="1"/>
        <v>193706086</v>
      </c>
      <c r="X24" s="92">
        <f t="shared" si="2"/>
        <v>0.80737987757390339</v>
      </c>
      <c r="Y24" s="92">
        <f t="shared" si="3"/>
        <v>3.8570424679377394E-2</v>
      </c>
      <c r="Z24" s="92">
        <f t="shared" si="4"/>
        <v>2.7118404529633624E-5</v>
      </c>
      <c r="AA24" s="92">
        <f t="shared" si="5"/>
        <v>8.112404377423639E-2</v>
      </c>
      <c r="AB24" s="92">
        <f t="shared" si="6"/>
        <v>7.2898535567953199E-2</v>
      </c>
      <c r="AC24" s="83"/>
      <c r="AD24" s="84" t="s">
        <v>93</v>
      </c>
      <c r="AE24" s="85"/>
      <c r="AF24" s="90">
        <v>99840355</v>
      </c>
      <c r="AG24" s="91">
        <v>5064148</v>
      </c>
      <c r="AH24" s="91">
        <v>2990</v>
      </c>
      <c r="AI24" s="91">
        <v>9341495</v>
      </c>
      <c r="AJ24" s="91">
        <v>13046626</v>
      </c>
      <c r="AK24" s="93">
        <f t="shared" si="21"/>
        <v>127295614</v>
      </c>
      <c r="AL24" s="92">
        <f t="shared" si="22"/>
        <v>0.78431889255823062</v>
      </c>
      <c r="AM24" s="92">
        <f t="shared" si="7"/>
        <v>3.9782580411607898E-2</v>
      </c>
      <c r="AN24" s="92">
        <f t="shared" si="8"/>
        <v>2.3488633316148662E-5</v>
      </c>
      <c r="AO24" s="92">
        <f t="shared" si="9"/>
        <v>7.3384264441349878E-2</v>
      </c>
      <c r="AP24" s="92">
        <f t="shared" si="10"/>
        <v>0.10249077395549544</v>
      </c>
      <c r="AQ24" s="83"/>
      <c r="AR24" s="84" t="s">
        <v>93</v>
      </c>
      <c r="AS24" s="85"/>
      <c r="AT24" s="90">
        <v>5433868</v>
      </c>
      <c r="AU24" s="91">
        <v>280026</v>
      </c>
      <c r="AV24" s="91">
        <v>176</v>
      </c>
      <c r="AW24" s="91">
        <v>521355</v>
      </c>
      <c r="AX24" s="91">
        <v>420548</v>
      </c>
      <c r="AY24" s="93">
        <f t="shared" si="11"/>
        <v>6655973</v>
      </c>
      <c r="AZ24" s="92">
        <f t="shared" si="12"/>
        <v>0.81638972994632042</v>
      </c>
      <c r="BA24" s="92">
        <f t="shared" si="13"/>
        <v>4.2071384604474807E-2</v>
      </c>
      <c r="BB24" s="92">
        <f t="shared" si="23"/>
        <v>2.6442414955709705E-5</v>
      </c>
      <c r="BC24" s="92">
        <f t="shared" si="14"/>
        <v>7.8328893461557011E-2</v>
      </c>
      <c r="BD24" s="92">
        <f t="shared" si="15"/>
        <v>6.318354957269208E-2</v>
      </c>
    </row>
    <row r="25" spans="1:56" ht="13.5" customHeight="1" x14ac:dyDescent="0.15">
      <c r="A25" s="83"/>
      <c r="B25" s="84" t="s">
        <v>94</v>
      </c>
      <c r="C25" s="85"/>
      <c r="D25" s="90">
        <v>34758</v>
      </c>
      <c r="E25" s="91">
        <v>1353</v>
      </c>
      <c r="F25" s="91">
        <v>107</v>
      </c>
      <c r="G25" s="91">
        <v>7933</v>
      </c>
      <c r="H25" s="91">
        <v>671</v>
      </c>
      <c r="I25" s="91">
        <f t="shared" si="16"/>
        <v>44822</v>
      </c>
      <c r="J25" s="92">
        <f t="shared" si="17"/>
        <v>0.77546740439962514</v>
      </c>
      <c r="K25" s="92">
        <f t="shared" si="0"/>
        <v>3.018606934094864E-2</v>
      </c>
      <c r="L25" s="92">
        <f t="shared" si="18"/>
        <v>2.3872205613314889E-3</v>
      </c>
      <c r="M25" s="92">
        <f t="shared" si="19"/>
        <v>0.17698897862656732</v>
      </c>
      <c r="N25" s="92">
        <f t="shared" si="20"/>
        <v>1.4970327071527375E-2</v>
      </c>
      <c r="O25" s="83"/>
      <c r="P25" s="84" t="s">
        <v>94</v>
      </c>
      <c r="Q25" s="85"/>
      <c r="R25" s="90">
        <v>121466923</v>
      </c>
      <c r="S25" s="91">
        <v>5069903</v>
      </c>
      <c r="T25" s="91">
        <v>373413</v>
      </c>
      <c r="U25" s="91">
        <v>15215785</v>
      </c>
      <c r="V25" s="91">
        <v>8514032</v>
      </c>
      <c r="W25" s="93">
        <f t="shared" si="1"/>
        <v>150640056</v>
      </c>
      <c r="X25" s="92">
        <f t="shared" si="2"/>
        <v>0.80633880672481961</v>
      </c>
      <c r="Y25" s="92">
        <f t="shared" si="3"/>
        <v>3.3655742932012719E-2</v>
      </c>
      <c r="Z25" s="92">
        <f t="shared" si="4"/>
        <v>2.4788426791344264E-3</v>
      </c>
      <c r="AA25" s="92">
        <f t="shared" si="5"/>
        <v>0.1010075633535346</v>
      </c>
      <c r="AB25" s="92">
        <f t="shared" si="6"/>
        <v>5.6519044310498666E-2</v>
      </c>
      <c r="AC25" s="83"/>
      <c r="AD25" s="84" t="s">
        <v>94</v>
      </c>
      <c r="AE25" s="85"/>
      <c r="AF25" s="90">
        <v>75691529</v>
      </c>
      <c r="AG25" s="91">
        <v>3327579</v>
      </c>
      <c r="AH25" s="91">
        <v>238430</v>
      </c>
      <c r="AI25" s="91">
        <v>7389673</v>
      </c>
      <c r="AJ25" s="91">
        <v>7579771</v>
      </c>
      <c r="AK25" s="93">
        <f t="shared" si="21"/>
        <v>94226982</v>
      </c>
      <c r="AL25" s="92">
        <f t="shared" si="22"/>
        <v>0.80328932746673343</v>
      </c>
      <c r="AM25" s="92">
        <f t="shared" si="7"/>
        <v>3.5314502591200468E-2</v>
      </c>
      <c r="AN25" s="92">
        <f t="shared" si="8"/>
        <v>2.5303792495444668E-3</v>
      </c>
      <c r="AO25" s="92">
        <f t="shared" si="9"/>
        <v>7.8424171539315565E-2</v>
      </c>
      <c r="AP25" s="92">
        <f t="shared" si="10"/>
        <v>8.0441619153206037E-2</v>
      </c>
      <c r="AQ25" s="83"/>
      <c r="AR25" s="84" t="s">
        <v>94</v>
      </c>
      <c r="AS25" s="85"/>
      <c r="AT25" s="90">
        <v>4132232</v>
      </c>
      <c r="AU25" s="91">
        <v>183936</v>
      </c>
      <c r="AV25" s="91">
        <v>13710</v>
      </c>
      <c r="AW25" s="91">
        <v>409758</v>
      </c>
      <c r="AX25" s="91">
        <v>253312</v>
      </c>
      <c r="AY25" s="93">
        <f t="shared" si="11"/>
        <v>4992948</v>
      </c>
      <c r="AZ25" s="92">
        <f t="shared" si="12"/>
        <v>0.82761366631497069</v>
      </c>
      <c r="BA25" s="92">
        <f t="shared" si="13"/>
        <v>3.683915794837038E-2</v>
      </c>
      <c r="BB25" s="92">
        <f t="shared" si="23"/>
        <v>2.7458727789674555E-3</v>
      </c>
      <c r="BC25" s="92">
        <f t="shared" si="14"/>
        <v>8.2067347787319236E-2</v>
      </c>
      <c r="BD25" s="92">
        <f t="shared" si="15"/>
        <v>5.073395517037229E-2</v>
      </c>
    </row>
    <row r="26" spans="1:56" ht="13.5" customHeight="1" x14ac:dyDescent="0.15">
      <c r="A26" s="101"/>
      <c r="B26" s="102" t="s">
        <v>95</v>
      </c>
      <c r="C26" s="103"/>
      <c r="D26" s="90">
        <v>26365</v>
      </c>
      <c r="E26" s="91">
        <v>1273</v>
      </c>
      <c r="F26" s="91">
        <v>3</v>
      </c>
      <c r="G26" s="91">
        <v>5447</v>
      </c>
      <c r="H26" s="91">
        <v>518</v>
      </c>
      <c r="I26" s="91">
        <f t="shared" si="16"/>
        <v>33606</v>
      </c>
      <c r="J26" s="92">
        <f t="shared" si="17"/>
        <v>0.78453252395405582</v>
      </c>
      <c r="K26" s="92">
        <f t="shared" si="0"/>
        <v>3.788014045110992E-2</v>
      </c>
      <c r="L26" s="92">
        <f t="shared" si="18"/>
        <v>8.9269773254775926E-5</v>
      </c>
      <c r="M26" s="92">
        <f t="shared" si="19"/>
        <v>0.16208415163958817</v>
      </c>
      <c r="N26" s="92">
        <f t="shared" si="20"/>
        <v>1.5413914181991312E-2</v>
      </c>
      <c r="O26" s="101"/>
      <c r="P26" s="102" t="s">
        <v>95</v>
      </c>
      <c r="Q26" s="103"/>
      <c r="R26" s="90">
        <v>92383292</v>
      </c>
      <c r="S26" s="91">
        <v>4842139</v>
      </c>
      <c r="T26" s="91">
        <v>4437</v>
      </c>
      <c r="U26" s="91">
        <v>12652214</v>
      </c>
      <c r="V26" s="91">
        <v>7841762</v>
      </c>
      <c r="W26" s="93">
        <f t="shared" si="1"/>
        <v>117723844</v>
      </c>
      <c r="X26" s="92">
        <f t="shared" si="2"/>
        <v>0.78474579882050066</v>
      </c>
      <c r="Y26" s="92">
        <f t="shared" si="3"/>
        <v>4.1131336146312043E-2</v>
      </c>
      <c r="Z26" s="92">
        <f t="shared" si="4"/>
        <v>3.768990078169721E-5</v>
      </c>
      <c r="AA26" s="92">
        <f t="shared" si="5"/>
        <v>0.1074736737274736</v>
      </c>
      <c r="AB26" s="92">
        <f t="shared" si="6"/>
        <v>6.6611501404932036E-2</v>
      </c>
      <c r="AC26" s="101"/>
      <c r="AD26" s="102" t="s">
        <v>95</v>
      </c>
      <c r="AE26" s="103"/>
      <c r="AF26" s="90">
        <v>57714756</v>
      </c>
      <c r="AG26" s="91">
        <v>3205510</v>
      </c>
      <c r="AH26" s="91">
        <v>2112</v>
      </c>
      <c r="AI26" s="91">
        <v>6916876</v>
      </c>
      <c r="AJ26" s="91">
        <v>7103489</v>
      </c>
      <c r="AK26" s="93">
        <f t="shared" si="21"/>
        <v>74942743</v>
      </c>
      <c r="AL26" s="92">
        <f t="shared" si="22"/>
        <v>0.77011800862426394</v>
      </c>
      <c r="AM26" s="92">
        <f t="shared" si="7"/>
        <v>4.2772787219704518E-2</v>
      </c>
      <c r="AN26" s="92">
        <f t="shared" si="8"/>
        <v>2.8181514519691386E-5</v>
      </c>
      <c r="AO26" s="92">
        <f t="shared" si="9"/>
        <v>9.2295474159519358E-2</v>
      </c>
      <c r="AP26" s="92">
        <f t="shared" si="10"/>
        <v>9.4785548481992443E-2</v>
      </c>
      <c r="AQ26" s="101"/>
      <c r="AR26" s="102" t="s">
        <v>95</v>
      </c>
      <c r="AS26" s="103"/>
      <c r="AT26" s="90">
        <v>3156785</v>
      </c>
      <c r="AU26" s="91">
        <v>178096</v>
      </c>
      <c r="AV26" s="91">
        <v>122</v>
      </c>
      <c r="AW26" s="91">
        <v>381721</v>
      </c>
      <c r="AX26" s="91">
        <v>256660</v>
      </c>
      <c r="AY26" s="93">
        <f t="shared" si="11"/>
        <v>3973384</v>
      </c>
      <c r="AZ26" s="92">
        <f t="shared" si="12"/>
        <v>0.79448273813958081</v>
      </c>
      <c r="BA26" s="92">
        <f t="shared" si="13"/>
        <v>4.4822247233088974E-2</v>
      </c>
      <c r="BB26" s="92">
        <f t="shared" si="23"/>
        <v>3.0704306455152585E-5</v>
      </c>
      <c r="BC26" s="92">
        <f t="shared" si="14"/>
        <v>9.6069496429240162E-2</v>
      </c>
      <c r="BD26" s="92">
        <f t="shared" si="15"/>
        <v>6.4594813891634933E-2</v>
      </c>
    </row>
    <row r="27" spans="1:56" ht="13.5" customHeight="1" x14ac:dyDescent="0.15">
      <c r="A27" s="83"/>
      <c r="B27" s="84" t="s">
        <v>96</v>
      </c>
      <c r="C27" s="85"/>
      <c r="D27" s="97">
        <v>22622</v>
      </c>
      <c r="E27" s="98">
        <v>913</v>
      </c>
      <c r="F27" s="98">
        <v>28</v>
      </c>
      <c r="G27" s="98">
        <v>4132</v>
      </c>
      <c r="H27" s="98">
        <v>447</v>
      </c>
      <c r="I27" s="98">
        <f t="shared" si="16"/>
        <v>28142</v>
      </c>
      <c r="J27" s="99">
        <f t="shared" si="17"/>
        <v>0.80385189396631374</v>
      </c>
      <c r="K27" s="99">
        <f t="shared" si="0"/>
        <v>3.2442612465354272E-2</v>
      </c>
      <c r="L27" s="99">
        <f t="shared" si="18"/>
        <v>9.9495416104043786E-4</v>
      </c>
      <c r="M27" s="99">
        <f t="shared" si="19"/>
        <v>0.1468268069078246</v>
      </c>
      <c r="N27" s="99">
        <f t="shared" si="20"/>
        <v>1.588373249946699E-2</v>
      </c>
      <c r="O27" s="83"/>
      <c r="P27" s="84" t="s">
        <v>96</v>
      </c>
      <c r="Q27" s="85"/>
      <c r="R27" s="97">
        <v>75694227</v>
      </c>
      <c r="S27" s="98">
        <v>3482027</v>
      </c>
      <c r="T27" s="98">
        <v>104750</v>
      </c>
      <c r="U27" s="98">
        <v>8060918</v>
      </c>
      <c r="V27" s="98">
        <v>7787950</v>
      </c>
      <c r="W27" s="100">
        <f t="shared" si="1"/>
        <v>95129872</v>
      </c>
      <c r="X27" s="99">
        <f t="shared" si="2"/>
        <v>0.79569356510854972</v>
      </c>
      <c r="Y27" s="99">
        <f t="shared" si="3"/>
        <v>3.6602876959615796E-2</v>
      </c>
      <c r="Z27" s="99">
        <f t="shared" si="4"/>
        <v>1.101126258216767E-3</v>
      </c>
      <c r="AA27" s="99">
        <f t="shared" si="5"/>
        <v>8.473592816355309E-2</v>
      </c>
      <c r="AB27" s="99">
        <f t="shared" si="6"/>
        <v>8.1866503510064637E-2</v>
      </c>
      <c r="AC27" s="83"/>
      <c r="AD27" s="84" t="s">
        <v>96</v>
      </c>
      <c r="AE27" s="85"/>
      <c r="AF27" s="97">
        <v>46656524</v>
      </c>
      <c r="AG27" s="98">
        <v>2321749</v>
      </c>
      <c r="AH27" s="98">
        <v>65475</v>
      </c>
      <c r="AI27" s="98">
        <v>3914031</v>
      </c>
      <c r="AJ27" s="98">
        <v>7160576</v>
      </c>
      <c r="AK27" s="100">
        <f t="shared" si="21"/>
        <v>60118355</v>
      </c>
      <c r="AL27" s="99">
        <f t="shared" si="22"/>
        <v>0.77607785509101168</v>
      </c>
      <c r="AM27" s="99">
        <f t="shared" si="7"/>
        <v>3.8619636215927733E-2</v>
      </c>
      <c r="AN27" s="99">
        <f t="shared" si="8"/>
        <v>1.0891016562246255E-3</v>
      </c>
      <c r="AO27" s="99">
        <f t="shared" si="9"/>
        <v>6.5105424125460512E-2</v>
      </c>
      <c r="AP27" s="99">
        <f t="shared" si="10"/>
        <v>0.11910798291137541</v>
      </c>
      <c r="AQ27" s="83"/>
      <c r="AR27" s="84" t="s">
        <v>96</v>
      </c>
      <c r="AS27" s="85"/>
      <c r="AT27" s="97">
        <v>2553697</v>
      </c>
      <c r="AU27" s="98">
        <v>127850</v>
      </c>
      <c r="AV27" s="98">
        <v>3800</v>
      </c>
      <c r="AW27" s="98">
        <v>216212</v>
      </c>
      <c r="AX27" s="98">
        <v>235024</v>
      </c>
      <c r="AY27" s="100">
        <f t="shared" si="11"/>
        <v>3136583</v>
      </c>
      <c r="AZ27" s="99">
        <f t="shared" si="12"/>
        <v>0.81416528751191986</v>
      </c>
      <c r="BA27" s="99">
        <f t="shared" si="13"/>
        <v>4.0760917214688726E-2</v>
      </c>
      <c r="BB27" s="99">
        <f t="shared" si="23"/>
        <v>1.2115094674682609E-3</v>
      </c>
      <c r="BC27" s="99">
        <f t="shared" si="14"/>
        <v>6.893233815269674E-2</v>
      </c>
      <c r="BD27" s="99">
        <f t="shared" si="15"/>
        <v>7.4929947653226456E-2</v>
      </c>
    </row>
    <row r="28" spans="1:56" ht="13.5" customHeight="1" x14ac:dyDescent="0.15">
      <c r="A28" s="83"/>
      <c r="B28" s="84" t="s">
        <v>97</v>
      </c>
      <c r="C28" s="85"/>
      <c r="D28" s="90">
        <v>25249</v>
      </c>
      <c r="E28" s="91">
        <v>1044</v>
      </c>
      <c r="F28" s="91">
        <v>70</v>
      </c>
      <c r="G28" s="91">
        <v>4897</v>
      </c>
      <c r="H28" s="91">
        <v>448</v>
      </c>
      <c r="I28" s="91">
        <f t="shared" si="16"/>
        <v>31708</v>
      </c>
      <c r="J28" s="92">
        <f t="shared" si="17"/>
        <v>0.79629746436230608</v>
      </c>
      <c r="K28" s="92">
        <f t="shared" si="0"/>
        <v>3.2925444682729912E-2</v>
      </c>
      <c r="L28" s="92">
        <f t="shared" si="18"/>
        <v>2.207644758420588E-3</v>
      </c>
      <c r="M28" s="92">
        <f t="shared" si="19"/>
        <v>0.15444051974265169</v>
      </c>
      <c r="N28" s="92">
        <f t="shared" si="20"/>
        <v>1.4128926453891763E-2</v>
      </c>
      <c r="O28" s="83"/>
      <c r="P28" s="84" t="s">
        <v>97</v>
      </c>
      <c r="Q28" s="85"/>
      <c r="R28" s="90">
        <v>89526158</v>
      </c>
      <c r="S28" s="91">
        <v>4303219</v>
      </c>
      <c r="T28" s="91">
        <v>284913</v>
      </c>
      <c r="U28" s="91">
        <v>9535687</v>
      </c>
      <c r="V28" s="91">
        <v>4814805</v>
      </c>
      <c r="W28" s="93">
        <f t="shared" si="1"/>
        <v>108464782</v>
      </c>
      <c r="X28" s="92">
        <f t="shared" si="2"/>
        <v>0.82539379464202489</v>
      </c>
      <c r="Y28" s="92">
        <f t="shared" si="3"/>
        <v>3.9673882348281488E-2</v>
      </c>
      <c r="Z28" s="92">
        <f t="shared" si="4"/>
        <v>2.6267788930788615E-3</v>
      </c>
      <c r="AA28" s="92">
        <f t="shared" si="5"/>
        <v>8.7915052463757318E-2</v>
      </c>
      <c r="AB28" s="92">
        <f t="shared" si="6"/>
        <v>4.4390491652857425E-2</v>
      </c>
      <c r="AC28" s="83"/>
      <c r="AD28" s="84" t="s">
        <v>97</v>
      </c>
      <c r="AE28" s="85"/>
      <c r="AF28" s="90">
        <v>56022326</v>
      </c>
      <c r="AG28" s="91">
        <v>2980142</v>
      </c>
      <c r="AH28" s="91">
        <v>196276</v>
      </c>
      <c r="AI28" s="91">
        <v>4568639</v>
      </c>
      <c r="AJ28" s="91">
        <v>4217919</v>
      </c>
      <c r="AK28" s="93">
        <f t="shared" si="21"/>
        <v>67985302</v>
      </c>
      <c r="AL28" s="92">
        <f t="shared" si="22"/>
        <v>0.82403584821907538</v>
      </c>
      <c r="AM28" s="92">
        <f t="shared" si="7"/>
        <v>4.3835092473370203E-2</v>
      </c>
      <c r="AN28" s="92">
        <f t="shared" si="8"/>
        <v>2.8870357890003933E-3</v>
      </c>
      <c r="AO28" s="92">
        <f t="shared" si="9"/>
        <v>6.7200392814317431E-2</v>
      </c>
      <c r="AP28" s="92">
        <f t="shared" si="10"/>
        <v>6.2041630704236628E-2</v>
      </c>
      <c r="AQ28" s="83"/>
      <c r="AR28" s="84" t="s">
        <v>97</v>
      </c>
      <c r="AS28" s="85"/>
      <c r="AT28" s="90">
        <v>3002231</v>
      </c>
      <c r="AU28" s="91">
        <v>163435</v>
      </c>
      <c r="AV28" s="91">
        <v>11445</v>
      </c>
      <c r="AW28" s="91">
        <v>249793</v>
      </c>
      <c r="AX28" s="91">
        <v>148790</v>
      </c>
      <c r="AY28" s="93">
        <f t="shared" si="11"/>
        <v>3575694</v>
      </c>
      <c r="AZ28" s="92">
        <f t="shared" si="12"/>
        <v>0.83962190276908477</v>
      </c>
      <c r="BA28" s="92">
        <f t="shared" si="13"/>
        <v>4.570721096380171E-2</v>
      </c>
      <c r="BB28" s="92">
        <f t="shared" si="23"/>
        <v>3.2007772477175059E-3</v>
      </c>
      <c r="BC28" s="92">
        <f t="shared" si="14"/>
        <v>6.9858606469121801E-2</v>
      </c>
      <c r="BD28" s="92">
        <f t="shared" si="15"/>
        <v>4.1611502550274154E-2</v>
      </c>
    </row>
    <row r="29" spans="1:56" ht="13.5" customHeight="1" x14ac:dyDescent="0.15">
      <c r="A29" s="83"/>
      <c r="B29" s="84" t="s">
        <v>98</v>
      </c>
      <c r="C29" s="85"/>
      <c r="D29" s="90">
        <v>9578</v>
      </c>
      <c r="E29" s="91">
        <v>499</v>
      </c>
      <c r="F29" s="91">
        <v>286</v>
      </c>
      <c r="G29" s="91">
        <v>1523</v>
      </c>
      <c r="H29" s="91">
        <v>140</v>
      </c>
      <c r="I29" s="91">
        <f t="shared" si="16"/>
        <v>12026</v>
      </c>
      <c r="J29" s="92">
        <f t="shared" si="17"/>
        <v>0.79644104440379182</v>
      </c>
      <c r="K29" s="92">
        <f t="shared" si="0"/>
        <v>4.1493430899717278E-2</v>
      </c>
      <c r="L29" s="92">
        <f t="shared" si="18"/>
        <v>2.3781806086811907E-2</v>
      </c>
      <c r="M29" s="92">
        <f t="shared" si="19"/>
        <v>0.12664227507068018</v>
      </c>
      <c r="N29" s="92">
        <f t="shared" si="20"/>
        <v>1.1641443538998836E-2</v>
      </c>
      <c r="O29" s="83"/>
      <c r="P29" s="84" t="s">
        <v>98</v>
      </c>
      <c r="Q29" s="85"/>
      <c r="R29" s="90">
        <v>27187983</v>
      </c>
      <c r="S29" s="91">
        <v>1603459</v>
      </c>
      <c r="T29" s="91">
        <v>1094059</v>
      </c>
      <c r="U29" s="91">
        <v>2822798</v>
      </c>
      <c r="V29" s="91">
        <v>1002143</v>
      </c>
      <c r="W29" s="93">
        <f t="shared" si="1"/>
        <v>33710442</v>
      </c>
      <c r="X29" s="92">
        <f t="shared" si="2"/>
        <v>0.8065151741409976</v>
      </c>
      <c r="Y29" s="92">
        <f t="shared" si="3"/>
        <v>4.7565647463180698E-2</v>
      </c>
      <c r="Z29" s="92">
        <f t="shared" si="4"/>
        <v>3.2454602642113091E-2</v>
      </c>
      <c r="AA29" s="92">
        <f t="shared" si="5"/>
        <v>8.3736606004750691E-2</v>
      </c>
      <c r="AB29" s="92">
        <f t="shared" si="6"/>
        <v>2.9727969748957906E-2</v>
      </c>
      <c r="AC29" s="83"/>
      <c r="AD29" s="84" t="s">
        <v>98</v>
      </c>
      <c r="AE29" s="85"/>
      <c r="AF29" s="90">
        <v>15560922</v>
      </c>
      <c r="AG29" s="91">
        <v>912868</v>
      </c>
      <c r="AH29" s="91">
        <v>637549</v>
      </c>
      <c r="AI29" s="91">
        <v>1441256</v>
      </c>
      <c r="AJ29" s="91">
        <v>824217</v>
      </c>
      <c r="AK29" s="93">
        <f t="shared" si="21"/>
        <v>19376812</v>
      </c>
      <c r="AL29" s="92">
        <f t="shared" si="22"/>
        <v>0.80306925618104774</v>
      </c>
      <c r="AM29" s="92">
        <f t="shared" si="7"/>
        <v>4.7111361765805437E-2</v>
      </c>
      <c r="AN29" s="92">
        <f t="shared" si="8"/>
        <v>3.2902677695381466E-2</v>
      </c>
      <c r="AO29" s="92">
        <f t="shared" si="9"/>
        <v>7.438045019996066E-2</v>
      </c>
      <c r="AP29" s="92">
        <f t="shared" si="10"/>
        <v>4.2536254157804702E-2</v>
      </c>
      <c r="AQ29" s="83"/>
      <c r="AR29" s="84" t="s">
        <v>98</v>
      </c>
      <c r="AS29" s="85"/>
      <c r="AT29" s="90">
        <v>868403</v>
      </c>
      <c r="AU29" s="91">
        <v>50878</v>
      </c>
      <c r="AV29" s="91">
        <v>36400</v>
      </c>
      <c r="AW29" s="91">
        <v>78278</v>
      </c>
      <c r="AX29" s="91">
        <v>31162</v>
      </c>
      <c r="AY29" s="93">
        <f t="shared" si="11"/>
        <v>1065121</v>
      </c>
      <c r="AZ29" s="92">
        <f t="shared" si="12"/>
        <v>0.81530924655508619</v>
      </c>
      <c r="BA29" s="92">
        <f t="shared" si="13"/>
        <v>4.7767342865270707E-2</v>
      </c>
      <c r="BB29" s="92">
        <f t="shared" si="23"/>
        <v>3.4174521016860998E-2</v>
      </c>
      <c r="BC29" s="92">
        <f t="shared" si="14"/>
        <v>7.3492119674666068E-2</v>
      </c>
      <c r="BD29" s="92">
        <f t="shared" si="15"/>
        <v>2.9256769888115999E-2</v>
      </c>
    </row>
    <row r="30" spans="1:56" ht="13.5" customHeight="1" x14ac:dyDescent="0.15">
      <c r="A30" s="83"/>
      <c r="B30" s="84" t="s">
        <v>99</v>
      </c>
      <c r="C30" s="85"/>
      <c r="D30" s="90">
        <v>9292</v>
      </c>
      <c r="E30" s="91">
        <v>349</v>
      </c>
      <c r="F30" s="91">
        <v>73</v>
      </c>
      <c r="G30" s="91">
        <v>1555</v>
      </c>
      <c r="H30" s="91">
        <v>81</v>
      </c>
      <c r="I30" s="91">
        <f t="shared" si="16"/>
        <v>11350</v>
      </c>
      <c r="J30" s="92">
        <f t="shared" si="17"/>
        <v>0.81867841409691633</v>
      </c>
      <c r="K30" s="92">
        <f t="shared" si="0"/>
        <v>3.0748898678414096E-2</v>
      </c>
      <c r="L30" s="92">
        <f t="shared" si="18"/>
        <v>6.4317180616740091E-3</v>
      </c>
      <c r="M30" s="92">
        <f t="shared" si="19"/>
        <v>0.13700440528634361</v>
      </c>
      <c r="N30" s="92">
        <f t="shared" si="20"/>
        <v>7.1365638766519822E-3</v>
      </c>
      <c r="O30" s="83"/>
      <c r="P30" s="84" t="s">
        <v>99</v>
      </c>
      <c r="Q30" s="85"/>
      <c r="R30" s="90">
        <v>27382032</v>
      </c>
      <c r="S30" s="91">
        <v>1076437</v>
      </c>
      <c r="T30" s="91">
        <v>304015</v>
      </c>
      <c r="U30" s="91">
        <v>2929104</v>
      </c>
      <c r="V30" s="91">
        <v>625182</v>
      </c>
      <c r="W30" s="93">
        <f t="shared" si="1"/>
        <v>32316770</v>
      </c>
      <c r="X30" s="92">
        <f t="shared" si="2"/>
        <v>0.84730101430310023</v>
      </c>
      <c r="Y30" s="92">
        <f t="shared" si="3"/>
        <v>3.330892907923657E-2</v>
      </c>
      <c r="Z30" s="92">
        <f t="shared" si="4"/>
        <v>9.4073448553181529E-3</v>
      </c>
      <c r="AA30" s="92">
        <f t="shared" si="5"/>
        <v>9.0637275940633921E-2</v>
      </c>
      <c r="AB30" s="92">
        <f t="shared" si="6"/>
        <v>1.9345435821711141E-2</v>
      </c>
      <c r="AC30" s="83"/>
      <c r="AD30" s="84" t="s">
        <v>99</v>
      </c>
      <c r="AE30" s="85"/>
      <c r="AF30" s="90">
        <v>16017451</v>
      </c>
      <c r="AG30" s="91">
        <v>659053</v>
      </c>
      <c r="AH30" s="91">
        <v>199437</v>
      </c>
      <c r="AI30" s="91">
        <v>1425590</v>
      </c>
      <c r="AJ30" s="91">
        <v>522385</v>
      </c>
      <c r="AK30" s="93">
        <f t="shared" si="21"/>
        <v>18823916</v>
      </c>
      <c r="AL30" s="92">
        <f t="shared" si="22"/>
        <v>0.85090960881890887</v>
      </c>
      <c r="AM30" s="92">
        <f t="shared" si="7"/>
        <v>3.5011471576902486E-2</v>
      </c>
      <c r="AN30" s="92">
        <f t="shared" si="8"/>
        <v>1.0594873032795089E-2</v>
      </c>
      <c r="AO30" s="92">
        <f t="shared" si="9"/>
        <v>7.5732913385291353E-2</v>
      </c>
      <c r="AP30" s="92">
        <f t="shared" si="10"/>
        <v>2.775113318610219E-2</v>
      </c>
      <c r="AQ30" s="83"/>
      <c r="AR30" s="84" t="s">
        <v>99</v>
      </c>
      <c r="AS30" s="85"/>
      <c r="AT30" s="90">
        <v>888403</v>
      </c>
      <c r="AU30" s="91">
        <v>36628</v>
      </c>
      <c r="AV30" s="91">
        <v>11718</v>
      </c>
      <c r="AW30" s="91">
        <v>79139</v>
      </c>
      <c r="AX30" s="91">
        <v>19709</v>
      </c>
      <c r="AY30" s="93">
        <f t="shared" si="11"/>
        <v>1035597</v>
      </c>
      <c r="AZ30" s="92">
        <f t="shared" si="12"/>
        <v>0.85786555967234357</v>
      </c>
      <c r="BA30" s="92">
        <f t="shared" si="13"/>
        <v>3.53689707482737E-2</v>
      </c>
      <c r="BB30" s="92">
        <f t="shared" si="23"/>
        <v>1.1315212384740396E-2</v>
      </c>
      <c r="BC30" s="92">
        <f t="shared" si="14"/>
        <v>7.6418722727083985E-2</v>
      </c>
      <c r="BD30" s="92">
        <f t="shared" si="15"/>
        <v>1.9031534467558325E-2</v>
      </c>
    </row>
    <row r="31" spans="1:56" ht="13.5" customHeight="1" x14ac:dyDescent="0.15">
      <c r="A31" s="83"/>
      <c r="B31" s="84" t="s">
        <v>100</v>
      </c>
      <c r="C31" s="85"/>
      <c r="D31" s="104">
        <v>10332</v>
      </c>
      <c r="E31" s="105">
        <v>529</v>
      </c>
      <c r="F31" s="105">
        <v>44</v>
      </c>
      <c r="G31" s="105">
        <v>1914</v>
      </c>
      <c r="H31" s="105">
        <v>88</v>
      </c>
      <c r="I31" s="105">
        <f t="shared" si="16"/>
        <v>12907</v>
      </c>
      <c r="J31" s="106">
        <f t="shared" si="17"/>
        <v>0.80049585496242348</v>
      </c>
      <c r="K31" s="106">
        <f t="shared" si="0"/>
        <v>4.0985511737816692E-2</v>
      </c>
      <c r="L31" s="106">
        <f t="shared" si="18"/>
        <v>3.4090028666615016E-3</v>
      </c>
      <c r="M31" s="106">
        <f t="shared" si="19"/>
        <v>0.1482916246997753</v>
      </c>
      <c r="N31" s="106">
        <f t="shared" si="20"/>
        <v>6.8180057333230033E-3</v>
      </c>
      <c r="O31" s="83"/>
      <c r="P31" s="84" t="s">
        <v>100</v>
      </c>
      <c r="Q31" s="85"/>
      <c r="R31" s="104">
        <v>28580139</v>
      </c>
      <c r="S31" s="105">
        <v>1555125</v>
      </c>
      <c r="T31" s="105">
        <v>126949</v>
      </c>
      <c r="U31" s="105">
        <v>3010961</v>
      </c>
      <c r="V31" s="105">
        <v>1128422</v>
      </c>
      <c r="W31" s="107">
        <f t="shared" si="1"/>
        <v>34401596</v>
      </c>
      <c r="X31" s="106">
        <f t="shared" si="2"/>
        <v>0.83077944988366237</v>
      </c>
      <c r="Y31" s="106">
        <f t="shared" si="3"/>
        <v>4.5205024790128924E-2</v>
      </c>
      <c r="Z31" s="106">
        <f t="shared" si="4"/>
        <v>3.6902066985496835E-3</v>
      </c>
      <c r="AA31" s="106">
        <f t="shared" si="5"/>
        <v>8.7523875345783375E-2</v>
      </c>
      <c r="AB31" s="106">
        <f t="shared" si="6"/>
        <v>3.280144328187564E-2</v>
      </c>
      <c r="AC31" s="83"/>
      <c r="AD31" s="84" t="s">
        <v>100</v>
      </c>
      <c r="AE31" s="85"/>
      <c r="AF31" s="104">
        <v>16240533</v>
      </c>
      <c r="AG31" s="105">
        <v>936540</v>
      </c>
      <c r="AH31" s="105">
        <v>74893</v>
      </c>
      <c r="AI31" s="105">
        <v>1257495</v>
      </c>
      <c r="AJ31" s="105">
        <v>1013292</v>
      </c>
      <c r="AK31" s="107">
        <f t="shared" si="21"/>
        <v>19522753</v>
      </c>
      <c r="AL31" s="106">
        <f t="shared" si="22"/>
        <v>0.8318771947788306</v>
      </c>
      <c r="AM31" s="106">
        <f t="shared" si="7"/>
        <v>4.7971717923184297E-2</v>
      </c>
      <c r="AN31" s="106">
        <f t="shared" si="8"/>
        <v>3.8361905208758209E-3</v>
      </c>
      <c r="AO31" s="106">
        <f t="shared" si="9"/>
        <v>6.4411766106962476E-2</v>
      </c>
      <c r="AP31" s="106">
        <f t="shared" si="10"/>
        <v>5.1903130670146777E-2</v>
      </c>
      <c r="AQ31" s="83"/>
      <c r="AR31" s="84" t="s">
        <v>100</v>
      </c>
      <c r="AS31" s="85"/>
      <c r="AT31" s="104">
        <v>907644</v>
      </c>
      <c r="AU31" s="105">
        <v>52318</v>
      </c>
      <c r="AV31" s="105">
        <v>4321</v>
      </c>
      <c r="AW31" s="105">
        <v>69483</v>
      </c>
      <c r="AX31" s="105">
        <v>33207</v>
      </c>
      <c r="AY31" s="107">
        <f t="shared" si="11"/>
        <v>1066973</v>
      </c>
      <c r="AZ31" s="106">
        <f t="shared" si="12"/>
        <v>0.85067194765003429</v>
      </c>
      <c r="BA31" s="106">
        <f t="shared" si="13"/>
        <v>4.9034043035765668E-2</v>
      </c>
      <c r="BB31" s="106">
        <f t="shared" si="23"/>
        <v>4.0497744553985903E-3</v>
      </c>
      <c r="BC31" s="106">
        <f t="shared" si="14"/>
        <v>6.5121610387516835E-2</v>
      </c>
      <c r="BD31" s="106">
        <f t="shared" si="15"/>
        <v>3.1122624471284652E-2</v>
      </c>
    </row>
    <row r="32" spans="1:56" ht="13.5" customHeight="1" x14ac:dyDescent="0.15">
      <c r="A32" s="94"/>
      <c r="B32" s="95" t="s">
        <v>101</v>
      </c>
      <c r="C32" s="96"/>
      <c r="D32" s="90">
        <v>18036</v>
      </c>
      <c r="E32" s="91">
        <v>793</v>
      </c>
      <c r="F32" s="91">
        <v>503</v>
      </c>
      <c r="G32" s="91">
        <v>3373</v>
      </c>
      <c r="H32" s="91">
        <v>280</v>
      </c>
      <c r="I32" s="91">
        <f t="shared" si="16"/>
        <v>22985</v>
      </c>
      <c r="J32" s="92">
        <f t="shared" si="17"/>
        <v>0.78468566456384603</v>
      </c>
      <c r="K32" s="92">
        <f t="shared" si="0"/>
        <v>3.4500761366108329E-2</v>
      </c>
      <c r="L32" s="92">
        <f t="shared" si="18"/>
        <v>2.1883837285185989E-2</v>
      </c>
      <c r="M32" s="92">
        <f t="shared" si="19"/>
        <v>0.14674787905155537</v>
      </c>
      <c r="N32" s="92">
        <f t="shared" si="20"/>
        <v>1.218185773330433E-2</v>
      </c>
      <c r="O32" s="94"/>
      <c r="P32" s="95" t="s">
        <v>101</v>
      </c>
      <c r="Q32" s="96"/>
      <c r="R32" s="90">
        <v>52684916</v>
      </c>
      <c r="S32" s="91">
        <v>2935949</v>
      </c>
      <c r="T32" s="91">
        <v>2186318</v>
      </c>
      <c r="U32" s="91">
        <v>6658126</v>
      </c>
      <c r="V32" s="91">
        <v>3543352</v>
      </c>
      <c r="W32" s="93">
        <f t="shared" si="1"/>
        <v>68008661</v>
      </c>
      <c r="X32" s="92">
        <f t="shared" si="2"/>
        <v>0.77467950736451052</v>
      </c>
      <c r="Y32" s="92">
        <f t="shared" si="3"/>
        <v>4.3170222098623583E-2</v>
      </c>
      <c r="Z32" s="92">
        <f t="shared" si="4"/>
        <v>3.2147640724760042E-2</v>
      </c>
      <c r="AA32" s="92">
        <f t="shared" si="5"/>
        <v>9.7901148208167185E-2</v>
      </c>
      <c r="AB32" s="92">
        <f t="shared" si="6"/>
        <v>5.2101481603938654E-2</v>
      </c>
      <c r="AC32" s="94"/>
      <c r="AD32" s="95" t="s">
        <v>101</v>
      </c>
      <c r="AE32" s="96"/>
      <c r="AF32" s="90">
        <v>30635157</v>
      </c>
      <c r="AG32" s="91">
        <v>1905029</v>
      </c>
      <c r="AH32" s="91">
        <v>1401518</v>
      </c>
      <c r="AI32" s="91">
        <v>3353648</v>
      </c>
      <c r="AJ32" s="91">
        <v>3178855</v>
      </c>
      <c r="AK32" s="93">
        <f t="shared" si="21"/>
        <v>40474207</v>
      </c>
      <c r="AL32" s="92">
        <f t="shared" si="22"/>
        <v>0.75690567575542611</v>
      </c>
      <c r="AM32" s="92">
        <f t="shared" si="7"/>
        <v>4.7067728837775623E-2</v>
      </c>
      <c r="AN32" s="92">
        <f t="shared" si="8"/>
        <v>3.4627435690092703E-2</v>
      </c>
      <c r="AO32" s="92">
        <f t="shared" si="9"/>
        <v>8.2858893319392279E-2</v>
      </c>
      <c r="AP32" s="92">
        <f t="shared" si="10"/>
        <v>7.8540266397313235E-2</v>
      </c>
      <c r="AQ32" s="94"/>
      <c r="AR32" s="95" t="s">
        <v>101</v>
      </c>
      <c r="AS32" s="96"/>
      <c r="AT32" s="90">
        <v>1710050</v>
      </c>
      <c r="AU32" s="91">
        <v>106750</v>
      </c>
      <c r="AV32" s="91">
        <v>81625</v>
      </c>
      <c r="AW32" s="91">
        <v>186713</v>
      </c>
      <c r="AX32" s="91">
        <v>94563</v>
      </c>
      <c r="AY32" s="93">
        <f t="shared" si="11"/>
        <v>2179701</v>
      </c>
      <c r="AZ32" s="92">
        <f t="shared" si="12"/>
        <v>0.78453420904977333</v>
      </c>
      <c r="BA32" s="92">
        <f t="shared" si="13"/>
        <v>4.8974607067666619E-2</v>
      </c>
      <c r="BB32" s="92">
        <f t="shared" si="23"/>
        <v>3.7447796739094034E-2</v>
      </c>
      <c r="BC32" s="92">
        <f t="shared" si="14"/>
        <v>8.5659913905622831E-2</v>
      </c>
      <c r="BD32" s="92">
        <f t="shared" si="15"/>
        <v>4.3383473237843174E-2</v>
      </c>
    </row>
    <row r="33" spans="1:56" ht="13.5" customHeight="1" x14ac:dyDescent="0.15">
      <c r="A33" s="83"/>
      <c r="B33" s="84" t="s">
        <v>102</v>
      </c>
      <c r="C33" s="85"/>
      <c r="D33" s="90">
        <v>11424</v>
      </c>
      <c r="E33" s="91">
        <v>508</v>
      </c>
      <c r="F33" s="91">
        <v>495</v>
      </c>
      <c r="G33" s="91">
        <v>2137</v>
      </c>
      <c r="H33" s="91">
        <v>127</v>
      </c>
      <c r="I33" s="91">
        <f t="shared" si="16"/>
        <v>14691</v>
      </c>
      <c r="J33" s="92">
        <f t="shared" si="17"/>
        <v>0.77761895037778228</v>
      </c>
      <c r="K33" s="92">
        <f t="shared" si="0"/>
        <v>3.4578993941869168E-2</v>
      </c>
      <c r="L33" s="92">
        <f t="shared" si="18"/>
        <v>3.3694098427608739E-2</v>
      </c>
      <c r="M33" s="92">
        <f t="shared" si="19"/>
        <v>0.14546320876727248</v>
      </c>
      <c r="N33" s="92">
        <f t="shared" si="20"/>
        <v>8.6447484854672921E-3</v>
      </c>
      <c r="O33" s="83"/>
      <c r="P33" s="84" t="s">
        <v>102</v>
      </c>
      <c r="Q33" s="85"/>
      <c r="R33" s="90">
        <v>33553210</v>
      </c>
      <c r="S33" s="91">
        <v>1888174</v>
      </c>
      <c r="T33" s="91">
        <v>2246647</v>
      </c>
      <c r="U33" s="91">
        <v>3748595</v>
      </c>
      <c r="V33" s="91">
        <v>1672645</v>
      </c>
      <c r="W33" s="93">
        <f t="shared" si="1"/>
        <v>43109271</v>
      </c>
      <c r="X33" s="92">
        <f t="shared" si="2"/>
        <v>0.77832932967017698</v>
      </c>
      <c r="Y33" s="92">
        <f t="shared" si="3"/>
        <v>4.379972001846192E-2</v>
      </c>
      <c r="Z33" s="92">
        <f t="shared" si="4"/>
        <v>5.2115170307565628E-2</v>
      </c>
      <c r="AA33" s="92">
        <f t="shared" si="5"/>
        <v>8.6955657403717176E-2</v>
      </c>
      <c r="AB33" s="92">
        <f t="shared" si="6"/>
        <v>3.8800122600078299E-2</v>
      </c>
      <c r="AC33" s="83"/>
      <c r="AD33" s="84" t="s">
        <v>102</v>
      </c>
      <c r="AE33" s="85"/>
      <c r="AF33" s="90">
        <v>19461092</v>
      </c>
      <c r="AG33" s="91">
        <v>1189989</v>
      </c>
      <c r="AH33" s="91">
        <v>1454997</v>
      </c>
      <c r="AI33" s="91">
        <v>1689120</v>
      </c>
      <c r="AJ33" s="91">
        <v>1503257</v>
      </c>
      <c r="AK33" s="93">
        <f t="shared" si="21"/>
        <v>25298455</v>
      </c>
      <c r="AL33" s="92">
        <f t="shared" si="22"/>
        <v>0.76926009908510218</v>
      </c>
      <c r="AM33" s="92">
        <f t="shared" si="7"/>
        <v>4.7038010819237773E-2</v>
      </c>
      <c r="AN33" s="92">
        <f t="shared" si="8"/>
        <v>5.7513275020154395E-2</v>
      </c>
      <c r="AO33" s="92">
        <f t="shared" si="9"/>
        <v>6.6767713680538993E-2</v>
      </c>
      <c r="AP33" s="92">
        <f t="shared" si="10"/>
        <v>5.9420901394966606E-2</v>
      </c>
      <c r="AQ33" s="83"/>
      <c r="AR33" s="84" t="s">
        <v>102</v>
      </c>
      <c r="AS33" s="85"/>
      <c r="AT33" s="90">
        <v>1081001</v>
      </c>
      <c r="AU33" s="91">
        <v>67649</v>
      </c>
      <c r="AV33" s="91">
        <v>84874</v>
      </c>
      <c r="AW33" s="91">
        <v>91179</v>
      </c>
      <c r="AX33" s="91">
        <v>54234</v>
      </c>
      <c r="AY33" s="93">
        <f t="shared" si="11"/>
        <v>1378937</v>
      </c>
      <c r="AZ33" s="92">
        <f t="shared" si="12"/>
        <v>0.78393791739579111</v>
      </c>
      <c r="BA33" s="92">
        <f t="shared" si="13"/>
        <v>4.9058803991770469E-2</v>
      </c>
      <c r="BB33" s="92">
        <f t="shared" si="23"/>
        <v>6.1550310130194491E-2</v>
      </c>
      <c r="BC33" s="92">
        <f t="shared" si="14"/>
        <v>6.6122672754447803E-2</v>
      </c>
      <c r="BD33" s="92">
        <f t="shared" si="15"/>
        <v>3.9330295727796123E-2</v>
      </c>
    </row>
    <row r="34" spans="1:56" ht="13.5" customHeight="1" x14ac:dyDescent="0.15">
      <c r="A34" s="83"/>
      <c r="B34" s="84" t="s">
        <v>103</v>
      </c>
      <c r="C34" s="85"/>
      <c r="D34" s="90">
        <v>36397</v>
      </c>
      <c r="E34" s="91">
        <v>2120</v>
      </c>
      <c r="F34" s="91">
        <v>334</v>
      </c>
      <c r="G34" s="91">
        <v>6728</v>
      </c>
      <c r="H34" s="91">
        <v>638</v>
      </c>
      <c r="I34" s="91">
        <f t="shared" si="16"/>
        <v>46217</v>
      </c>
      <c r="J34" s="92">
        <f t="shared" si="17"/>
        <v>0.78752407122920143</v>
      </c>
      <c r="K34" s="92">
        <f t="shared" si="0"/>
        <v>4.5870567107341456E-2</v>
      </c>
      <c r="L34" s="92">
        <f t="shared" si="18"/>
        <v>7.2267780254019085E-3</v>
      </c>
      <c r="M34" s="92">
        <f t="shared" si="19"/>
        <v>0.14557413938594024</v>
      </c>
      <c r="N34" s="92">
        <f t="shared" si="20"/>
        <v>1.3804444252115022E-2</v>
      </c>
      <c r="O34" s="83"/>
      <c r="P34" s="84" t="s">
        <v>103</v>
      </c>
      <c r="Q34" s="85"/>
      <c r="R34" s="90">
        <v>118393938</v>
      </c>
      <c r="S34" s="91">
        <v>7844805</v>
      </c>
      <c r="T34" s="91">
        <v>1471529</v>
      </c>
      <c r="U34" s="91">
        <v>13431786</v>
      </c>
      <c r="V34" s="91">
        <v>8743794</v>
      </c>
      <c r="W34" s="93">
        <f t="shared" si="1"/>
        <v>149885852</v>
      </c>
      <c r="X34" s="92">
        <f t="shared" si="2"/>
        <v>0.78989401881639898</v>
      </c>
      <c r="Y34" s="92">
        <f t="shared" si="3"/>
        <v>5.2338528922663094E-2</v>
      </c>
      <c r="Z34" s="92">
        <f t="shared" si="4"/>
        <v>9.8176644450738426E-3</v>
      </c>
      <c r="AA34" s="92">
        <f t="shared" si="5"/>
        <v>8.9613434628906807E-2</v>
      </c>
      <c r="AB34" s="92">
        <f t="shared" si="6"/>
        <v>5.8336353186957235E-2</v>
      </c>
      <c r="AC34" s="83"/>
      <c r="AD34" s="84" t="s">
        <v>103</v>
      </c>
      <c r="AE34" s="85"/>
      <c r="AF34" s="90">
        <v>72070591</v>
      </c>
      <c r="AG34" s="91">
        <v>5077012</v>
      </c>
      <c r="AH34" s="91">
        <v>929892</v>
      </c>
      <c r="AI34" s="91">
        <v>6706585</v>
      </c>
      <c r="AJ34" s="91">
        <v>7870669</v>
      </c>
      <c r="AK34" s="93">
        <f t="shared" si="21"/>
        <v>92654749</v>
      </c>
      <c r="AL34" s="92">
        <f t="shared" si="22"/>
        <v>0.77784022705625155</v>
      </c>
      <c r="AM34" s="92">
        <f t="shared" si="7"/>
        <v>5.4794946344304492E-2</v>
      </c>
      <c r="AN34" s="92">
        <f t="shared" si="8"/>
        <v>1.0036096476824949E-2</v>
      </c>
      <c r="AO34" s="92">
        <f t="shared" si="9"/>
        <v>7.2382528390422821E-2</v>
      </c>
      <c r="AP34" s="92">
        <f t="shared" si="10"/>
        <v>8.494620173219615E-2</v>
      </c>
      <c r="AQ34" s="83"/>
      <c r="AR34" s="84" t="s">
        <v>103</v>
      </c>
      <c r="AS34" s="85"/>
      <c r="AT34" s="90">
        <v>3910073</v>
      </c>
      <c r="AU34" s="91">
        <v>279598</v>
      </c>
      <c r="AV34" s="91">
        <v>53350</v>
      </c>
      <c r="AW34" s="91">
        <v>370763</v>
      </c>
      <c r="AX34" s="91">
        <v>259229</v>
      </c>
      <c r="AY34" s="93">
        <f t="shared" si="11"/>
        <v>4873013</v>
      </c>
      <c r="AZ34" s="92">
        <f t="shared" si="12"/>
        <v>0.80239330369116602</v>
      </c>
      <c r="BA34" s="92">
        <f t="shared" si="13"/>
        <v>5.7376822101644298E-2</v>
      </c>
      <c r="BB34" s="92">
        <f t="shared" si="23"/>
        <v>1.0948052057320594E-2</v>
      </c>
      <c r="BC34" s="92">
        <f t="shared" si="14"/>
        <v>7.608496016735436E-2</v>
      </c>
      <c r="BD34" s="92">
        <f t="shared" si="15"/>
        <v>5.319686198251472E-2</v>
      </c>
    </row>
    <row r="35" spans="1:56" ht="13.5" customHeight="1" x14ac:dyDescent="0.15">
      <c r="A35" s="83"/>
      <c r="B35" s="84" t="s">
        <v>104</v>
      </c>
      <c r="C35" s="85"/>
      <c r="D35" s="90">
        <v>18662</v>
      </c>
      <c r="E35" s="91">
        <v>1337</v>
      </c>
      <c r="F35" s="91">
        <v>10</v>
      </c>
      <c r="G35" s="91">
        <v>2659</v>
      </c>
      <c r="H35" s="91">
        <v>245</v>
      </c>
      <c r="I35" s="91">
        <f t="shared" si="16"/>
        <v>22913</v>
      </c>
      <c r="J35" s="92">
        <f t="shared" si="17"/>
        <v>0.81447213372321392</v>
      </c>
      <c r="K35" s="92">
        <f t="shared" si="0"/>
        <v>5.8351154366516826E-2</v>
      </c>
      <c r="L35" s="92">
        <f t="shared" si="18"/>
        <v>4.3643346571815129E-4</v>
      </c>
      <c r="M35" s="92">
        <f t="shared" si="19"/>
        <v>0.11604765853445642</v>
      </c>
      <c r="N35" s="92">
        <f t="shared" si="20"/>
        <v>1.0692619910094707E-2</v>
      </c>
      <c r="O35" s="83"/>
      <c r="P35" s="84" t="s">
        <v>104</v>
      </c>
      <c r="Q35" s="85"/>
      <c r="R35" s="90">
        <v>61884000</v>
      </c>
      <c r="S35" s="91">
        <v>5068880</v>
      </c>
      <c r="T35" s="91">
        <v>32314</v>
      </c>
      <c r="U35" s="91">
        <v>7113840</v>
      </c>
      <c r="V35" s="91">
        <v>5552852</v>
      </c>
      <c r="W35" s="93">
        <f t="shared" si="1"/>
        <v>79651886</v>
      </c>
      <c r="X35" s="92">
        <f t="shared" si="2"/>
        <v>0.77693075591455552</v>
      </c>
      <c r="Y35" s="92">
        <f t="shared" si="3"/>
        <v>6.3637915616963539E-2</v>
      </c>
      <c r="Z35" s="92">
        <f t="shared" si="4"/>
        <v>4.0569033104878398E-4</v>
      </c>
      <c r="AA35" s="92">
        <f t="shared" si="5"/>
        <v>8.9311632872070348E-2</v>
      </c>
      <c r="AB35" s="92">
        <f t="shared" si="6"/>
        <v>6.9714005265361825E-2</v>
      </c>
      <c r="AC35" s="83"/>
      <c r="AD35" s="84" t="s">
        <v>105</v>
      </c>
      <c r="AE35" s="85"/>
      <c r="AF35" s="90">
        <v>37893059</v>
      </c>
      <c r="AG35" s="91">
        <v>3374978</v>
      </c>
      <c r="AH35" s="91">
        <v>21529</v>
      </c>
      <c r="AI35" s="91">
        <v>4285553</v>
      </c>
      <c r="AJ35" s="91">
        <v>5198527</v>
      </c>
      <c r="AK35" s="93">
        <f t="shared" si="21"/>
        <v>50773646</v>
      </c>
      <c r="AL35" s="92">
        <f t="shared" si="22"/>
        <v>0.7463135304484535</v>
      </c>
      <c r="AM35" s="92">
        <f t="shared" si="7"/>
        <v>6.6471058627540755E-2</v>
      </c>
      <c r="AN35" s="92">
        <f t="shared" si="8"/>
        <v>4.2401918507093225E-4</v>
      </c>
      <c r="AO35" s="92">
        <f t="shared" si="9"/>
        <v>8.4405067148417903E-2</v>
      </c>
      <c r="AP35" s="92">
        <f t="shared" si="10"/>
        <v>0.1023863245905169</v>
      </c>
      <c r="AQ35" s="83"/>
      <c r="AR35" s="84" t="s">
        <v>105</v>
      </c>
      <c r="AS35" s="85"/>
      <c r="AT35" s="90">
        <v>2086794</v>
      </c>
      <c r="AU35" s="91">
        <v>187697</v>
      </c>
      <c r="AV35" s="91">
        <v>1268</v>
      </c>
      <c r="AW35" s="91">
        <v>240934</v>
      </c>
      <c r="AX35" s="91">
        <v>172997</v>
      </c>
      <c r="AY35" s="93">
        <f t="shared" si="11"/>
        <v>2689690</v>
      </c>
      <c r="AZ35" s="92">
        <f t="shared" si="12"/>
        <v>0.77584926143905064</v>
      </c>
      <c r="BA35" s="92">
        <f t="shared" si="13"/>
        <v>6.9783878439522773E-2</v>
      </c>
      <c r="BB35" s="92">
        <f t="shared" si="23"/>
        <v>4.7142979302447496E-4</v>
      </c>
      <c r="BC35" s="92">
        <f t="shared" si="14"/>
        <v>8.9576865735456507E-2</v>
      </c>
      <c r="BD35" s="92">
        <f t="shared" si="15"/>
        <v>6.431856459294566E-2</v>
      </c>
    </row>
    <row r="36" spans="1:56" ht="13.5" customHeight="1" x14ac:dyDescent="0.15">
      <c r="A36" s="101"/>
      <c r="B36" s="102" t="s">
        <v>106</v>
      </c>
      <c r="C36" s="103"/>
      <c r="D36" s="90">
        <v>13921</v>
      </c>
      <c r="E36" s="91">
        <v>844</v>
      </c>
      <c r="F36" s="91">
        <v>3</v>
      </c>
      <c r="G36" s="91">
        <v>2059</v>
      </c>
      <c r="H36" s="91">
        <v>134</v>
      </c>
      <c r="I36" s="91">
        <f t="shared" si="16"/>
        <v>16961</v>
      </c>
      <c r="J36" s="92">
        <f t="shared" si="17"/>
        <v>0.82076528506573909</v>
      </c>
      <c r="K36" s="92">
        <f t="shared" si="0"/>
        <v>4.9761216909380346E-2</v>
      </c>
      <c r="L36" s="92">
        <f t="shared" si="18"/>
        <v>1.7687636342196805E-4</v>
      </c>
      <c r="M36" s="92">
        <f t="shared" si="19"/>
        <v>0.12139614409527739</v>
      </c>
      <c r="N36" s="92">
        <f t="shared" si="20"/>
        <v>7.9004775661812385E-3</v>
      </c>
      <c r="O36" s="101"/>
      <c r="P36" s="102" t="s">
        <v>106</v>
      </c>
      <c r="Q36" s="103"/>
      <c r="R36" s="90">
        <v>42866733</v>
      </c>
      <c r="S36" s="91">
        <v>2884292</v>
      </c>
      <c r="T36" s="91">
        <v>4072</v>
      </c>
      <c r="U36" s="91">
        <v>3862414</v>
      </c>
      <c r="V36" s="91">
        <v>1486206</v>
      </c>
      <c r="W36" s="93">
        <f t="shared" si="1"/>
        <v>51103717</v>
      </c>
      <c r="X36" s="92">
        <f t="shared" si="2"/>
        <v>0.8388182996551895</v>
      </c>
      <c r="Y36" s="92">
        <f t="shared" si="3"/>
        <v>5.6439965022505117E-2</v>
      </c>
      <c r="Z36" s="92">
        <f t="shared" si="4"/>
        <v>7.9681092473175681E-5</v>
      </c>
      <c r="AA36" s="92">
        <f t="shared" si="5"/>
        <v>7.5579903512693614E-2</v>
      </c>
      <c r="AB36" s="92">
        <f t="shared" si="6"/>
        <v>2.9082150717138638E-2</v>
      </c>
      <c r="AC36" s="101"/>
      <c r="AD36" s="102" t="s">
        <v>106</v>
      </c>
      <c r="AE36" s="103"/>
      <c r="AF36" s="90">
        <v>25533765</v>
      </c>
      <c r="AG36" s="91">
        <v>1803671</v>
      </c>
      <c r="AH36" s="91">
        <v>1490</v>
      </c>
      <c r="AI36" s="91">
        <v>1827227</v>
      </c>
      <c r="AJ36" s="91">
        <v>1321683</v>
      </c>
      <c r="AK36" s="93">
        <f t="shared" si="21"/>
        <v>30487836</v>
      </c>
      <c r="AL36" s="92">
        <f t="shared" si="22"/>
        <v>0.83750663707322492</v>
      </c>
      <c r="AM36" s="92">
        <f t="shared" si="7"/>
        <v>5.9160348409116346E-2</v>
      </c>
      <c r="AN36" s="92">
        <f t="shared" si="8"/>
        <v>4.8871950111513323E-5</v>
      </c>
      <c r="AO36" s="92">
        <f t="shared" si="9"/>
        <v>5.9932984420409501E-2</v>
      </c>
      <c r="AP36" s="92">
        <f t="shared" si="10"/>
        <v>4.3351158147137761E-2</v>
      </c>
      <c r="AQ36" s="101"/>
      <c r="AR36" s="102" t="s">
        <v>106</v>
      </c>
      <c r="AS36" s="103"/>
      <c r="AT36" s="90">
        <v>1405437</v>
      </c>
      <c r="AU36" s="91">
        <v>100865</v>
      </c>
      <c r="AV36" s="91">
        <v>81</v>
      </c>
      <c r="AW36" s="91">
        <v>100900</v>
      </c>
      <c r="AX36" s="91">
        <v>43045</v>
      </c>
      <c r="AY36" s="93">
        <f t="shared" si="11"/>
        <v>1650328</v>
      </c>
      <c r="AZ36" s="92">
        <f t="shared" si="12"/>
        <v>0.85161071011338352</v>
      </c>
      <c r="BA36" s="92">
        <f t="shared" si="13"/>
        <v>6.1118153482216865E-2</v>
      </c>
      <c r="BB36" s="92">
        <f t="shared" si="23"/>
        <v>4.9081152352744427E-5</v>
      </c>
      <c r="BC36" s="92">
        <f t="shared" si="14"/>
        <v>6.1139361387554471E-2</v>
      </c>
      <c r="BD36" s="92">
        <f t="shared" si="15"/>
        <v>2.6082693864492391E-2</v>
      </c>
    </row>
    <row r="37" spans="1:56" ht="13.5" customHeight="1" x14ac:dyDescent="0.15">
      <c r="A37" s="83"/>
      <c r="B37" s="84" t="s">
        <v>107</v>
      </c>
      <c r="C37" s="85"/>
      <c r="D37" s="97">
        <v>12857</v>
      </c>
      <c r="E37" s="98">
        <v>519</v>
      </c>
      <c r="F37" s="98">
        <v>3</v>
      </c>
      <c r="G37" s="98">
        <v>1661</v>
      </c>
      <c r="H37" s="98">
        <v>155</v>
      </c>
      <c r="I37" s="98">
        <f t="shared" si="16"/>
        <v>15195</v>
      </c>
      <c r="J37" s="99">
        <f t="shared" si="17"/>
        <v>0.84613359657782161</v>
      </c>
      <c r="K37" s="99">
        <f t="shared" si="0"/>
        <v>3.4155972359328726E-2</v>
      </c>
      <c r="L37" s="99">
        <f t="shared" si="18"/>
        <v>1.9743336623889436E-4</v>
      </c>
      <c r="M37" s="99">
        <f t="shared" si="19"/>
        <v>0.10931227377426785</v>
      </c>
      <c r="N37" s="99">
        <f t="shared" si="20"/>
        <v>1.0200723922342876E-2</v>
      </c>
      <c r="O37" s="83"/>
      <c r="P37" s="84" t="s">
        <v>107</v>
      </c>
      <c r="Q37" s="85"/>
      <c r="R37" s="97">
        <v>41547825</v>
      </c>
      <c r="S37" s="98">
        <v>1769786</v>
      </c>
      <c r="T37" s="98">
        <v>8823</v>
      </c>
      <c r="U37" s="98">
        <v>3605432</v>
      </c>
      <c r="V37" s="98">
        <v>1728943</v>
      </c>
      <c r="W37" s="100">
        <f t="shared" si="1"/>
        <v>48660809</v>
      </c>
      <c r="X37" s="99">
        <f t="shared" si="2"/>
        <v>0.85382520048115107</v>
      </c>
      <c r="Y37" s="99">
        <f t="shared" si="3"/>
        <v>3.6369843337376494E-2</v>
      </c>
      <c r="Z37" s="99">
        <f t="shared" si="4"/>
        <v>1.8131634432958153E-4</v>
      </c>
      <c r="AA37" s="99">
        <f t="shared" si="5"/>
        <v>7.4093137251376159E-2</v>
      </c>
      <c r="AB37" s="99">
        <f t="shared" si="6"/>
        <v>3.5530502585766711E-2</v>
      </c>
      <c r="AC37" s="83"/>
      <c r="AD37" s="84" t="s">
        <v>107</v>
      </c>
      <c r="AE37" s="85"/>
      <c r="AF37" s="97">
        <v>25298212</v>
      </c>
      <c r="AG37" s="98">
        <v>1111610</v>
      </c>
      <c r="AH37" s="98">
        <v>3140</v>
      </c>
      <c r="AI37" s="98">
        <v>1968693</v>
      </c>
      <c r="AJ37" s="98">
        <v>1508491</v>
      </c>
      <c r="AK37" s="100">
        <f t="shared" si="21"/>
        <v>29890146</v>
      </c>
      <c r="AL37" s="99">
        <f t="shared" si="22"/>
        <v>0.84637298191852262</v>
      </c>
      <c r="AM37" s="99">
        <f t="shared" si="7"/>
        <v>3.7189848453734554E-2</v>
      </c>
      <c r="AN37" s="99">
        <f t="shared" si="8"/>
        <v>1.050513436769429E-4</v>
      </c>
      <c r="AO37" s="99">
        <f t="shared" si="9"/>
        <v>6.5864281827194823E-2</v>
      </c>
      <c r="AP37" s="99">
        <f t="shared" si="10"/>
        <v>5.0467836456871105E-2</v>
      </c>
      <c r="AQ37" s="83"/>
      <c r="AR37" s="84" t="s">
        <v>107</v>
      </c>
      <c r="AS37" s="85"/>
      <c r="AT37" s="97">
        <v>1392539</v>
      </c>
      <c r="AU37" s="98">
        <v>61239</v>
      </c>
      <c r="AV37" s="98">
        <v>163</v>
      </c>
      <c r="AW37" s="98">
        <v>108938</v>
      </c>
      <c r="AX37" s="98">
        <v>52753</v>
      </c>
      <c r="AY37" s="100">
        <f t="shared" si="11"/>
        <v>1615632</v>
      </c>
      <c r="AZ37" s="99">
        <f t="shared" si="12"/>
        <v>0.86191595610881688</v>
      </c>
      <c r="BA37" s="99">
        <f t="shared" si="13"/>
        <v>3.7904052407974093E-2</v>
      </c>
      <c r="BB37" s="99">
        <f t="shared" si="23"/>
        <v>1.0088931142735475E-4</v>
      </c>
      <c r="BC37" s="99">
        <f t="shared" si="14"/>
        <v>6.742748348633848E-2</v>
      </c>
      <c r="BD37" s="99">
        <f t="shared" si="15"/>
        <v>3.2651618685443216E-2</v>
      </c>
    </row>
    <row r="38" spans="1:56" ht="13.5" customHeight="1" x14ac:dyDescent="0.15">
      <c r="A38" s="83"/>
      <c r="B38" s="84" t="s">
        <v>108</v>
      </c>
      <c r="C38" s="85"/>
      <c r="D38" s="90">
        <v>18525</v>
      </c>
      <c r="E38" s="91">
        <v>980</v>
      </c>
      <c r="F38" s="91">
        <v>1</v>
      </c>
      <c r="G38" s="91">
        <v>2405</v>
      </c>
      <c r="H38" s="91">
        <v>268</v>
      </c>
      <c r="I38" s="91">
        <f t="shared" si="16"/>
        <v>22179</v>
      </c>
      <c r="J38" s="92">
        <f t="shared" si="17"/>
        <v>0.83524956039496823</v>
      </c>
      <c r="K38" s="92">
        <f t="shared" si="0"/>
        <v>4.4185941656521933E-2</v>
      </c>
      <c r="L38" s="92">
        <f t="shared" si="18"/>
        <v>4.5087695567879523E-5</v>
      </c>
      <c r="M38" s="92">
        <f t="shared" si="19"/>
        <v>0.10843590784075026</v>
      </c>
      <c r="N38" s="92">
        <f t="shared" si="20"/>
        <v>1.2083502412191712E-2</v>
      </c>
      <c r="O38" s="83"/>
      <c r="P38" s="84" t="s">
        <v>108</v>
      </c>
      <c r="Q38" s="85"/>
      <c r="R38" s="90">
        <v>62105823</v>
      </c>
      <c r="S38" s="91">
        <v>3485744</v>
      </c>
      <c r="T38" s="91">
        <v>1532</v>
      </c>
      <c r="U38" s="91">
        <v>6030588</v>
      </c>
      <c r="V38" s="91">
        <v>3648232</v>
      </c>
      <c r="W38" s="93">
        <f t="shared" si="1"/>
        <v>75271919</v>
      </c>
      <c r="X38" s="92">
        <f t="shared" si="2"/>
        <v>0.8250862184076907</v>
      </c>
      <c r="Y38" s="92">
        <f t="shared" si="3"/>
        <v>4.6308690495854107E-2</v>
      </c>
      <c r="Z38" s="92">
        <f t="shared" si="4"/>
        <v>2.0352875552435432E-5</v>
      </c>
      <c r="AA38" s="92">
        <f t="shared" si="5"/>
        <v>8.0117367540476811E-2</v>
      </c>
      <c r="AB38" s="92">
        <f t="shared" si="6"/>
        <v>4.8467370680425989E-2</v>
      </c>
      <c r="AC38" s="83"/>
      <c r="AD38" s="84" t="s">
        <v>108</v>
      </c>
      <c r="AE38" s="85"/>
      <c r="AF38" s="90">
        <v>38424593</v>
      </c>
      <c r="AG38" s="91">
        <v>2268382</v>
      </c>
      <c r="AH38" s="91">
        <v>879</v>
      </c>
      <c r="AI38" s="91">
        <v>3524655</v>
      </c>
      <c r="AJ38" s="91">
        <v>3250836</v>
      </c>
      <c r="AK38" s="93">
        <f t="shared" si="21"/>
        <v>47469345</v>
      </c>
      <c r="AL38" s="92">
        <f t="shared" si="22"/>
        <v>0.80946120069699723</v>
      </c>
      <c r="AM38" s="92">
        <f t="shared" si="7"/>
        <v>4.7786250263196176E-2</v>
      </c>
      <c r="AN38" s="92">
        <f t="shared" si="8"/>
        <v>1.8517213582786954E-5</v>
      </c>
      <c r="AO38" s="92">
        <f t="shared" si="9"/>
        <v>7.425118252632304E-2</v>
      </c>
      <c r="AP38" s="92">
        <f t="shared" si="10"/>
        <v>6.8482849299900811E-2</v>
      </c>
      <c r="AQ38" s="83"/>
      <c r="AR38" s="84" t="s">
        <v>108</v>
      </c>
      <c r="AS38" s="85"/>
      <c r="AT38" s="90">
        <v>2107118</v>
      </c>
      <c r="AU38" s="91">
        <v>125692</v>
      </c>
      <c r="AV38" s="91">
        <v>27</v>
      </c>
      <c r="AW38" s="91">
        <v>198049</v>
      </c>
      <c r="AX38" s="91">
        <v>111814</v>
      </c>
      <c r="AY38" s="93">
        <f t="shared" si="11"/>
        <v>2542700</v>
      </c>
      <c r="AZ38" s="92">
        <f t="shared" si="12"/>
        <v>0.8286931214850356</v>
      </c>
      <c r="BA38" s="92">
        <f t="shared" si="13"/>
        <v>4.9432493019231527E-2</v>
      </c>
      <c r="BB38" s="92">
        <f t="shared" si="23"/>
        <v>1.0618633735792661E-5</v>
      </c>
      <c r="BC38" s="92">
        <f t="shared" si="14"/>
        <v>7.788925158296299E-2</v>
      </c>
      <c r="BD38" s="92">
        <f t="shared" si="15"/>
        <v>4.39745152790341E-2</v>
      </c>
    </row>
    <row r="39" spans="1:56" ht="13.5" customHeight="1" x14ac:dyDescent="0.15">
      <c r="A39" s="83"/>
      <c r="B39" s="84" t="s">
        <v>109</v>
      </c>
      <c r="C39" s="85"/>
      <c r="D39" s="90">
        <v>11066</v>
      </c>
      <c r="E39" s="91">
        <v>621</v>
      </c>
      <c r="F39" s="91">
        <v>3</v>
      </c>
      <c r="G39" s="91">
        <v>1415</v>
      </c>
      <c r="H39" s="91">
        <v>117</v>
      </c>
      <c r="I39" s="91">
        <f t="shared" si="16"/>
        <v>13222</v>
      </c>
      <c r="J39" s="92">
        <f t="shared" si="17"/>
        <v>0.83693843594009987</v>
      </c>
      <c r="K39" s="92">
        <f t="shared" si="0"/>
        <v>4.6967175918923007E-2</v>
      </c>
      <c r="L39" s="92">
        <f t="shared" si="18"/>
        <v>2.2689456965663287E-4</v>
      </c>
      <c r="M39" s="92">
        <f t="shared" si="19"/>
        <v>0.10701860535471185</v>
      </c>
      <c r="N39" s="92">
        <f t="shared" si="20"/>
        <v>8.8488882166086833E-3</v>
      </c>
      <c r="O39" s="83"/>
      <c r="P39" s="84" t="s">
        <v>109</v>
      </c>
      <c r="Q39" s="85"/>
      <c r="R39" s="90">
        <v>35151503</v>
      </c>
      <c r="S39" s="91">
        <v>2266592</v>
      </c>
      <c r="T39" s="91">
        <v>7047</v>
      </c>
      <c r="U39" s="91">
        <v>3003358</v>
      </c>
      <c r="V39" s="91">
        <v>1639260</v>
      </c>
      <c r="W39" s="93">
        <f t="shared" si="1"/>
        <v>42067760</v>
      </c>
      <c r="X39" s="92">
        <f t="shared" si="2"/>
        <v>0.83559245845274388</v>
      </c>
      <c r="Y39" s="92">
        <f t="shared" si="3"/>
        <v>5.3879550515644282E-2</v>
      </c>
      <c r="Z39" s="92">
        <f t="shared" si="4"/>
        <v>1.6751545601667405E-4</v>
      </c>
      <c r="AA39" s="92">
        <f t="shared" si="5"/>
        <v>7.1393342550209474E-2</v>
      </c>
      <c r="AB39" s="92">
        <f t="shared" si="6"/>
        <v>3.8967133025385708E-2</v>
      </c>
      <c r="AC39" s="83"/>
      <c r="AD39" s="84" t="s">
        <v>109</v>
      </c>
      <c r="AE39" s="85"/>
      <c r="AF39" s="90">
        <v>21189152</v>
      </c>
      <c r="AG39" s="91">
        <v>1467302</v>
      </c>
      <c r="AH39" s="91">
        <v>2583</v>
      </c>
      <c r="AI39" s="91">
        <v>1631391</v>
      </c>
      <c r="AJ39" s="91">
        <v>1489091</v>
      </c>
      <c r="AK39" s="93">
        <f t="shared" si="21"/>
        <v>25779519</v>
      </c>
      <c r="AL39" s="92">
        <f t="shared" si="22"/>
        <v>0.82193744576848005</v>
      </c>
      <c r="AM39" s="92">
        <f t="shared" si="7"/>
        <v>5.6917353655822671E-2</v>
      </c>
      <c r="AN39" s="92">
        <f t="shared" si="8"/>
        <v>1.0019581823850165E-4</v>
      </c>
      <c r="AO39" s="92">
        <f t="shared" si="9"/>
        <v>6.3282445262070247E-2</v>
      </c>
      <c r="AP39" s="92">
        <f t="shared" si="10"/>
        <v>5.7762559495388568E-2</v>
      </c>
      <c r="AQ39" s="83"/>
      <c r="AR39" s="84" t="s">
        <v>109</v>
      </c>
      <c r="AS39" s="85"/>
      <c r="AT39" s="90">
        <v>1152792</v>
      </c>
      <c r="AU39" s="91">
        <v>83130</v>
      </c>
      <c r="AV39" s="91">
        <v>142</v>
      </c>
      <c r="AW39" s="91">
        <v>91403</v>
      </c>
      <c r="AX39" s="91">
        <v>51779</v>
      </c>
      <c r="AY39" s="93">
        <f t="shared" si="11"/>
        <v>1379246</v>
      </c>
      <c r="AZ39" s="92">
        <f t="shared" si="12"/>
        <v>0.83581319068534543</v>
      </c>
      <c r="BA39" s="92">
        <f t="shared" si="13"/>
        <v>6.0272061691677918E-2</v>
      </c>
      <c r="BB39" s="92">
        <f t="shared" si="23"/>
        <v>1.0295480284155256E-4</v>
      </c>
      <c r="BC39" s="92">
        <f t="shared" si="14"/>
        <v>6.6270266507932593E-2</v>
      </c>
      <c r="BD39" s="92">
        <f t="shared" si="15"/>
        <v>3.7541526312202464E-2</v>
      </c>
    </row>
    <row r="40" spans="1:56" ht="13.5" customHeight="1" x14ac:dyDescent="0.15">
      <c r="A40" s="83"/>
      <c r="B40" s="84" t="s">
        <v>110</v>
      </c>
      <c r="C40" s="85"/>
      <c r="D40" s="90">
        <v>13155</v>
      </c>
      <c r="E40" s="91">
        <v>490</v>
      </c>
      <c r="F40" s="91">
        <v>7</v>
      </c>
      <c r="G40" s="91">
        <v>1775</v>
      </c>
      <c r="H40" s="91">
        <v>251</v>
      </c>
      <c r="I40" s="91">
        <f t="shared" si="16"/>
        <v>15678</v>
      </c>
      <c r="J40" s="92">
        <f t="shared" si="17"/>
        <v>0.8390738614619212</v>
      </c>
      <c r="K40" s="92">
        <f t="shared" si="0"/>
        <v>3.1253986477867077E-2</v>
      </c>
      <c r="L40" s="92">
        <f t="shared" si="18"/>
        <v>4.4648552111238679E-4</v>
      </c>
      <c r="M40" s="92">
        <f t="shared" si="19"/>
        <v>0.11321597142492665</v>
      </c>
      <c r="N40" s="92">
        <f t="shared" si="20"/>
        <v>1.6009695114172728E-2</v>
      </c>
      <c r="O40" s="83"/>
      <c r="P40" s="84" t="s">
        <v>110</v>
      </c>
      <c r="Q40" s="85"/>
      <c r="R40" s="90">
        <v>51299593</v>
      </c>
      <c r="S40" s="91">
        <v>2003452</v>
      </c>
      <c r="T40" s="91">
        <v>28180</v>
      </c>
      <c r="U40" s="91">
        <v>5395623</v>
      </c>
      <c r="V40" s="91">
        <v>4039317</v>
      </c>
      <c r="W40" s="93">
        <f t="shared" si="1"/>
        <v>62766165</v>
      </c>
      <c r="X40" s="92">
        <f t="shared" si="2"/>
        <v>0.81731284681802685</v>
      </c>
      <c r="Y40" s="92">
        <f t="shared" si="3"/>
        <v>3.1919299195673337E-2</v>
      </c>
      <c r="Z40" s="92">
        <f t="shared" si="4"/>
        <v>4.4896800688715009E-4</v>
      </c>
      <c r="AA40" s="92">
        <f t="shared" si="5"/>
        <v>8.5963878787241502E-2</v>
      </c>
      <c r="AB40" s="92">
        <f t="shared" si="6"/>
        <v>6.4355007192171132E-2</v>
      </c>
      <c r="AC40" s="83"/>
      <c r="AD40" s="84" t="s">
        <v>110</v>
      </c>
      <c r="AE40" s="85"/>
      <c r="AF40" s="90">
        <v>33033568</v>
      </c>
      <c r="AG40" s="91">
        <v>1376194</v>
      </c>
      <c r="AH40" s="91">
        <v>15729</v>
      </c>
      <c r="AI40" s="91">
        <v>3437102</v>
      </c>
      <c r="AJ40" s="91">
        <v>3657868</v>
      </c>
      <c r="AK40" s="93">
        <f t="shared" si="21"/>
        <v>41520461</v>
      </c>
      <c r="AL40" s="92">
        <f t="shared" si="22"/>
        <v>0.79559733212018047</v>
      </c>
      <c r="AM40" s="92">
        <f t="shared" si="7"/>
        <v>3.3144959541754608E-2</v>
      </c>
      <c r="AN40" s="92">
        <f t="shared" si="8"/>
        <v>3.7882527364038661E-4</v>
      </c>
      <c r="AO40" s="92">
        <f t="shared" si="9"/>
        <v>8.2780920953647405E-2</v>
      </c>
      <c r="AP40" s="92">
        <f t="shared" si="10"/>
        <v>8.8097962110777139E-2</v>
      </c>
      <c r="AQ40" s="83"/>
      <c r="AR40" s="84" t="s">
        <v>110</v>
      </c>
      <c r="AS40" s="85"/>
      <c r="AT40" s="90">
        <v>1796912</v>
      </c>
      <c r="AU40" s="91">
        <v>74039</v>
      </c>
      <c r="AV40" s="91">
        <v>917</v>
      </c>
      <c r="AW40" s="91">
        <v>187945</v>
      </c>
      <c r="AX40" s="91">
        <v>121369</v>
      </c>
      <c r="AY40" s="93">
        <f t="shared" si="11"/>
        <v>2181182</v>
      </c>
      <c r="AZ40" s="92">
        <f t="shared" si="12"/>
        <v>0.82382488027133915</v>
      </c>
      <c r="BA40" s="92">
        <f t="shared" si="13"/>
        <v>3.3944439299425727E-2</v>
      </c>
      <c r="BB40" s="92">
        <f t="shared" si="23"/>
        <v>4.2041425245577859E-4</v>
      </c>
      <c r="BC40" s="92">
        <f t="shared" si="14"/>
        <v>8.6166583072847663E-2</v>
      </c>
      <c r="BD40" s="92">
        <f t="shared" si="15"/>
        <v>5.5643683103931724E-2</v>
      </c>
    </row>
    <row r="41" spans="1:56" ht="13.5" customHeight="1" x14ac:dyDescent="0.15">
      <c r="A41" s="83"/>
      <c r="B41" s="84" t="s">
        <v>111</v>
      </c>
      <c r="C41" s="85"/>
      <c r="D41" s="104">
        <v>3501</v>
      </c>
      <c r="E41" s="105">
        <v>182</v>
      </c>
      <c r="F41" s="105">
        <v>4</v>
      </c>
      <c r="G41" s="105">
        <v>583</v>
      </c>
      <c r="H41" s="105">
        <v>44</v>
      </c>
      <c r="I41" s="105">
        <f t="shared" si="16"/>
        <v>4314</v>
      </c>
      <c r="J41" s="106">
        <f t="shared" si="17"/>
        <v>0.81154381084840055</v>
      </c>
      <c r="K41" s="106">
        <f t="shared" si="0"/>
        <v>4.218822438572091E-2</v>
      </c>
      <c r="L41" s="106">
        <f t="shared" si="18"/>
        <v>9.2721372276309685E-4</v>
      </c>
      <c r="M41" s="106">
        <f t="shared" si="19"/>
        <v>0.13514140009272138</v>
      </c>
      <c r="N41" s="106">
        <f t="shared" si="20"/>
        <v>1.0199350950394067E-2</v>
      </c>
      <c r="O41" s="83"/>
      <c r="P41" s="84" t="s">
        <v>111</v>
      </c>
      <c r="Q41" s="85"/>
      <c r="R41" s="104">
        <v>11948061</v>
      </c>
      <c r="S41" s="105">
        <v>732056</v>
      </c>
      <c r="T41" s="105">
        <v>21234</v>
      </c>
      <c r="U41" s="105">
        <v>1497768</v>
      </c>
      <c r="V41" s="105">
        <v>1349867</v>
      </c>
      <c r="W41" s="107">
        <f t="shared" si="1"/>
        <v>15548986</v>
      </c>
      <c r="X41" s="106">
        <f t="shared" si="2"/>
        <v>0.76841415896830834</v>
      </c>
      <c r="Y41" s="106">
        <f t="shared" si="3"/>
        <v>4.7080626350811561E-2</v>
      </c>
      <c r="Z41" s="106">
        <f t="shared" si="4"/>
        <v>1.3656195973165066E-3</v>
      </c>
      <c r="AA41" s="106">
        <f t="shared" si="5"/>
        <v>9.6325766837786084E-2</v>
      </c>
      <c r="AB41" s="106">
        <f t="shared" si="6"/>
        <v>8.6813828245777575E-2</v>
      </c>
      <c r="AC41" s="83"/>
      <c r="AD41" s="84" t="s">
        <v>111</v>
      </c>
      <c r="AE41" s="85"/>
      <c r="AF41" s="104">
        <v>7292928</v>
      </c>
      <c r="AG41" s="105">
        <v>487379</v>
      </c>
      <c r="AH41" s="105">
        <v>15279</v>
      </c>
      <c r="AI41" s="105">
        <v>900298</v>
      </c>
      <c r="AJ41" s="105">
        <v>1276801</v>
      </c>
      <c r="AK41" s="107">
        <f t="shared" si="21"/>
        <v>9972685</v>
      </c>
      <c r="AL41" s="106">
        <f t="shared" si="22"/>
        <v>0.73129031950773538</v>
      </c>
      <c r="AM41" s="106">
        <f t="shared" si="7"/>
        <v>4.8871392207815646E-2</v>
      </c>
      <c r="AN41" s="106">
        <f t="shared" si="8"/>
        <v>1.5320848898766981E-3</v>
      </c>
      <c r="AO41" s="106">
        <f t="shared" si="9"/>
        <v>9.0276389959173489E-2</v>
      </c>
      <c r="AP41" s="106">
        <f t="shared" si="10"/>
        <v>0.12802981343539879</v>
      </c>
      <c r="AQ41" s="83"/>
      <c r="AR41" s="84" t="s">
        <v>111</v>
      </c>
      <c r="AS41" s="85"/>
      <c r="AT41" s="104">
        <v>392101</v>
      </c>
      <c r="AU41" s="105">
        <v>26731</v>
      </c>
      <c r="AV41" s="105">
        <v>906</v>
      </c>
      <c r="AW41" s="105">
        <v>49980</v>
      </c>
      <c r="AX41" s="105">
        <v>38851</v>
      </c>
      <c r="AY41" s="107">
        <f t="shared" si="11"/>
        <v>508569</v>
      </c>
      <c r="AZ41" s="106">
        <f t="shared" si="12"/>
        <v>0.770988794047612</v>
      </c>
      <c r="BA41" s="106">
        <f t="shared" si="13"/>
        <v>5.2561206050703052E-2</v>
      </c>
      <c r="BB41" s="106">
        <f t="shared" si="23"/>
        <v>1.7814691811730561E-3</v>
      </c>
      <c r="BC41" s="106">
        <f t="shared" si="14"/>
        <v>9.8275750193189126E-2</v>
      </c>
      <c r="BD41" s="106">
        <f t="shared" si="15"/>
        <v>7.6392780527322748E-2</v>
      </c>
    </row>
    <row r="42" spans="1:56" ht="13.5" customHeight="1" x14ac:dyDescent="0.15">
      <c r="A42" s="94"/>
      <c r="B42" s="95" t="s">
        <v>112</v>
      </c>
      <c r="C42" s="96"/>
      <c r="D42" s="90">
        <v>21496</v>
      </c>
      <c r="E42" s="91">
        <v>867</v>
      </c>
      <c r="F42" s="91">
        <v>4</v>
      </c>
      <c r="G42" s="91">
        <v>2183</v>
      </c>
      <c r="H42" s="91">
        <v>252</v>
      </c>
      <c r="I42" s="91">
        <f t="shared" si="16"/>
        <v>24802</v>
      </c>
      <c r="J42" s="92">
        <f t="shared" si="17"/>
        <v>0.86670429804048066</v>
      </c>
      <c r="K42" s="92">
        <f t="shared" si="0"/>
        <v>3.4956858317877593E-2</v>
      </c>
      <c r="L42" s="92">
        <f t="shared" si="18"/>
        <v>1.6127731634545602E-4</v>
      </c>
      <c r="M42" s="92">
        <f t="shared" si="19"/>
        <v>8.8017095395532624E-2</v>
      </c>
      <c r="N42" s="92">
        <f t="shared" si="20"/>
        <v>1.0160470929763729E-2</v>
      </c>
      <c r="O42" s="94"/>
      <c r="P42" s="95" t="s">
        <v>112</v>
      </c>
      <c r="Q42" s="96"/>
      <c r="R42" s="90">
        <v>73107308</v>
      </c>
      <c r="S42" s="91">
        <v>3066008</v>
      </c>
      <c r="T42" s="91">
        <v>9617</v>
      </c>
      <c r="U42" s="91">
        <v>7499054</v>
      </c>
      <c r="V42" s="91">
        <v>3595283</v>
      </c>
      <c r="W42" s="93">
        <f t="shared" si="1"/>
        <v>87277270</v>
      </c>
      <c r="X42" s="92">
        <f t="shared" si="2"/>
        <v>0.83764430303560133</v>
      </c>
      <c r="Y42" s="92">
        <f t="shared" si="3"/>
        <v>3.5129513102323207E-2</v>
      </c>
      <c r="Z42" s="92">
        <f t="shared" si="4"/>
        <v>1.101890560967363E-4</v>
      </c>
      <c r="AA42" s="92">
        <f t="shared" si="5"/>
        <v>8.5922187987777343E-2</v>
      </c>
      <c r="AB42" s="92">
        <f t="shared" si="6"/>
        <v>4.1193806818201346E-2</v>
      </c>
      <c r="AC42" s="94"/>
      <c r="AD42" s="95" t="s">
        <v>112</v>
      </c>
      <c r="AE42" s="96"/>
      <c r="AF42" s="90">
        <v>45394748</v>
      </c>
      <c r="AG42" s="91">
        <v>1967523</v>
      </c>
      <c r="AH42" s="91">
        <v>5672</v>
      </c>
      <c r="AI42" s="91">
        <v>4971475</v>
      </c>
      <c r="AJ42" s="91">
        <v>3224301</v>
      </c>
      <c r="AK42" s="93">
        <f t="shared" si="21"/>
        <v>55563719</v>
      </c>
      <c r="AL42" s="92">
        <f t="shared" si="22"/>
        <v>0.81698541452921825</v>
      </c>
      <c r="AM42" s="92">
        <f t="shared" si="7"/>
        <v>3.5410210752811561E-2</v>
      </c>
      <c r="AN42" s="92">
        <f t="shared" si="8"/>
        <v>1.0208100001369598E-4</v>
      </c>
      <c r="AO42" s="92">
        <f t="shared" si="9"/>
        <v>8.9473402599275262E-2</v>
      </c>
      <c r="AP42" s="92">
        <f t="shared" si="10"/>
        <v>5.8028891118681238E-2</v>
      </c>
      <c r="AQ42" s="94"/>
      <c r="AR42" s="95" t="s">
        <v>112</v>
      </c>
      <c r="AS42" s="96"/>
      <c r="AT42" s="90">
        <v>2495478</v>
      </c>
      <c r="AU42" s="91">
        <v>108674</v>
      </c>
      <c r="AV42" s="91">
        <v>332</v>
      </c>
      <c r="AW42" s="91">
        <v>279511</v>
      </c>
      <c r="AX42" s="91">
        <v>114914</v>
      </c>
      <c r="AY42" s="93">
        <f t="shared" si="11"/>
        <v>2998909</v>
      </c>
      <c r="AZ42" s="92">
        <f t="shared" si="12"/>
        <v>0.83212861744054256</v>
      </c>
      <c r="BA42" s="92">
        <f t="shared" si="13"/>
        <v>3.6237845163024286E-2</v>
      </c>
      <c r="BB42" s="92">
        <f t="shared" si="23"/>
        <v>1.1070692708581688E-4</v>
      </c>
      <c r="BC42" s="92">
        <f t="shared" si="14"/>
        <v>9.3204228604469155E-2</v>
      </c>
      <c r="BD42" s="92">
        <f t="shared" si="15"/>
        <v>3.8318601864878191E-2</v>
      </c>
    </row>
    <row r="43" spans="1:56" ht="13.5" customHeight="1" x14ac:dyDescent="0.15">
      <c r="A43" s="83"/>
      <c r="B43" s="84" t="s">
        <v>113</v>
      </c>
      <c r="C43" s="85"/>
      <c r="D43" s="90">
        <v>4719</v>
      </c>
      <c r="E43" s="91">
        <v>212</v>
      </c>
      <c r="F43" s="91">
        <v>8</v>
      </c>
      <c r="G43" s="91">
        <v>837</v>
      </c>
      <c r="H43" s="91">
        <v>42</v>
      </c>
      <c r="I43" s="91">
        <f t="shared" si="16"/>
        <v>5818</v>
      </c>
      <c r="J43" s="92">
        <f t="shared" si="17"/>
        <v>0.81110347198349952</v>
      </c>
      <c r="K43" s="92">
        <f t="shared" si="0"/>
        <v>3.6438638707459607E-2</v>
      </c>
      <c r="L43" s="92">
        <f t="shared" si="18"/>
        <v>1.3750429700928155E-3</v>
      </c>
      <c r="M43" s="92">
        <f t="shared" si="19"/>
        <v>0.1438638707459608</v>
      </c>
      <c r="N43" s="92">
        <f t="shared" si="20"/>
        <v>7.2189755929872807E-3</v>
      </c>
      <c r="O43" s="83"/>
      <c r="P43" s="84" t="s">
        <v>113</v>
      </c>
      <c r="Q43" s="85"/>
      <c r="R43" s="90">
        <v>15568902</v>
      </c>
      <c r="S43" s="91">
        <v>659466</v>
      </c>
      <c r="T43" s="91">
        <v>34044</v>
      </c>
      <c r="U43" s="91">
        <v>1491633</v>
      </c>
      <c r="V43" s="91">
        <v>313145</v>
      </c>
      <c r="W43" s="93">
        <f t="shared" si="1"/>
        <v>18067190</v>
      </c>
      <c r="X43" s="92">
        <f t="shared" si="2"/>
        <v>0.86172238184244476</v>
      </c>
      <c r="Y43" s="92">
        <f t="shared" si="3"/>
        <v>3.6500750808509792E-2</v>
      </c>
      <c r="Z43" s="92">
        <f t="shared" si="4"/>
        <v>1.8842996614304715E-3</v>
      </c>
      <c r="AA43" s="92">
        <f t="shared" si="5"/>
        <v>8.2560320669678014E-2</v>
      </c>
      <c r="AB43" s="92">
        <f t="shared" si="6"/>
        <v>1.7332247017936935E-2</v>
      </c>
      <c r="AC43" s="83"/>
      <c r="AD43" s="84" t="s">
        <v>113</v>
      </c>
      <c r="AE43" s="85"/>
      <c r="AF43" s="90">
        <v>9652570</v>
      </c>
      <c r="AG43" s="91">
        <v>410070</v>
      </c>
      <c r="AH43" s="91">
        <v>22703</v>
      </c>
      <c r="AI43" s="91">
        <v>665617</v>
      </c>
      <c r="AJ43" s="91">
        <v>259246</v>
      </c>
      <c r="AK43" s="93">
        <f t="shared" si="21"/>
        <v>11010206</v>
      </c>
      <c r="AL43" s="92">
        <f t="shared" si="22"/>
        <v>0.87669295197564878</v>
      </c>
      <c r="AM43" s="92">
        <f t="shared" si="7"/>
        <v>3.724453475257411E-2</v>
      </c>
      <c r="AN43" s="92">
        <f t="shared" si="8"/>
        <v>2.06199593359107E-3</v>
      </c>
      <c r="AO43" s="92">
        <f t="shared" si="9"/>
        <v>6.0454545537113477E-2</v>
      </c>
      <c r="AP43" s="92">
        <f t="shared" si="10"/>
        <v>2.3545971801072568E-2</v>
      </c>
      <c r="AQ43" s="83"/>
      <c r="AR43" s="84" t="s">
        <v>113</v>
      </c>
      <c r="AS43" s="85"/>
      <c r="AT43" s="90">
        <v>539113</v>
      </c>
      <c r="AU43" s="91">
        <v>23160</v>
      </c>
      <c r="AV43" s="91">
        <v>1348</v>
      </c>
      <c r="AW43" s="91">
        <v>36892</v>
      </c>
      <c r="AX43" s="91">
        <v>9383</v>
      </c>
      <c r="AY43" s="93">
        <f t="shared" si="11"/>
        <v>609896</v>
      </c>
      <c r="AZ43" s="92">
        <f t="shared" si="12"/>
        <v>0.88394250823091147</v>
      </c>
      <c r="BA43" s="92">
        <f t="shared" si="13"/>
        <v>3.7973687317181946E-2</v>
      </c>
      <c r="BB43" s="92">
        <f t="shared" si="23"/>
        <v>2.2102128887548042E-3</v>
      </c>
      <c r="BC43" s="92">
        <f t="shared" si="14"/>
        <v>6.0489001403517977E-2</v>
      </c>
      <c r="BD43" s="92">
        <f t="shared" si="15"/>
        <v>1.5384590159633773E-2</v>
      </c>
    </row>
    <row r="44" spans="1:56" ht="13.5" customHeight="1" x14ac:dyDescent="0.15">
      <c r="A44" s="83"/>
      <c r="B44" s="84" t="s">
        <v>114</v>
      </c>
      <c r="C44" s="85"/>
      <c r="D44" s="90">
        <v>9886</v>
      </c>
      <c r="E44" s="91">
        <v>528</v>
      </c>
      <c r="F44" s="91">
        <v>3</v>
      </c>
      <c r="G44" s="91">
        <v>1685</v>
      </c>
      <c r="H44" s="91">
        <v>102</v>
      </c>
      <c r="I44" s="91">
        <f t="shared" si="16"/>
        <v>12204</v>
      </c>
      <c r="J44" s="92">
        <f t="shared" si="17"/>
        <v>0.81006227466404457</v>
      </c>
      <c r="K44" s="92">
        <f t="shared" si="0"/>
        <v>4.3264503441494594E-2</v>
      </c>
      <c r="L44" s="92">
        <f t="shared" si="18"/>
        <v>2.4582104228121929E-4</v>
      </c>
      <c r="M44" s="92">
        <f t="shared" si="19"/>
        <v>0.13806948541461816</v>
      </c>
      <c r="N44" s="92">
        <f t="shared" si="20"/>
        <v>8.3579154375614546E-3</v>
      </c>
      <c r="O44" s="83"/>
      <c r="P44" s="84" t="s">
        <v>114</v>
      </c>
      <c r="Q44" s="85"/>
      <c r="R44" s="90">
        <v>30419537</v>
      </c>
      <c r="S44" s="91">
        <v>1696769</v>
      </c>
      <c r="T44" s="91">
        <v>7447</v>
      </c>
      <c r="U44" s="91">
        <v>2874254</v>
      </c>
      <c r="V44" s="91">
        <v>853156</v>
      </c>
      <c r="W44" s="93">
        <f t="shared" si="1"/>
        <v>35851163</v>
      </c>
      <c r="X44" s="92">
        <f t="shared" si="2"/>
        <v>0.84849512413307204</v>
      </c>
      <c r="Y44" s="92">
        <f t="shared" si="3"/>
        <v>4.7328143859656661E-2</v>
      </c>
      <c r="Z44" s="92">
        <f t="shared" si="4"/>
        <v>2.0771990018845414E-4</v>
      </c>
      <c r="AA44" s="92">
        <f t="shared" si="5"/>
        <v>8.0171848260543174E-2</v>
      </c>
      <c r="AB44" s="92">
        <f t="shared" si="6"/>
        <v>2.3797163846539651E-2</v>
      </c>
      <c r="AC44" s="83"/>
      <c r="AD44" s="84" t="s">
        <v>114</v>
      </c>
      <c r="AE44" s="85"/>
      <c r="AF44" s="90">
        <v>18286542</v>
      </c>
      <c r="AG44" s="91">
        <v>1091965</v>
      </c>
      <c r="AH44" s="91">
        <v>3880</v>
      </c>
      <c r="AI44" s="91">
        <v>1230278</v>
      </c>
      <c r="AJ44" s="91">
        <v>722774</v>
      </c>
      <c r="AK44" s="93">
        <f t="shared" si="21"/>
        <v>21335439</v>
      </c>
      <c r="AL44" s="92">
        <f t="shared" si="22"/>
        <v>0.85709705809193804</v>
      </c>
      <c r="AM44" s="92">
        <f t="shared" si="7"/>
        <v>5.1180807669343013E-2</v>
      </c>
      <c r="AN44" s="92">
        <f t="shared" si="8"/>
        <v>1.818570501408478E-4</v>
      </c>
      <c r="AO44" s="92">
        <f t="shared" si="9"/>
        <v>5.7663589673500507E-2</v>
      </c>
      <c r="AP44" s="92">
        <f t="shared" si="10"/>
        <v>3.3876687515077615E-2</v>
      </c>
      <c r="AQ44" s="83"/>
      <c r="AR44" s="84" t="s">
        <v>114</v>
      </c>
      <c r="AS44" s="85"/>
      <c r="AT44" s="90">
        <v>1013023</v>
      </c>
      <c r="AU44" s="91">
        <v>61190</v>
      </c>
      <c r="AV44" s="91">
        <v>228</v>
      </c>
      <c r="AW44" s="91">
        <v>67271</v>
      </c>
      <c r="AX44" s="91">
        <v>24938</v>
      </c>
      <c r="AY44" s="93">
        <f t="shared" si="11"/>
        <v>1166650</v>
      </c>
      <c r="AZ44" s="92">
        <f t="shared" si="12"/>
        <v>0.86831783311190158</v>
      </c>
      <c r="BA44" s="92">
        <f t="shared" si="13"/>
        <v>5.2449320704581491E-2</v>
      </c>
      <c r="BB44" s="92">
        <f t="shared" si="23"/>
        <v>1.9543136330519008E-4</v>
      </c>
      <c r="BC44" s="92">
        <f t="shared" si="14"/>
        <v>5.7661680881155447E-2</v>
      </c>
      <c r="BD44" s="92">
        <f t="shared" si="15"/>
        <v>2.1375733939056271E-2</v>
      </c>
    </row>
    <row r="45" spans="1:56" ht="13.5" customHeight="1" x14ac:dyDescent="0.15">
      <c r="A45" s="83"/>
      <c r="B45" s="84" t="s">
        <v>115</v>
      </c>
      <c r="C45" s="85"/>
      <c r="D45" s="90">
        <v>11006</v>
      </c>
      <c r="E45" s="91">
        <v>466</v>
      </c>
      <c r="F45" s="91">
        <v>18</v>
      </c>
      <c r="G45" s="91">
        <v>2411</v>
      </c>
      <c r="H45" s="91">
        <v>161</v>
      </c>
      <c r="I45" s="91">
        <f t="shared" si="16"/>
        <v>14062</v>
      </c>
      <c r="J45" s="92">
        <f t="shared" si="17"/>
        <v>0.78267671739439626</v>
      </c>
      <c r="K45" s="92">
        <f t="shared" si="0"/>
        <v>3.3138956051770731E-2</v>
      </c>
      <c r="L45" s="92">
        <f t="shared" si="18"/>
        <v>1.2800455127293415E-3</v>
      </c>
      <c r="M45" s="92">
        <f t="shared" si="19"/>
        <v>0.17145498506613568</v>
      </c>
      <c r="N45" s="92">
        <f t="shared" si="20"/>
        <v>1.1449295974967999E-2</v>
      </c>
      <c r="O45" s="83"/>
      <c r="P45" s="84" t="s">
        <v>115</v>
      </c>
      <c r="Q45" s="85"/>
      <c r="R45" s="90">
        <v>37307004</v>
      </c>
      <c r="S45" s="91">
        <v>1755619</v>
      </c>
      <c r="T45" s="91">
        <v>57766</v>
      </c>
      <c r="U45" s="91">
        <v>4243593</v>
      </c>
      <c r="V45" s="91">
        <v>1671807</v>
      </c>
      <c r="W45" s="93">
        <f t="shared" si="1"/>
        <v>45035789</v>
      </c>
      <c r="X45" s="92">
        <f t="shared" si="2"/>
        <v>0.8283857089747001</v>
      </c>
      <c r="Y45" s="92">
        <f t="shared" si="3"/>
        <v>3.8982752139637214E-2</v>
      </c>
      <c r="Z45" s="92">
        <f t="shared" si="4"/>
        <v>1.2826687681656915E-3</v>
      </c>
      <c r="AA45" s="92">
        <f t="shared" si="5"/>
        <v>9.4227126785765877E-2</v>
      </c>
      <c r="AB45" s="92">
        <f t="shared" si="6"/>
        <v>3.7121743331731127E-2</v>
      </c>
      <c r="AC45" s="83"/>
      <c r="AD45" s="84" t="s">
        <v>115</v>
      </c>
      <c r="AE45" s="85"/>
      <c r="AF45" s="90">
        <v>22898250</v>
      </c>
      <c r="AG45" s="91">
        <v>1181094</v>
      </c>
      <c r="AH45" s="91">
        <v>35731</v>
      </c>
      <c r="AI45" s="91">
        <v>1854627</v>
      </c>
      <c r="AJ45" s="91">
        <v>1466291</v>
      </c>
      <c r="AK45" s="93">
        <f t="shared" si="21"/>
        <v>27435993</v>
      </c>
      <c r="AL45" s="92">
        <f t="shared" si="22"/>
        <v>0.83460620506791938</v>
      </c>
      <c r="AM45" s="92">
        <f t="shared" si="7"/>
        <v>4.3049070613190493E-2</v>
      </c>
      <c r="AN45" s="92">
        <f t="shared" si="8"/>
        <v>1.3023403235304805E-3</v>
      </c>
      <c r="AO45" s="92">
        <f t="shared" si="9"/>
        <v>6.7598318748659833E-2</v>
      </c>
      <c r="AP45" s="92">
        <f t="shared" si="10"/>
        <v>5.344406524669984E-2</v>
      </c>
      <c r="AQ45" s="83"/>
      <c r="AR45" s="84" t="s">
        <v>115</v>
      </c>
      <c r="AS45" s="85"/>
      <c r="AT45" s="90">
        <v>1254471</v>
      </c>
      <c r="AU45" s="91">
        <v>65805</v>
      </c>
      <c r="AV45" s="91">
        <v>2069</v>
      </c>
      <c r="AW45" s="91">
        <v>102334</v>
      </c>
      <c r="AX45" s="91">
        <v>51914</v>
      </c>
      <c r="AY45" s="93">
        <f t="shared" si="11"/>
        <v>1476593</v>
      </c>
      <c r="AZ45" s="92">
        <f t="shared" si="12"/>
        <v>0.84957127658061493</v>
      </c>
      <c r="BA45" s="92">
        <f t="shared" si="13"/>
        <v>4.4565428659082092E-2</v>
      </c>
      <c r="BB45" s="92">
        <f t="shared" si="23"/>
        <v>1.4011985699512322E-3</v>
      </c>
      <c r="BC45" s="92">
        <f t="shared" si="14"/>
        <v>6.9304134585495128E-2</v>
      </c>
      <c r="BD45" s="92">
        <f t="shared" si="15"/>
        <v>3.5157961604856583E-2</v>
      </c>
    </row>
    <row r="46" spans="1:56" ht="13.5" customHeight="1" x14ac:dyDescent="0.15">
      <c r="A46" s="101"/>
      <c r="B46" s="102" t="s">
        <v>116</v>
      </c>
      <c r="C46" s="103"/>
      <c r="D46" s="90">
        <v>6614</v>
      </c>
      <c r="E46" s="91">
        <v>327</v>
      </c>
      <c r="F46" s="91">
        <v>30</v>
      </c>
      <c r="G46" s="91">
        <v>1613</v>
      </c>
      <c r="H46" s="91">
        <v>78</v>
      </c>
      <c r="I46" s="91">
        <f t="shared" si="16"/>
        <v>8662</v>
      </c>
      <c r="J46" s="92">
        <f t="shared" si="17"/>
        <v>0.7635649965365966</v>
      </c>
      <c r="K46" s="92">
        <f t="shared" si="0"/>
        <v>3.7751096744400831E-2</v>
      </c>
      <c r="L46" s="92">
        <f t="shared" si="18"/>
        <v>3.4634033710459478E-3</v>
      </c>
      <c r="M46" s="92">
        <f t="shared" si="19"/>
        <v>0.18621565458323713</v>
      </c>
      <c r="N46" s="92">
        <f t="shared" si="20"/>
        <v>9.0048487647194642E-3</v>
      </c>
      <c r="O46" s="101"/>
      <c r="P46" s="102" t="s">
        <v>116</v>
      </c>
      <c r="Q46" s="103"/>
      <c r="R46" s="90">
        <v>21471686</v>
      </c>
      <c r="S46" s="91">
        <v>1195105</v>
      </c>
      <c r="T46" s="91">
        <v>106060</v>
      </c>
      <c r="U46" s="91">
        <v>2909793</v>
      </c>
      <c r="V46" s="91">
        <v>1291521</v>
      </c>
      <c r="W46" s="93">
        <f t="shared" si="1"/>
        <v>26974165</v>
      </c>
      <c r="X46" s="92">
        <f t="shared" si="2"/>
        <v>0.79600929259534081</v>
      </c>
      <c r="Y46" s="92">
        <f t="shared" si="3"/>
        <v>4.4305541988046711E-2</v>
      </c>
      <c r="Z46" s="92">
        <f t="shared" si="4"/>
        <v>3.931910403899435E-3</v>
      </c>
      <c r="AA46" s="92">
        <f t="shared" si="5"/>
        <v>0.10787332990659766</v>
      </c>
      <c r="AB46" s="92">
        <f t="shared" si="6"/>
        <v>4.7879925106115426E-2</v>
      </c>
      <c r="AC46" s="101"/>
      <c r="AD46" s="102" t="s">
        <v>116</v>
      </c>
      <c r="AE46" s="103"/>
      <c r="AF46" s="90">
        <v>13000995</v>
      </c>
      <c r="AG46" s="91">
        <v>772715</v>
      </c>
      <c r="AH46" s="91">
        <v>71407</v>
      </c>
      <c r="AI46" s="91">
        <v>1285534</v>
      </c>
      <c r="AJ46" s="91">
        <v>1192029</v>
      </c>
      <c r="AK46" s="93">
        <f t="shared" si="21"/>
        <v>16322680</v>
      </c>
      <c r="AL46" s="92">
        <f t="shared" si="22"/>
        <v>0.79649879799150625</v>
      </c>
      <c r="AM46" s="92">
        <f t="shared" si="7"/>
        <v>4.7339958879301682E-2</v>
      </c>
      <c r="AN46" s="92">
        <f t="shared" si="8"/>
        <v>4.3747105254774337E-3</v>
      </c>
      <c r="AO46" s="92">
        <f t="shared" si="9"/>
        <v>7.8757532464031638E-2</v>
      </c>
      <c r="AP46" s="92">
        <f t="shared" si="10"/>
        <v>7.3029000139682942E-2</v>
      </c>
      <c r="AQ46" s="101"/>
      <c r="AR46" s="102" t="s">
        <v>116</v>
      </c>
      <c r="AS46" s="103"/>
      <c r="AT46" s="90">
        <v>717481</v>
      </c>
      <c r="AU46" s="91">
        <v>42727</v>
      </c>
      <c r="AV46" s="91">
        <v>4208</v>
      </c>
      <c r="AW46" s="91">
        <v>71216</v>
      </c>
      <c r="AX46" s="91">
        <v>35044</v>
      </c>
      <c r="AY46" s="93">
        <f t="shared" si="11"/>
        <v>870676</v>
      </c>
      <c r="AZ46" s="92">
        <f t="shared" si="12"/>
        <v>0.82405050788123246</v>
      </c>
      <c r="BA46" s="92">
        <f t="shared" si="13"/>
        <v>4.9073363685228487E-2</v>
      </c>
      <c r="BB46" s="92">
        <f t="shared" si="23"/>
        <v>4.8330262922143255E-3</v>
      </c>
      <c r="BC46" s="92">
        <f t="shared" si="14"/>
        <v>8.1793916451125326E-2</v>
      </c>
      <c r="BD46" s="92">
        <f t="shared" si="15"/>
        <v>4.0249185690199342E-2</v>
      </c>
    </row>
    <row r="47" spans="1:56" ht="13.5" customHeight="1" x14ac:dyDescent="0.15">
      <c r="A47" s="83"/>
      <c r="B47" s="84" t="s">
        <v>117</v>
      </c>
      <c r="C47" s="85"/>
      <c r="D47" s="97">
        <v>2294</v>
      </c>
      <c r="E47" s="98">
        <v>128</v>
      </c>
      <c r="F47" s="98">
        <v>7</v>
      </c>
      <c r="G47" s="98">
        <v>469</v>
      </c>
      <c r="H47" s="98">
        <v>21</v>
      </c>
      <c r="I47" s="98">
        <f t="shared" si="16"/>
        <v>2919</v>
      </c>
      <c r="J47" s="99">
        <f t="shared" si="17"/>
        <v>0.78588557725248376</v>
      </c>
      <c r="K47" s="99">
        <f t="shared" si="0"/>
        <v>4.3850633778691334E-2</v>
      </c>
      <c r="L47" s="99">
        <f t="shared" si="18"/>
        <v>2.3980815347721821E-3</v>
      </c>
      <c r="M47" s="99">
        <f t="shared" si="19"/>
        <v>0.16067146282973621</v>
      </c>
      <c r="N47" s="99">
        <f t="shared" si="20"/>
        <v>7.1942446043165471E-3</v>
      </c>
      <c r="O47" s="83"/>
      <c r="P47" s="84" t="s">
        <v>117</v>
      </c>
      <c r="Q47" s="85"/>
      <c r="R47" s="97">
        <v>6593975</v>
      </c>
      <c r="S47" s="98">
        <v>408650</v>
      </c>
      <c r="T47" s="98">
        <v>17897</v>
      </c>
      <c r="U47" s="98">
        <v>773436</v>
      </c>
      <c r="V47" s="98">
        <v>117121</v>
      </c>
      <c r="W47" s="100">
        <f t="shared" si="1"/>
        <v>7911079</v>
      </c>
      <c r="X47" s="99">
        <f t="shared" si="2"/>
        <v>0.83351145905634361</v>
      </c>
      <c r="Y47" s="99">
        <f t="shared" si="3"/>
        <v>5.1655406297927246E-2</v>
      </c>
      <c r="Z47" s="99">
        <f t="shared" si="4"/>
        <v>2.2622704184852662E-3</v>
      </c>
      <c r="AA47" s="99">
        <f t="shared" si="5"/>
        <v>9.776618334869365E-2</v>
      </c>
      <c r="AB47" s="99">
        <f t="shared" si="6"/>
        <v>1.4804680878550195E-2</v>
      </c>
      <c r="AC47" s="83"/>
      <c r="AD47" s="84" t="s">
        <v>117</v>
      </c>
      <c r="AE47" s="85"/>
      <c r="AF47" s="97">
        <v>3823895</v>
      </c>
      <c r="AG47" s="98">
        <v>252747</v>
      </c>
      <c r="AH47" s="98">
        <v>10964</v>
      </c>
      <c r="AI47" s="98">
        <v>329185</v>
      </c>
      <c r="AJ47" s="98">
        <v>94713</v>
      </c>
      <c r="AK47" s="100">
        <f t="shared" si="21"/>
        <v>4511504</v>
      </c>
      <c r="AL47" s="99">
        <f t="shared" si="22"/>
        <v>0.84758763374697221</v>
      </c>
      <c r="AM47" s="99">
        <f t="shared" si="7"/>
        <v>5.6022780873074697E-2</v>
      </c>
      <c r="AN47" s="99">
        <f t="shared" si="8"/>
        <v>2.4302316921363696E-3</v>
      </c>
      <c r="AO47" s="99">
        <f t="shared" si="9"/>
        <v>7.2965689490688698E-2</v>
      </c>
      <c r="AP47" s="99">
        <f t="shared" si="10"/>
        <v>2.0993664197128052E-2</v>
      </c>
      <c r="AQ47" s="83"/>
      <c r="AR47" s="84" t="s">
        <v>117</v>
      </c>
      <c r="AS47" s="85"/>
      <c r="AT47" s="97">
        <v>212127</v>
      </c>
      <c r="AU47" s="98">
        <v>13964</v>
      </c>
      <c r="AV47" s="98">
        <v>640</v>
      </c>
      <c r="AW47" s="98">
        <v>17552</v>
      </c>
      <c r="AX47" s="98">
        <v>2905</v>
      </c>
      <c r="AY47" s="100">
        <f t="shared" si="11"/>
        <v>247188</v>
      </c>
      <c r="AZ47" s="99">
        <f t="shared" si="12"/>
        <v>0.85816059031991843</v>
      </c>
      <c r="BA47" s="99">
        <f t="shared" si="13"/>
        <v>5.649141544087901E-2</v>
      </c>
      <c r="BB47" s="99">
        <f t="shared" si="23"/>
        <v>2.5891224493098369E-3</v>
      </c>
      <c r="BC47" s="99">
        <f t="shared" si="14"/>
        <v>7.1006683172322282E-2</v>
      </c>
      <c r="BD47" s="99">
        <f t="shared" si="15"/>
        <v>1.1752188617570433E-2</v>
      </c>
    </row>
    <row r="48" spans="1:56" ht="13.5" customHeight="1" x14ac:dyDescent="0.15">
      <c r="A48" s="83"/>
      <c r="B48" s="84" t="s">
        <v>118</v>
      </c>
      <c r="C48" s="85"/>
      <c r="D48" s="90">
        <v>4880</v>
      </c>
      <c r="E48" s="91">
        <v>248</v>
      </c>
      <c r="F48" s="91">
        <v>37</v>
      </c>
      <c r="G48" s="91">
        <v>1054</v>
      </c>
      <c r="H48" s="91">
        <v>71</v>
      </c>
      <c r="I48" s="91">
        <f t="shared" si="16"/>
        <v>6290</v>
      </c>
      <c r="J48" s="92">
        <f t="shared" si="17"/>
        <v>0.77583465818759934</v>
      </c>
      <c r="K48" s="92">
        <f t="shared" si="0"/>
        <v>3.942766295707472E-2</v>
      </c>
      <c r="L48" s="92">
        <f t="shared" si="18"/>
        <v>5.8823529411764705E-3</v>
      </c>
      <c r="M48" s="92">
        <f t="shared" si="19"/>
        <v>0.16756756756756758</v>
      </c>
      <c r="N48" s="92">
        <f t="shared" si="20"/>
        <v>1.1287758346581876E-2</v>
      </c>
      <c r="O48" s="83"/>
      <c r="P48" s="84" t="s">
        <v>118</v>
      </c>
      <c r="Q48" s="85"/>
      <c r="R48" s="90">
        <v>14740087</v>
      </c>
      <c r="S48" s="91">
        <v>864736</v>
      </c>
      <c r="T48" s="91">
        <v>157985</v>
      </c>
      <c r="U48" s="91">
        <v>1712805</v>
      </c>
      <c r="V48" s="91">
        <v>543994</v>
      </c>
      <c r="W48" s="93">
        <f t="shared" si="1"/>
        <v>18019607</v>
      </c>
      <c r="X48" s="92">
        <f t="shared" si="2"/>
        <v>0.81800269006976678</v>
      </c>
      <c r="Y48" s="92">
        <f t="shared" si="3"/>
        <v>4.7988615955941769E-2</v>
      </c>
      <c r="Z48" s="92">
        <f t="shared" si="4"/>
        <v>8.7673943166463059E-3</v>
      </c>
      <c r="AA48" s="92">
        <f t="shared" si="5"/>
        <v>9.5052294980684099E-2</v>
      </c>
      <c r="AB48" s="92">
        <f t="shared" si="6"/>
        <v>3.0189004676961045E-2</v>
      </c>
      <c r="AC48" s="83"/>
      <c r="AD48" s="84" t="s">
        <v>118</v>
      </c>
      <c r="AE48" s="85"/>
      <c r="AF48" s="90">
        <v>8718213</v>
      </c>
      <c r="AG48" s="91">
        <v>565049</v>
      </c>
      <c r="AH48" s="91">
        <v>105395</v>
      </c>
      <c r="AI48" s="91">
        <v>706095</v>
      </c>
      <c r="AJ48" s="91">
        <v>451702</v>
      </c>
      <c r="AK48" s="93">
        <f t="shared" si="21"/>
        <v>10546454</v>
      </c>
      <c r="AL48" s="92">
        <f t="shared" si="22"/>
        <v>0.82664874847982084</v>
      </c>
      <c r="AM48" s="92">
        <f t="shared" si="7"/>
        <v>5.3577154937574277E-2</v>
      </c>
      <c r="AN48" s="92">
        <f t="shared" si="8"/>
        <v>9.9934063145773917E-3</v>
      </c>
      <c r="AO48" s="92">
        <f t="shared" si="9"/>
        <v>6.6950939149784366E-2</v>
      </c>
      <c r="AP48" s="92">
        <f t="shared" si="10"/>
        <v>4.2829751118243158E-2</v>
      </c>
      <c r="AQ48" s="83"/>
      <c r="AR48" s="84" t="s">
        <v>118</v>
      </c>
      <c r="AS48" s="85"/>
      <c r="AT48" s="90">
        <v>487681</v>
      </c>
      <c r="AU48" s="91">
        <v>32490</v>
      </c>
      <c r="AV48" s="91">
        <v>6153</v>
      </c>
      <c r="AW48" s="91">
        <v>38226</v>
      </c>
      <c r="AX48" s="91">
        <v>16953</v>
      </c>
      <c r="AY48" s="93">
        <f t="shared" si="11"/>
        <v>581503</v>
      </c>
      <c r="AZ48" s="92">
        <f t="shared" si="12"/>
        <v>0.83865603444866144</v>
      </c>
      <c r="BA48" s="92">
        <f t="shared" si="13"/>
        <v>5.5872454656295839E-2</v>
      </c>
      <c r="BB48" s="92">
        <f t="shared" si="23"/>
        <v>1.0581200784862676E-2</v>
      </c>
      <c r="BC48" s="92">
        <f t="shared" si="14"/>
        <v>6.5736548220731453E-2</v>
      </c>
      <c r="BD48" s="92">
        <f t="shared" si="15"/>
        <v>2.915376188944855E-2</v>
      </c>
    </row>
    <row r="49" spans="1:56" ht="13.5" customHeight="1" x14ac:dyDescent="0.15">
      <c r="A49" s="83"/>
      <c r="B49" s="84" t="s">
        <v>119</v>
      </c>
      <c r="C49" s="85"/>
      <c r="D49" s="90">
        <v>4552</v>
      </c>
      <c r="E49" s="91">
        <v>188</v>
      </c>
      <c r="F49" s="91">
        <v>8</v>
      </c>
      <c r="G49" s="91">
        <v>717</v>
      </c>
      <c r="H49" s="91">
        <v>32</v>
      </c>
      <c r="I49" s="91">
        <f t="shared" si="16"/>
        <v>5497</v>
      </c>
      <c r="J49" s="92">
        <f t="shared" si="17"/>
        <v>0.82808804802619607</v>
      </c>
      <c r="K49" s="92">
        <f t="shared" si="0"/>
        <v>3.4200472985264692E-2</v>
      </c>
      <c r="L49" s="92">
        <f t="shared" si="18"/>
        <v>1.4553392759687103E-3</v>
      </c>
      <c r="M49" s="92">
        <f t="shared" si="19"/>
        <v>0.13043478260869565</v>
      </c>
      <c r="N49" s="92">
        <f t="shared" si="20"/>
        <v>5.8213571038748411E-3</v>
      </c>
      <c r="O49" s="83"/>
      <c r="P49" s="84" t="s">
        <v>119</v>
      </c>
      <c r="Q49" s="85"/>
      <c r="R49" s="90">
        <v>13115097</v>
      </c>
      <c r="S49" s="91">
        <v>565698</v>
      </c>
      <c r="T49" s="91">
        <v>15378</v>
      </c>
      <c r="U49" s="91">
        <v>1186807</v>
      </c>
      <c r="V49" s="91">
        <v>356617</v>
      </c>
      <c r="W49" s="93">
        <f t="shared" si="1"/>
        <v>15239597</v>
      </c>
      <c r="X49" s="92">
        <f t="shared" si="2"/>
        <v>0.86059342645346859</v>
      </c>
      <c r="Y49" s="92">
        <f t="shared" si="3"/>
        <v>3.7120272931101789E-2</v>
      </c>
      <c r="Z49" s="92">
        <f t="shared" si="4"/>
        <v>1.0090818018350484E-3</v>
      </c>
      <c r="AA49" s="92">
        <f t="shared" si="5"/>
        <v>7.7876534399170791E-2</v>
      </c>
      <c r="AB49" s="92">
        <f t="shared" si="6"/>
        <v>2.340068441442382E-2</v>
      </c>
      <c r="AC49" s="83"/>
      <c r="AD49" s="84" t="s">
        <v>119</v>
      </c>
      <c r="AE49" s="85"/>
      <c r="AF49" s="90">
        <v>7568307</v>
      </c>
      <c r="AG49" s="91">
        <v>340388</v>
      </c>
      <c r="AH49" s="91">
        <v>6419</v>
      </c>
      <c r="AI49" s="91">
        <v>511905</v>
      </c>
      <c r="AJ49" s="91">
        <v>316902</v>
      </c>
      <c r="AK49" s="93">
        <f t="shared" si="21"/>
        <v>8743921</v>
      </c>
      <c r="AL49" s="92">
        <f t="shared" si="22"/>
        <v>0.86555070659947642</v>
      </c>
      <c r="AM49" s="92">
        <f t="shared" si="7"/>
        <v>3.8928531033160067E-2</v>
      </c>
      <c r="AN49" s="92">
        <f t="shared" si="8"/>
        <v>7.3411001769114797E-4</v>
      </c>
      <c r="AO49" s="92">
        <f t="shared" si="9"/>
        <v>5.8544101667890182E-2</v>
      </c>
      <c r="AP49" s="92">
        <f t="shared" si="10"/>
        <v>3.6242550681782233E-2</v>
      </c>
      <c r="AQ49" s="83"/>
      <c r="AR49" s="84" t="s">
        <v>119</v>
      </c>
      <c r="AS49" s="85"/>
      <c r="AT49" s="90">
        <v>418754</v>
      </c>
      <c r="AU49" s="91">
        <v>18679</v>
      </c>
      <c r="AV49" s="91">
        <v>360</v>
      </c>
      <c r="AW49" s="91">
        <v>28291</v>
      </c>
      <c r="AX49" s="91">
        <v>10161</v>
      </c>
      <c r="AY49" s="93">
        <f t="shared" si="11"/>
        <v>476245</v>
      </c>
      <c r="AZ49" s="92">
        <f t="shared" si="12"/>
        <v>0.87928272212831626</v>
      </c>
      <c r="BA49" s="92">
        <f t="shared" si="13"/>
        <v>3.9221409148652478E-2</v>
      </c>
      <c r="BB49" s="92">
        <f t="shared" si="23"/>
        <v>7.5591344791021433E-4</v>
      </c>
      <c r="BC49" s="92">
        <f t="shared" si="14"/>
        <v>5.94042982078552E-2</v>
      </c>
      <c r="BD49" s="92">
        <f t="shared" si="15"/>
        <v>2.1335657067265798E-2</v>
      </c>
    </row>
    <row r="50" spans="1:56" ht="13.5" customHeight="1" x14ac:dyDescent="0.15">
      <c r="A50" s="83"/>
      <c r="B50" s="84" t="s">
        <v>120</v>
      </c>
      <c r="C50" s="85"/>
      <c r="D50" s="90">
        <v>11554</v>
      </c>
      <c r="E50" s="91">
        <v>588</v>
      </c>
      <c r="F50" s="91">
        <v>242</v>
      </c>
      <c r="G50" s="91">
        <v>1719</v>
      </c>
      <c r="H50" s="91">
        <v>152</v>
      </c>
      <c r="I50" s="91">
        <f t="shared" si="16"/>
        <v>14255</v>
      </c>
      <c r="J50" s="92">
        <f t="shared" si="17"/>
        <v>0.81052262364082783</v>
      </c>
      <c r="K50" s="92">
        <f t="shared" si="0"/>
        <v>4.12486846720449E-2</v>
      </c>
      <c r="L50" s="92">
        <f t="shared" si="18"/>
        <v>1.6976499473868818E-2</v>
      </c>
      <c r="M50" s="92">
        <f t="shared" si="19"/>
        <v>0.12058926692388636</v>
      </c>
      <c r="N50" s="92">
        <f t="shared" si="20"/>
        <v>1.066292528937215E-2</v>
      </c>
      <c r="O50" s="83"/>
      <c r="P50" s="84" t="s">
        <v>120</v>
      </c>
      <c r="Q50" s="85"/>
      <c r="R50" s="90">
        <v>34932859</v>
      </c>
      <c r="S50" s="91">
        <v>2089644</v>
      </c>
      <c r="T50" s="91">
        <v>1018595</v>
      </c>
      <c r="U50" s="91">
        <v>3067945</v>
      </c>
      <c r="V50" s="91">
        <v>1304825</v>
      </c>
      <c r="W50" s="93">
        <f t="shared" si="1"/>
        <v>42413868</v>
      </c>
      <c r="X50" s="92">
        <f t="shared" si="2"/>
        <v>0.82361879845525998</v>
      </c>
      <c r="Y50" s="92">
        <f t="shared" si="3"/>
        <v>4.9267942268316579E-2</v>
      </c>
      <c r="Z50" s="92">
        <f t="shared" si="4"/>
        <v>2.401561206348829E-2</v>
      </c>
      <c r="AA50" s="92">
        <f t="shared" si="5"/>
        <v>7.2333534871188834E-2</v>
      </c>
      <c r="AB50" s="92">
        <f t="shared" si="6"/>
        <v>3.0764112341746336E-2</v>
      </c>
      <c r="AC50" s="83"/>
      <c r="AD50" s="84" t="s">
        <v>120</v>
      </c>
      <c r="AE50" s="85"/>
      <c r="AF50" s="90">
        <v>20534101</v>
      </c>
      <c r="AG50" s="91">
        <v>1314204</v>
      </c>
      <c r="AH50" s="91">
        <v>659431</v>
      </c>
      <c r="AI50" s="91">
        <v>1446438</v>
      </c>
      <c r="AJ50" s="91">
        <v>1103614</v>
      </c>
      <c r="AK50" s="93">
        <f t="shared" si="21"/>
        <v>25057788</v>
      </c>
      <c r="AL50" s="92">
        <f t="shared" si="22"/>
        <v>0.81946981912369921</v>
      </c>
      <c r="AM50" s="92">
        <f t="shared" si="7"/>
        <v>5.2446927877273126E-2</v>
      </c>
      <c r="AN50" s="92">
        <f t="shared" si="8"/>
        <v>2.6316409094050919E-2</v>
      </c>
      <c r="AO50" s="92">
        <f t="shared" si="9"/>
        <v>5.7724089612379195E-2</v>
      </c>
      <c r="AP50" s="92">
        <f t="shared" si="10"/>
        <v>4.4042754292597575E-2</v>
      </c>
      <c r="AQ50" s="83"/>
      <c r="AR50" s="84" t="s">
        <v>120</v>
      </c>
      <c r="AS50" s="85"/>
      <c r="AT50" s="90">
        <v>1127564</v>
      </c>
      <c r="AU50" s="91">
        <v>72973</v>
      </c>
      <c r="AV50" s="91">
        <v>38088</v>
      </c>
      <c r="AW50" s="91">
        <v>80030</v>
      </c>
      <c r="AX50" s="91">
        <v>40599</v>
      </c>
      <c r="AY50" s="93">
        <f t="shared" si="11"/>
        <v>1359254</v>
      </c>
      <c r="AZ50" s="92">
        <f t="shared" si="12"/>
        <v>0.82954620696352555</v>
      </c>
      <c r="BA50" s="92">
        <f t="shared" si="13"/>
        <v>5.3686066033280022E-2</v>
      </c>
      <c r="BB50" s="92">
        <f t="shared" si="23"/>
        <v>2.802125283427527E-2</v>
      </c>
      <c r="BC50" s="92">
        <f t="shared" si="14"/>
        <v>5.887788448663752E-2</v>
      </c>
      <c r="BD50" s="92">
        <f t="shared" si="15"/>
        <v>2.9868589682281604E-2</v>
      </c>
    </row>
    <row r="51" spans="1:56" ht="13.5" customHeight="1" x14ac:dyDescent="0.15">
      <c r="A51" s="83"/>
      <c r="B51" s="84" t="s">
        <v>121</v>
      </c>
      <c r="C51" s="85"/>
      <c r="D51" s="104">
        <v>521</v>
      </c>
      <c r="E51" s="105">
        <v>41</v>
      </c>
      <c r="F51" s="105">
        <v>2</v>
      </c>
      <c r="G51" s="105">
        <v>85</v>
      </c>
      <c r="H51" s="105">
        <v>4</v>
      </c>
      <c r="I51" s="105">
        <f t="shared" si="16"/>
        <v>653</v>
      </c>
      <c r="J51" s="106">
        <f t="shared" si="17"/>
        <v>0.79785604900459417</v>
      </c>
      <c r="K51" s="106">
        <f t="shared" si="0"/>
        <v>6.278713629402756E-2</v>
      </c>
      <c r="L51" s="106">
        <f t="shared" si="18"/>
        <v>3.0627871362940277E-3</v>
      </c>
      <c r="M51" s="106">
        <f t="shared" si="19"/>
        <v>0.13016845329249618</v>
      </c>
      <c r="N51" s="106">
        <f t="shared" si="20"/>
        <v>6.1255742725880554E-3</v>
      </c>
      <c r="O51" s="83"/>
      <c r="P51" s="84" t="s">
        <v>121</v>
      </c>
      <c r="Q51" s="85"/>
      <c r="R51" s="104">
        <v>1413705</v>
      </c>
      <c r="S51" s="105">
        <v>116816</v>
      </c>
      <c r="T51" s="105">
        <v>6239</v>
      </c>
      <c r="U51" s="105">
        <v>125556</v>
      </c>
      <c r="V51" s="105">
        <v>10085</v>
      </c>
      <c r="W51" s="107">
        <f t="shared" si="1"/>
        <v>1672401</v>
      </c>
      <c r="X51" s="106">
        <f t="shared" si="2"/>
        <v>0.84531461055093848</v>
      </c>
      <c r="Y51" s="106">
        <f t="shared" si="3"/>
        <v>6.9849276579002278E-2</v>
      </c>
      <c r="Z51" s="106">
        <f t="shared" si="4"/>
        <v>3.7305646193705935E-3</v>
      </c>
      <c r="AA51" s="106">
        <f t="shared" si="5"/>
        <v>7.5075295936799846E-2</v>
      </c>
      <c r="AB51" s="106">
        <f t="shared" si="6"/>
        <v>6.030252313888834E-3</v>
      </c>
      <c r="AC51" s="83"/>
      <c r="AD51" s="84" t="s">
        <v>121</v>
      </c>
      <c r="AE51" s="85"/>
      <c r="AF51" s="104">
        <v>767514</v>
      </c>
      <c r="AG51" s="105">
        <v>60033</v>
      </c>
      <c r="AH51" s="105">
        <v>3130</v>
      </c>
      <c r="AI51" s="105">
        <v>51677</v>
      </c>
      <c r="AJ51" s="105">
        <v>5540</v>
      </c>
      <c r="AK51" s="107">
        <f t="shared" si="21"/>
        <v>887894</v>
      </c>
      <c r="AL51" s="106">
        <f t="shared" si="22"/>
        <v>0.86442075292771436</v>
      </c>
      <c r="AM51" s="106">
        <f t="shared" si="7"/>
        <v>6.7612800627101885E-2</v>
      </c>
      <c r="AN51" s="106">
        <f t="shared" si="8"/>
        <v>3.525195575147484E-3</v>
      </c>
      <c r="AO51" s="106">
        <f t="shared" si="9"/>
        <v>5.8201767328081959E-2</v>
      </c>
      <c r="AP51" s="106">
        <f t="shared" si="10"/>
        <v>6.2394835419543326E-3</v>
      </c>
      <c r="AQ51" s="83"/>
      <c r="AR51" s="84" t="s">
        <v>121</v>
      </c>
      <c r="AS51" s="85"/>
      <c r="AT51" s="104">
        <v>43321</v>
      </c>
      <c r="AU51" s="105">
        <v>3459</v>
      </c>
      <c r="AV51" s="105">
        <v>180</v>
      </c>
      <c r="AW51" s="105">
        <v>2884</v>
      </c>
      <c r="AX51" s="105">
        <v>254</v>
      </c>
      <c r="AY51" s="107">
        <f t="shared" si="11"/>
        <v>50098</v>
      </c>
      <c r="AZ51" s="106">
        <f t="shared" si="12"/>
        <v>0.86472513872809298</v>
      </c>
      <c r="BA51" s="106">
        <f t="shared" si="13"/>
        <v>6.9044672442013649E-2</v>
      </c>
      <c r="BB51" s="106">
        <f t="shared" si="23"/>
        <v>3.5929578027066949E-3</v>
      </c>
      <c r="BC51" s="106">
        <f t="shared" si="14"/>
        <v>5.7567168350033934E-2</v>
      </c>
      <c r="BD51" s="106">
        <f t="shared" si="15"/>
        <v>5.0700626771527802E-3</v>
      </c>
    </row>
    <row r="52" spans="1:56" ht="13.5" customHeight="1" x14ac:dyDescent="0.15">
      <c r="A52" s="94"/>
      <c r="B52" s="95" t="s">
        <v>122</v>
      </c>
      <c r="C52" s="96"/>
      <c r="D52" s="90">
        <v>6228</v>
      </c>
      <c r="E52" s="91">
        <v>231</v>
      </c>
      <c r="F52" s="91">
        <v>133</v>
      </c>
      <c r="G52" s="91">
        <v>831</v>
      </c>
      <c r="H52" s="91">
        <v>71</v>
      </c>
      <c r="I52" s="91">
        <f t="shared" si="16"/>
        <v>7494</v>
      </c>
      <c r="J52" s="92">
        <f t="shared" si="17"/>
        <v>0.83106485188150525</v>
      </c>
      <c r="K52" s="92">
        <f t="shared" si="0"/>
        <v>3.0824659727782224E-2</v>
      </c>
      <c r="L52" s="92">
        <f t="shared" si="18"/>
        <v>1.7747531358420068E-2</v>
      </c>
      <c r="M52" s="92">
        <f t="shared" si="19"/>
        <v>0.11088871096877502</v>
      </c>
      <c r="N52" s="92">
        <f t="shared" si="20"/>
        <v>9.4742460635174799E-3</v>
      </c>
      <c r="O52" s="94"/>
      <c r="P52" s="95" t="s">
        <v>122</v>
      </c>
      <c r="Q52" s="96"/>
      <c r="R52" s="90">
        <v>18187879</v>
      </c>
      <c r="S52" s="91">
        <v>791417</v>
      </c>
      <c r="T52" s="91">
        <v>548394</v>
      </c>
      <c r="U52" s="91">
        <v>1481559</v>
      </c>
      <c r="V52" s="91">
        <v>702483</v>
      </c>
      <c r="W52" s="93">
        <f t="shared" si="1"/>
        <v>21711732</v>
      </c>
      <c r="X52" s="92">
        <f t="shared" si="2"/>
        <v>0.83769820850773213</v>
      </c>
      <c r="Y52" s="92">
        <f t="shared" si="3"/>
        <v>3.6451122370154534E-2</v>
      </c>
      <c r="Z52" s="92">
        <f t="shared" si="4"/>
        <v>2.5257957310821633E-2</v>
      </c>
      <c r="AA52" s="92">
        <f t="shared" si="5"/>
        <v>6.8237715904009871E-2</v>
      </c>
      <c r="AB52" s="92">
        <f t="shared" si="6"/>
        <v>3.2354995907281831E-2</v>
      </c>
      <c r="AC52" s="94"/>
      <c r="AD52" s="95" t="s">
        <v>122</v>
      </c>
      <c r="AE52" s="96"/>
      <c r="AF52" s="90">
        <v>10570316</v>
      </c>
      <c r="AG52" s="91">
        <v>493003</v>
      </c>
      <c r="AH52" s="91">
        <v>364161</v>
      </c>
      <c r="AI52" s="91">
        <v>686750</v>
      </c>
      <c r="AJ52" s="91">
        <v>616478</v>
      </c>
      <c r="AK52" s="93">
        <f t="shared" si="21"/>
        <v>12730708</v>
      </c>
      <c r="AL52" s="92">
        <f t="shared" si="22"/>
        <v>0.83030071854605414</v>
      </c>
      <c r="AM52" s="92">
        <f t="shared" si="7"/>
        <v>3.8725497435020899E-2</v>
      </c>
      <c r="AN52" s="92">
        <f t="shared" si="8"/>
        <v>2.8604929120988401E-2</v>
      </c>
      <c r="AO52" s="92">
        <f t="shared" si="9"/>
        <v>5.394436821581329E-2</v>
      </c>
      <c r="AP52" s="92">
        <f t="shared" si="10"/>
        <v>4.8424486682123256E-2</v>
      </c>
      <c r="AQ52" s="94"/>
      <c r="AR52" s="95" t="s">
        <v>122</v>
      </c>
      <c r="AS52" s="96"/>
      <c r="AT52" s="90">
        <v>578056</v>
      </c>
      <c r="AU52" s="91">
        <v>27904</v>
      </c>
      <c r="AV52" s="91">
        <v>21305</v>
      </c>
      <c r="AW52" s="91">
        <v>37728</v>
      </c>
      <c r="AX52" s="91">
        <v>20365</v>
      </c>
      <c r="AY52" s="93">
        <f t="shared" si="11"/>
        <v>685358</v>
      </c>
      <c r="AZ52" s="92">
        <f t="shared" si="12"/>
        <v>0.84343656891726659</v>
      </c>
      <c r="BA52" s="92">
        <f t="shared" si="13"/>
        <v>4.0714487902672764E-2</v>
      </c>
      <c r="BB52" s="92">
        <f t="shared" si="23"/>
        <v>3.1085943404760723E-2</v>
      </c>
      <c r="BC52" s="92">
        <f t="shared" si="14"/>
        <v>5.5048602336297235E-2</v>
      </c>
      <c r="BD52" s="92">
        <f t="shared" si="15"/>
        <v>2.9714397439002681E-2</v>
      </c>
    </row>
    <row r="53" spans="1:56" ht="13.5" customHeight="1" x14ac:dyDescent="0.15">
      <c r="A53" s="83"/>
      <c r="B53" s="84" t="s">
        <v>123</v>
      </c>
      <c r="C53" s="85"/>
      <c r="D53" s="90">
        <v>5050</v>
      </c>
      <c r="E53" s="91">
        <v>207</v>
      </c>
      <c r="F53" s="91">
        <v>151</v>
      </c>
      <c r="G53" s="91">
        <v>730</v>
      </c>
      <c r="H53" s="91">
        <v>59</v>
      </c>
      <c r="I53" s="91">
        <f t="shared" si="16"/>
        <v>6197</v>
      </c>
      <c r="J53" s="92">
        <f t="shared" si="17"/>
        <v>0.81491044053574313</v>
      </c>
      <c r="K53" s="92">
        <f t="shared" si="0"/>
        <v>3.3403259641762141E-2</v>
      </c>
      <c r="L53" s="92">
        <f t="shared" si="18"/>
        <v>2.4366629014039052E-2</v>
      </c>
      <c r="M53" s="92">
        <f t="shared" si="19"/>
        <v>0.11779893496853316</v>
      </c>
      <c r="N53" s="92">
        <f t="shared" si="20"/>
        <v>9.5207358399225436E-3</v>
      </c>
      <c r="O53" s="83"/>
      <c r="P53" s="84" t="s">
        <v>123</v>
      </c>
      <c r="Q53" s="85"/>
      <c r="R53" s="90">
        <v>14714480</v>
      </c>
      <c r="S53" s="91">
        <v>693721</v>
      </c>
      <c r="T53" s="91">
        <v>534074</v>
      </c>
      <c r="U53" s="91">
        <v>1301694</v>
      </c>
      <c r="V53" s="91">
        <v>498054</v>
      </c>
      <c r="W53" s="93">
        <f t="shared" si="1"/>
        <v>17742023</v>
      </c>
      <c r="X53" s="92">
        <f t="shared" si="2"/>
        <v>0.82935750900559646</v>
      </c>
      <c r="Y53" s="92">
        <f t="shared" si="3"/>
        <v>3.9100445309985223E-2</v>
      </c>
      <c r="Z53" s="92">
        <f t="shared" si="4"/>
        <v>3.0102204241308897E-2</v>
      </c>
      <c r="AA53" s="92">
        <f t="shared" si="5"/>
        <v>7.3367845369155485E-2</v>
      </c>
      <c r="AB53" s="92">
        <f t="shared" si="6"/>
        <v>2.8071996073953911E-2</v>
      </c>
      <c r="AC53" s="83"/>
      <c r="AD53" s="84" t="s">
        <v>123</v>
      </c>
      <c r="AE53" s="85"/>
      <c r="AF53" s="90">
        <v>8403571</v>
      </c>
      <c r="AG53" s="91">
        <v>418885</v>
      </c>
      <c r="AH53" s="91">
        <v>316071</v>
      </c>
      <c r="AI53" s="91">
        <v>596463</v>
      </c>
      <c r="AJ53" s="91">
        <v>402910</v>
      </c>
      <c r="AK53" s="93">
        <f t="shared" si="21"/>
        <v>10137900</v>
      </c>
      <c r="AL53" s="92">
        <f t="shared" si="22"/>
        <v>0.82892620759723412</v>
      </c>
      <c r="AM53" s="92">
        <f t="shared" si="7"/>
        <v>4.1318714921236156E-2</v>
      </c>
      <c r="AN53" s="92">
        <f t="shared" si="8"/>
        <v>3.117716686887817E-2</v>
      </c>
      <c r="AO53" s="92">
        <f t="shared" si="9"/>
        <v>5.8834965821323942E-2</v>
      </c>
      <c r="AP53" s="92">
        <f t="shared" si="10"/>
        <v>3.9742944791327589E-2</v>
      </c>
      <c r="AQ53" s="83"/>
      <c r="AR53" s="84" t="s">
        <v>123</v>
      </c>
      <c r="AS53" s="85"/>
      <c r="AT53" s="90">
        <v>462606</v>
      </c>
      <c r="AU53" s="91">
        <v>23582</v>
      </c>
      <c r="AV53" s="91">
        <v>18303</v>
      </c>
      <c r="AW53" s="91">
        <v>33336</v>
      </c>
      <c r="AX53" s="91">
        <v>15478</v>
      </c>
      <c r="AY53" s="93">
        <f t="shared" si="11"/>
        <v>553305</v>
      </c>
      <c r="AZ53" s="92">
        <f t="shared" si="12"/>
        <v>0.83607775096917614</v>
      </c>
      <c r="BA53" s="92">
        <f t="shared" si="13"/>
        <v>4.2620254651593609E-2</v>
      </c>
      <c r="BB53" s="92">
        <f t="shared" si="23"/>
        <v>3.307940466831133E-2</v>
      </c>
      <c r="BC53" s="92">
        <f t="shared" si="14"/>
        <v>6.0248868164936159E-2</v>
      </c>
      <c r="BD53" s="92">
        <f t="shared" si="15"/>
        <v>2.7973721545982776E-2</v>
      </c>
    </row>
    <row r="54" spans="1:56" ht="13.5" customHeight="1" x14ac:dyDescent="0.15">
      <c r="A54" s="83"/>
      <c r="B54" s="84" t="s">
        <v>124</v>
      </c>
      <c r="C54" s="85"/>
      <c r="D54" s="90">
        <v>7343</v>
      </c>
      <c r="E54" s="91">
        <v>341</v>
      </c>
      <c r="F54" s="91">
        <v>187</v>
      </c>
      <c r="G54" s="91">
        <v>984</v>
      </c>
      <c r="H54" s="91">
        <v>88</v>
      </c>
      <c r="I54" s="91">
        <f t="shared" si="16"/>
        <v>8943</v>
      </c>
      <c r="J54" s="92">
        <f t="shared" si="17"/>
        <v>0.82108911998210887</v>
      </c>
      <c r="K54" s="92">
        <f t="shared" si="0"/>
        <v>3.8130381303813035E-2</v>
      </c>
      <c r="L54" s="92">
        <f t="shared" si="18"/>
        <v>2.0910209102091022E-2</v>
      </c>
      <c r="M54" s="92">
        <f t="shared" si="19"/>
        <v>0.11003019121100302</v>
      </c>
      <c r="N54" s="92">
        <f t="shared" si="20"/>
        <v>9.8400984009840101E-3</v>
      </c>
      <c r="O54" s="83"/>
      <c r="P54" s="84" t="s">
        <v>124</v>
      </c>
      <c r="Q54" s="85"/>
      <c r="R54" s="90">
        <v>21254490</v>
      </c>
      <c r="S54" s="91">
        <v>1335901</v>
      </c>
      <c r="T54" s="91">
        <v>858738</v>
      </c>
      <c r="U54" s="91">
        <v>1869480</v>
      </c>
      <c r="V54" s="91">
        <v>694026</v>
      </c>
      <c r="W54" s="93">
        <f t="shared" si="1"/>
        <v>26012635</v>
      </c>
      <c r="X54" s="92">
        <f t="shared" si="2"/>
        <v>0.81708331355127994</v>
      </c>
      <c r="Y54" s="92">
        <f t="shared" si="3"/>
        <v>5.1355850724080818E-2</v>
      </c>
      <c r="Z54" s="92">
        <f t="shared" si="4"/>
        <v>3.3012341886933021E-2</v>
      </c>
      <c r="AA54" s="92">
        <f t="shared" si="5"/>
        <v>7.1868151765478588E-2</v>
      </c>
      <c r="AB54" s="92">
        <f t="shared" si="6"/>
        <v>2.6680342072227591E-2</v>
      </c>
      <c r="AC54" s="83"/>
      <c r="AD54" s="84" t="s">
        <v>124</v>
      </c>
      <c r="AE54" s="85"/>
      <c r="AF54" s="90">
        <v>12422226</v>
      </c>
      <c r="AG54" s="91">
        <v>870157</v>
      </c>
      <c r="AH54" s="91">
        <v>493819</v>
      </c>
      <c r="AI54" s="91">
        <v>878960</v>
      </c>
      <c r="AJ54" s="91">
        <v>567951</v>
      </c>
      <c r="AK54" s="93">
        <f t="shared" si="21"/>
        <v>15233113</v>
      </c>
      <c r="AL54" s="92">
        <f t="shared" si="22"/>
        <v>0.81547520851450395</v>
      </c>
      <c r="AM54" s="92">
        <f t="shared" si="7"/>
        <v>5.7122729937078523E-2</v>
      </c>
      <c r="AN54" s="92">
        <f t="shared" si="8"/>
        <v>3.2417471071080478E-2</v>
      </c>
      <c r="AO54" s="92">
        <f t="shared" si="9"/>
        <v>5.7700615757265108E-2</v>
      </c>
      <c r="AP54" s="92">
        <f t="shared" si="10"/>
        <v>3.7283974720071993E-2</v>
      </c>
      <c r="AQ54" s="83"/>
      <c r="AR54" s="84" t="s">
        <v>124</v>
      </c>
      <c r="AS54" s="85"/>
      <c r="AT54" s="90">
        <v>686291</v>
      </c>
      <c r="AU54" s="91">
        <v>47824</v>
      </c>
      <c r="AV54" s="91">
        <v>28371</v>
      </c>
      <c r="AW54" s="91">
        <v>48385</v>
      </c>
      <c r="AX54" s="91">
        <v>21671</v>
      </c>
      <c r="AY54" s="93">
        <f t="shared" si="11"/>
        <v>832542</v>
      </c>
      <c r="AZ54" s="92">
        <f t="shared" si="12"/>
        <v>0.82433198565357668</v>
      </c>
      <c r="BA54" s="92">
        <f t="shared" si="13"/>
        <v>5.7443348203454002E-2</v>
      </c>
      <c r="BB54" s="92">
        <f t="shared" si="23"/>
        <v>3.4077560051024455E-2</v>
      </c>
      <c r="BC54" s="92">
        <f t="shared" si="14"/>
        <v>5.8117188081802482E-2</v>
      </c>
      <c r="BD54" s="92">
        <f t="shared" si="15"/>
        <v>2.6029918010142431E-2</v>
      </c>
    </row>
    <row r="55" spans="1:56" ht="13.5" customHeight="1" x14ac:dyDescent="0.15">
      <c r="A55" s="83"/>
      <c r="B55" s="84" t="s">
        <v>125</v>
      </c>
      <c r="C55" s="85"/>
      <c r="D55" s="90">
        <v>2967</v>
      </c>
      <c r="E55" s="91">
        <v>162</v>
      </c>
      <c r="F55" s="91">
        <v>2</v>
      </c>
      <c r="G55" s="91">
        <v>690</v>
      </c>
      <c r="H55" s="91">
        <v>39</v>
      </c>
      <c r="I55" s="91">
        <f t="shared" si="16"/>
        <v>3860</v>
      </c>
      <c r="J55" s="92">
        <f t="shared" si="17"/>
        <v>0.76865284974093262</v>
      </c>
      <c r="K55" s="92">
        <f t="shared" si="0"/>
        <v>4.1968911917098443E-2</v>
      </c>
      <c r="L55" s="92">
        <f t="shared" si="18"/>
        <v>5.1813471502590671E-4</v>
      </c>
      <c r="M55" s="92">
        <f t="shared" si="19"/>
        <v>0.17875647668393782</v>
      </c>
      <c r="N55" s="92">
        <f t="shared" si="20"/>
        <v>1.0103626943005182E-2</v>
      </c>
      <c r="O55" s="83"/>
      <c r="P55" s="84" t="s">
        <v>125</v>
      </c>
      <c r="Q55" s="85"/>
      <c r="R55" s="90">
        <v>8655362</v>
      </c>
      <c r="S55" s="91">
        <v>486953</v>
      </c>
      <c r="T55" s="91">
        <v>2038</v>
      </c>
      <c r="U55" s="91">
        <v>1045643</v>
      </c>
      <c r="V55" s="91">
        <v>716485</v>
      </c>
      <c r="W55" s="93">
        <f t="shared" si="1"/>
        <v>10906481</v>
      </c>
      <c r="X55" s="92">
        <f t="shared" si="2"/>
        <v>0.79359804505229503</v>
      </c>
      <c r="Y55" s="92">
        <f t="shared" si="3"/>
        <v>4.4648040004837491E-2</v>
      </c>
      <c r="Z55" s="92">
        <f t="shared" si="4"/>
        <v>1.8686137169266604E-4</v>
      </c>
      <c r="AA55" s="92">
        <f t="shared" si="5"/>
        <v>9.5873545280095382E-2</v>
      </c>
      <c r="AB55" s="92">
        <f t="shared" si="6"/>
        <v>6.5693508291079408E-2</v>
      </c>
      <c r="AC55" s="83"/>
      <c r="AD55" s="84" t="s">
        <v>125</v>
      </c>
      <c r="AE55" s="85"/>
      <c r="AF55" s="90">
        <v>5041954</v>
      </c>
      <c r="AG55" s="91">
        <v>293376</v>
      </c>
      <c r="AH55" s="91">
        <v>656</v>
      </c>
      <c r="AI55" s="91">
        <v>417346</v>
      </c>
      <c r="AJ55" s="91">
        <v>674237</v>
      </c>
      <c r="AK55" s="93">
        <f t="shared" si="21"/>
        <v>6427569</v>
      </c>
      <c r="AL55" s="92">
        <f t="shared" si="22"/>
        <v>0.78442627375917706</v>
      </c>
      <c r="AM55" s="92">
        <f t="shared" si="7"/>
        <v>4.5643383991677104E-2</v>
      </c>
      <c r="AN55" s="92">
        <f t="shared" si="8"/>
        <v>1.0206035905643332E-4</v>
      </c>
      <c r="AO55" s="92">
        <f t="shared" si="9"/>
        <v>6.4930613735924111E-2</v>
      </c>
      <c r="AP55" s="92">
        <f t="shared" si="10"/>
        <v>0.10489766815416528</v>
      </c>
      <c r="AQ55" s="83"/>
      <c r="AR55" s="84" t="s">
        <v>125</v>
      </c>
      <c r="AS55" s="85"/>
      <c r="AT55" s="90">
        <v>284377</v>
      </c>
      <c r="AU55" s="91">
        <v>16595</v>
      </c>
      <c r="AV55" s="91">
        <v>35</v>
      </c>
      <c r="AW55" s="91">
        <v>23134</v>
      </c>
      <c r="AX55" s="91">
        <v>21650</v>
      </c>
      <c r="AY55" s="93">
        <f t="shared" si="11"/>
        <v>345791</v>
      </c>
      <c r="AZ55" s="92">
        <f t="shared" si="12"/>
        <v>0.82239560890827124</v>
      </c>
      <c r="BA55" s="92">
        <f t="shared" si="13"/>
        <v>4.7991416780656521E-2</v>
      </c>
      <c r="BB55" s="92">
        <f t="shared" si="23"/>
        <v>1.0121720923910687E-4</v>
      </c>
      <c r="BC55" s="92">
        <f t="shared" si="14"/>
        <v>6.6901683386785663E-2</v>
      </c>
      <c r="BD55" s="92">
        <f t="shared" si="15"/>
        <v>6.2610073715047523E-2</v>
      </c>
    </row>
    <row r="56" spans="1:56" ht="13.5" customHeight="1" x14ac:dyDescent="0.15">
      <c r="A56" s="101"/>
      <c r="B56" s="102" t="s">
        <v>126</v>
      </c>
      <c r="C56" s="103"/>
      <c r="D56" s="90">
        <v>2424</v>
      </c>
      <c r="E56" s="91">
        <v>105</v>
      </c>
      <c r="F56" s="91">
        <v>15</v>
      </c>
      <c r="G56" s="91">
        <v>519</v>
      </c>
      <c r="H56" s="91">
        <v>10</v>
      </c>
      <c r="I56" s="91">
        <f t="shared" si="16"/>
        <v>3073</v>
      </c>
      <c r="J56" s="92">
        <f t="shared" si="17"/>
        <v>0.78880572730231047</v>
      </c>
      <c r="K56" s="92">
        <f t="shared" si="0"/>
        <v>3.4168564920273349E-2</v>
      </c>
      <c r="L56" s="92">
        <f t="shared" si="18"/>
        <v>4.8812235600390495E-3</v>
      </c>
      <c r="M56" s="92">
        <f t="shared" si="19"/>
        <v>0.16889033517735114</v>
      </c>
      <c r="N56" s="92">
        <f t="shared" si="20"/>
        <v>3.2541490400260333E-3</v>
      </c>
      <c r="O56" s="101"/>
      <c r="P56" s="102" t="s">
        <v>126</v>
      </c>
      <c r="Q56" s="103"/>
      <c r="R56" s="90">
        <v>6822950</v>
      </c>
      <c r="S56" s="91">
        <v>345765</v>
      </c>
      <c r="T56" s="91">
        <v>37358</v>
      </c>
      <c r="U56" s="91">
        <v>793390</v>
      </c>
      <c r="V56" s="91">
        <v>98897</v>
      </c>
      <c r="W56" s="93">
        <f t="shared" si="1"/>
        <v>8098360</v>
      </c>
      <c r="X56" s="92">
        <f t="shared" si="2"/>
        <v>0.84251008846235531</v>
      </c>
      <c r="Y56" s="92">
        <f t="shared" si="3"/>
        <v>4.2695681594792034E-2</v>
      </c>
      <c r="Z56" s="92">
        <f t="shared" si="4"/>
        <v>4.6130327621888879E-3</v>
      </c>
      <c r="AA56" s="92">
        <f t="shared" si="5"/>
        <v>9.7969218459046034E-2</v>
      </c>
      <c r="AB56" s="92">
        <f t="shared" si="6"/>
        <v>1.221197872161771E-2</v>
      </c>
      <c r="AC56" s="101"/>
      <c r="AD56" s="102" t="s">
        <v>126</v>
      </c>
      <c r="AE56" s="103"/>
      <c r="AF56" s="90">
        <v>3880570</v>
      </c>
      <c r="AG56" s="91">
        <v>225432</v>
      </c>
      <c r="AH56" s="91">
        <v>20404</v>
      </c>
      <c r="AI56" s="91">
        <v>327321</v>
      </c>
      <c r="AJ56" s="91">
        <v>83023</v>
      </c>
      <c r="AK56" s="93">
        <f t="shared" si="21"/>
        <v>4536750</v>
      </c>
      <c r="AL56" s="92">
        <f t="shared" si="22"/>
        <v>0.85536342095112139</v>
      </c>
      <c r="AM56" s="92">
        <f t="shared" si="7"/>
        <v>4.9690196726731695E-2</v>
      </c>
      <c r="AN56" s="92">
        <f t="shared" si="8"/>
        <v>4.4974926985176618E-3</v>
      </c>
      <c r="AO56" s="92">
        <f t="shared" si="9"/>
        <v>7.214878492312779E-2</v>
      </c>
      <c r="AP56" s="92">
        <f t="shared" si="10"/>
        <v>1.830010470050146E-2</v>
      </c>
      <c r="AQ56" s="101"/>
      <c r="AR56" s="102" t="s">
        <v>126</v>
      </c>
      <c r="AS56" s="103"/>
      <c r="AT56" s="90">
        <v>220712</v>
      </c>
      <c r="AU56" s="91">
        <v>12972</v>
      </c>
      <c r="AV56" s="91">
        <v>1190</v>
      </c>
      <c r="AW56" s="91">
        <v>18294</v>
      </c>
      <c r="AX56" s="91">
        <v>2690</v>
      </c>
      <c r="AY56" s="93">
        <f t="shared" si="11"/>
        <v>255858</v>
      </c>
      <c r="AZ56" s="92">
        <f t="shared" si="12"/>
        <v>0.86263474270884632</v>
      </c>
      <c r="BA56" s="92">
        <f t="shared" si="13"/>
        <v>5.069999765494923E-2</v>
      </c>
      <c r="BB56" s="92">
        <f t="shared" si="23"/>
        <v>4.6510173611925363E-3</v>
      </c>
      <c r="BC56" s="92">
        <f t="shared" si="14"/>
        <v>7.1500597987946446E-2</v>
      </c>
      <c r="BD56" s="92">
        <f t="shared" si="15"/>
        <v>1.0513644287065482E-2</v>
      </c>
    </row>
    <row r="57" spans="1:56" ht="13.5" customHeight="1" x14ac:dyDescent="0.15">
      <c r="A57" s="83"/>
      <c r="B57" s="84" t="s">
        <v>127</v>
      </c>
      <c r="C57" s="85"/>
      <c r="D57" s="97">
        <v>2397</v>
      </c>
      <c r="E57" s="98">
        <v>139</v>
      </c>
      <c r="F57" s="98">
        <v>7</v>
      </c>
      <c r="G57" s="98">
        <v>405</v>
      </c>
      <c r="H57" s="98">
        <v>22</v>
      </c>
      <c r="I57" s="98">
        <f t="shared" si="16"/>
        <v>2970</v>
      </c>
      <c r="J57" s="99">
        <f t="shared" si="17"/>
        <v>0.80707070707070705</v>
      </c>
      <c r="K57" s="99">
        <f t="shared" si="0"/>
        <v>4.6801346801346802E-2</v>
      </c>
      <c r="L57" s="99">
        <f t="shared" si="18"/>
        <v>2.3569023569023568E-3</v>
      </c>
      <c r="M57" s="99">
        <f t="shared" si="19"/>
        <v>0.13636363636363635</v>
      </c>
      <c r="N57" s="99">
        <f t="shared" si="20"/>
        <v>7.4074074074074077E-3</v>
      </c>
      <c r="O57" s="83"/>
      <c r="P57" s="84" t="s">
        <v>127</v>
      </c>
      <c r="Q57" s="85"/>
      <c r="R57" s="97">
        <v>6763496</v>
      </c>
      <c r="S57" s="98">
        <v>411061</v>
      </c>
      <c r="T57" s="98">
        <v>20747</v>
      </c>
      <c r="U57" s="98">
        <v>648671</v>
      </c>
      <c r="V57" s="98">
        <v>424245</v>
      </c>
      <c r="W57" s="100">
        <f t="shared" si="1"/>
        <v>8268220</v>
      </c>
      <c r="X57" s="99">
        <f t="shared" si="2"/>
        <v>0.81801113177927054</v>
      </c>
      <c r="Y57" s="99">
        <f t="shared" si="3"/>
        <v>4.9715779212454431E-2</v>
      </c>
      <c r="Z57" s="99">
        <f t="shared" si="4"/>
        <v>2.5092462464714293E-3</v>
      </c>
      <c r="AA57" s="99">
        <f t="shared" si="5"/>
        <v>7.845352445871058E-2</v>
      </c>
      <c r="AB57" s="99">
        <f t="shared" si="6"/>
        <v>5.1310318303093051E-2</v>
      </c>
      <c r="AC57" s="83"/>
      <c r="AD57" s="84" t="s">
        <v>127</v>
      </c>
      <c r="AE57" s="85"/>
      <c r="AF57" s="97">
        <v>3874070</v>
      </c>
      <c r="AG57" s="98">
        <v>254424</v>
      </c>
      <c r="AH57" s="98">
        <v>12159</v>
      </c>
      <c r="AI57" s="98">
        <v>261620</v>
      </c>
      <c r="AJ57" s="98">
        <v>390790</v>
      </c>
      <c r="AK57" s="100">
        <f t="shared" si="21"/>
        <v>4793063</v>
      </c>
      <c r="AL57" s="99">
        <f t="shared" si="22"/>
        <v>0.80826602946800408</v>
      </c>
      <c r="AM57" s="99">
        <f t="shared" si="7"/>
        <v>5.3081714135616409E-2</v>
      </c>
      <c r="AN57" s="99">
        <f t="shared" si="8"/>
        <v>2.5367911917702729E-3</v>
      </c>
      <c r="AO57" s="99">
        <f t="shared" si="9"/>
        <v>5.4583050546174752E-2</v>
      </c>
      <c r="AP57" s="99">
        <f t="shared" si="10"/>
        <v>8.1532414658434485E-2</v>
      </c>
      <c r="AQ57" s="83"/>
      <c r="AR57" s="84" t="s">
        <v>127</v>
      </c>
      <c r="AS57" s="85"/>
      <c r="AT57" s="97">
        <v>216195</v>
      </c>
      <c r="AU57" s="98">
        <v>14361</v>
      </c>
      <c r="AV57" s="98">
        <v>709</v>
      </c>
      <c r="AW57" s="98">
        <v>14265</v>
      </c>
      <c r="AX57" s="98">
        <v>18546</v>
      </c>
      <c r="AY57" s="100">
        <f t="shared" si="11"/>
        <v>264076</v>
      </c>
      <c r="AZ57" s="99">
        <f t="shared" si="12"/>
        <v>0.81868477256547356</v>
      </c>
      <c r="BA57" s="99">
        <f t="shared" si="13"/>
        <v>5.4382071827807146E-2</v>
      </c>
      <c r="BB57" s="99">
        <f t="shared" si="23"/>
        <v>2.6848331540920037E-3</v>
      </c>
      <c r="BC57" s="99">
        <f t="shared" si="14"/>
        <v>5.4018540117238979E-2</v>
      </c>
      <c r="BD57" s="99">
        <f t="shared" si="15"/>
        <v>7.0229782335388291E-2</v>
      </c>
    </row>
    <row r="58" spans="1:56" ht="13.5" customHeight="1" x14ac:dyDescent="0.15">
      <c r="A58" s="83"/>
      <c r="B58" s="84" t="s">
        <v>128</v>
      </c>
      <c r="C58" s="85"/>
      <c r="D58" s="90">
        <v>4196</v>
      </c>
      <c r="E58" s="91">
        <v>235</v>
      </c>
      <c r="F58" s="91">
        <v>5</v>
      </c>
      <c r="G58" s="91">
        <v>551</v>
      </c>
      <c r="H58" s="91">
        <v>32</v>
      </c>
      <c r="I58" s="91">
        <f t="shared" si="16"/>
        <v>5019</v>
      </c>
      <c r="J58" s="92">
        <f t="shared" si="17"/>
        <v>0.83602311217373981</v>
      </c>
      <c r="K58" s="92">
        <f t="shared" si="0"/>
        <v>4.6822076110779043E-2</v>
      </c>
      <c r="L58" s="92">
        <f t="shared" si="18"/>
        <v>9.9621438533572431E-4</v>
      </c>
      <c r="M58" s="92">
        <f t="shared" si="19"/>
        <v>0.10978282526399681</v>
      </c>
      <c r="N58" s="92">
        <f t="shared" si="20"/>
        <v>6.3757720661486352E-3</v>
      </c>
      <c r="O58" s="83"/>
      <c r="P58" s="84" t="s">
        <v>128</v>
      </c>
      <c r="Q58" s="85"/>
      <c r="R58" s="90">
        <v>11053810</v>
      </c>
      <c r="S58" s="91">
        <v>647064</v>
      </c>
      <c r="T58" s="91">
        <v>14475</v>
      </c>
      <c r="U58" s="91">
        <v>849056</v>
      </c>
      <c r="V58" s="91">
        <v>237454</v>
      </c>
      <c r="W58" s="93">
        <f t="shared" si="1"/>
        <v>12801859</v>
      </c>
      <c r="X58" s="92">
        <f t="shared" si="2"/>
        <v>0.8634535031201328</v>
      </c>
      <c r="Y58" s="92">
        <f t="shared" si="3"/>
        <v>5.0544534196166356E-2</v>
      </c>
      <c r="Z58" s="92">
        <f t="shared" si="4"/>
        <v>1.1306951591952387E-3</v>
      </c>
      <c r="AA58" s="92">
        <f t="shared" si="5"/>
        <v>6.6322867639770133E-2</v>
      </c>
      <c r="AB58" s="92">
        <f t="shared" si="6"/>
        <v>1.854839988473549E-2</v>
      </c>
      <c r="AC58" s="83"/>
      <c r="AD58" s="84" t="s">
        <v>128</v>
      </c>
      <c r="AE58" s="85"/>
      <c r="AF58" s="90">
        <v>6177303</v>
      </c>
      <c r="AG58" s="91">
        <v>377403</v>
      </c>
      <c r="AH58" s="91">
        <v>8688</v>
      </c>
      <c r="AI58" s="91">
        <v>353499</v>
      </c>
      <c r="AJ58" s="91">
        <v>198347</v>
      </c>
      <c r="AK58" s="93">
        <f t="shared" si="21"/>
        <v>7115240</v>
      </c>
      <c r="AL58" s="92">
        <f t="shared" si="22"/>
        <v>0.86817914785727535</v>
      </c>
      <c r="AM58" s="92">
        <f t="shared" si="7"/>
        <v>5.3041499654263247E-2</v>
      </c>
      <c r="AN58" s="92">
        <f t="shared" si="8"/>
        <v>1.2210410330501852E-3</v>
      </c>
      <c r="AO58" s="92">
        <f t="shared" si="9"/>
        <v>4.9681950292611354E-2</v>
      </c>
      <c r="AP58" s="92">
        <f t="shared" si="10"/>
        <v>2.7876361162799849E-2</v>
      </c>
      <c r="AQ58" s="83"/>
      <c r="AR58" s="84" t="s">
        <v>128</v>
      </c>
      <c r="AS58" s="85"/>
      <c r="AT58" s="90">
        <v>348612</v>
      </c>
      <c r="AU58" s="91">
        <v>20633</v>
      </c>
      <c r="AV58" s="91">
        <v>482</v>
      </c>
      <c r="AW58" s="91">
        <v>19511</v>
      </c>
      <c r="AX58" s="91">
        <v>8041</v>
      </c>
      <c r="AY58" s="93">
        <f t="shared" si="11"/>
        <v>397279</v>
      </c>
      <c r="AZ58" s="92">
        <f t="shared" si="12"/>
        <v>0.87749918822792039</v>
      </c>
      <c r="BA58" s="92">
        <f t="shared" si="13"/>
        <v>5.1935793233470681E-2</v>
      </c>
      <c r="BB58" s="92">
        <f t="shared" si="23"/>
        <v>1.2132531545840581E-3</v>
      </c>
      <c r="BC58" s="92">
        <f t="shared" si="14"/>
        <v>4.911158153338082E-2</v>
      </c>
      <c r="BD58" s="92">
        <f t="shared" si="15"/>
        <v>2.0240183850644005E-2</v>
      </c>
    </row>
    <row r="59" spans="1:56" ht="13.5" customHeight="1" x14ac:dyDescent="0.15">
      <c r="A59" s="83"/>
      <c r="B59" s="84" t="s">
        <v>129</v>
      </c>
      <c r="C59" s="85"/>
      <c r="D59" s="90">
        <v>1554</v>
      </c>
      <c r="E59" s="91">
        <v>82</v>
      </c>
      <c r="F59" s="91">
        <v>6</v>
      </c>
      <c r="G59" s="91">
        <v>178</v>
      </c>
      <c r="H59" s="91">
        <v>10</v>
      </c>
      <c r="I59" s="91">
        <f t="shared" si="16"/>
        <v>1830</v>
      </c>
      <c r="J59" s="92">
        <f t="shared" si="17"/>
        <v>0.84918032786885245</v>
      </c>
      <c r="K59" s="92">
        <f t="shared" si="0"/>
        <v>4.480874316939891E-2</v>
      </c>
      <c r="L59" s="92">
        <f t="shared" si="18"/>
        <v>3.2786885245901639E-3</v>
      </c>
      <c r="M59" s="92">
        <f t="shared" si="19"/>
        <v>9.7267759562841533E-2</v>
      </c>
      <c r="N59" s="92">
        <f t="shared" si="20"/>
        <v>5.4644808743169399E-3</v>
      </c>
      <c r="O59" s="83"/>
      <c r="P59" s="84" t="s">
        <v>129</v>
      </c>
      <c r="Q59" s="85"/>
      <c r="R59" s="90">
        <v>4303883</v>
      </c>
      <c r="S59" s="91">
        <v>298182</v>
      </c>
      <c r="T59" s="91">
        <v>12467</v>
      </c>
      <c r="U59" s="91">
        <v>339897</v>
      </c>
      <c r="V59" s="91">
        <v>183074</v>
      </c>
      <c r="W59" s="93">
        <f t="shared" si="1"/>
        <v>5137503</v>
      </c>
      <c r="X59" s="92">
        <f t="shared" si="2"/>
        <v>0.837738294264743</v>
      </c>
      <c r="Y59" s="92">
        <f t="shared" si="3"/>
        <v>5.8040258078681413E-2</v>
      </c>
      <c r="Z59" s="92">
        <f t="shared" si="4"/>
        <v>2.4266652496358638E-3</v>
      </c>
      <c r="AA59" s="92">
        <f t="shared" si="5"/>
        <v>6.6159961366445919E-2</v>
      </c>
      <c r="AB59" s="92">
        <f t="shared" si="6"/>
        <v>3.5634821040493793E-2</v>
      </c>
      <c r="AC59" s="83"/>
      <c r="AD59" s="84" t="s">
        <v>129</v>
      </c>
      <c r="AE59" s="85"/>
      <c r="AF59" s="90">
        <v>2488948</v>
      </c>
      <c r="AG59" s="91">
        <v>209046</v>
      </c>
      <c r="AH59" s="91">
        <v>7061</v>
      </c>
      <c r="AI59" s="91">
        <v>171997</v>
      </c>
      <c r="AJ59" s="91">
        <v>169883</v>
      </c>
      <c r="AK59" s="93">
        <f t="shared" si="21"/>
        <v>3046935</v>
      </c>
      <c r="AL59" s="92">
        <f t="shared" si="22"/>
        <v>0.81686941139210389</v>
      </c>
      <c r="AM59" s="92">
        <f t="shared" si="7"/>
        <v>6.8608618168749913E-2</v>
      </c>
      <c r="AN59" s="92">
        <f t="shared" si="8"/>
        <v>2.3174107750903775E-3</v>
      </c>
      <c r="AO59" s="92">
        <f t="shared" si="9"/>
        <v>5.6449185821161263E-2</v>
      </c>
      <c r="AP59" s="92">
        <f t="shared" si="10"/>
        <v>5.5755373842894577E-2</v>
      </c>
      <c r="AQ59" s="83"/>
      <c r="AR59" s="84" t="s">
        <v>129</v>
      </c>
      <c r="AS59" s="85"/>
      <c r="AT59" s="90">
        <v>141303</v>
      </c>
      <c r="AU59" s="91">
        <v>12081</v>
      </c>
      <c r="AV59" s="91">
        <v>410</v>
      </c>
      <c r="AW59" s="91">
        <v>9633</v>
      </c>
      <c r="AX59" s="91">
        <v>5193</v>
      </c>
      <c r="AY59" s="93">
        <f t="shared" si="11"/>
        <v>168620</v>
      </c>
      <c r="AZ59" s="92">
        <f t="shared" si="12"/>
        <v>0.83799667892302221</v>
      </c>
      <c r="BA59" s="92">
        <f t="shared" si="13"/>
        <v>7.1646305301862181E-2</v>
      </c>
      <c r="BB59" s="92">
        <f t="shared" si="23"/>
        <v>2.4315027873324634E-3</v>
      </c>
      <c r="BC59" s="92">
        <f t="shared" si="14"/>
        <v>5.7128454513106393E-2</v>
      </c>
      <c r="BD59" s="92">
        <f t="shared" si="15"/>
        <v>3.079705847467679E-2</v>
      </c>
    </row>
    <row r="60" spans="1:56" ht="13.5" customHeight="1" x14ac:dyDescent="0.15">
      <c r="A60" s="83"/>
      <c r="B60" s="84" t="s">
        <v>130</v>
      </c>
      <c r="C60" s="85"/>
      <c r="D60" s="90">
        <v>803</v>
      </c>
      <c r="E60" s="91">
        <v>44</v>
      </c>
      <c r="F60" s="91">
        <v>3</v>
      </c>
      <c r="G60" s="91">
        <v>142</v>
      </c>
      <c r="H60" s="91">
        <v>2</v>
      </c>
      <c r="I60" s="91">
        <f t="shared" si="16"/>
        <v>994</v>
      </c>
      <c r="J60" s="92">
        <f t="shared" si="17"/>
        <v>0.80784708249496984</v>
      </c>
      <c r="K60" s="92">
        <f t="shared" si="0"/>
        <v>4.4265593561368208E-2</v>
      </c>
      <c r="L60" s="92">
        <f t="shared" si="18"/>
        <v>3.0181086519114686E-3</v>
      </c>
      <c r="M60" s="92">
        <f t="shared" si="19"/>
        <v>0.14285714285714285</v>
      </c>
      <c r="N60" s="92">
        <f t="shared" si="20"/>
        <v>2.012072434607646E-3</v>
      </c>
      <c r="O60" s="83"/>
      <c r="P60" s="84" t="s">
        <v>130</v>
      </c>
      <c r="Q60" s="85"/>
      <c r="R60" s="90">
        <v>2162991</v>
      </c>
      <c r="S60" s="91">
        <v>146406</v>
      </c>
      <c r="T60" s="91">
        <v>3996</v>
      </c>
      <c r="U60" s="91">
        <v>223174</v>
      </c>
      <c r="V60" s="91">
        <v>11158</v>
      </c>
      <c r="W60" s="93">
        <f t="shared" si="1"/>
        <v>2547725</v>
      </c>
      <c r="X60" s="92">
        <f t="shared" si="2"/>
        <v>0.84898919624370761</v>
      </c>
      <c r="Y60" s="92">
        <f t="shared" si="3"/>
        <v>5.7465385785357523E-2</v>
      </c>
      <c r="Z60" s="92">
        <f t="shared" si="4"/>
        <v>1.5684581342177825E-3</v>
      </c>
      <c r="AA60" s="92">
        <f t="shared" si="5"/>
        <v>8.7597366277757605E-2</v>
      </c>
      <c r="AB60" s="92">
        <f t="shared" si="6"/>
        <v>4.379593558959464E-3</v>
      </c>
      <c r="AC60" s="83"/>
      <c r="AD60" s="84" t="s">
        <v>130</v>
      </c>
      <c r="AE60" s="85"/>
      <c r="AF60" s="90">
        <v>1180958</v>
      </c>
      <c r="AG60" s="91">
        <v>95101</v>
      </c>
      <c r="AH60" s="91">
        <v>1756</v>
      </c>
      <c r="AI60" s="91">
        <v>83386</v>
      </c>
      <c r="AJ60" s="91">
        <v>7860</v>
      </c>
      <c r="AK60" s="93">
        <f t="shared" si="21"/>
        <v>1369061</v>
      </c>
      <c r="AL60" s="92">
        <f t="shared" si="22"/>
        <v>0.86260436897990667</v>
      </c>
      <c r="AM60" s="92">
        <f t="shared" si="7"/>
        <v>6.946439932187097E-2</v>
      </c>
      <c r="AN60" s="92">
        <f t="shared" si="8"/>
        <v>1.2826309419375762E-3</v>
      </c>
      <c r="AO60" s="92">
        <f t="shared" si="9"/>
        <v>6.0907439478591528E-2</v>
      </c>
      <c r="AP60" s="92">
        <f t="shared" si="10"/>
        <v>5.741161277693251E-3</v>
      </c>
      <c r="AQ60" s="83"/>
      <c r="AR60" s="84" t="s">
        <v>130</v>
      </c>
      <c r="AS60" s="85"/>
      <c r="AT60" s="90">
        <v>66242</v>
      </c>
      <c r="AU60" s="91">
        <v>5509</v>
      </c>
      <c r="AV60" s="91">
        <v>97</v>
      </c>
      <c r="AW60" s="91">
        <v>4644</v>
      </c>
      <c r="AX60" s="91">
        <v>435</v>
      </c>
      <c r="AY60" s="93">
        <f t="shared" si="11"/>
        <v>76927</v>
      </c>
      <c r="AZ60" s="92">
        <f t="shared" si="12"/>
        <v>0.86110208379372655</v>
      </c>
      <c r="BA60" s="92">
        <f t="shared" si="13"/>
        <v>7.1613347719266321E-2</v>
      </c>
      <c r="BB60" s="92">
        <f t="shared" si="23"/>
        <v>1.2609356922796938E-3</v>
      </c>
      <c r="BC60" s="92">
        <f t="shared" si="14"/>
        <v>6.0368921185019561E-2</v>
      </c>
      <c r="BD60" s="92">
        <f t="shared" si="15"/>
        <v>5.6547116097079046E-3</v>
      </c>
    </row>
    <row r="61" spans="1:56" ht="13.5" customHeight="1" x14ac:dyDescent="0.15">
      <c r="A61" s="83"/>
      <c r="B61" s="84" t="s">
        <v>131</v>
      </c>
      <c r="C61" s="85"/>
      <c r="D61" s="90">
        <v>6366</v>
      </c>
      <c r="E61" s="91">
        <v>342</v>
      </c>
      <c r="F61" s="91">
        <v>14</v>
      </c>
      <c r="G61" s="91">
        <v>993</v>
      </c>
      <c r="H61" s="91">
        <v>52</v>
      </c>
      <c r="I61" s="91">
        <f t="shared" si="16"/>
        <v>7767</v>
      </c>
      <c r="J61" s="92">
        <f t="shared" si="17"/>
        <v>0.81962147547315567</v>
      </c>
      <c r="K61" s="92">
        <f t="shared" si="0"/>
        <v>4.4032444959443799E-2</v>
      </c>
      <c r="L61" s="92">
        <f t="shared" si="18"/>
        <v>1.8024977468778164E-3</v>
      </c>
      <c r="M61" s="92">
        <f t="shared" si="19"/>
        <v>0.12784859018926226</v>
      </c>
      <c r="N61" s="92">
        <f t="shared" si="20"/>
        <v>6.6949916312604605E-3</v>
      </c>
      <c r="O61" s="83"/>
      <c r="P61" s="84" t="s">
        <v>131</v>
      </c>
      <c r="Q61" s="85"/>
      <c r="R61" s="90">
        <v>18184202</v>
      </c>
      <c r="S61" s="91">
        <v>1067738</v>
      </c>
      <c r="T61" s="91">
        <v>47841</v>
      </c>
      <c r="U61" s="91">
        <v>1520034</v>
      </c>
      <c r="V61" s="91">
        <v>338123</v>
      </c>
      <c r="W61" s="93">
        <f t="shared" si="1"/>
        <v>21157938</v>
      </c>
      <c r="X61" s="92">
        <f t="shared" si="2"/>
        <v>0.85945057594931984</v>
      </c>
      <c r="Y61" s="92">
        <f t="shared" si="3"/>
        <v>5.0465125665837572E-2</v>
      </c>
      <c r="Z61" s="92">
        <f t="shared" si="4"/>
        <v>2.2611371675254933E-3</v>
      </c>
      <c r="AA61" s="92">
        <f t="shared" si="5"/>
        <v>7.1842256083745018E-2</v>
      </c>
      <c r="AB61" s="92">
        <f t="shared" si="6"/>
        <v>1.5980905133572091E-2</v>
      </c>
      <c r="AC61" s="83"/>
      <c r="AD61" s="84" t="s">
        <v>131</v>
      </c>
      <c r="AE61" s="85"/>
      <c r="AF61" s="90">
        <v>10507157</v>
      </c>
      <c r="AG61" s="91">
        <v>681588</v>
      </c>
      <c r="AH61" s="91">
        <v>33731</v>
      </c>
      <c r="AI61" s="91">
        <v>648897</v>
      </c>
      <c r="AJ61" s="91">
        <v>271132</v>
      </c>
      <c r="AK61" s="93">
        <f t="shared" si="21"/>
        <v>12142505</v>
      </c>
      <c r="AL61" s="92">
        <f t="shared" si="22"/>
        <v>0.86532037664386385</v>
      </c>
      <c r="AM61" s="92">
        <f t="shared" si="7"/>
        <v>5.6132404310313237E-2</v>
      </c>
      <c r="AN61" s="92">
        <f t="shared" si="8"/>
        <v>2.7779276187244726E-3</v>
      </c>
      <c r="AO61" s="92">
        <f t="shared" si="9"/>
        <v>5.3440126234249027E-2</v>
      </c>
      <c r="AP61" s="92">
        <f t="shared" si="10"/>
        <v>2.2329165192849415E-2</v>
      </c>
      <c r="AQ61" s="83"/>
      <c r="AR61" s="84" t="s">
        <v>131</v>
      </c>
      <c r="AS61" s="85"/>
      <c r="AT61" s="90">
        <v>589074</v>
      </c>
      <c r="AU61" s="91">
        <v>38422</v>
      </c>
      <c r="AV61" s="91">
        <v>1736</v>
      </c>
      <c r="AW61" s="91">
        <v>36117</v>
      </c>
      <c r="AX61" s="91">
        <v>10031</v>
      </c>
      <c r="AY61" s="93">
        <f t="shared" si="11"/>
        <v>675380</v>
      </c>
      <c r="AZ61" s="92">
        <f t="shared" si="12"/>
        <v>0.87221119962095417</v>
      </c>
      <c r="BA61" s="92">
        <f t="shared" si="13"/>
        <v>5.6889454825431611E-2</v>
      </c>
      <c r="BB61" s="92">
        <f t="shared" si="23"/>
        <v>2.5704048091444815E-3</v>
      </c>
      <c r="BC61" s="92">
        <f t="shared" si="14"/>
        <v>5.34765613432438E-2</v>
      </c>
      <c r="BD61" s="92">
        <f t="shared" si="15"/>
        <v>1.4852379401225977E-2</v>
      </c>
    </row>
    <row r="62" spans="1:56" ht="13.5" customHeight="1" x14ac:dyDescent="0.15">
      <c r="A62" s="94"/>
      <c r="B62" s="95" t="s">
        <v>132</v>
      </c>
      <c r="C62" s="96"/>
      <c r="D62" s="97">
        <v>16100</v>
      </c>
      <c r="E62" s="98">
        <v>486</v>
      </c>
      <c r="F62" s="98">
        <v>29</v>
      </c>
      <c r="G62" s="98">
        <v>1841</v>
      </c>
      <c r="H62" s="98">
        <v>167</v>
      </c>
      <c r="I62" s="98">
        <f t="shared" si="16"/>
        <v>18623</v>
      </c>
      <c r="J62" s="99">
        <f t="shared" si="17"/>
        <v>0.86452236481769851</v>
      </c>
      <c r="K62" s="99">
        <f t="shared" si="0"/>
        <v>2.609676206841003E-2</v>
      </c>
      <c r="L62" s="99">
        <f t="shared" si="18"/>
        <v>1.557214197497718E-3</v>
      </c>
      <c r="M62" s="99">
        <f t="shared" si="19"/>
        <v>9.885625302045857E-2</v>
      </c>
      <c r="N62" s="99">
        <f t="shared" si="20"/>
        <v>8.9674058959351346E-3</v>
      </c>
      <c r="O62" s="94"/>
      <c r="P62" s="95" t="s">
        <v>132</v>
      </c>
      <c r="Q62" s="96"/>
      <c r="R62" s="97">
        <v>54419607</v>
      </c>
      <c r="S62" s="98">
        <v>1955189</v>
      </c>
      <c r="T62" s="98">
        <v>60601</v>
      </c>
      <c r="U62" s="98">
        <v>3248438</v>
      </c>
      <c r="V62" s="98">
        <v>2030172</v>
      </c>
      <c r="W62" s="100">
        <f t="shared" si="1"/>
        <v>61714007</v>
      </c>
      <c r="X62" s="99">
        <f t="shared" si="2"/>
        <v>0.88180316990274188</v>
      </c>
      <c r="Y62" s="99">
        <f t="shared" si="3"/>
        <v>3.1681446320605954E-2</v>
      </c>
      <c r="Z62" s="99">
        <f t="shared" si="4"/>
        <v>9.8196508290249239E-4</v>
      </c>
      <c r="AA62" s="99">
        <f t="shared" si="5"/>
        <v>5.2636964571106198E-2</v>
      </c>
      <c r="AB62" s="99">
        <f t="shared" si="6"/>
        <v>3.2896454122643505E-2</v>
      </c>
      <c r="AC62" s="94"/>
      <c r="AD62" s="95" t="s">
        <v>132</v>
      </c>
      <c r="AE62" s="96"/>
      <c r="AF62" s="97">
        <v>34143107</v>
      </c>
      <c r="AG62" s="98">
        <v>1357457</v>
      </c>
      <c r="AH62" s="98">
        <v>29033</v>
      </c>
      <c r="AI62" s="98">
        <v>1410432</v>
      </c>
      <c r="AJ62" s="98">
        <v>1814741</v>
      </c>
      <c r="AK62" s="100">
        <f t="shared" si="21"/>
        <v>38754770</v>
      </c>
      <c r="AL62" s="99">
        <f t="shared" si="22"/>
        <v>0.88100398996046159</v>
      </c>
      <c r="AM62" s="99">
        <f t="shared" si="7"/>
        <v>3.5026836696489233E-2</v>
      </c>
      <c r="AN62" s="99">
        <f t="shared" si="8"/>
        <v>7.4914649216083597E-4</v>
      </c>
      <c r="AO62" s="99">
        <f t="shared" si="9"/>
        <v>3.6393765206192683E-2</v>
      </c>
      <c r="AP62" s="99">
        <f t="shared" si="10"/>
        <v>4.682626164469561E-2</v>
      </c>
      <c r="AQ62" s="94"/>
      <c r="AR62" s="95" t="s">
        <v>132</v>
      </c>
      <c r="AS62" s="96"/>
      <c r="AT62" s="97">
        <v>1904432</v>
      </c>
      <c r="AU62" s="98">
        <v>74758</v>
      </c>
      <c r="AV62" s="98">
        <v>1645</v>
      </c>
      <c r="AW62" s="98">
        <v>77848</v>
      </c>
      <c r="AX62" s="98">
        <v>61761</v>
      </c>
      <c r="AY62" s="100">
        <f t="shared" si="11"/>
        <v>2120444</v>
      </c>
      <c r="AZ62" s="99">
        <f t="shared" si="12"/>
        <v>0.89812888244160183</v>
      </c>
      <c r="BA62" s="99">
        <f t="shared" si="13"/>
        <v>3.5255823780302613E-2</v>
      </c>
      <c r="BB62" s="99">
        <f t="shared" si="23"/>
        <v>7.7578092135420691E-4</v>
      </c>
      <c r="BC62" s="99">
        <f t="shared" si="14"/>
        <v>3.6713065754153375E-2</v>
      </c>
      <c r="BD62" s="99">
        <f t="shared" si="15"/>
        <v>2.9126447102587948E-2</v>
      </c>
    </row>
    <row r="63" spans="1:56" ht="13.5" customHeight="1" x14ac:dyDescent="0.15">
      <c r="A63" s="83"/>
      <c r="B63" s="84" t="s">
        <v>133</v>
      </c>
      <c r="C63" s="85"/>
      <c r="D63" s="90">
        <v>5715</v>
      </c>
      <c r="E63" s="91">
        <v>234</v>
      </c>
      <c r="F63" s="91">
        <v>40</v>
      </c>
      <c r="G63" s="91">
        <v>1556</v>
      </c>
      <c r="H63" s="91">
        <v>56</v>
      </c>
      <c r="I63" s="91">
        <f t="shared" si="16"/>
        <v>7601</v>
      </c>
      <c r="J63" s="92">
        <f t="shared" si="17"/>
        <v>0.75187475332193132</v>
      </c>
      <c r="K63" s="92">
        <f t="shared" si="0"/>
        <v>3.0785422970661756E-2</v>
      </c>
      <c r="L63" s="92">
        <f t="shared" si="18"/>
        <v>5.2624654650703859E-3</v>
      </c>
      <c r="M63" s="92">
        <f t="shared" si="19"/>
        <v>0.204709906591238</v>
      </c>
      <c r="N63" s="92">
        <f t="shared" si="20"/>
        <v>7.3674516510985394E-3</v>
      </c>
      <c r="O63" s="83"/>
      <c r="P63" s="84" t="s">
        <v>133</v>
      </c>
      <c r="Q63" s="85"/>
      <c r="R63" s="90">
        <v>17360136</v>
      </c>
      <c r="S63" s="91">
        <v>766878</v>
      </c>
      <c r="T63" s="91">
        <v>127407</v>
      </c>
      <c r="U63" s="91">
        <v>2534262</v>
      </c>
      <c r="V63" s="91">
        <v>401291</v>
      </c>
      <c r="W63" s="93">
        <f t="shared" si="1"/>
        <v>21189974</v>
      </c>
      <c r="X63" s="92">
        <f t="shared" si="2"/>
        <v>0.81926178861757926</v>
      </c>
      <c r="Y63" s="92">
        <f t="shared" si="3"/>
        <v>3.6190605991305136E-2</v>
      </c>
      <c r="Z63" s="92">
        <f t="shared" si="4"/>
        <v>6.0126076605851427E-3</v>
      </c>
      <c r="AA63" s="92">
        <f t="shared" si="5"/>
        <v>0.11959722083660886</v>
      </c>
      <c r="AB63" s="92">
        <f t="shared" si="6"/>
        <v>1.8937776893921624E-2</v>
      </c>
      <c r="AC63" s="83"/>
      <c r="AD63" s="84" t="s">
        <v>133</v>
      </c>
      <c r="AE63" s="85"/>
      <c r="AF63" s="90">
        <v>10215979</v>
      </c>
      <c r="AG63" s="91">
        <v>479403</v>
      </c>
      <c r="AH63" s="91">
        <v>77633</v>
      </c>
      <c r="AI63" s="91">
        <v>1049782</v>
      </c>
      <c r="AJ63" s="91">
        <v>335254</v>
      </c>
      <c r="AK63" s="93">
        <f t="shared" si="21"/>
        <v>12158051</v>
      </c>
      <c r="AL63" s="92">
        <f t="shared" si="22"/>
        <v>0.84026452924074757</v>
      </c>
      <c r="AM63" s="92">
        <f t="shared" si="7"/>
        <v>3.9430908786284906E-2</v>
      </c>
      <c r="AN63" s="92">
        <f t="shared" si="8"/>
        <v>6.3853161991177694E-3</v>
      </c>
      <c r="AO63" s="92">
        <f t="shared" si="9"/>
        <v>8.6344595856687884E-2</v>
      </c>
      <c r="AP63" s="92">
        <f t="shared" si="10"/>
        <v>2.7574649917161888E-2</v>
      </c>
      <c r="AQ63" s="83"/>
      <c r="AR63" s="84" t="s">
        <v>133</v>
      </c>
      <c r="AS63" s="85"/>
      <c r="AT63" s="90">
        <v>574453</v>
      </c>
      <c r="AU63" s="91">
        <v>27396</v>
      </c>
      <c r="AV63" s="91">
        <v>4408</v>
      </c>
      <c r="AW63" s="91">
        <v>58000</v>
      </c>
      <c r="AX63" s="91">
        <v>11888</v>
      </c>
      <c r="AY63" s="93">
        <f t="shared" si="11"/>
        <v>676145</v>
      </c>
      <c r="AZ63" s="92">
        <f t="shared" si="12"/>
        <v>0.84960030762632277</v>
      </c>
      <c r="BA63" s="92">
        <f t="shared" si="13"/>
        <v>4.0517936241486661E-2</v>
      </c>
      <c r="BB63" s="92">
        <f t="shared" si="23"/>
        <v>6.5193116861028333E-3</v>
      </c>
      <c r="BC63" s="92">
        <f t="shared" si="14"/>
        <v>8.5780416922405692E-2</v>
      </c>
      <c r="BD63" s="92">
        <f t="shared" si="15"/>
        <v>1.7582027523682049E-2</v>
      </c>
    </row>
    <row r="64" spans="1:56" ht="13.5" customHeight="1" x14ac:dyDescent="0.15">
      <c r="A64" s="83"/>
      <c r="B64" s="84" t="s">
        <v>134</v>
      </c>
      <c r="C64" s="85"/>
      <c r="D64" s="90">
        <v>2444</v>
      </c>
      <c r="E64" s="91">
        <v>94</v>
      </c>
      <c r="F64" s="91">
        <v>5</v>
      </c>
      <c r="G64" s="91">
        <v>441</v>
      </c>
      <c r="H64" s="91">
        <v>31</v>
      </c>
      <c r="I64" s="91">
        <f t="shared" si="16"/>
        <v>3015</v>
      </c>
      <c r="J64" s="92">
        <f t="shared" si="17"/>
        <v>0.81061359867330018</v>
      </c>
      <c r="K64" s="92">
        <f t="shared" si="0"/>
        <v>3.1177446102819237E-2</v>
      </c>
      <c r="L64" s="92">
        <f t="shared" si="18"/>
        <v>1.658374792703151E-3</v>
      </c>
      <c r="M64" s="92">
        <f t="shared" si="19"/>
        <v>0.14626865671641792</v>
      </c>
      <c r="N64" s="92">
        <f t="shared" si="20"/>
        <v>1.0281923714759536E-2</v>
      </c>
      <c r="O64" s="83"/>
      <c r="P64" s="84" t="s">
        <v>134</v>
      </c>
      <c r="Q64" s="85"/>
      <c r="R64" s="90">
        <v>7303836</v>
      </c>
      <c r="S64" s="91">
        <v>387642</v>
      </c>
      <c r="T64" s="91">
        <v>16084</v>
      </c>
      <c r="U64" s="91">
        <v>781253</v>
      </c>
      <c r="V64" s="91">
        <v>398455</v>
      </c>
      <c r="W64" s="93">
        <f t="shared" si="1"/>
        <v>8887270</v>
      </c>
      <c r="X64" s="92">
        <f t="shared" si="2"/>
        <v>0.8218312260120374</v>
      </c>
      <c r="Y64" s="92">
        <f t="shared" si="3"/>
        <v>4.3617668867942577E-2</v>
      </c>
      <c r="Z64" s="92">
        <f t="shared" si="4"/>
        <v>1.809779606110763E-3</v>
      </c>
      <c r="AA64" s="92">
        <f t="shared" si="5"/>
        <v>8.7906972557377006E-2</v>
      </c>
      <c r="AB64" s="92">
        <f t="shared" si="6"/>
        <v>4.4834352956532209E-2</v>
      </c>
      <c r="AC64" s="83"/>
      <c r="AD64" s="84" t="s">
        <v>134</v>
      </c>
      <c r="AE64" s="85"/>
      <c r="AF64" s="90">
        <v>4294559</v>
      </c>
      <c r="AG64" s="91">
        <v>264487</v>
      </c>
      <c r="AH64" s="91">
        <v>9952</v>
      </c>
      <c r="AI64" s="91">
        <v>338794</v>
      </c>
      <c r="AJ64" s="91">
        <v>356509</v>
      </c>
      <c r="AK64" s="93">
        <f t="shared" si="21"/>
        <v>5264301</v>
      </c>
      <c r="AL64" s="92">
        <f t="shared" si="22"/>
        <v>0.81578902878083914</v>
      </c>
      <c r="AM64" s="92">
        <f t="shared" si="7"/>
        <v>5.0241618022981591E-2</v>
      </c>
      <c r="AN64" s="92">
        <f t="shared" si="8"/>
        <v>1.8904694089490704E-3</v>
      </c>
      <c r="AO64" s="92">
        <f t="shared" si="9"/>
        <v>6.4356882328727022E-2</v>
      </c>
      <c r="AP64" s="92">
        <f t="shared" si="10"/>
        <v>6.7722001458503225E-2</v>
      </c>
      <c r="AQ64" s="83"/>
      <c r="AR64" s="84" t="s">
        <v>134</v>
      </c>
      <c r="AS64" s="85"/>
      <c r="AT64" s="90">
        <v>236414</v>
      </c>
      <c r="AU64" s="91">
        <v>14954</v>
      </c>
      <c r="AV64" s="91">
        <v>586</v>
      </c>
      <c r="AW64" s="91">
        <v>18908</v>
      </c>
      <c r="AX64" s="91">
        <v>9929</v>
      </c>
      <c r="AY64" s="93">
        <f t="shared" si="11"/>
        <v>280791</v>
      </c>
      <c r="AZ64" s="92">
        <f t="shared" si="12"/>
        <v>0.84195718523741858</v>
      </c>
      <c r="BA64" s="92">
        <f t="shared" si="13"/>
        <v>5.3256692700264611E-2</v>
      </c>
      <c r="BB64" s="92">
        <f t="shared" si="23"/>
        <v>2.0869614766855062E-3</v>
      </c>
      <c r="BC64" s="92">
        <f t="shared" si="14"/>
        <v>6.7338340616330289E-2</v>
      </c>
      <c r="BD64" s="92">
        <f t="shared" si="15"/>
        <v>3.5360819969301009E-2</v>
      </c>
    </row>
    <row r="65" spans="1:56" ht="13.5" customHeight="1" x14ac:dyDescent="0.15">
      <c r="A65" s="83"/>
      <c r="B65" s="84" t="s">
        <v>135</v>
      </c>
      <c r="C65" s="85"/>
      <c r="D65" s="90">
        <v>2428</v>
      </c>
      <c r="E65" s="91">
        <v>93</v>
      </c>
      <c r="F65" s="91">
        <v>22</v>
      </c>
      <c r="G65" s="91">
        <v>580</v>
      </c>
      <c r="H65" s="91">
        <v>28</v>
      </c>
      <c r="I65" s="91">
        <f t="shared" si="16"/>
        <v>3151</v>
      </c>
      <c r="J65" s="92">
        <f t="shared" si="17"/>
        <v>0.77054903205331637</v>
      </c>
      <c r="K65" s="92">
        <f t="shared" si="0"/>
        <v>2.9514439860361789E-2</v>
      </c>
      <c r="L65" s="92">
        <f t="shared" si="18"/>
        <v>6.9819105046017137E-3</v>
      </c>
      <c r="M65" s="92">
        <f t="shared" si="19"/>
        <v>0.18406854966677244</v>
      </c>
      <c r="N65" s="92">
        <f t="shared" si="20"/>
        <v>8.886067914947636E-3</v>
      </c>
      <c r="O65" s="83"/>
      <c r="P65" s="84" t="s">
        <v>135</v>
      </c>
      <c r="Q65" s="85"/>
      <c r="R65" s="90">
        <v>7361074</v>
      </c>
      <c r="S65" s="91">
        <v>284792</v>
      </c>
      <c r="T65" s="91">
        <v>66997</v>
      </c>
      <c r="U65" s="91">
        <v>963241</v>
      </c>
      <c r="V65" s="91">
        <v>142394</v>
      </c>
      <c r="W65" s="93">
        <f t="shared" si="1"/>
        <v>8818498</v>
      </c>
      <c r="X65" s="92">
        <f t="shared" si="2"/>
        <v>0.83473103923139746</v>
      </c>
      <c r="Y65" s="92">
        <f t="shared" si="3"/>
        <v>3.2294842046797535E-2</v>
      </c>
      <c r="Z65" s="92">
        <f t="shared" si="4"/>
        <v>7.5973255309464268E-3</v>
      </c>
      <c r="AA65" s="92">
        <f t="shared" si="5"/>
        <v>0.10922959896345159</v>
      </c>
      <c r="AB65" s="92">
        <f t="shared" si="6"/>
        <v>1.6147194227406979E-2</v>
      </c>
      <c r="AC65" s="83"/>
      <c r="AD65" s="84" t="s">
        <v>135</v>
      </c>
      <c r="AE65" s="85"/>
      <c r="AF65" s="90">
        <v>4281138</v>
      </c>
      <c r="AG65" s="91">
        <v>171520</v>
      </c>
      <c r="AH65" s="91">
        <v>38964</v>
      </c>
      <c r="AI65" s="91">
        <v>406266</v>
      </c>
      <c r="AJ65" s="91">
        <v>111298</v>
      </c>
      <c r="AK65" s="93">
        <f t="shared" si="21"/>
        <v>5009186</v>
      </c>
      <c r="AL65" s="92">
        <f t="shared" si="22"/>
        <v>0.85465742338176298</v>
      </c>
      <c r="AM65" s="92">
        <f t="shared" si="7"/>
        <v>3.4241092265290207E-2</v>
      </c>
      <c r="AN65" s="92">
        <f t="shared" si="8"/>
        <v>7.7785093226723865E-3</v>
      </c>
      <c r="AO65" s="92">
        <f t="shared" si="9"/>
        <v>8.1104195372262086E-2</v>
      </c>
      <c r="AP65" s="92">
        <f t="shared" si="10"/>
        <v>2.2218779658012298E-2</v>
      </c>
      <c r="AQ65" s="83"/>
      <c r="AR65" s="84" t="s">
        <v>135</v>
      </c>
      <c r="AS65" s="85"/>
      <c r="AT65" s="90">
        <v>238617</v>
      </c>
      <c r="AU65" s="91">
        <v>9406</v>
      </c>
      <c r="AV65" s="91">
        <v>2243</v>
      </c>
      <c r="AW65" s="91">
        <v>22430</v>
      </c>
      <c r="AX65" s="91">
        <v>4452</v>
      </c>
      <c r="AY65" s="93">
        <f t="shared" si="11"/>
        <v>277148</v>
      </c>
      <c r="AZ65" s="92">
        <f t="shared" si="12"/>
        <v>0.86097319843549291</v>
      </c>
      <c r="BA65" s="92">
        <f t="shared" si="13"/>
        <v>3.3938545470290245E-2</v>
      </c>
      <c r="BB65" s="92">
        <f t="shared" si="23"/>
        <v>8.0931487869297276E-3</v>
      </c>
      <c r="BC65" s="92">
        <f t="shared" si="14"/>
        <v>8.0931487869297269E-2</v>
      </c>
      <c r="BD65" s="92">
        <f t="shared" si="15"/>
        <v>1.6063619437989809E-2</v>
      </c>
    </row>
    <row r="66" spans="1:56" ht="13.5" customHeight="1" x14ac:dyDescent="0.15">
      <c r="A66" s="83"/>
      <c r="B66" s="84" t="s">
        <v>136</v>
      </c>
      <c r="C66" s="85"/>
      <c r="D66" s="90">
        <v>5669</v>
      </c>
      <c r="E66" s="91">
        <v>198</v>
      </c>
      <c r="F66" s="91">
        <v>39</v>
      </c>
      <c r="G66" s="91">
        <v>1301</v>
      </c>
      <c r="H66" s="91">
        <v>63</v>
      </c>
      <c r="I66" s="91">
        <f t="shared" si="16"/>
        <v>7270</v>
      </c>
      <c r="J66" s="92">
        <f t="shared" si="17"/>
        <v>0.77977991746905084</v>
      </c>
      <c r="K66" s="92">
        <f t="shared" si="0"/>
        <v>2.7235213204951855E-2</v>
      </c>
      <c r="L66" s="92">
        <f t="shared" si="18"/>
        <v>5.3645116918844566E-3</v>
      </c>
      <c r="M66" s="92">
        <f t="shared" si="19"/>
        <v>0.17895460797799176</v>
      </c>
      <c r="N66" s="92">
        <f t="shared" si="20"/>
        <v>8.665749656121045E-3</v>
      </c>
      <c r="O66" s="83"/>
      <c r="P66" s="84" t="s">
        <v>136</v>
      </c>
      <c r="Q66" s="85"/>
      <c r="R66" s="90">
        <v>17691914</v>
      </c>
      <c r="S66" s="91">
        <v>591726</v>
      </c>
      <c r="T66" s="91">
        <v>112545</v>
      </c>
      <c r="U66" s="91">
        <v>2153842</v>
      </c>
      <c r="V66" s="91">
        <v>647572</v>
      </c>
      <c r="W66" s="93">
        <f t="shared" si="1"/>
        <v>21197599</v>
      </c>
      <c r="X66" s="92">
        <f t="shared" si="2"/>
        <v>0.83461876979557925</v>
      </c>
      <c r="Y66" s="92">
        <f t="shared" si="3"/>
        <v>2.7914765252423163E-2</v>
      </c>
      <c r="Z66" s="92">
        <f t="shared" si="4"/>
        <v>5.3093277215027984E-3</v>
      </c>
      <c r="AA66" s="92">
        <f t="shared" si="5"/>
        <v>0.1016078283205565</v>
      </c>
      <c r="AB66" s="92">
        <f t="shared" si="6"/>
        <v>3.0549308909938337E-2</v>
      </c>
      <c r="AC66" s="83"/>
      <c r="AD66" s="84" t="s">
        <v>136</v>
      </c>
      <c r="AE66" s="85"/>
      <c r="AF66" s="90">
        <v>10695739</v>
      </c>
      <c r="AG66" s="91">
        <v>352420</v>
      </c>
      <c r="AH66" s="91">
        <v>72864</v>
      </c>
      <c r="AI66" s="91">
        <v>883880</v>
      </c>
      <c r="AJ66" s="91">
        <v>563564</v>
      </c>
      <c r="AK66" s="93">
        <f t="shared" si="21"/>
        <v>12568467</v>
      </c>
      <c r="AL66" s="92">
        <f t="shared" si="22"/>
        <v>0.85099789815257498</v>
      </c>
      <c r="AM66" s="92">
        <f t="shared" si="7"/>
        <v>2.8040014744837218E-2</v>
      </c>
      <c r="AN66" s="92">
        <f t="shared" si="8"/>
        <v>5.7973657407860485E-3</v>
      </c>
      <c r="AO66" s="92">
        <f t="shared" si="9"/>
        <v>7.0325203543121051E-2</v>
      </c>
      <c r="AP66" s="92">
        <f t="shared" si="10"/>
        <v>4.4839517818680674E-2</v>
      </c>
      <c r="AQ66" s="83"/>
      <c r="AR66" s="84" t="s">
        <v>136</v>
      </c>
      <c r="AS66" s="85"/>
      <c r="AT66" s="90">
        <v>602422</v>
      </c>
      <c r="AU66" s="91">
        <v>20277</v>
      </c>
      <c r="AV66" s="91">
        <v>4244</v>
      </c>
      <c r="AW66" s="91">
        <v>47504</v>
      </c>
      <c r="AX66" s="91">
        <v>19365</v>
      </c>
      <c r="AY66" s="93">
        <f t="shared" si="11"/>
        <v>693812</v>
      </c>
      <c r="AZ66" s="92">
        <f t="shared" si="12"/>
        <v>0.86827843853954678</v>
      </c>
      <c r="BA66" s="92">
        <f t="shared" si="13"/>
        <v>2.9225496243939282E-2</v>
      </c>
      <c r="BB66" s="92">
        <f t="shared" si="23"/>
        <v>6.1169308112284018E-3</v>
      </c>
      <c r="BC66" s="92">
        <f t="shared" si="14"/>
        <v>6.8468115281949571E-2</v>
      </c>
      <c r="BD66" s="92">
        <f t="shared" si="15"/>
        <v>2.7911019123336003E-2</v>
      </c>
    </row>
    <row r="67" spans="1:56" ht="13.5" customHeight="1" x14ac:dyDescent="0.15">
      <c r="A67" s="108"/>
      <c r="B67" s="109" t="s">
        <v>137</v>
      </c>
      <c r="C67" s="110"/>
      <c r="D67" s="111">
        <f t="shared" ref="D67:I67" si="24">SUM(D7:D8)</f>
        <v>1023834</v>
      </c>
      <c r="E67" s="112">
        <f>SUM(E7:E8)</f>
        <v>47266</v>
      </c>
      <c r="F67" s="112">
        <f>SUM(F7:F8)</f>
        <v>264</v>
      </c>
      <c r="G67" s="112">
        <f>SUM(G7:G8)</f>
        <v>139853</v>
      </c>
      <c r="H67" s="112">
        <f t="shared" si="24"/>
        <v>19237</v>
      </c>
      <c r="I67" s="112">
        <f t="shared" si="24"/>
        <v>1230454</v>
      </c>
      <c r="J67" s="88">
        <f>D67/I67</f>
        <v>0.83207824103948624</v>
      </c>
      <c r="K67" s="88">
        <f>E67/I67</f>
        <v>3.8413463648376937E-2</v>
      </c>
      <c r="L67" s="88">
        <f>F67/I67</f>
        <v>2.1455495288730825E-4</v>
      </c>
      <c r="M67" s="88">
        <f>G67/I67</f>
        <v>0.11365967358389667</v>
      </c>
      <c r="N67" s="88">
        <f>H67/I67</f>
        <v>1.5634066775352836E-2</v>
      </c>
      <c r="O67" s="108"/>
      <c r="P67" s="109" t="s">
        <v>137</v>
      </c>
      <c r="Q67" s="110"/>
      <c r="R67" s="111">
        <f t="shared" ref="R67:W67" si="25">SUM(R7:R8)</f>
        <v>3792278965</v>
      </c>
      <c r="S67" s="112">
        <f t="shared" si="25"/>
        <v>203851468</v>
      </c>
      <c r="T67" s="112">
        <f t="shared" si="25"/>
        <v>1164744</v>
      </c>
      <c r="U67" s="112">
        <f t="shared" si="25"/>
        <v>323865926</v>
      </c>
      <c r="V67" s="112">
        <f t="shared" si="25"/>
        <v>396314489</v>
      </c>
      <c r="W67" s="112">
        <f t="shared" si="25"/>
        <v>4717475592</v>
      </c>
      <c r="X67" s="88">
        <f>R67/W67</f>
        <v>0.80387887357192289</v>
      </c>
      <c r="Y67" s="88">
        <f>S67/W67</f>
        <v>4.3211981498260603E-2</v>
      </c>
      <c r="Z67" s="88">
        <f>T67/W67</f>
        <v>2.468998465991427E-4</v>
      </c>
      <c r="AA67" s="88">
        <f>U67/W67</f>
        <v>6.8652379791687534E-2</v>
      </c>
      <c r="AB67" s="88">
        <f>V67/W67</f>
        <v>8.4009865291529845E-2</v>
      </c>
      <c r="AC67" s="108"/>
      <c r="AD67" s="109" t="s">
        <v>137</v>
      </c>
      <c r="AE67" s="110"/>
      <c r="AF67" s="111">
        <f t="shared" ref="AF67:AK67" si="26">SUM(AF7:AF8)</f>
        <v>2478044588</v>
      </c>
      <c r="AG67" s="112">
        <f t="shared" si="26"/>
        <v>145018305</v>
      </c>
      <c r="AH67" s="112">
        <f t="shared" si="26"/>
        <v>777961</v>
      </c>
      <c r="AI67" s="112">
        <f t="shared" si="26"/>
        <v>180041066</v>
      </c>
      <c r="AJ67" s="112">
        <f t="shared" si="26"/>
        <v>367518253</v>
      </c>
      <c r="AK67" s="112">
        <f t="shared" si="26"/>
        <v>3171400173</v>
      </c>
      <c r="AL67" s="88">
        <f>AF67/AK67</f>
        <v>0.78137240739817537</v>
      </c>
      <c r="AM67" s="88">
        <f>AG67/AK67</f>
        <v>4.572690202725798E-2</v>
      </c>
      <c r="AN67" s="88">
        <f>AH67/AK67</f>
        <v>2.4530521459361731E-4</v>
      </c>
      <c r="AO67" s="88">
        <f>AI67/AK67</f>
        <v>5.6770213842073848E-2</v>
      </c>
      <c r="AP67" s="88">
        <f>AJ67/AK67</f>
        <v>0.11588517151789914</v>
      </c>
      <c r="AQ67" s="108"/>
      <c r="AR67" s="109" t="s">
        <v>137</v>
      </c>
      <c r="AS67" s="110"/>
      <c r="AT67" s="111">
        <f t="shared" ref="AT67:AY67" si="27">SUM(AT7:AT8)</f>
        <v>181001099</v>
      </c>
      <c r="AU67" s="112">
        <f t="shared" si="27"/>
        <v>10623296</v>
      </c>
      <c r="AV67" s="112">
        <f t="shared" si="27"/>
        <v>59376</v>
      </c>
      <c r="AW67" s="112">
        <f t="shared" si="27"/>
        <v>13189326</v>
      </c>
      <c r="AX67" s="112">
        <f t="shared" si="27"/>
        <v>16754328</v>
      </c>
      <c r="AY67" s="112">
        <f t="shared" si="27"/>
        <v>221627425</v>
      </c>
      <c r="AZ67" s="88">
        <f>AT67/AY67</f>
        <v>0.81669089012788021</v>
      </c>
      <c r="BA67" s="88">
        <f>AU67/AY67</f>
        <v>4.7933129214491395E-2</v>
      </c>
      <c r="BB67" s="88">
        <f>AV67/AY67</f>
        <v>2.6790908210028608E-4</v>
      </c>
      <c r="BC67" s="88">
        <f>AW67/AY67</f>
        <v>5.9511254078776575E-2</v>
      </c>
      <c r="BD67" s="88">
        <f>AX67/AY67</f>
        <v>7.5596817496751581E-2</v>
      </c>
    </row>
    <row r="68" spans="1:56" ht="13.5" customHeight="1" x14ac:dyDescent="0.15">
      <c r="A68" s="83"/>
      <c r="B68" s="84" t="s">
        <v>138</v>
      </c>
      <c r="C68" s="85"/>
      <c r="D68" s="113">
        <f t="shared" ref="D68:I68" si="28">SUM(D9:D35)</f>
        <v>723173</v>
      </c>
      <c r="E68" s="113">
        <f t="shared" si="28"/>
        <v>33663</v>
      </c>
      <c r="F68" s="113">
        <f>SUM(F9:F35)</f>
        <v>4715</v>
      </c>
      <c r="G68" s="113">
        <f t="shared" si="28"/>
        <v>124641</v>
      </c>
      <c r="H68" s="113">
        <f t="shared" si="28"/>
        <v>12066</v>
      </c>
      <c r="I68" s="113">
        <f t="shared" si="28"/>
        <v>898258</v>
      </c>
      <c r="J68" s="92">
        <f>D68/I68</f>
        <v>0.80508384005486178</v>
      </c>
      <c r="K68" s="92">
        <f>E68/I68</f>
        <v>3.7475869961636855E-2</v>
      </c>
      <c r="L68" s="92">
        <f>F68/I68</f>
        <v>5.2490487142892129E-3</v>
      </c>
      <c r="M68" s="92">
        <f>G68/I68</f>
        <v>0.13875857493058788</v>
      </c>
      <c r="N68" s="92">
        <f>H68/I68</f>
        <v>1.3432666338624315E-2</v>
      </c>
      <c r="O68" s="83"/>
      <c r="P68" s="84" t="s">
        <v>138</v>
      </c>
      <c r="Q68" s="85"/>
      <c r="R68" s="113">
        <f t="shared" ref="R68:W68" si="29">SUM(R9:R35)</f>
        <v>2390903288</v>
      </c>
      <c r="S68" s="113">
        <f t="shared" si="29"/>
        <v>132218388</v>
      </c>
      <c r="T68" s="113">
        <f t="shared" si="29"/>
        <v>19454451</v>
      </c>
      <c r="U68" s="113">
        <f t="shared" si="29"/>
        <v>250671477</v>
      </c>
      <c r="V68" s="113">
        <f t="shared" si="29"/>
        <v>163305485</v>
      </c>
      <c r="W68" s="113">
        <f t="shared" si="29"/>
        <v>2956553089</v>
      </c>
      <c r="X68" s="92">
        <f>R68/W68</f>
        <v>0.80867930188552073</v>
      </c>
      <c r="Y68" s="92">
        <f>S68/W68</f>
        <v>4.4720451153718484E-2</v>
      </c>
      <c r="Z68" s="92">
        <f>T68/W68</f>
        <v>6.5801121827919256E-3</v>
      </c>
      <c r="AA68" s="92">
        <f>U68/W68</f>
        <v>8.4785041720588566E-2</v>
      </c>
      <c r="AB68" s="92">
        <f>V68/W68</f>
        <v>5.5235093057380238E-2</v>
      </c>
      <c r="AC68" s="83"/>
      <c r="AD68" s="84" t="s">
        <v>138</v>
      </c>
      <c r="AE68" s="85"/>
      <c r="AF68" s="113">
        <f t="shared" ref="AF68:AK68" si="30">SUM(AF9:AF35)</f>
        <v>1471273173</v>
      </c>
      <c r="AG68" s="113">
        <f t="shared" si="30"/>
        <v>88070566</v>
      </c>
      <c r="AH68" s="113">
        <f t="shared" si="30"/>
        <v>12219868</v>
      </c>
      <c r="AI68" s="113">
        <f t="shared" si="30"/>
        <v>127352471</v>
      </c>
      <c r="AJ68" s="113">
        <f t="shared" si="30"/>
        <v>146367512</v>
      </c>
      <c r="AK68" s="113">
        <f t="shared" si="30"/>
        <v>1845283590</v>
      </c>
      <c r="AL68" s="92">
        <f>AF68/AK68</f>
        <v>0.79731548092290794</v>
      </c>
      <c r="AM68" s="92">
        <f>AG68/AK68</f>
        <v>4.7727388070469973E-2</v>
      </c>
      <c r="AN68" s="92">
        <f>AH68/AK68</f>
        <v>6.6222168051686845E-3</v>
      </c>
      <c r="AO68" s="92">
        <f>AI68/AK68</f>
        <v>6.9015121410145958E-2</v>
      </c>
      <c r="AP68" s="92">
        <f>AJ68/AK68</f>
        <v>7.9319792791307492E-2</v>
      </c>
      <c r="AQ68" s="83"/>
      <c r="AR68" s="84" t="s">
        <v>138</v>
      </c>
      <c r="AS68" s="85"/>
      <c r="AT68" s="113">
        <f t="shared" ref="AT68:AY68" si="31">SUM(AT9:AT35)</f>
        <v>80831605</v>
      </c>
      <c r="AU68" s="113">
        <f t="shared" si="31"/>
        <v>4903382</v>
      </c>
      <c r="AV68" s="113">
        <f t="shared" si="31"/>
        <v>703616</v>
      </c>
      <c r="AW68" s="113">
        <f t="shared" si="31"/>
        <v>7056659</v>
      </c>
      <c r="AX68" s="113">
        <f t="shared" si="31"/>
        <v>5108732</v>
      </c>
      <c r="AY68" s="113">
        <f t="shared" si="31"/>
        <v>98603994</v>
      </c>
      <c r="AZ68" s="92">
        <f>AT68/AY68</f>
        <v>0.81975994806052177</v>
      </c>
      <c r="BA68" s="92">
        <f>AU68/AY68</f>
        <v>4.9728026229850286E-2</v>
      </c>
      <c r="BB68" s="92">
        <f>AV68/AY68</f>
        <v>7.1357758591401484E-3</v>
      </c>
      <c r="BC68" s="92">
        <f>AW68/AY68</f>
        <v>7.1565650778811246E-2</v>
      </c>
      <c r="BD68" s="92">
        <f>AX68/AY68</f>
        <v>5.1810599071676545E-2</v>
      </c>
    </row>
    <row r="69" spans="1:56" ht="13.5" customHeight="1" x14ac:dyDescent="0.15">
      <c r="A69" s="83"/>
      <c r="B69" s="84" t="s">
        <v>139</v>
      </c>
      <c r="C69" s="85"/>
      <c r="D69" s="113">
        <f t="shared" ref="D69:I69" si="32">SUM(D36:D66)</f>
        <v>222231</v>
      </c>
      <c r="E69" s="113">
        <f t="shared" si="32"/>
        <v>10222</v>
      </c>
      <c r="F69" s="113">
        <f>SUM(F36:F66)</f>
        <v>1038</v>
      </c>
      <c r="G69" s="113">
        <f t="shared" si="32"/>
        <v>34413</v>
      </c>
      <c r="H69" s="113">
        <f t="shared" si="32"/>
        <v>2614</v>
      </c>
      <c r="I69" s="113">
        <f t="shared" si="32"/>
        <v>270518</v>
      </c>
      <c r="J69" s="92">
        <f>D69/I69</f>
        <v>0.82150171153121054</v>
      </c>
      <c r="K69" s="92">
        <f>E69/I69</f>
        <v>3.7786764651520414E-2</v>
      </c>
      <c r="L69" s="92">
        <f>F69/I69</f>
        <v>3.8370829297865575E-3</v>
      </c>
      <c r="M69" s="92">
        <f>G69/I69</f>
        <v>0.12721149794098729</v>
      </c>
      <c r="N69" s="92">
        <f>H69/I69</f>
        <v>9.6629429464952423E-3</v>
      </c>
      <c r="O69" s="83"/>
      <c r="P69" s="84" t="s">
        <v>139</v>
      </c>
      <c r="Q69" s="85"/>
      <c r="R69" s="113">
        <f t="shared" ref="R69:W69" si="33">SUM(R36:R66)</f>
        <v>709829808</v>
      </c>
      <c r="S69" s="113">
        <f>SUM(S36:S66)</f>
        <v>35770868</v>
      </c>
      <c r="T69" s="113">
        <f t="shared" si="33"/>
        <v>3965678</v>
      </c>
      <c r="U69" s="113">
        <f t="shared" si="33"/>
        <v>69033693</v>
      </c>
      <c r="V69" s="113">
        <f t="shared" si="33"/>
        <v>31473262</v>
      </c>
      <c r="W69" s="113">
        <f t="shared" si="33"/>
        <v>850073309</v>
      </c>
      <c r="X69" s="92">
        <f>R69/W69</f>
        <v>0.83502187456634991</v>
      </c>
      <c r="Y69" s="92">
        <f>S69/W69</f>
        <v>4.2079744912917855E-2</v>
      </c>
      <c r="Z69" s="92">
        <f>T69/W69</f>
        <v>4.6651011836439157E-3</v>
      </c>
      <c r="AA69" s="92">
        <f>U69/W69</f>
        <v>8.1209105460809144E-2</v>
      </c>
      <c r="AB69" s="92">
        <f>V69/W69</f>
        <v>3.7024173876279182E-2</v>
      </c>
      <c r="AC69" s="83"/>
      <c r="AD69" s="84" t="s">
        <v>139</v>
      </c>
      <c r="AE69" s="85"/>
      <c r="AF69" s="113">
        <f t="shared" ref="AF69:AK69" si="34">SUM(AF36:AF66)</f>
        <v>429594948</v>
      </c>
      <c r="AG69" s="113">
        <f t="shared" si="34"/>
        <v>23014028</v>
      </c>
      <c r="AH69" s="113">
        <f t="shared" si="34"/>
        <v>2450784</v>
      </c>
      <c r="AI69" s="113">
        <f t="shared" si="34"/>
        <v>34857590</v>
      </c>
      <c r="AJ69" s="113">
        <f t="shared" si="34"/>
        <v>27905859</v>
      </c>
      <c r="AK69" s="113">
        <f t="shared" si="34"/>
        <v>517823209</v>
      </c>
      <c r="AL69" s="92">
        <f>AF69/AK69</f>
        <v>0.8296170208933219</v>
      </c>
      <c r="AM69" s="92">
        <f>AG69/AK69</f>
        <v>4.4443793943581236E-2</v>
      </c>
      <c r="AN69" s="92">
        <f>AH69/AK69</f>
        <v>4.7328585459366695E-3</v>
      </c>
      <c r="AO69" s="92">
        <f>AI69/AK69</f>
        <v>6.7315619296623691E-2</v>
      </c>
      <c r="AP69" s="92">
        <f>AJ69/AK69</f>
        <v>5.3890707320536496E-2</v>
      </c>
      <c r="AQ69" s="83"/>
      <c r="AR69" s="84" t="s">
        <v>139</v>
      </c>
      <c r="AS69" s="85"/>
      <c r="AT69" s="113">
        <f t="shared" ref="AT69:AY69" si="35">SUM(AT36:AT66)</f>
        <v>23705718</v>
      </c>
      <c r="AU69" s="113">
        <f t="shared" si="35"/>
        <v>1281491</v>
      </c>
      <c r="AV69" s="113">
        <f t="shared" si="35"/>
        <v>141606</v>
      </c>
      <c r="AW69" s="113">
        <f t="shared" si="35"/>
        <v>1931159</v>
      </c>
      <c r="AX69" s="113">
        <f t="shared" si="35"/>
        <v>958171</v>
      </c>
      <c r="AY69" s="113">
        <f t="shared" si="35"/>
        <v>28018145</v>
      </c>
      <c r="AZ69" s="92">
        <f>AT69/AY69</f>
        <v>0.8460844927456832</v>
      </c>
      <c r="BA69" s="92">
        <f>AU69/AY69</f>
        <v>4.5737895924230533E-2</v>
      </c>
      <c r="BB69" s="92">
        <f>AV69/AY69</f>
        <v>5.0540819172718247E-3</v>
      </c>
      <c r="BC69" s="92">
        <f>AW69/AY69</f>
        <v>6.892529823084291E-2</v>
      </c>
      <c r="BD69" s="92">
        <f>AX69/AY69</f>
        <v>3.4198231181971538E-2</v>
      </c>
    </row>
    <row r="70" spans="1:56" ht="13.5" customHeight="1" x14ac:dyDescent="0.15">
      <c r="A70" s="114"/>
      <c r="B70" s="115" t="s">
        <v>140</v>
      </c>
      <c r="C70" s="116"/>
      <c r="D70" s="117">
        <f t="shared" ref="D70:I70" si="36">SUM(D7:D66)</f>
        <v>1969238</v>
      </c>
      <c r="E70" s="118">
        <f t="shared" si="36"/>
        <v>91151</v>
      </c>
      <c r="F70" s="118">
        <f>SUM(F7:F66)</f>
        <v>6017</v>
      </c>
      <c r="G70" s="118">
        <f t="shared" si="36"/>
        <v>298907</v>
      </c>
      <c r="H70" s="118">
        <f t="shared" si="36"/>
        <v>33917</v>
      </c>
      <c r="I70" s="119">
        <f t="shared" si="36"/>
        <v>2399230</v>
      </c>
      <c r="J70" s="120">
        <f>D70/I70</f>
        <v>0.82077916664929995</v>
      </c>
      <c r="K70" s="120">
        <f>E70/I70</f>
        <v>3.799177236029893E-2</v>
      </c>
      <c r="L70" s="120">
        <f>F70/I70</f>
        <v>2.5078879473831189E-3</v>
      </c>
      <c r="M70" s="120">
        <f>G70/I70</f>
        <v>0.12458455421114274</v>
      </c>
      <c r="N70" s="120">
        <f>H70/I70</f>
        <v>1.4136618831875227E-2</v>
      </c>
      <c r="O70" s="114"/>
      <c r="P70" s="115" t="s">
        <v>140</v>
      </c>
      <c r="Q70" s="116"/>
      <c r="R70" s="117">
        <f t="shared" ref="R70:W70" si="37">SUM(R7:R66)</f>
        <v>6893012061</v>
      </c>
      <c r="S70" s="118">
        <f t="shared" si="37"/>
        <v>371840724</v>
      </c>
      <c r="T70" s="118">
        <f t="shared" si="37"/>
        <v>24584873</v>
      </c>
      <c r="U70" s="118">
        <f t="shared" si="37"/>
        <v>643571096</v>
      </c>
      <c r="V70" s="118">
        <f t="shared" si="37"/>
        <v>591093236</v>
      </c>
      <c r="W70" s="119">
        <f t="shared" si="37"/>
        <v>8524101990</v>
      </c>
      <c r="X70" s="120">
        <f>R70/W70</f>
        <v>0.80864964650663451</v>
      </c>
      <c r="Y70" s="120">
        <f>S70/W70</f>
        <v>4.3622275336008737E-2</v>
      </c>
      <c r="Z70" s="120">
        <f>T70/W70</f>
        <v>2.8841598832160384E-3</v>
      </c>
      <c r="AA70" s="120">
        <f>U70/W70</f>
        <v>7.5500163742175025E-2</v>
      </c>
      <c r="AB70" s="120">
        <f>V70/W70</f>
        <v>6.934375453196566E-2</v>
      </c>
      <c r="AC70" s="114"/>
      <c r="AD70" s="115" t="s">
        <v>140</v>
      </c>
      <c r="AE70" s="116"/>
      <c r="AF70" s="121">
        <f t="shared" ref="AF70:AK70" si="38">SUM(AF7:AF66)</f>
        <v>4378912709</v>
      </c>
      <c r="AG70" s="119">
        <f t="shared" si="38"/>
        <v>256102899</v>
      </c>
      <c r="AH70" s="119">
        <f t="shared" si="38"/>
        <v>15448613</v>
      </c>
      <c r="AI70" s="119">
        <f t="shared" si="38"/>
        <v>342251127</v>
      </c>
      <c r="AJ70" s="119">
        <f t="shared" si="38"/>
        <v>541791624</v>
      </c>
      <c r="AK70" s="119">
        <f t="shared" si="38"/>
        <v>5534506972</v>
      </c>
      <c r="AL70" s="120">
        <f>AF70/AK70</f>
        <v>0.79120195008401917</v>
      </c>
      <c r="AM70" s="120">
        <f>AG70/AK70</f>
        <v>4.6273841607873574E-2</v>
      </c>
      <c r="AN70" s="120">
        <f>AH70/AK70</f>
        <v>2.7913259623950477E-3</v>
      </c>
      <c r="AO70" s="120">
        <f>AI70/AK70</f>
        <v>6.1839496947335315E-2</v>
      </c>
      <c r="AP70" s="120">
        <f>AJ70/AK70</f>
        <v>9.7893385398376914E-2</v>
      </c>
      <c r="AQ70" s="114"/>
      <c r="AR70" s="115" t="s">
        <v>140</v>
      </c>
      <c r="AS70" s="116"/>
      <c r="AT70" s="121">
        <f t="shared" ref="AT70:AY70" si="39">SUM(AT7:AT66)</f>
        <v>285538422</v>
      </c>
      <c r="AU70" s="119">
        <f t="shared" si="39"/>
        <v>16808169</v>
      </c>
      <c r="AV70" s="119">
        <f t="shared" si="39"/>
        <v>904598</v>
      </c>
      <c r="AW70" s="119">
        <f t="shared" si="39"/>
        <v>22177144</v>
      </c>
      <c r="AX70" s="119">
        <f t="shared" si="39"/>
        <v>22821231</v>
      </c>
      <c r="AY70" s="119">
        <f t="shared" si="39"/>
        <v>348249564</v>
      </c>
      <c r="AZ70" s="120">
        <f>AT70/AY70</f>
        <v>0.81992470778800464</v>
      </c>
      <c r="BA70" s="120">
        <f>AU70/AY70</f>
        <v>4.8264723742769709E-2</v>
      </c>
      <c r="BB70" s="120">
        <f>AV70/AY70</f>
        <v>2.5975567337680858E-3</v>
      </c>
      <c r="BC70" s="120">
        <f>AW70/AY70</f>
        <v>6.3681756684123222E-2</v>
      </c>
      <c r="BD70" s="120">
        <f>AX70/AY70</f>
        <v>6.5531255051334392E-2</v>
      </c>
    </row>
  </sheetData>
  <sheetProtection selectLockedCells="1"/>
  <mergeCells count="24">
    <mergeCell ref="X4:AB4"/>
    <mergeCell ref="B4:B6"/>
    <mergeCell ref="D4:D5"/>
    <mergeCell ref="E4:E5"/>
    <mergeCell ref="F4:F5"/>
    <mergeCell ref="I4:I5"/>
    <mergeCell ref="J4:N4"/>
    <mergeCell ref="P4:P6"/>
    <mergeCell ref="R4:R5"/>
    <mergeCell ref="S4:S5"/>
    <mergeCell ref="T4:T5"/>
    <mergeCell ref="W4:W5"/>
    <mergeCell ref="AZ4:BD4"/>
    <mergeCell ref="AD4:AD6"/>
    <mergeCell ref="AF4:AF5"/>
    <mergeCell ref="AG4:AG5"/>
    <mergeCell ref="AH4:AH5"/>
    <mergeCell ref="AK4:AK5"/>
    <mergeCell ref="AL4:AP4"/>
    <mergeCell ref="AR4:AR6"/>
    <mergeCell ref="AT4:AT5"/>
    <mergeCell ref="AU4:AU5"/>
    <mergeCell ref="AV4:AV5"/>
    <mergeCell ref="AY4:AY5"/>
  </mergeCells>
  <phoneticPr fontId="2"/>
  <pageMargins left="0.59055118110236227" right="0.59055118110236227" top="0.59055118110236227" bottom="0.59055118110236227" header="0.31496062992125984" footer="0.31496062992125984"/>
  <pageSetup paperSize="9" scale="76" firstPageNumber="32" fitToWidth="4" orientation="portrait" useFirstPageNumber="1" r:id="rId1"/>
  <headerFooter alignWithMargins="0"/>
  <colBreaks count="3" manualBreakCount="3">
    <brk id="14" max="69" man="1"/>
    <brk id="28" max="69" man="1"/>
    <brk id="42" max="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6(1)</vt:lpstr>
      <vt:lpstr>6(2)</vt:lpstr>
      <vt:lpstr>'6(2)'!Print_Area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吉川　友規</cp:lastModifiedBy>
  <cp:lastPrinted>2026-03-16T03:37:42Z</cp:lastPrinted>
  <dcterms:created xsi:type="dcterms:W3CDTF">2008-11-25T00:33:44Z</dcterms:created>
  <dcterms:modified xsi:type="dcterms:W3CDTF">2026-03-16T03:37:51Z</dcterms:modified>
</cp:coreProperties>
</file>