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152農山漁村振興課\通年\02_技術管理係\各様式_（検査調書、業者提出書類　等）\04_委託関係提出書類一覧【原本】\"/>
    </mc:Choice>
  </mc:AlternateContent>
  <bookViews>
    <workbookView xWindow="0" yWindow="270" windowWidth="24150" windowHeight="12060" tabRatio="748" firstSheet="8" activeTab="13"/>
  </bookViews>
  <sheets>
    <sheet name="当初入力" sheetId="26" r:id="rId1"/>
    <sheet name="表紙" sheetId="4" r:id="rId2"/>
    <sheet name="着手届" sheetId="43" r:id="rId3"/>
    <sheet name="管･照経歴書" sheetId="18" r:id="rId4"/>
    <sheet name="管･照通知書" sheetId="17" r:id="rId5"/>
    <sheet name="担当技術者" sheetId="51" r:id="rId6"/>
    <sheet name="担当技術者経歴書" sheetId="52" r:id="rId7"/>
    <sheet name="工程表" sheetId="5" r:id="rId8"/>
    <sheet name="打合簿" sheetId="49" r:id="rId9"/>
    <sheet name="電子納品事前協議チェック(R3.6~)" sheetId="54" r:id="rId10"/>
    <sheet name="電子成果品確認用チェックシート(R3.6~)" sheetId="53" r:id="rId11"/>
    <sheet name="電子媒体納品書" sheetId="55" r:id="rId12"/>
    <sheet name="履行報告" sheetId="50" r:id="rId13"/>
    <sheet name="完了届" sheetId="44" r:id="rId14"/>
    <sheet name="請求書" sheetId="48" r:id="rId15"/>
  </sheets>
  <definedNames>
    <definedName name="copy">[0]!copy</definedName>
    <definedName name="H" localSheetId="5">#REF!</definedName>
    <definedName name="H" localSheetId="6">#REF!</definedName>
    <definedName name="H">#REF!</definedName>
    <definedName name="page1" localSheetId="5">#REF!</definedName>
    <definedName name="page1" localSheetId="6">#REF!</definedName>
    <definedName name="page1" localSheetId="9">'電子納品事前協議チェック(R3.6~)'!$B$4:$O$104</definedName>
    <definedName name="page1">#REF!</definedName>
    <definedName name="page2" localSheetId="5">#REF!</definedName>
    <definedName name="page2" localSheetId="6">#REF!</definedName>
    <definedName name="page2" localSheetId="9">'電子納品事前協議チェック(R3.6~)'!$B$107:$O$123</definedName>
    <definedName name="page2">#REF!</definedName>
    <definedName name="_xlnm.Print_Area" localSheetId="13">完了届!$A$1:$U$29</definedName>
    <definedName name="_xlnm.Print_Area" localSheetId="3">管･照経歴書!$B$2:$N$77</definedName>
    <definedName name="_xlnm.Print_Area" localSheetId="4">管･照通知書!$B$2:$Z$58</definedName>
    <definedName name="_xlnm.Print_Area" localSheetId="7">工程表!$B$4:$AG$30</definedName>
    <definedName name="_xlnm.Print_Area" localSheetId="5">担当技術者!$B$2:$Z$58</definedName>
    <definedName name="_xlnm.Print_Area" localSheetId="6">担当技術者経歴書!$B$2:$N$77</definedName>
    <definedName name="_xlnm.Print_Area" localSheetId="2">着手届!$A$1:$U$27</definedName>
    <definedName name="_xlnm.Print_Area" localSheetId="10">'電子成果品確認用チェックシート(R3.6~)'!$A$1:$H$154</definedName>
    <definedName name="_xlnm.Print_Area" localSheetId="9">'電子納品事前協議チェック(R3.6~)'!$B$1:$P$128</definedName>
    <definedName name="_xlnm.Print_Area" localSheetId="1">表紙!$B$2:$N$36</definedName>
    <definedName name="_xlnm.Print_Area" localSheetId="12">履行報告!$B$1:$I$33</definedName>
    <definedName name="Record1">[0]!Record1</definedName>
    <definedName name="Record2">[0]!Record2</definedName>
    <definedName name="wrn.事務所決裁." localSheetId="13"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localSheetId="8" hidden="1">{#N/A,#N/A,FALSE,"起工伺 (所長決裁)";#N/A,#N/A,FALSE,"起工伺 (知事決裁) ";#N/A,#N/A,FALSE,"起工伺 (本庁決裁)";#N/A,#N/A,FALSE,"起工決裁通知書 ";#N/A,#N/A,FALSE,"起工決裁通知書 (控)"}</definedName>
    <definedName name="wrn.事務所決裁." localSheetId="5" hidden="1">{#N/A,#N/A,FALSE,"起工伺 (所長決裁)";#N/A,#N/A,FALSE,"起工伺 (知事決裁) ";#N/A,#N/A,FALSE,"起工伺 (本庁決裁)";#N/A,#N/A,FALSE,"起工決裁通知書 ";#N/A,#N/A,FALSE,"起工決裁通知書 (控)"}</definedName>
    <definedName name="wrn.事務所決裁." localSheetId="6"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localSheetId="12"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データ" hidden="1">{#N/A,#N/A,FALSE,"起工伺 (所長決裁)";#N/A,#N/A,FALSE,"起工伺 (知事決裁) ";#N/A,#N/A,FALSE,"起工伺 (本庁決裁)";#N/A,#N/A,FALSE,"起工決裁通知書 ";#N/A,#N/A,FALSE,"起工決裁通知書 (控)"}</definedName>
    <definedName name="プレビュ">[0]!プレビュ</definedName>
    <definedName name="印刷">[0]!印刷</definedName>
    <definedName name="印刷.印刷">[0]!印刷.印刷</definedName>
    <definedName name="印刷印刷">[0]!印刷印刷</definedName>
    <definedName name="後退">[0]!後退</definedName>
    <definedName name="行削除">[0]!行削除</definedName>
    <definedName name="行挿入">[0]!行挿入</definedName>
    <definedName name="前進">[0]!前進</definedName>
    <definedName name="貼り付け">[0]!貼り付け</definedName>
    <definedName name="複写">[0]!複写</definedName>
  </definedNames>
  <calcPr calcId="152511"/>
</workbook>
</file>

<file path=xl/calcChain.xml><?xml version="1.0" encoding="utf-8"?>
<calcChain xmlns="http://schemas.openxmlformats.org/spreadsheetml/2006/main">
  <c r="D11" i="53" l="1"/>
  <c r="E11" i="54"/>
  <c r="D9" i="53"/>
  <c r="D8" i="53"/>
  <c r="D7" i="53"/>
  <c r="D22" i="43"/>
  <c r="D24" i="43"/>
  <c r="E9" i="54"/>
  <c r="E8" i="54"/>
  <c r="E7" i="54"/>
  <c r="G12" i="50" l="1"/>
  <c r="G11" i="50"/>
  <c r="G10" i="50"/>
  <c r="E7" i="52" l="1"/>
  <c r="D34" i="51"/>
  <c r="N34" i="17"/>
  <c r="D28" i="51"/>
  <c r="P25" i="51"/>
  <c r="H25" i="51"/>
  <c r="S24" i="51"/>
  <c r="H24" i="51"/>
  <c r="R21" i="51"/>
  <c r="R19" i="51"/>
  <c r="R17" i="51"/>
  <c r="D13" i="51"/>
  <c r="E14" i="50" l="1"/>
  <c r="C16" i="50" l="1"/>
  <c r="D13" i="17"/>
  <c r="D28" i="17" l="1"/>
  <c r="L18" i="44" l="1"/>
  <c r="L20" i="43"/>
  <c r="M11" i="26" l="1"/>
  <c r="C18" i="48" l="1"/>
  <c r="D15" i="44"/>
  <c r="B12" i="49"/>
  <c r="AB6" i="5"/>
  <c r="H25" i="17"/>
  <c r="D17" i="43"/>
  <c r="O19" i="44" l="1"/>
  <c r="D21" i="44"/>
  <c r="D19" i="44"/>
  <c r="M11" i="49"/>
  <c r="J12" i="49"/>
  <c r="C6" i="5"/>
  <c r="C4" i="5"/>
  <c r="D21" i="43"/>
  <c r="E5" i="5"/>
  <c r="B5" i="43"/>
  <c r="L11" i="43"/>
  <c r="L13" i="43"/>
  <c r="M14" i="43"/>
  <c r="D18" i="43"/>
  <c r="O18" i="43"/>
  <c r="E19" i="43"/>
  <c r="I19" i="43"/>
  <c r="D20" i="43"/>
  <c r="D25" i="43"/>
  <c r="D26" i="43"/>
  <c r="E7" i="18"/>
  <c r="E45" i="18"/>
  <c r="R17" i="17"/>
  <c r="R19" i="17"/>
  <c r="R21" i="17"/>
  <c r="H24" i="17"/>
  <c r="S24" i="17"/>
  <c r="P25" i="17"/>
  <c r="N38" i="17"/>
  <c r="V4" i="5"/>
  <c r="V5" i="5"/>
  <c r="V6" i="5"/>
  <c r="C8" i="49"/>
  <c r="F8" i="49"/>
  <c r="N8" i="49" s="1"/>
  <c r="K8" i="49"/>
  <c r="C11" i="49"/>
  <c r="K11" i="49" s="1"/>
  <c r="J14" i="49"/>
  <c r="K14" i="49"/>
  <c r="M14" i="49"/>
  <c r="N14" i="49"/>
  <c r="J15" i="49"/>
  <c r="N15" i="49"/>
  <c r="J16" i="49"/>
  <c r="J18" i="49"/>
  <c r="J19" i="49"/>
  <c r="J20" i="49"/>
  <c r="J21" i="49"/>
  <c r="J22" i="49"/>
  <c r="J23" i="49"/>
  <c r="J25" i="49"/>
  <c r="J29" i="49"/>
  <c r="J30" i="49"/>
  <c r="B5" i="44"/>
  <c r="L11" i="44"/>
  <c r="L13" i="44"/>
  <c r="M14" i="44"/>
  <c r="D16" i="44"/>
  <c r="O16" i="44"/>
  <c r="E17" i="44"/>
  <c r="I17" i="44"/>
  <c r="D18" i="44"/>
  <c r="H5" i="48"/>
  <c r="G18" i="48"/>
  <c r="B19" i="48"/>
  <c r="I19" i="48"/>
  <c r="F22" i="48"/>
  <c r="I20" i="44" l="1"/>
  <c r="I23" i="43"/>
</calcChain>
</file>

<file path=xl/sharedStrings.xml><?xml version="1.0" encoding="utf-8"?>
<sst xmlns="http://schemas.openxmlformats.org/spreadsheetml/2006/main" count="945" uniqueCount="560">
  <si>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</si>
  <si>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</si>
  <si>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</si>
  <si>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</si>
  <si>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</si>
  <si>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　　　　　　　　　　　　　　　　　　　農業土木業務委託の提出書類　　　　　　　　　　　　　　</t>
    <rPh sb="19" eb="21">
      <t>ノウギョウ</t>
    </rPh>
    <rPh sb="21" eb="23">
      <t>ドボク</t>
    </rPh>
    <rPh sb="23" eb="25">
      <t>ギョウム</t>
    </rPh>
    <rPh sb="25" eb="27">
      <t>イタク</t>
    </rPh>
    <rPh sb="28" eb="30">
      <t>テイシュツ</t>
    </rPh>
    <rPh sb="30" eb="32">
      <t>ショルイ</t>
    </rPh>
    <phoneticPr fontId="7"/>
  </si>
  <si>
    <t>　封筒に以下に示しました着手時関係提出書類を入れておりますので、ご確認の上持参ください。</t>
    <rPh sb="13" eb="14">
      <t>テ</t>
    </rPh>
    <phoneticPr fontId="7"/>
  </si>
  <si>
    <t>（社）農業農村整備情報　　総合センター（ARIC）</t>
    <rPh sb="0" eb="3">
      <t>シャ</t>
    </rPh>
    <rPh sb="3" eb="5">
      <t>ノウギョウ</t>
    </rPh>
    <rPh sb="5" eb="7">
      <t>ノウソン</t>
    </rPh>
    <rPh sb="7" eb="9">
      <t>セイビ</t>
    </rPh>
    <rPh sb="9" eb="11">
      <t>ジョウホウ</t>
    </rPh>
    <rPh sb="13" eb="15">
      <t>ソウゴウ</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</si>
  <si>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</si>
  <si>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</si>
  <si>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1，</t>
  </si>
  <si>
    <t>□</t>
  </si>
  <si>
    <t>契約後７日以内</t>
  </si>
  <si>
    <t>2，</t>
  </si>
  <si>
    <t>3，</t>
  </si>
  <si>
    <t>4，</t>
  </si>
  <si>
    <t>5，</t>
  </si>
  <si>
    <t>6，</t>
  </si>
  <si>
    <t>契約後速やかに</t>
  </si>
  <si>
    <t>7，</t>
  </si>
  <si>
    <t>8，</t>
  </si>
  <si>
    <t>9，</t>
  </si>
  <si>
    <t>10，</t>
  </si>
  <si>
    <t>請負業者作成</t>
  </si>
  <si>
    <t>11，</t>
  </si>
  <si>
    <t>請求書</t>
  </si>
  <si>
    <t>日間</t>
  </si>
  <si>
    <t>単</t>
  </si>
  <si>
    <t>月</t>
  </si>
  <si>
    <t>所用</t>
  </si>
  <si>
    <t>名　　　称</t>
  </si>
  <si>
    <t>数　量</t>
  </si>
  <si>
    <t>位</t>
  </si>
  <si>
    <t xml:space="preserve">   10   20</t>
  </si>
  <si>
    <t>日数</t>
  </si>
  <si>
    <t>備　　　考</t>
  </si>
  <si>
    <t>　</t>
  </si>
  <si>
    <t>記</t>
  </si>
  <si>
    <t>請負者</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</si>
  <si>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</si>
  <si>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</si>
  <si>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</si>
  <si>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</si>
  <si>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</si>
  <si>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</si>
  <si>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</si>
  <si>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</si>
  <si>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</si>
  <si>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</si>
  <si>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</si>
  <si>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</si>
  <si>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</si>
  <si>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</si>
  <si>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</si>
  <si>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</si>
  <si>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</si>
  <si>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</si>
  <si>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</si>
  <si>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</si>
  <si>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</si>
  <si>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主務課長</t>
    <rPh sb="0" eb="2">
      <t>シュム</t>
    </rPh>
    <rPh sb="2" eb="4">
      <t>カチョウ</t>
    </rPh>
    <phoneticPr fontId="1"/>
  </si>
  <si>
    <t>年</t>
    <rPh sb="0" eb="1">
      <t>ネン</t>
    </rPh>
    <phoneticPr fontId="1"/>
  </si>
  <si>
    <t>月</t>
    <rPh sb="0" eb="1">
      <t>ツキ</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</si>
  <si>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</si>
  <si>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</si>
  <si>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</si>
  <si>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</si>
  <si>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</si>
  <si>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請負者</t>
    <rPh sb="0" eb="2">
      <t>ウケオイ</t>
    </rPh>
    <rPh sb="2" eb="3">
      <t>シャ</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</si>
  <si>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</si>
  <si>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</si>
  <si>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</si>
  <si>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</si>
  <si>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</si>
  <si>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</si>
  <si>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総務課</t>
    <rPh sb="0" eb="3">
      <t>ソウムカ</t>
    </rPh>
    <phoneticPr fontId="7"/>
  </si>
  <si>
    <t>ｼｽﾃﾑ</t>
    <phoneticPr fontId="7"/>
  </si>
  <si>
    <t>１枚</t>
    <phoneticPr fontId="7"/>
  </si>
  <si>
    <t>工事課</t>
    <rPh sb="0" eb="2">
      <t>コウジ</t>
    </rPh>
    <rPh sb="2" eb="3">
      <t>カ</t>
    </rPh>
    <phoneticPr fontId="7"/>
  </si>
  <si>
    <t>１枚</t>
    <phoneticPr fontId="7"/>
  </si>
  <si>
    <t>１枚</t>
    <phoneticPr fontId="7"/>
  </si>
  <si>
    <t>変更契約請書</t>
    <rPh sb="0" eb="2">
      <t>ヘンコウ</t>
    </rPh>
    <rPh sb="2" eb="4">
      <t>ケイヤク</t>
    </rPh>
    <rPh sb="4" eb="5">
      <t>ウ</t>
    </rPh>
    <rPh sb="5" eb="6">
      <t>ショ</t>
    </rPh>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</si>
  <si>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</si>
  <si>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</si>
  <si>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</si>
  <si>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</si>
  <si>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</si>
  <si>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</si>
  <si>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</si>
  <si>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</si>
  <si>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</si>
  <si>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</si>
  <si>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</si>
  <si>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</si>
  <si>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</si>
  <si>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</si>
  <si>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</si>
  <si>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</si>
  <si>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</si>
  <si>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庶務係長</t>
    <rPh sb="0" eb="2">
      <t>ショム</t>
    </rPh>
    <rPh sb="2" eb="4">
      <t>カカリチョウ</t>
    </rPh>
    <phoneticPr fontId="1"/>
  </si>
  <si>
    <t>総務課長</t>
    <rPh sb="0" eb="2">
      <t>ソウム</t>
    </rPh>
    <rPh sb="2" eb="4">
      <t>カチョウ</t>
    </rPh>
    <phoneticPr fontId="1"/>
  </si>
  <si>
    <t>所　　長</t>
    <rPh sb="0" eb="1">
      <t>ショ</t>
    </rPh>
    <rPh sb="3" eb="4">
      <t>チョウ</t>
    </rPh>
    <phoneticPr fontId="1"/>
  </si>
  <si>
    <t>係　　長</t>
    <rPh sb="0" eb="1">
      <t>カカリ</t>
    </rPh>
    <rPh sb="3" eb="4">
      <t>チョウ</t>
    </rPh>
    <phoneticPr fontId="1"/>
  </si>
  <si>
    <t>係　　員</t>
    <rPh sb="0" eb="1">
      <t>カカリ</t>
    </rPh>
    <rPh sb="3" eb="4">
      <t>イン</t>
    </rPh>
    <phoneticPr fontId="1"/>
  </si>
  <si>
    <t>担 当 者</t>
    <rPh sb="0" eb="1">
      <t>タン</t>
    </rPh>
    <rPh sb="2" eb="3">
      <t>トウ</t>
    </rPh>
    <rPh sb="4" eb="5">
      <t>シャ</t>
    </rPh>
    <phoneticPr fontId="1"/>
  </si>
  <si>
    <t>副 所 長</t>
    <rPh sb="0" eb="1">
      <t>フク</t>
    </rPh>
    <rPh sb="2" eb="3">
      <t>ショ</t>
    </rPh>
    <rPh sb="4" eb="5">
      <t>チョウ</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</si>
  <si>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</si>
  <si>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</si>
  <si>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</si>
  <si>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</si>
  <si>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</si>
  <si>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t>
    <phoneticPr fontId="1"/>
  </si>
  <si>
    <t>県（農林事務所）の措置</t>
    <rPh sb="0" eb="1">
      <t>ケン</t>
    </rPh>
    <rPh sb="2" eb="4">
      <t>ノウリン</t>
    </rPh>
    <rPh sb="4" eb="7">
      <t>ジムショ</t>
    </rPh>
    <rPh sb="9" eb="11">
      <t>ソチ</t>
    </rPh>
    <phoneticPr fontId="1"/>
  </si>
  <si>
    <t>施　行</t>
    <rPh sb="0" eb="1">
      <t>シ</t>
    </rPh>
    <rPh sb="2" eb="3">
      <t>ギョウ</t>
    </rPh>
    <phoneticPr fontId="1"/>
  </si>
  <si>
    <t>[</t>
    <phoneticPr fontId="1"/>
  </si>
  <si>
    <t>]</t>
    <phoneticPr fontId="1"/>
  </si>
  <si>
    <t>所長の検査方法</t>
    <rPh sb="0" eb="2">
      <t>ショチョウ</t>
    </rPh>
    <rPh sb="3" eb="5">
      <t>ケンサ</t>
    </rPh>
    <rPh sb="5" eb="7">
      <t>ホウホウ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</si>
  <si>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</si>
  <si>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</si>
  <si>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</si>
  <si>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</si>
  <si>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</si>
  <si>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r>
      <t xml:space="preserve">
 ○ 所長自ら検査　　　　印
 ○ 福岡県職員
　</t>
    </r>
    <r>
      <rPr>
        <u/>
        <sz val="10"/>
        <rFont val="ＭＳ 明朝"/>
        <family val="1"/>
        <charset val="128"/>
      </rPr>
      <t>　　　　　　　　　　</t>
    </r>
    <r>
      <rPr>
        <sz val="10"/>
        <rFont val="ＭＳ 明朝"/>
        <family val="1"/>
        <charset val="128"/>
      </rPr>
      <t>　に
　　検査を命ずる　　　　印
　（注）
　　所長は、決定した方法に
　押印すること</t>
    </r>
    <rPh sb="4" eb="6">
      <t>ショチョウ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ショチョウ</t>
    </rPh>
    <rPh sb="70" eb="72">
      <t>ケッテイ</t>
    </rPh>
    <rPh sb="74" eb="76">
      <t>ホウホウ</t>
    </rPh>
    <rPh sb="79" eb="80">
      <t>オシ</t>
    </rPh>
    <rPh sb="80" eb="81">
      <t>イン</t>
    </rPh>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</si>
  <si>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</si>
  <si>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</si>
  <si>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</si>
  <si>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</si>
  <si>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</si>
  <si>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</si>
  <si>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</si>
  <si>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</si>
  <si>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</si>
  <si>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</si>
  <si>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</si>
  <si>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</si>
  <si>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</si>
  <si>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</si>
  <si>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</si>
  <si>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</si>
  <si>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</si>
  <si>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</si>
  <si>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</si>
  <si>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</si>
  <si>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</si>
  <si>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</si>
  <si>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</si>
  <si>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</si>
  <si>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</si>
  <si>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</si>
  <si>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</si>
  <si>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</si>
  <si>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</si>
  <si>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</si>
  <si>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</si>
  <si>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</si>
  <si>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</si>
  <si>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</si>
  <si>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</si>
  <si>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</si>
  <si>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</si>
  <si>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</si>
  <si>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</si>
  <si>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</si>
  <si>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</si>
  <si>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</si>
  <si>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</si>
  <si>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</si>
  <si>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</si>
  <si>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</si>
  <si>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</si>
  <si>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</si>
  <si>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</si>
  <si>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</si>
  <si>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</si>
  <si>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</si>
  <si>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</si>
  <si>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</si>
  <si>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</si>
  <si>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</si>
  <si>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</si>
  <si>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</si>
  <si>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</si>
  <si>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</si>
  <si>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</si>
  <si>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</si>
  <si>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</si>
  <si>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</si>
  <si>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</si>
  <si>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</si>
  <si>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</si>
  <si>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</si>
  <si>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</si>
  <si>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</si>
  <si>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</si>
  <si>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</si>
  <si>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</si>
  <si>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</si>
  <si>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</si>
  <si>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</si>
  <si>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</si>
  <si>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</si>
  <si>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</si>
  <si>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</si>
  <si>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</si>
  <si>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</si>
  <si>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</si>
  <si>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</si>
  <si>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</si>
  <si>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</si>
  <si>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</si>
  <si>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</si>
  <si>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</si>
  <si>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</si>
  <si>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</si>
  <si>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管理技術者・照査技術者経歴書</t>
    <rPh sb="0" eb="2">
      <t>カンリ</t>
    </rPh>
    <rPh sb="6" eb="8">
      <t>ショウサ</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</si>
  <si>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</si>
  <si>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</si>
  <si>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</si>
  <si>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</si>
  <si>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</si>
  <si>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</si>
  <si>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</si>
  <si>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</si>
  <si>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</si>
  <si>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総務課長</t>
  </si>
  <si>
    <t>副所長</t>
  </si>
  <si>
    <t>所　　長</t>
  </si>
  <si>
    <t>事業名</t>
  </si>
  <si>
    <t>地区名</t>
  </si>
  <si>
    <t>（No.</t>
  </si>
  <si>
    <t>）</t>
  </si>
  <si>
    <t>起 工 番 号</t>
  </si>
  <si>
    <t>指示・立会・通知・協議・承諾・報告・提出事項</t>
  </si>
  <si>
    <t>（発議：発注者・請負者）</t>
  </si>
  <si>
    <t>摘　要</t>
  </si>
  <si>
    <t>係長</t>
    <phoneticPr fontId="35"/>
  </si>
  <si>
    <t>課長</t>
    <phoneticPr fontId="1"/>
  </si>
  <si>
    <t>処理・回答）</t>
    <rPh sb="0" eb="2">
      <t>ショリ</t>
    </rPh>
    <rPh sb="3" eb="5">
      <t>カイトウ</t>
    </rPh>
    <phoneticPr fontId="35"/>
  </si>
  <si>
    <t>　　業　務　打　合　書</t>
    <rPh sb="2" eb="3">
      <t>ギョウ</t>
    </rPh>
    <rPh sb="4" eb="5">
      <t>ツトム</t>
    </rPh>
    <phoneticPr fontId="1"/>
  </si>
  <si>
    <t>調査員</t>
    <rPh sb="0" eb="3">
      <t>チョウサイン</t>
    </rPh>
    <phoneticPr fontId="1"/>
  </si>
  <si>
    <t>請負者</t>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</si>
  <si>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</si>
  <si>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</si>
  <si>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</si>
  <si>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</si>
  <si>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受注時業務カルテ受領書写し（業務請負契約額１００万以上の業務）</t>
    <rPh sb="0" eb="2">
      <t>ジュチュウ</t>
    </rPh>
    <rPh sb="2" eb="3">
      <t>ジ</t>
    </rPh>
    <rPh sb="3" eb="5">
      <t>ギョウム</t>
    </rPh>
    <rPh sb="14" eb="16">
      <t>ギョウム</t>
    </rPh>
    <rPh sb="16" eb="18">
      <t>ウケオイ</t>
    </rPh>
    <rPh sb="18" eb="20">
      <t>ケイヤク</t>
    </rPh>
    <rPh sb="20" eb="21">
      <t>ガク</t>
    </rPh>
    <rPh sb="28" eb="30">
      <t>ギョウム</t>
    </rPh>
    <phoneticPr fontId="7"/>
  </si>
  <si>
    <t>庶務担当</t>
    <rPh sb="0" eb="2">
      <t>ショム</t>
    </rPh>
    <rPh sb="2" eb="4">
      <t>タントウ</t>
    </rPh>
    <phoneticPr fontId="1"/>
  </si>
  <si>
    <t>庶務係員</t>
    <rPh sb="0" eb="2">
      <t>ショム</t>
    </rPh>
    <rPh sb="2" eb="4">
      <t>カカリイン</t>
    </rPh>
    <phoneticPr fontId="1"/>
  </si>
  <si>
    <t>令和</t>
    <rPh sb="0" eb="2">
      <t>レイワ</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</si>
  <si>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</si>
  <si>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</si>
  <si>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</si>
  <si>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</si>
  <si>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 xml:space="preserve">
農林水産部長あて
　　　　　　　　　所　長　名
　この業務は、業務完了状況を
調査したところ、業務完了と認
めますので、検査のうえ、その
確認をして下さい。</t>
    <rPh sb="1" eb="3">
      <t>ノウリン</t>
    </rPh>
    <rPh sb="3" eb="5">
      <t>スイサン</t>
    </rPh>
    <rPh sb="5" eb="7">
      <t>ブチョウ</t>
    </rPh>
    <rPh sb="20" eb="21">
      <t>ショ</t>
    </rPh>
    <rPh sb="22" eb="23">
      <t>チョウ</t>
    </rPh>
    <rPh sb="24" eb="25">
      <t>メイ</t>
    </rPh>
    <rPh sb="30" eb="32">
      <t>ギョウム</t>
    </rPh>
    <rPh sb="34" eb="36">
      <t>ギョウム</t>
    </rPh>
    <rPh sb="36" eb="38">
      <t>カンリョウ</t>
    </rPh>
    <rPh sb="38" eb="40">
      <t>ジョウキョウ</t>
    </rPh>
    <rPh sb="43" eb="45">
      <t>チョウサ</t>
    </rPh>
    <rPh sb="51" eb="53">
      <t>ギョウム</t>
    </rPh>
    <rPh sb="53" eb="55">
      <t>カンリョウ</t>
    </rPh>
    <rPh sb="56" eb="57">
      <t>ミト</t>
    </rPh>
    <rPh sb="65" eb="67">
      <t>ケンサ</t>
    </rPh>
    <rPh sb="75" eb="77">
      <t>カクニン</t>
    </rPh>
    <rPh sb="80" eb="81">
      <t>クダ</t>
    </rPh>
    <phoneticPr fontId="1"/>
  </si>
  <si>
    <t>検査　 　    年   　　月   　　日</t>
    <rPh sb="0" eb="2">
      <t>ケンサ</t>
    </rPh>
    <rPh sb="9" eb="10">
      <t>トシ</t>
    </rPh>
    <rPh sb="15" eb="16">
      <t>ツキ</t>
    </rPh>
    <rPh sb="21" eb="22">
      <t>ヒ</t>
    </rPh>
    <phoneticPr fontId="1"/>
  </si>
  <si>
    <t>表紙へ戻る</t>
    <phoneticPr fontId="1"/>
  </si>
  <si>
    <t>（</t>
    <phoneticPr fontId="1"/>
  </si>
  <si>
    <t>月分）</t>
    <rPh sb="0" eb="1">
      <t>ツキ</t>
    </rPh>
    <rPh sb="1" eb="2">
      <t>ブン</t>
    </rPh>
    <phoneticPr fontId="1"/>
  </si>
  <si>
    <t>令和　　　年　　　月　　　日</t>
    <phoneticPr fontId="1"/>
  </si>
  <si>
    <r>
      <t>　　</t>
    </r>
    <r>
      <rPr>
        <u/>
        <sz val="11"/>
        <rFont val="ＭＳ Ｐ明朝"/>
        <family val="1"/>
        <charset val="128"/>
      </rPr>
      <t>氏　　　　　名</t>
    </r>
    <r>
      <rPr>
        <sz val="11"/>
        <rFont val="ＭＳ Ｐ明朝"/>
        <family val="1"/>
        <charset val="128"/>
      </rPr>
      <t>　　　　</t>
    </r>
    <phoneticPr fontId="1"/>
  </si>
  <si>
    <t>殿</t>
    <phoneticPr fontId="1"/>
  </si>
  <si>
    <t>住所</t>
    <phoneticPr fontId="1"/>
  </si>
  <si>
    <t>会社名</t>
    <phoneticPr fontId="1"/>
  </si>
  <si>
    <t>月　　別</t>
    <phoneticPr fontId="1"/>
  </si>
  <si>
    <t>備　　　考</t>
    <phoneticPr fontId="1"/>
  </si>
  <si>
    <t>調　査　職　員</t>
    <rPh sb="0" eb="1">
      <t>チョウ</t>
    </rPh>
    <rPh sb="2" eb="3">
      <t>サ</t>
    </rPh>
    <rPh sb="4" eb="5">
      <t>ショク</t>
    </rPh>
    <rPh sb="6" eb="7">
      <t>イン</t>
    </rPh>
    <phoneticPr fontId="1"/>
  </si>
  <si>
    <t>受注者</t>
    <rPh sb="0" eb="2">
      <t>ジュチュウ</t>
    </rPh>
    <phoneticPr fontId="1"/>
  </si>
  <si>
    <t xml:space="preserve"> なお、業務内容等により調査職員が指示した場合はこの限りではない。</t>
    <rPh sb="4" eb="6">
      <t>ギョウム</t>
    </rPh>
    <rPh sb="6" eb="8">
      <t>ナイヨウ</t>
    </rPh>
    <rPh sb="12" eb="14">
      <t>チョウサ</t>
    </rPh>
    <rPh sb="14" eb="16">
      <t>ショクイン</t>
    </rPh>
    <phoneticPr fontId="1"/>
  </si>
  <si>
    <t>予定進捗　％
（　）は進捗変更後</t>
    <rPh sb="2" eb="4">
      <t>シンチョク</t>
    </rPh>
    <rPh sb="11" eb="13">
      <t>シンチョク</t>
    </rPh>
    <phoneticPr fontId="1"/>
  </si>
  <si>
    <t>実施進捗　％</t>
    <rPh sb="2" eb="4">
      <t>シンチョク</t>
    </rPh>
    <phoneticPr fontId="1"/>
  </si>
  <si>
    <t>履行報告書</t>
    <phoneticPr fontId="1"/>
  </si>
  <si>
    <t>（注）履行報告書は、契約締結後毎月末に調査職員に提出すること。</t>
    <rPh sb="19" eb="21">
      <t>チョウサ</t>
    </rPh>
    <rPh sb="21" eb="23">
      <t>ショクイン</t>
    </rPh>
    <phoneticPr fontId="1"/>
  </si>
  <si>
    <t>１枚</t>
  </si>
  <si>
    <t>ｼｽﾃﾑ</t>
  </si>
  <si>
    <t>12，</t>
  </si>
  <si>
    <t>履行報告書</t>
    <rPh sb="0" eb="2">
      <t>リコウ</t>
    </rPh>
    <rPh sb="2" eb="5">
      <t>ホウコクショ</t>
    </rPh>
    <phoneticPr fontId="7"/>
  </si>
  <si>
    <t>受注者　殿</t>
    <rPh sb="0" eb="3">
      <t>ジュチュウシャ</t>
    </rPh>
    <phoneticPr fontId="1"/>
  </si>
  <si>
    <t>月末毎</t>
    <rPh sb="0" eb="2">
      <t>ゲツマツ</t>
    </rPh>
    <rPh sb="2" eb="3">
      <t>ゴト</t>
    </rPh>
    <phoneticPr fontId="7"/>
  </si>
  <si>
    <t>業　務　名</t>
    <phoneticPr fontId="1"/>
  </si>
  <si>
    <t>担当技術者届</t>
    <rPh sb="0" eb="2">
      <t>タントウ</t>
    </rPh>
    <rPh sb="5" eb="6">
      <t>トドケ</t>
    </rPh>
    <phoneticPr fontId="4"/>
  </si>
  <si>
    <t>氏　　名</t>
    <rPh sb="0" eb="1">
      <t>シ</t>
    </rPh>
    <rPh sb="3" eb="4">
      <t>ナ</t>
    </rPh>
    <phoneticPr fontId="1"/>
  </si>
  <si>
    <t>担当業務内容</t>
    <rPh sb="0" eb="2">
      <t>タントウ</t>
    </rPh>
    <rPh sb="2" eb="4">
      <t>ギョウム</t>
    </rPh>
    <rPh sb="4" eb="6">
      <t>ナイヨウ</t>
    </rPh>
    <phoneticPr fontId="1"/>
  </si>
  <si>
    <t>備　　考</t>
    <rPh sb="0" eb="1">
      <t>ビ</t>
    </rPh>
    <rPh sb="3" eb="4">
      <t>コウ</t>
    </rPh>
    <phoneticPr fontId="1"/>
  </si>
  <si>
    <t>13，</t>
  </si>
  <si>
    <t>14，</t>
  </si>
  <si>
    <t>担当技術者届（様式１－３号）</t>
    <rPh sb="0" eb="2">
      <t>タントウ</t>
    </rPh>
    <rPh sb="2" eb="5">
      <t>ギジュツシャ</t>
    </rPh>
    <rPh sb="5" eb="6">
      <t>トドケ</t>
    </rPh>
    <rPh sb="7" eb="9">
      <t>ヨウシキ</t>
    </rPh>
    <rPh sb="12" eb="13">
      <t>ゴウ</t>
    </rPh>
    <phoneticPr fontId="1"/>
  </si>
  <si>
    <t>担当技術者経歴書（様式１－４号）</t>
    <rPh sb="0" eb="2">
      <t>タントウ</t>
    </rPh>
    <rPh sb="2" eb="5">
      <t>ギジュツシャ</t>
    </rPh>
    <rPh sb="5" eb="8">
      <t>ケイレキショ</t>
    </rPh>
    <rPh sb="9" eb="11">
      <t>ヨウシキ</t>
    </rPh>
    <rPh sb="14" eb="15">
      <t>ゴウ</t>
    </rPh>
    <phoneticPr fontId="1"/>
  </si>
  <si>
    <t>（様式１－３号）</t>
    <phoneticPr fontId="1"/>
  </si>
  <si>
    <t>（様式１－４号）</t>
    <phoneticPr fontId="1"/>
  </si>
  <si>
    <t>１． この通知書には、担当技術者の経歴書を別紙（様式１－４号）により作成し添付すること。</t>
    <rPh sb="11" eb="13">
      <t>タントウ</t>
    </rPh>
    <rPh sb="13" eb="16">
      <t>ギジュツシャ</t>
    </rPh>
    <phoneticPr fontId="4"/>
  </si>
  <si>
    <t>２． 担当技術者が複数となる場合は必要に応じて別葉により作成すること。</t>
    <rPh sb="3" eb="5">
      <t>タントウ</t>
    </rPh>
    <rPh sb="5" eb="7">
      <t>ギジュツ</t>
    </rPh>
    <rPh sb="7" eb="8">
      <t>シャ</t>
    </rPh>
    <rPh sb="9" eb="11">
      <t>フクスウ</t>
    </rPh>
    <rPh sb="14" eb="16">
      <t>バアイ</t>
    </rPh>
    <rPh sb="17" eb="19">
      <t>ヒツヨウ</t>
    </rPh>
    <rPh sb="20" eb="21">
      <t>オウ</t>
    </rPh>
    <rPh sb="23" eb="24">
      <t>ベツ</t>
    </rPh>
    <rPh sb="24" eb="25">
      <t>ヨウ</t>
    </rPh>
    <rPh sb="28" eb="30">
      <t>サクセイ</t>
    </rPh>
    <phoneticPr fontId="4"/>
  </si>
  <si>
    <t>３． ○○は地質・土質調査、測量、設計の各業務共通仕様書の条項に応じて記入すること。</t>
    <rPh sb="6" eb="8">
      <t>チシツ</t>
    </rPh>
    <rPh sb="9" eb="11">
      <t>ドシツ</t>
    </rPh>
    <rPh sb="11" eb="13">
      <t>チョウサ</t>
    </rPh>
    <rPh sb="14" eb="16">
      <t>ソクリョウ</t>
    </rPh>
    <rPh sb="17" eb="19">
      <t>セッケイ</t>
    </rPh>
    <rPh sb="20" eb="21">
      <t>カク</t>
    </rPh>
    <rPh sb="21" eb="23">
      <t>ギョウム</t>
    </rPh>
    <rPh sb="23" eb="25">
      <t>キョウツウ</t>
    </rPh>
    <rPh sb="25" eb="28">
      <t>シヨウショ</t>
    </rPh>
    <rPh sb="29" eb="31">
      <t>ジョウコウ</t>
    </rPh>
    <rPh sb="32" eb="33">
      <t>オウ</t>
    </rPh>
    <rPh sb="35" eb="37">
      <t>キニュウ</t>
    </rPh>
    <phoneticPr fontId="4"/>
  </si>
  <si>
    <t>担当技術者経歴書</t>
    <rPh sb="0" eb="2">
      <t>タントウ</t>
    </rPh>
    <rPh sb="2" eb="5">
      <t>ギジュツシャ</t>
    </rPh>
    <rPh sb="5" eb="8">
      <t>ケイレキショ</t>
    </rPh>
    <phoneticPr fontId="4"/>
  </si>
  <si>
    <t>３．保有資格</t>
    <rPh sb="2" eb="4">
      <t>ホユウ</t>
    </rPh>
    <phoneticPr fontId="1"/>
  </si>
  <si>
    <t>担当技術者</t>
    <rPh sb="0" eb="2">
      <t>タントウ</t>
    </rPh>
    <rPh sb="2" eb="4">
      <t>ギジュツ</t>
    </rPh>
    <rPh sb="4" eb="5">
      <t>シャ</t>
    </rPh>
    <phoneticPr fontId="1"/>
  </si>
  <si>
    <t>受注者あて
　　　　　　　　　所　長　名
　この業務は、下記の日付で、
業務完了と認めます。
　　（業務完了承認年月日）
　　令和　　年　　月　　日</t>
    <rPh sb="0" eb="2">
      <t>ジュチュウ</t>
    </rPh>
    <rPh sb="2" eb="3">
      <t>シャ</t>
    </rPh>
    <rPh sb="26" eb="28">
      <t>ギョウム</t>
    </rPh>
    <rPh sb="30" eb="32">
      <t>カキ</t>
    </rPh>
    <rPh sb="33" eb="35">
      <t>ヒヅケ</t>
    </rPh>
    <rPh sb="39" eb="41">
      <t>ギョウム</t>
    </rPh>
    <rPh sb="41" eb="43">
      <t>カンリョウ</t>
    </rPh>
    <rPh sb="44" eb="45">
      <t>ミト</t>
    </rPh>
    <rPh sb="54" eb="56">
      <t>ギョウム</t>
    </rPh>
    <rPh sb="56" eb="58">
      <t>カンリョウ</t>
    </rPh>
    <rPh sb="58" eb="60">
      <t>ショウニン</t>
    </rPh>
    <rPh sb="60" eb="63">
      <t>ネンガッピ</t>
    </rPh>
    <rPh sb="68" eb="70">
      <t>レイワ</t>
    </rPh>
    <rPh sb="72" eb="73">
      <t>ネン</t>
    </rPh>
    <rPh sb="75" eb="76">
      <t>ツキ</t>
    </rPh>
    <rPh sb="78" eb="79">
      <t>ニチ</t>
    </rPh>
    <phoneticPr fontId="1"/>
  </si>
  <si>
    <t>押印廃止等の取扱い</t>
    <rPh sb="0" eb="2">
      <t>オウイン</t>
    </rPh>
    <rPh sb="2" eb="4">
      <t>ハイシ</t>
    </rPh>
    <rPh sb="4" eb="5">
      <t>トウ</t>
    </rPh>
    <rPh sb="6" eb="8">
      <t>トリアツカ</t>
    </rPh>
    <phoneticPr fontId="7"/>
  </si>
  <si>
    <t>押印必要</t>
    <rPh sb="0" eb="2">
      <t>オウイン</t>
    </rPh>
    <rPh sb="2" eb="4">
      <t>ヒツヨウ</t>
    </rPh>
    <phoneticPr fontId="7"/>
  </si>
  <si>
    <t>押印の廃止</t>
    <rPh sb="0" eb="2">
      <t>オウイン</t>
    </rPh>
    <rPh sb="3" eb="5">
      <t>ハイシ</t>
    </rPh>
    <phoneticPr fontId="7"/>
  </si>
  <si>
    <t>記名押印又は署名</t>
    <rPh sb="0" eb="2">
      <t>キメイ</t>
    </rPh>
    <rPh sb="2" eb="4">
      <t>オウイン</t>
    </rPh>
    <rPh sb="4" eb="5">
      <t>マタ</t>
    </rPh>
    <rPh sb="6" eb="8">
      <t>ショメイ</t>
    </rPh>
    <phoneticPr fontId="7"/>
  </si>
  <si>
    <r>
      <t>　押印の廃止。</t>
    </r>
    <r>
      <rPr>
        <sz val="8"/>
        <color rgb="FFFF0000"/>
        <rFont val="ＭＳ Ｐゴシック"/>
        <family val="3"/>
        <charset val="128"/>
      </rPr>
      <t>ただし、変更契約に係るものは記名押印又は署名</t>
    </r>
    <rPh sb="1" eb="3">
      <t>オウイン</t>
    </rPh>
    <rPh sb="4" eb="6">
      <t>ハイシ</t>
    </rPh>
    <rPh sb="11" eb="13">
      <t>ヘンコウ</t>
    </rPh>
    <rPh sb="13" eb="15">
      <t>ケイヤク</t>
    </rPh>
    <rPh sb="16" eb="17">
      <t>カカ</t>
    </rPh>
    <rPh sb="21" eb="23">
      <t>キメイ</t>
    </rPh>
    <rPh sb="23" eb="25">
      <t>オウイン</t>
    </rPh>
    <rPh sb="25" eb="26">
      <t>マタ</t>
    </rPh>
    <rPh sb="27" eb="29">
      <t>ショメイ</t>
    </rPh>
    <phoneticPr fontId="2"/>
  </si>
  <si>
    <t>-</t>
    <phoneticPr fontId="7"/>
  </si>
  <si>
    <t>-</t>
    <phoneticPr fontId="7"/>
  </si>
  <si>
    <t>（記名押印又は署名)</t>
    <rPh sb="1" eb="3">
      <t>キメイ</t>
    </rPh>
    <rPh sb="3" eb="5">
      <t>オウイン</t>
    </rPh>
    <rPh sb="5" eb="6">
      <t>マタ</t>
    </rPh>
    <rPh sb="7" eb="9">
      <t>ショメイ</t>
    </rPh>
    <phoneticPr fontId="1"/>
  </si>
  <si>
    <t>契約後１４日以内</t>
    <phoneticPr fontId="1"/>
  </si>
  <si>
    <t>電子成果品確認用チェックシート【業務】（農業農村整備関係）</t>
    <rPh sb="0" eb="2">
      <t>デンシ</t>
    </rPh>
    <rPh sb="2" eb="4">
      <t>セイカ</t>
    </rPh>
    <rPh sb="4" eb="5">
      <t>ヒン</t>
    </rPh>
    <rPh sb="5" eb="7">
      <t>カクニン</t>
    </rPh>
    <rPh sb="7" eb="8">
      <t>ヨウ</t>
    </rPh>
    <rPh sb="16" eb="18">
      <t>ギョウム</t>
    </rPh>
    <rPh sb="20" eb="22">
      <t>ノウギョウ</t>
    </rPh>
    <rPh sb="22" eb="24">
      <t>ノウソン</t>
    </rPh>
    <rPh sb="24" eb="26">
      <t>セイビ</t>
    </rPh>
    <rPh sb="26" eb="28">
      <t>カンケイ</t>
    </rPh>
    <phoneticPr fontId="1"/>
  </si>
  <si>
    <t>実施日</t>
    <rPh sb="0" eb="2">
      <t>ジッシ</t>
    </rPh>
    <rPh sb="2" eb="3">
      <t>ヒ</t>
    </rPh>
    <phoneticPr fontId="1"/>
  </si>
  <si>
    <t>　　 　　年 　　月 　　日</t>
    <rPh sb="5" eb="6">
      <t>ネン</t>
    </rPh>
    <rPh sb="9" eb="10">
      <t>ツキ</t>
    </rPh>
    <rPh sb="13" eb="14">
      <t>ヒ</t>
    </rPh>
    <phoneticPr fontId="1"/>
  </si>
  <si>
    <t>設  計  書  番  号</t>
    <rPh sb="0" eb="1">
      <t>セツ</t>
    </rPh>
    <rPh sb="3" eb="4">
      <t>ケイ</t>
    </rPh>
    <rPh sb="6" eb="7">
      <t>ショ</t>
    </rPh>
    <rPh sb="9" eb="10">
      <t>バン</t>
    </rPh>
    <rPh sb="12" eb="13">
      <t>ゴウ</t>
    </rPh>
    <phoneticPr fontId="1"/>
  </si>
  <si>
    <t>事    業    名</t>
    <rPh sb="0" eb="1">
      <t>コト</t>
    </rPh>
    <rPh sb="5" eb="6">
      <t>ギョウ</t>
    </rPh>
    <rPh sb="10" eb="11">
      <t>メイ</t>
    </rPh>
    <phoneticPr fontId="1"/>
  </si>
  <si>
    <t>地    区    名</t>
    <rPh sb="0" eb="1">
      <t>チ</t>
    </rPh>
    <rPh sb="5" eb="6">
      <t>ク</t>
    </rPh>
    <rPh sb="10" eb="11">
      <t>メイ</t>
    </rPh>
    <phoneticPr fontId="1"/>
  </si>
  <si>
    <t>業    務    名</t>
    <rPh sb="0" eb="1">
      <t>ギョウ</t>
    </rPh>
    <rPh sb="5" eb="6">
      <t>ツトム</t>
    </rPh>
    <rPh sb="10" eb="11">
      <t>メイ</t>
    </rPh>
    <phoneticPr fontId="1"/>
  </si>
  <si>
    <t>起  工  番  号</t>
    <rPh sb="0" eb="1">
      <t>オコシ</t>
    </rPh>
    <rPh sb="3" eb="4">
      <t>コウ</t>
    </rPh>
    <rPh sb="6" eb="7">
      <t>バン</t>
    </rPh>
    <rPh sb="9" eb="10">
      <t>ゴウ</t>
    </rPh>
    <phoneticPr fontId="1"/>
  </si>
  <si>
    <t>　　　　年度　　起工　　　号</t>
    <rPh sb="4" eb="6">
      <t>ネンド</t>
    </rPh>
    <rPh sb="8" eb="10">
      <t>キコウ</t>
    </rPh>
    <rPh sb="13" eb="14">
      <t>ゴウ</t>
    </rPh>
    <phoneticPr fontId="1"/>
  </si>
  <si>
    <t>履  行  期  間</t>
    <rPh sb="0" eb="1">
      <t>クツ</t>
    </rPh>
    <rPh sb="3" eb="4">
      <t>ギョウ</t>
    </rPh>
    <rPh sb="6" eb="7">
      <t>キ</t>
    </rPh>
    <rPh sb="9" eb="10">
      <t>アイダ</t>
    </rPh>
    <phoneticPr fontId="1"/>
  </si>
  <si>
    <t>１）電子媒体の確認</t>
    <rPh sb="2" eb="4">
      <t>デンシ</t>
    </rPh>
    <rPh sb="4" eb="6">
      <t>バイタイ</t>
    </rPh>
    <rPh sb="7" eb="9">
      <t>カクニン</t>
    </rPh>
    <phoneticPr fontId="1"/>
  </si>
  <si>
    <t>媒体の提出</t>
    <rPh sb="0" eb="2">
      <t>バイタイ</t>
    </rPh>
    <rPh sb="3" eb="5">
      <t>テイシュツ</t>
    </rPh>
    <phoneticPr fontId="1"/>
  </si>
  <si>
    <t>□　問題なし　→　インクジェット用白色レーベルを使用</t>
    <rPh sb="2" eb="4">
      <t>モンダイ</t>
    </rPh>
    <rPh sb="16" eb="17">
      <t>ヨウ</t>
    </rPh>
    <rPh sb="17" eb="18">
      <t>シロ</t>
    </rPh>
    <rPh sb="18" eb="19">
      <t>イロ</t>
    </rPh>
    <rPh sb="24" eb="26">
      <t>シヨウ</t>
    </rPh>
    <phoneticPr fontId="1"/>
  </si>
  <si>
    <t>(CD-R　正副各１部)</t>
    <rPh sb="6" eb="8">
      <t>セイフク</t>
    </rPh>
    <rPh sb="8" eb="9">
      <t>カク</t>
    </rPh>
    <rPh sb="10" eb="11">
      <t>ブ</t>
    </rPh>
    <phoneticPr fontId="1"/>
  </si>
  <si>
    <t>□　問題あり</t>
    <rPh sb="2" eb="4">
      <t>モンダイ</t>
    </rPh>
    <phoneticPr fontId="1"/>
  </si>
  <si>
    <t>ラベルの記載事項</t>
    <rPh sb="4" eb="6">
      <t>キサイ</t>
    </rPh>
    <rPh sb="6" eb="8">
      <t>ジコウ</t>
    </rPh>
    <phoneticPr fontId="1"/>
  </si>
  <si>
    <t>□　問題なし　→　正しく記載されている</t>
    <rPh sb="2" eb="4">
      <t>モンダイ</t>
    </rPh>
    <rPh sb="9" eb="10">
      <t>タダ</t>
    </rPh>
    <rPh sb="12" eb="14">
      <t>キサイ</t>
    </rPh>
    <phoneticPr fontId="1"/>
  </si>
  <si>
    <t>２）ウイルスチェック</t>
    <phoneticPr fontId="1"/>
  </si>
  <si>
    <t>実施結果</t>
    <rPh sb="0" eb="2">
      <t>ジッシ</t>
    </rPh>
    <rPh sb="2" eb="4">
      <t>ケッカ</t>
    </rPh>
    <phoneticPr fontId="1"/>
  </si>
  <si>
    <t>□　異常なし　→　ウイルスは検出されなかった</t>
    <rPh sb="2" eb="4">
      <t>イジョウ</t>
    </rPh>
    <rPh sb="14" eb="16">
      <t>ケンシュツ</t>
    </rPh>
    <phoneticPr fontId="1"/>
  </si>
  <si>
    <t>□　異常あり</t>
    <rPh sb="2" eb="4">
      <t>イジョウ</t>
    </rPh>
    <phoneticPr fontId="1"/>
  </si>
  <si>
    <t>３）チェックプログラムによるチェック</t>
    <phoneticPr fontId="1"/>
  </si>
  <si>
    <t>(1)　フォルダ構成／ファイル名</t>
    <rPh sb="8" eb="10">
      <t>コウセイ</t>
    </rPh>
    <rPh sb="15" eb="16">
      <t>メイ</t>
    </rPh>
    <phoneticPr fontId="1"/>
  </si>
  <si>
    <t>電子媒体内のフォルダ構成</t>
    <rPh sb="0" eb="2">
      <t>デンシ</t>
    </rPh>
    <rPh sb="2" eb="4">
      <t>バイタイ</t>
    </rPh>
    <rPh sb="4" eb="5">
      <t>ナイ</t>
    </rPh>
    <rPh sb="10" eb="12">
      <t>コウセイ</t>
    </rPh>
    <phoneticPr fontId="1"/>
  </si>
  <si>
    <t>□　問題なし　→　正しく作成されている</t>
    <rPh sb="2" eb="4">
      <t>モンダイ</t>
    </rPh>
    <rPh sb="9" eb="10">
      <t>タダ</t>
    </rPh>
    <rPh sb="12" eb="14">
      <t>サクセイ</t>
    </rPh>
    <phoneticPr fontId="1"/>
  </si>
  <si>
    <t>ファイル名</t>
    <rPh sb="4" eb="5">
      <t>メイ</t>
    </rPh>
    <phoneticPr fontId="1"/>
  </si>
  <si>
    <t>（命名規則の遵守）</t>
    <rPh sb="1" eb="3">
      <t>メイメイ</t>
    </rPh>
    <rPh sb="3" eb="5">
      <t>キソク</t>
    </rPh>
    <rPh sb="6" eb="8">
      <t>ソンシュ</t>
    </rPh>
    <phoneticPr fontId="1"/>
  </si>
  <si>
    <t>(2)管理ファイルのデータ項目内容チェック</t>
    <rPh sb="3" eb="5">
      <t>カンリ</t>
    </rPh>
    <rPh sb="13" eb="15">
      <t>コウモク</t>
    </rPh>
    <rPh sb="15" eb="17">
      <t>ナイヨウ</t>
    </rPh>
    <phoneticPr fontId="1"/>
  </si>
  <si>
    <t>□業務管理ファイル</t>
    <rPh sb="1" eb="3">
      <t>ギョウム</t>
    </rPh>
    <rPh sb="3" eb="5">
      <t>カンリ</t>
    </rPh>
    <phoneticPr fontId="1"/>
  </si>
  <si>
    <t>□報告書管理ファイル</t>
    <rPh sb="1" eb="4">
      <t>ホウコクショ</t>
    </rPh>
    <rPh sb="4" eb="6">
      <t>カンリ</t>
    </rPh>
    <phoneticPr fontId="1"/>
  </si>
  <si>
    <t>□図面管理ファイル</t>
    <rPh sb="1" eb="3">
      <t>ズメン</t>
    </rPh>
    <rPh sb="3" eb="5">
      <t>カンリ</t>
    </rPh>
    <phoneticPr fontId="1"/>
  </si>
  <si>
    <t>□写真属性情報ファイル</t>
    <rPh sb="1" eb="3">
      <t>シャシン</t>
    </rPh>
    <rPh sb="3" eb="5">
      <t>ゾクセイ</t>
    </rPh>
    <rPh sb="5" eb="7">
      <t>ジョウホウ</t>
    </rPh>
    <phoneticPr fontId="1"/>
  </si>
  <si>
    <t>□測量成果管理ファイル</t>
    <rPh sb="1" eb="3">
      <t>ソクリョウ</t>
    </rPh>
    <rPh sb="3" eb="5">
      <t>セイカ</t>
    </rPh>
    <rPh sb="5" eb="7">
      <t>カンリ</t>
    </rPh>
    <phoneticPr fontId="1"/>
  </si>
  <si>
    <t>□地質情報管理ファイル</t>
    <rPh sb="1" eb="3">
      <t>チシツ</t>
    </rPh>
    <rPh sb="3" eb="5">
      <t>ジョウホウ</t>
    </rPh>
    <rPh sb="5" eb="7">
      <t>カンリ</t>
    </rPh>
    <phoneticPr fontId="1"/>
  </si>
  <si>
    <t>□コア写真管理ファイル</t>
    <rPh sb="3" eb="5">
      <t>シャシン</t>
    </rPh>
    <rPh sb="5" eb="7">
      <t>カンリ</t>
    </rPh>
    <phoneticPr fontId="1"/>
  </si>
  <si>
    <t>□土質試験および地盤調査管理ファイル</t>
    <rPh sb="1" eb="3">
      <t>ドシツ</t>
    </rPh>
    <rPh sb="3" eb="5">
      <t>シケン</t>
    </rPh>
    <rPh sb="8" eb="10">
      <t>ジバン</t>
    </rPh>
    <rPh sb="10" eb="12">
      <t>チョウサ</t>
    </rPh>
    <rPh sb="12" eb="14">
      <t>カンリ</t>
    </rPh>
    <phoneticPr fontId="1"/>
  </si>
  <si>
    <t>□その他管理ファイル</t>
    <rPh sb="3" eb="4">
      <t>タ</t>
    </rPh>
    <rPh sb="4" eb="6">
      <t>カンリ</t>
    </rPh>
    <phoneticPr fontId="1"/>
  </si>
  <si>
    <t>□情報化施工関連データ管理ファイル</t>
    <rPh sb="1" eb="8">
      <t>ジョウホウカセコウカンレン</t>
    </rPh>
    <rPh sb="11" eb="13">
      <t>カンリ</t>
    </rPh>
    <phoneticPr fontId="1"/>
  </si>
  <si>
    <t>４）業務管理ファイルの内容チェック</t>
    <rPh sb="2" eb="4">
      <t>ギョウム</t>
    </rPh>
    <rPh sb="4" eb="6">
      <t>カンリ</t>
    </rPh>
    <rPh sb="11" eb="13">
      <t>ナイヨウ</t>
    </rPh>
    <phoneticPr fontId="1"/>
  </si>
  <si>
    <t>設計書コード</t>
    <rPh sb="0" eb="3">
      <t>セッケイショ</t>
    </rPh>
    <phoneticPr fontId="1"/>
  </si>
  <si>
    <t>□　問題なし　→　公共事業管理システムの番号と一致している</t>
    <rPh sb="2" eb="4">
      <t>モンダイ</t>
    </rPh>
    <rPh sb="9" eb="11">
      <t>コウキョウ</t>
    </rPh>
    <rPh sb="11" eb="13">
      <t>ジギョウ</t>
    </rPh>
    <rPh sb="13" eb="15">
      <t>カンリ</t>
    </rPh>
    <rPh sb="20" eb="22">
      <t>バンゴウ</t>
    </rPh>
    <rPh sb="23" eb="25">
      <t>イッチ</t>
    </rPh>
    <phoneticPr fontId="1"/>
  </si>
  <si>
    <t>住所コード</t>
    <rPh sb="0" eb="2">
      <t>ジュウショ</t>
    </rPh>
    <phoneticPr fontId="1"/>
  </si>
  <si>
    <t>□　問題なし　→　ＡＧＲＩＳコード表の番号と一致している</t>
    <rPh sb="2" eb="4">
      <t>モンダイ</t>
    </rPh>
    <rPh sb="17" eb="18">
      <t>ヒョウ</t>
    </rPh>
    <rPh sb="19" eb="21">
      <t>バンゴウ</t>
    </rPh>
    <rPh sb="22" eb="24">
      <t>イッチ</t>
    </rPh>
    <phoneticPr fontId="1"/>
  </si>
  <si>
    <t>発注者コード</t>
    <rPh sb="0" eb="3">
      <t>ハッチュウシャ</t>
    </rPh>
    <phoneticPr fontId="1"/>
  </si>
  <si>
    <t>受注者コード</t>
    <rPh sb="0" eb="3">
      <t>ジュチュウシャ</t>
    </rPh>
    <phoneticPr fontId="1"/>
  </si>
  <si>
    <t>□　問題なし　→　ＡＧＲＩＳコード表の番号と一致している（受注者コードがない場合は０でも可）</t>
    <rPh sb="2" eb="4">
      <t>モンダイ</t>
    </rPh>
    <rPh sb="17" eb="18">
      <t>ヒョウ</t>
    </rPh>
    <rPh sb="19" eb="21">
      <t>バンゴウ</t>
    </rPh>
    <rPh sb="22" eb="24">
      <t>イッチ</t>
    </rPh>
    <rPh sb="29" eb="31">
      <t>ジュチュウ</t>
    </rPh>
    <rPh sb="31" eb="32">
      <t>シャ</t>
    </rPh>
    <rPh sb="38" eb="40">
      <t>バアイ</t>
    </rPh>
    <rPh sb="44" eb="45">
      <t>カ</t>
    </rPh>
    <phoneticPr fontId="1"/>
  </si>
  <si>
    <t>５）電子データ内容と印刷出力との内容照合チェック</t>
    <rPh sb="2" eb="4">
      <t>デンシ</t>
    </rPh>
    <rPh sb="7" eb="9">
      <t>ナイヨウ</t>
    </rPh>
    <rPh sb="10" eb="12">
      <t>インサツ</t>
    </rPh>
    <rPh sb="12" eb="14">
      <t>シュツリョク</t>
    </rPh>
    <rPh sb="16" eb="18">
      <t>ナイヨウ</t>
    </rPh>
    <rPh sb="18" eb="20">
      <t>ショウゴウ</t>
    </rPh>
    <phoneticPr fontId="1"/>
  </si>
  <si>
    <t>□報告書ファイル</t>
    <rPh sb="1" eb="4">
      <t>ホウコクショ</t>
    </rPh>
    <phoneticPr fontId="1"/>
  </si>
  <si>
    <t>□　問題なし　→　電子データと印刷出力が一致している</t>
    <rPh sb="2" eb="4">
      <t>モンダイ</t>
    </rPh>
    <rPh sb="9" eb="11">
      <t>デンシ</t>
    </rPh>
    <rPh sb="15" eb="17">
      <t>インサツ</t>
    </rPh>
    <rPh sb="17" eb="19">
      <t>シュツリョク</t>
    </rPh>
    <rPh sb="20" eb="22">
      <t>イッチ</t>
    </rPh>
    <phoneticPr fontId="1"/>
  </si>
  <si>
    <t>□図面ファイル</t>
    <rPh sb="1" eb="3">
      <t>ズメン</t>
    </rPh>
    <phoneticPr fontId="1"/>
  </si>
  <si>
    <t>□　問題なし　→　電子データと印刷出力が一致している</t>
    <rPh sb="2" eb="4">
      <t>モンダイ</t>
    </rPh>
    <phoneticPr fontId="1"/>
  </si>
  <si>
    <t>□測量記録</t>
    <rPh sb="1" eb="3">
      <t>ソクリョウ</t>
    </rPh>
    <rPh sb="3" eb="5">
      <t>キロク</t>
    </rPh>
    <phoneticPr fontId="1"/>
  </si>
  <si>
    <t>□測量成果</t>
    <rPh sb="1" eb="3">
      <t>ソクリョウ</t>
    </rPh>
    <rPh sb="3" eb="5">
      <t>セイカ</t>
    </rPh>
    <phoneticPr fontId="1"/>
  </si>
  <si>
    <t>□ボーリング交換用ファイル</t>
    <rPh sb="6" eb="8">
      <t>コウカン</t>
    </rPh>
    <rPh sb="8" eb="9">
      <t>ヨウ</t>
    </rPh>
    <phoneticPr fontId="1"/>
  </si>
  <si>
    <t>□電子柱状図データファイル</t>
    <rPh sb="1" eb="3">
      <t>デンシ</t>
    </rPh>
    <rPh sb="3" eb="5">
      <t>チュウジョウ</t>
    </rPh>
    <rPh sb="5" eb="6">
      <t>ズ</t>
    </rPh>
    <phoneticPr fontId="1"/>
  </si>
  <si>
    <t>□電子簡略柱状図データファイル</t>
    <rPh sb="1" eb="3">
      <t>デンシ</t>
    </rPh>
    <rPh sb="3" eb="5">
      <t>カンリャク</t>
    </rPh>
    <rPh sb="5" eb="7">
      <t>チュウジョウ</t>
    </rPh>
    <rPh sb="7" eb="8">
      <t>ズ</t>
    </rPh>
    <phoneticPr fontId="1"/>
  </si>
  <si>
    <t>□コア写真</t>
    <rPh sb="3" eb="5">
      <t>シャシン</t>
    </rPh>
    <phoneticPr fontId="1"/>
  </si>
  <si>
    <t>□電子データシート</t>
    <rPh sb="1" eb="3">
      <t>デンシ</t>
    </rPh>
    <phoneticPr fontId="1"/>
  </si>
  <si>
    <t>□データシート交換用データ</t>
    <rPh sb="7" eb="10">
      <t>コウカンヨウ</t>
    </rPh>
    <phoneticPr fontId="1"/>
  </si>
  <si>
    <t>□土質試験結果一覧表データ</t>
    <rPh sb="1" eb="3">
      <t>ドシツ</t>
    </rPh>
    <rPh sb="3" eb="5">
      <t>シケン</t>
    </rPh>
    <rPh sb="5" eb="7">
      <t>ケッカ</t>
    </rPh>
    <rPh sb="7" eb="10">
      <t>イチランヒョウ</t>
    </rPh>
    <phoneticPr fontId="1"/>
  </si>
  <si>
    <t>□その他地質調査資料</t>
    <rPh sb="3" eb="4">
      <t>タ</t>
    </rPh>
    <rPh sb="4" eb="6">
      <t>チシツ</t>
    </rPh>
    <rPh sb="6" eb="8">
      <t>チョウサ</t>
    </rPh>
    <rPh sb="8" eb="10">
      <t>シリョウ</t>
    </rPh>
    <phoneticPr fontId="1"/>
  </si>
  <si>
    <t>□情報化施工関連データ</t>
    <rPh sb="1" eb="3">
      <t>ジョウホウ</t>
    </rPh>
    <rPh sb="3" eb="4">
      <t>カ</t>
    </rPh>
    <rPh sb="4" eb="6">
      <t>セコウ</t>
    </rPh>
    <rPh sb="6" eb="8">
      <t>カンレン</t>
    </rPh>
    <phoneticPr fontId="1"/>
  </si>
  <si>
    <t>６）電子データによる書類検査</t>
    <rPh sb="2" eb="4">
      <t>デンシ</t>
    </rPh>
    <rPh sb="10" eb="12">
      <t>ショルイ</t>
    </rPh>
    <rPh sb="12" eb="14">
      <t>ケンサ</t>
    </rPh>
    <phoneticPr fontId="1"/>
  </si>
  <si>
    <t>□　問題なし</t>
    <rPh sb="2" eb="4">
      <t>モンダイ</t>
    </rPh>
    <phoneticPr fontId="1"/>
  </si>
  <si>
    <t>□図面</t>
    <rPh sb="1" eb="3">
      <t>ズメン</t>
    </rPh>
    <phoneticPr fontId="1"/>
  </si>
  <si>
    <t>□　問題なし　→　基準通りのレイヤ作成と格納がされている</t>
    <rPh sb="2" eb="4">
      <t>モンダイ</t>
    </rPh>
    <rPh sb="9" eb="11">
      <t>キジュン</t>
    </rPh>
    <rPh sb="11" eb="12">
      <t>ドウ</t>
    </rPh>
    <rPh sb="17" eb="19">
      <t>サクセイ</t>
    </rPh>
    <rPh sb="20" eb="22">
      <t>カクノウ</t>
    </rPh>
    <phoneticPr fontId="1"/>
  </si>
  <si>
    <t>７）電子媒体納品書の受領</t>
    <rPh sb="2" eb="4">
      <t>デンシ</t>
    </rPh>
    <rPh sb="4" eb="6">
      <t>バイタイ</t>
    </rPh>
    <rPh sb="6" eb="8">
      <t>ノウヒン</t>
    </rPh>
    <rPh sb="8" eb="9">
      <t>ショ</t>
    </rPh>
    <rPh sb="10" eb="12">
      <t>ジュリョウ</t>
    </rPh>
    <phoneticPr fontId="1"/>
  </si>
  <si>
    <t>電子媒体納品書の受領</t>
    <rPh sb="0" eb="2">
      <t>デンシ</t>
    </rPh>
    <rPh sb="2" eb="4">
      <t>バイタイ</t>
    </rPh>
    <rPh sb="4" eb="6">
      <t>ノウヒン</t>
    </rPh>
    <rPh sb="6" eb="7">
      <t>ショ</t>
    </rPh>
    <rPh sb="8" eb="10">
      <t>ジュリョウ</t>
    </rPh>
    <phoneticPr fontId="1"/>
  </si>
  <si>
    <t>□　受注者は、管理技術者が署名した電子媒体納品書を提出する</t>
    <rPh sb="2" eb="4">
      <t>ジュチュウ</t>
    </rPh>
    <rPh sb="4" eb="5">
      <t>シャ</t>
    </rPh>
    <rPh sb="7" eb="9">
      <t>カンリ</t>
    </rPh>
    <rPh sb="9" eb="12">
      <t>ギジュツシャ</t>
    </rPh>
    <rPh sb="13" eb="15">
      <t>ショメイ</t>
    </rPh>
    <rPh sb="17" eb="19">
      <t>デンシ</t>
    </rPh>
    <rPh sb="19" eb="21">
      <t>バイタイ</t>
    </rPh>
    <rPh sb="21" eb="23">
      <t>ノウヒン</t>
    </rPh>
    <rPh sb="23" eb="24">
      <t>ショ</t>
    </rPh>
    <rPh sb="25" eb="27">
      <t>テイシュツ</t>
    </rPh>
    <phoneticPr fontId="1"/>
  </si>
  <si>
    <t>８）その他</t>
    <rPh sb="4" eb="5">
      <t>タ</t>
    </rPh>
    <phoneticPr fontId="1"/>
  </si>
  <si>
    <t>担当</t>
    <rPh sb="0" eb="2">
      <t>タントウ</t>
    </rPh>
    <phoneticPr fontId="1"/>
  </si>
  <si>
    <t>係員</t>
    <rPh sb="0" eb="2">
      <t>カカリイン</t>
    </rPh>
    <phoneticPr fontId="1"/>
  </si>
  <si>
    <t>係長</t>
    <rPh sb="0" eb="2">
      <t>カカリチョウ</t>
    </rPh>
    <phoneticPr fontId="1"/>
  </si>
  <si>
    <t>課長</t>
    <rPh sb="0" eb="2">
      <t>カチョウ</t>
    </rPh>
    <phoneticPr fontId="1"/>
  </si>
  <si>
    <r>
      <t>事前協議チェックシート【業　務】</t>
    </r>
    <r>
      <rPr>
        <b/>
        <sz val="12"/>
        <rFont val="ＭＳゴシック"/>
        <family val="3"/>
        <charset val="128"/>
      </rPr>
      <t>（農業農村整備関係）</t>
    </r>
    <rPh sb="0" eb="2">
      <t>ジゼン</t>
    </rPh>
    <rPh sb="2" eb="4">
      <t>キョウギ</t>
    </rPh>
    <rPh sb="12" eb="13">
      <t>ギョウ</t>
    </rPh>
    <rPh sb="14" eb="15">
      <t>ム</t>
    </rPh>
    <rPh sb="17" eb="19">
      <t>ノウギョウ</t>
    </rPh>
    <rPh sb="19" eb="21">
      <t>ノウソン</t>
    </rPh>
    <rPh sb="21" eb="23">
      <t>セイビ</t>
    </rPh>
    <rPh sb="23" eb="25">
      <t>カンケイ</t>
    </rPh>
    <phoneticPr fontId="1"/>
  </si>
  <si>
    <t>(１)協議参加者</t>
    <rPh sb="3" eb="5">
      <t>キョウギ</t>
    </rPh>
    <rPh sb="5" eb="7">
      <t>サンカ</t>
    </rPh>
    <rPh sb="7" eb="8">
      <t>シャ</t>
    </rPh>
    <phoneticPr fontId="1"/>
  </si>
  <si>
    <t>　　　　　年　　月　　日　</t>
    <phoneticPr fontId="1"/>
  </si>
  <si>
    <t>設計書番号</t>
    <rPh sb="0" eb="3">
      <t>セッケイショ</t>
    </rPh>
    <rPh sb="3" eb="5">
      <t>バンゴウ</t>
    </rPh>
    <phoneticPr fontId="1"/>
  </si>
  <si>
    <t>事業名</t>
    <rPh sb="0" eb="2">
      <t>ジギョウ</t>
    </rPh>
    <rPh sb="2" eb="3">
      <t>メイ</t>
    </rPh>
    <phoneticPr fontId="1"/>
  </si>
  <si>
    <t>地区名</t>
    <rPh sb="0" eb="3">
      <t>チクメイ</t>
    </rPh>
    <phoneticPr fontId="1"/>
  </si>
  <si>
    <t>業務名</t>
    <rPh sb="0" eb="3">
      <t>ギョウムメイ</t>
    </rPh>
    <phoneticPr fontId="1"/>
  </si>
  <si>
    <t>発注者</t>
    <rPh sb="0" eb="3">
      <t>ハッチュウシャ</t>
    </rPh>
    <phoneticPr fontId="1"/>
  </si>
  <si>
    <t>事務所名／課名</t>
    <rPh sb="0" eb="2">
      <t>ジム</t>
    </rPh>
    <rPh sb="2" eb="3">
      <t>ショ</t>
    </rPh>
    <rPh sb="3" eb="4">
      <t>メイ</t>
    </rPh>
    <rPh sb="5" eb="7">
      <t>カメイ</t>
    </rPh>
    <phoneticPr fontId="1"/>
  </si>
  <si>
    <t>役職名</t>
    <rPh sb="0" eb="2">
      <t>ヤクショク</t>
    </rPh>
    <rPh sb="2" eb="3">
      <t>メイ</t>
    </rPh>
    <phoneticPr fontId="1"/>
  </si>
  <si>
    <t>担当者名</t>
    <rPh sb="0" eb="2">
      <t>タントウ</t>
    </rPh>
    <rPh sb="2" eb="3">
      <t>シャ</t>
    </rPh>
    <rPh sb="3" eb="4">
      <t>メイ</t>
    </rPh>
    <phoneticPr fontId="1"/>
  </si>
  <si>
    <t>連絡先(電話番号）</t>
    <rPh sb="0" eb="3">
      <t>レンラクサキ</t>
    </rPh>
    <rPh sb="4" eb="6">
      <t>デンワ</t>
    </rPh>
    <rPh sb="6" eb="8">
      <t>バンゴウ</t>
    </rPh>
    <phoneticPr fontId="1"/>
  </si>
  <si>
    <t>連絡先(e-mail）</t>
    <phoneticPr fontId="1"/>
  </si>
  <si>
    <t>受注者</t>
    <rPh sb="0" eb="2">
      <t>ジュチュウ</t>
    </rPh>
    <rPh sb="2" eb="3">
      <t>シャ</t>
    </rPh>
    <phoneticPr fontId="1"/>
  </si>
  <si>
    <t>会社名／部署名</t>
    <rPh sb="0" eb="2">
      <t>カイシャ</t>
    </rPh>
    <rPh sb="2" eb="3">
      <t>メイ</t>
    </rPh>
    <rPh sb="4" eb="6">
      <t>ブショ</t>
    </rPh>
    <rPh sb="6" eb="7">
      <t>メイ</t>
    </rPh>
    <phoneticPr fontId="1"/>
  </si>
  <si>
    <t>連絡先(e-mail）</t>
    <rPh sb="0" eb="3">
      <t>レンラクサキ</t>
    </rPh>
    <phoneticPr fontId="1"/>
  </si>
  <si>
    <t>電子納品の是非</t>
    <rPh sb="0" eb="2">
      <t>デンシ</t>
    </rPh>
    <rPh sb="2" eb="4">
      <t>ノウヒン</t>
    </rPh>
    <rPh sb="5" eb="7">
      <t>ゼヒ</t>
    </rPh>
    <phoneticPr fontId="1"/>
  </si>
  <si>
    <t>□電子納品を行う　　□今回は電子納品を行わない→（８）へ</t>
    <rPh sb="1" eb="3">
      <t>デンシ</t>
    </rPh>
    <rPh sb="3" eb="5">
      <t>ノウヒン</t>
    </rPh>
    <rPh sb="6" eb="7">
      <t>オコナ</t>
    </rPh>
    <rPh sb="11" eb="13">
      <t>コンカイ</t>
    </rPh>
    <rPh sb="14" eb="16">
      <t>デンシ</t>
    </rPh>
    <rPh sb="16" eb="18">
      <t>ノウヒン</t>
    </rPh>
    <rPh sb="19" eb="20">
      <t>オコナ</t>
    </rPh>
    <phoneticPr fontId="1"/>
  </si>
  <si>
    <t>（２)インターネットアクセス環境、利用ソフト等</t>
    <rPh sb="14" eb="16">
      <t>カンキョウ</t>
    </rPh>
    <rPh sb="17" eb="19">
      <t>リヨウ</t>
    </rPh>
    <rPh sb="22" eb="23">
      <t>ナド</t>
    </rPh>
    <phoneticPr fontId="1"/>
  </si>
  <si>
    <t>電子メール添付ファイルの容量制限</t>
    <rPh sb="0" eb="2">
      <t>デンシ</t>
    </rPh>
    <rPh sb="5" eb="7">
      <t>テンプ</t>
    </rPh>
    <rPh sb="12" eb="14">
      <t>ヨウリョウ</t>
    </rPh>
    <rPh sb="14" eb="16">
      <t>セイゲン</t>
    </rPh>
    <phoneticPr fontId="1"/>
  </si>
  <si>
    <t>□   Mbyte未満</t>
    <rPh sb="9" eb="11">
      <t>ミマン</t>
    </rPh>
    <phoneticPr fontId="1"/>
  </si>
  <si>
    <t>大容量ファイルの添付方法</t>
    <rPh sb="0" eb="1">
      <t>ダイ</t>
    </rPh>
    <rPh sb="1" eb="3">
      <t>ヨウリョウ</t>
    </rPh>
    <rPh sb="8" eb="10">
      <t>テンプ</t>
    </rPh>
    <rPh sb="10" eb="12">
      <t>ホウホウ</t>
    </rPh>
    <phoneticPr fontId="1"/>
  </si>
  <si>
    <t>□分割する</t>
    <rPh sb="1" eb="3">
      <t>ブンカツ</t>
    </rPh>
    <phoneticPr fontId="1"/>
  </si>
  <si>
    <t>□LZH形式</t>
    <rPh sb="4" eb="6">
      <t>ケイシキ</t>
    </rPh>
    <phoneticPr fontId="1"/>
  </si>
  <si>
    <t>□ZIP形式</t>
    <rPh sb="4" eb="6">
      <t>ケイシキ</t>
    </rPh>
    <phoneticPr fontId="1"/>
  </si>
  <si>
    <t>□その他（　　　）</t>
    <rPh sb="3" eb="4">
      <t>タ</t>
    </rPh>
    <phoneticPr fontId="1"/>
  </si>
  <si>
    <t>受注者</t>
    <rPh sb="0" eb="3">
      <t>ジュチュウシャ</t>
    </rPh>
    <phoneticPr fontId="1"/>
  </si>
  <si>
    <t>基本ソフト</t>
    <rPh sb="0" eb="2">
      <t>キホン</t>
    </rPh>
    <phoneticPr fontId="1"/>
  </si>
  <si>
    <t>ソフト名もしくはファイル形式</t>
    <rPh sb="3" eb="4">
      <t>メイ</t>
    </rPh>
    <phoneticPr fontId="1"/>
  </si>
  <si>
    <t>発注者利用ソフト　　　　　（バージョンを含めて記載）</t>
    <rPh sb="20" eb="21">
      <t>フク</t>
    </rPh>
    <rPh sb="23" eb="25">
      <t>キサイ</t>
    </rPh>
    <phoneticPr fontId="1"/>
  </si>
  <si>
    <t>受注者利用ソフト
(バージョンを含めて記載)</t>
  </si>
  <si>
    <t>文書作成等</t>
    <rPh sb="0" eb="2">
      <t>ブンショ</t>
    </rPh>
    <rPh sb="2" eb="4">
      <t>サクセイ</t>
    </rPh>
    <rPh sb="4" eb="5">
      <t>トウ</t>
    </rPh>
    <phoneticPr fontId="1"/>
  </si>
  <si>
    <t>一太郎</t>
    <rPh sb="0" eb="3">
      <t>イチタロウ</t>
    </rPh>
    <phoneticPr fontId="1"/>
  </si>
  <si>
    <t>Word</t>
  </si>
  <si>
    <t>Excel</t>
  </si>
  <si>
    <t>その他</t>
    <rPh sb="2" eb="3">
      <t>タ</t>
    </rPh>
    <phoneticPr fontId="1"/>
  </si>
  <si>
    <t>CAD図面</t>
    <rPh sb="3" eb="4">
      <t>ズ</t>
    </rPh>
    <rPh sb="4" eb="5">
      <t>メン</t>
    </rPh>
    <phoneticPr fontId="1"/>
  </si>
  <si>
    <t>SXF(SFC)形式</t>
    <rPh sb="8" eb="10">
      <t>ケイシキ</t>
    </rPh>
    <phoneticPr fontId="1"/>
  </si>
  <si>
    <t>ＯＣＦ検定認証ソフトウェア利用</t>
    <rPh sb="3" eb="5">
      <t>ケンテイ</t>
    </rPh>
    <rPh sb="5" eb="7">
      <t>ニンショウ</t>
    </rPh>
    <rPh sb="13" eb="15">
      <t>リヨウ</t>
    </rPh>
    <phoneticPr fontId="1"/>
  </si>
  <si>
    <t>写真</t>
    <rPh sb="0" eb="2">
      <t>シャシン</t>
    </rPh>
    <phoneticPr fontId="1"/>
  </si>
  <si>
    <t>JPEG(またはTIFF)形式</t>
    <rPh sb="13" eb="15">
      <t>ケイシキ</t>
    </rPh>
    <phoneticPr fontId="1"/>
  </si>
  <si>
    <t>電子納品検査プログラム利用</t>
    <rPh sb="0" eb="2">
      <t>デンシ</t>
    </rPh>
    <rPh sb="2" eb="4">
      <t>ノウヒン</t>
    </rPh>
    <rPh sb="4" eb="6">
      <t>ケンサ</t>
    </rPh>
    <rPh sb="11" eb="13">
      <t>リヨウ</t>
    </rPh>
    <phoneticPr fontId="1"/>
  </si>
  <si>
    <t>電子的な交換・共有</t>
    <rPh sb="0" eb="3">
      <t>デンシテキ</t>
    </rPh>
    <rPh sb="4" eb="6">
      <t>コウカン</t>
    </rPh>
    <rPh sb="7" eb="9">
      <t>キョウユウ</t>
    </rPh>
    <phoneticPr fontId="1"/>
  </si>
  <si>
    <t>□行う　　□行わない</t>
    <rPh sb="1" eb="2">
      <t>オコナ</t>
    </rPh>
    <rPh sb="6" eb="7">
      <t>オコナ</t>
    </rPh>
    <phoneticPr fontId="1"/>
  </si>
  <si>
    <t>電子的な交換・共有方法</t>
    <rPh sb="0" eb="3">
      <t>デンシテキ</t>
    </rPh>
    <rPh sb="4" eb="6">
      <t>コウカン</t>
    </rPh>
    <rPh sb="7" eb="9">
      <t>キョウユウ</t>
    </rPh>
    <rPh sb="9" eb="11">
      <t>ホウホウ</t>
    </rPh>
    <phoneticPr fontId="1"/>
  </si>
  <si>
    <t>□電子納品／情報共有システム　　□電子メール</t>
    <rPh sb="1" eb="3">
      <t>デンシ</t>
    </rPh>
    <rPh sb="3" eb="5">
      <t>ノウヒン</t>
    </rPh>
    <rPh sb="6" eb="8">
      <t>ジョウホウ</t>
    </rPh>
    <rPh sb="8" eb="10">
      <t>キョウユウ</t>
    </rPh>
    <rPh sb="17" eb="19">
      <t>デンシ</t>
    </rPh>
    <phoneticPr fontId="1"/>
  </si>
  <si>
    <t>電子成果品が複数に渡る場合の媒体</t>
    <rPh sb="0" eb="2">
      <t>デンシ</t>
    </rPh>
    <rPh sb="2" eb="5">
      <t>セイカヒン</t>
    </rPh>
    <rPh sb="6" eb="8">
      <t>フクスウ</t>
    </rPh>
    <rPh sb="9" eb="10">
      <t>ワタ</t>
    </rPh>
    <rPh sb="11" eb="13">
      <t>バアイ</t>
    </rPh>
    <rPh sb="14" eb="16">
      <t>バイタイ</t>
    </rPh>
    <phoneticPr fontId="1"/>
  </si>
  <si>
    <t>□ＣＤ－Ｒ　　□ＤＶＤ－Ｒ</t>
    <phoneticPr fontId="1"/>
  </si>
  <si>
    <t>(３)適用要領・基準類</t>
    <rPh sb="3" eb="5">
      <t>テキヨウ</t>
    </rPh>
    <rPh sb="5" eb="7">
      <t>ヨウリョウ</t>
    </rPh>
    <rPh sb="8" eb="10">
      <t>キジュン</t>
    </rPh>
    <rPh sb="10" eb="11">
      <t>ルイ</t>
    </rPh>
    <phoneticPr fontId="1"/>
  </si>
  <si>
    <t>名称</t>
    <rPh sb="0" eb="2">
      <t>メイショウ</t>
    </rPh>
    <phoneticPr fontId="1"/>
  </si>
  <si>
    <t>発行年月</t>
    <rPh sb="0" eb="2">
      <t>ハッコウ</t>
    </rPh>
    <rPh sb="2" eb="4">
      <t>ネンゲツ</t>
    </rPh>
    <phoneticPr fontId="1"/>
  </si>
  <si>
    <t>発行者</t>
    <rPh sb="0" eb="3">
      <t>ハッコウシャ</t>
    </rPh>
    <phoneticPr fontId="1"/>
  </si>
  <si>
    <t>□福岡県農林水産部（県営農業農村整備事業）電子納品運用ガイドライン(案)</t>
    <rPh sb="1" eb="4">
      <t>フクオカケン</t>
    </rPh>
    <rPh sb="4" eb="6">
      <t>ノウリン</t>
    </rPh>
    <rPh sb="6" eb="8">
      <t>スイサン</t>
    </rPh>
    <rPh sb="8" eb="9">
      <t>ブ</t>
    </rPh>
    <rPh sb="10" eb="12">
      <t>ケンエイ</t>
    </rPh>
    <rPh sb="12" eb="14">
      <t>ノウギョウ</t>
    </rPh>
    <rPh sb="14" eb="16">
      <t>ノウソン</t>
    </rPh>
    <rPh sb="16" eb="18">
      <t>セイビ</t>
    </rPh>
    <rPh sb="18" eb="20">
      <t>ジギョウ</t>
    </rPh>
    <rPh sb="21" eb="23">
      <t>デンシ</t>
    </rPh>
    <rPh sb="23" eb="25">
      <t>ノウヒン</t>
    </rPh>
    <rPh sb="25" eb="27">
      <t>ウンヨウ</t>
    </rPh>
    <phoneticPr fontId="1"/>
  </si>
  <si>
    <t>福岡県</t>
    <rPh sb="0" eb="3">
      <t>フクオカケン</t>
    </rPh>
    <phoneticPr fontId="1"/>
  </si>
  <si>
    <t>□設計業務等の電子納品要領(案)</t>
    <rPh sb="1" eb="3">
      <t>セッケイ</t>
    </rPh>
    <rPh sb="3" eb="5">
      <t>ギョウム</t>
    </rPh>
    <rPh sb="5" eb="6">
      <t>トウ</t>
    </rPh>
    <phoneticPr fontId="1"/>
  </si>
  <si>
    <t>農林水産省</t>
    <rPh sb="0" eb="2">
      <t>ノウリン</t>
    </rPh>
    <rPh sb="2" eb="5">
      <t>スイサンショウ</t>
    </rPh>
    <phoneticPr fontId="1"/>
  </si>
  <si>
    <t>□電子化図面データの作成要領(案)</t>
    <rPh sb="1" eb="4">
      <t>デンシカ</t>
    </rPh>
    <rPh sb="4" eb="6">
      <t>ズメン</t>
    </rPh>
    <rPh sb="10" eb="12">
      <t>サクセイ</t>
    </rPh>
    <phoneticPr fontId="1"/>
  </si>
  <si>
    <t>□電子化図面データの作成運用ガイドライン（案）</t>
    <rPh sb="1" eb="4">
      <t>デンシカ</t>
    </rPh>
    <rPh sb="4" eb="6">
      <t>ズメン</t>
    </rPh>
    <rPh sb="10" eb="12">
      <t>サクセイ</t>
    </rPh>
    <phoneticPr fontId="1"/>
  </si>
  <si>
    <t>□電子化写真データの作成要領(案)</t>
    <rPh sb="4" eb="6">
      <t>シャシン</t>
    </rPh>
    <phoneticPr fontId="1"/>
  </si>
  <si>
    <t>□測量成果電子納品要領(案)</t>
    <rPh sb="1" eb="3">
      <t>ソクリョウ</t>
    </rPh>
    <rPh sb="3" eb="5">
      <t>セイカ</t>
    </rPh>
    <rPh sb="5" eb="7">
      <t>デンシ</t>
    </rPh>
    <rPh sb="7" eb="9">
      <t>ノウヒン</t>
    </rPh>
    <rPh sb="9" eb="11">
      <t>ヨウリョウ</t>
    </rPh>
    <phoneticPr fontId="1"/>
  </si>
  <si>
    <t>□地質・土質調査成果電子納品要領(案)</t>
    <rPh sb="1" eb="3">
      <t>チシツ</t>
    </rPh>
    <rPh sb="4" eb="6">
      <t>ドシツ</t>
    </rPh>
    <rPh sb="6" eb="8">
      <t>チョウサ</t>
    </rPh>
    <rPh sb="8" eb="10">
      <t>セイカ</t>
    </rPh>
    <rPh sb="10" eb="12">
      <t>デンシ</t>
    </rPh>
    <rPh sb="12" eb="14">
      <t>ノウヒン</t>
    </rPh>
    <rPh sb="14" eb="16">
      <t>ヨウリョウ</t>
    </rPh>
    <phoneticPr fontId="1"/>
  </si>
  <si>
    <t>□電子納品運用ガイドライン(案)【業務編】</t>
    <rPh sb="1" eb="3">
      <t>デンシ</t>
    </rPh>
    <rPh sb="3" eb="5">
      <t>ノウヒン</t>
    </rPh>
    <rPh sb="5" eb="7">
      <t>ウンヨウ</t>
    </rPh>
    <rPh sb="14" eb="15">
      <t>アン</t>
    </rPh>
    <rPh sb="17" eb="19">
      <t>ギョウム</t>
    </rPh>
    <rPh sb="19" eb="20">
      <t>ヘン</t>
    </rPh>
    <phoneticPr fontId="1"/>
  </si>
  <si>
    <t>□電子納品運用ガイドライン(案)【測量編】</t>
    <rPh sb="1" eb="3">
      <t>デンシ</t>
    </rPh>
    <rPh sb="3" eb="5">
      <t>ノウヒン</t>
    </rPh>
    <rPh sb="5" eb="7">
      <t>ウンヨウ</t>
    </rPh>
    <rPh sb="14" eb="15">
      <t>アン</t>
    </rPh>
    <rPh sb="17" eb="19">
      <t>ソクリョウ</t>
    </rPh>
    <rPh sb="19" eb="20">
      <t>ヘン</t>
    </rPh>
    <phoneticPr fontId="1"/>
  </si>
  <si>
    <t>□電子納品運用ガイドライン(案)【地質・土質調査編】</t>
    <rPh sb="1" eb="3">
      <t>デンシ</t>
    </rPh>
    <rPh sb="3" eb="5">
      <t>ノウヒン</t>
    </rPh>
    <rPh sb="5" eb="7">
      <t>ウンヨウ</t>
    </rPh>
    <rPh sb="14" eb="15">
      <t>アン</t>
    </rPh>
    <rPh sb="17" eb="19">
      <t>チシツ</t>
    </rPh>
    <rPh sb="20" eb="22">
      <t>ドシツ</t>
    </rPh>
    <rPh sb="22" eb="24">
      <t>チョウサ</t>
    </rPh>
    <rPh sb="24" eb="25">
      <t>ヘン</t>
    </rPh>
    <phoneticPr fontId="1"/>
  </si>
  <si>
    <t>□</t>
    <phoneticPr fontId="1"/>
  </si>
  <si>
    <t>(４)電子納品対象基本項目</t>
    <rPh sb="3" eb="5">
      <t>デンシ</t>
    </rPh>
    <rPh sb="5" eb="9">
      <t>ノウヒンタイショウ</t>
    </rPh>
    <rPh sb="9" eb="11">
      <t>キホン</t>
    </rPh>
    <rPh sb="11" eb="13">
      <t>コウモク</t>
    </rPh>
    <phoneticPr fontId="1"/>
  </si>
  <si>
    <t>フォルダ</t>
    <phoneticPr fontId="1"/>
  </si>
  <si>
    <t>ファイル形式</t>
    <rPh sb="4" eb="6">
      <t>ケイシキ</t>
    </rPh>
    <phoneticPr fontId="1"/>
  </si>
  <si>
    <t>作成者</t>
    <rPh sb="0" eb="2">
      <t>サクセイ</t>
    </rPh>
    <rPh sb="2" eb="3">
      <t>シャ</t>
    </rPh>
    <phoneticPr fontId="1"/>
  </si>
  <si>
    <t>チェック欄</t>
    <rPh sb="4" eb="5">
      <t>ラン</t>
    </rPh>
    <phoneticPr fontId="1"/>
  </si>
  <si>
    <t>備考</t>
    <rPh sb="0" eb="1">
      <t>ビ</t>
    </rPh>
    <rPh sb="1" eb="2">
      <t>コウ</t>
    </rPh>
    <phoneticPr fontId="1"/>
  </si>
  <si>
    <t>サブフォルダ</t>
    <phoneticPr fontId="1"/>
  </si>
  <si>
    <t>○：電子</t>
    <rPh sb="2" eb="4">
      <t>デンシ</t>
    </rPh>
    <phoneticPr fontId="1"/>
  </si>
  <si>
    <t>△：紙　</t>
    <rPh sb="2" eb="3">
      <t>カミ</t>
    </rPh>
    <phoneticPr fontId="1"/>
  </si>
  <si>
    <t>×：不要</t>
    <rPh sb="2" eb="4">
      <t>フヨウ</t>
    </rPh>
    <phoneticPr fontId="1"/>
  </si>
  <si>
    <t>業務管理ファイル</t>
    <rPh sb="0" eb="2">
      <t>ギョウム</t>
    </rPh>
    <rPh sb="2" eb="4">
      <t>カンリ</t>
    </rPh>
    <phoneticPr fontId="1"/>
  </si>
  <si>
    <t>XML</t>
    <phoneticPr fontId="1"/>
  </si>
  <si>
    <t>報告書フォルダ（REPORT）</t>
    <rPh sb="0" eb="3">
      <t>ホウコクショ</t>
    </rPh>
    <phoneticPr fontId="1"/>
  </si>
  <si>
    <t>報告書管理ファイル</t>
    <rPh sb="0" eb="3">
      <t>ホウコクショ</t>
    </rPh>
    <rPh sb="3" eb="5">
      <t>カンリ</t>
    </rPh>
    <phoneticPr fontId="1"/>
  </si>
  <si>
    <t>XML</t>
    <phoneticPr fontId="1"/>
  </si>
  <si>
    <t>報告書ファイル</t>
    <rPh sb="0" eb="3">
      <t>ホウコクショ</t>
    </rPh>
    <phoneticPr fontId="1"/>
  </si>
  <si>
    <t>PDF</t>
    <phoneticPr fontId="1"/>
  </si>
  <si>
    <t>報告書ｵﾘｼﾞﾅﾙﾌｧｲﾙﾌｫﾙﾀﾞ</t>
    <rPh sb="0" eb="3">
      <t>ホウコクショ</t>
    </rPh>
    <phoneticPr fontId="1"/>
  </si>
  <si>
    <t>報告書ｵﾘｼﾞﾅﾙﾌｧｲﾙ</t>
    <phoneticPr fontId="1"/>
  </si>
  <si>
    <t>（協議による）</t>
    <phoneticPr fontId="1"/>
  </si>
  <si>
    <t>図面フォルダ（DRAWING）</t>
    <rPh sb="0" eb="2">
      <t>ズメン</t>
    </rPh>
    <phoneticPr fontId="1"/>
  </si>
  <si>
    <t>図面管理ファイル</t>
    <rPh sb="0" eb="2">
      <t>ズメン</t>
    </rPh>
    <rPh sb="2" eb="4">
      <t>カンリ</t>
    </rPh>
    <phoneticPr fontId="1"/>
  </si>
  <si>
    <t>図面ファイル</t>
    <rPh sb="0" eb="2">
      <t>ズメン</t>
    </rPh>
    <phoneticPr fontId="1"/>
  </si>
  <si>
    <t>SXF(sfc)</t>
    <phoneticPr fontId="1"/>
  </si>
  <si>
    <t>写真フォルダ（PHOTO）</t>
    <rPh sb="0" eb="2">
      <t>シャシン</t>
    </rPh>
    <phoneticPr fontId="1"/>
  </si>
  <si>
    <t>写真属性ファイル</t>
    <rPh sb="0" eb="2">
      <t>シャシン</t>
    </rPh>
    <rPh sb="2" eb="4">
      <t>ゾクセイ</t>
    </rPh>
    <phoneticPr fontId="1"/>
  </si>
  <si>
    <t>写真ファイル</t>
    <rPh sb="0" eb="2">
      <t>シャシン</t>
    </rPh>
    <phoneticPr fontId="1"/>
  </si>
  <si>
    <t>JPEG</t>
    <phoneticPr fontId="1"/>
  </si>
  <si>
    <t>参考図ファイル</t>
    <rPh sb="0" eb="2">
      <t>サンコウ</t>
    </rPh>
    <rPh sb="2" eb="3">
      <t>ズ</t>
    </rPh>
    <phoneticPr fontId="1"/>
  </si>
  <si>
    <t>測量データフォルダ（SURVEY）</t>
    <rPh sb="0" eb="2">
      <t>ソクリョウ</t>
    </rPh>
    <phoneticPr fontId="1"/>
  </si>
  <si>
    <t>測量成果管理ファイル</t>
    <rPh sb="0" eb="2">
      <t>ソクリョウ</t>
    </rPh>
    <rPh sb="2" eb="4">
      <t>セイカ</t>
    </rPh>
    <rPh sb="4" eb="6">
      <t>カンリ</t>
    </rPh>
    <phoneticPr fontId="1"/>
  </si>
  <si>
    <t>測量記録</t>
    <rPh sb="0" eb="2">
      <t>ソクリョウ</t>
    </rPh>
    <rPh sb="2" eb="4">
      <t>キロク</t>
    </rPh>
    <phoneticPr fontId="1"/>
  </si>
  <si>
    <t>（協議による）</t>
    <rPh sb="1" eb="3">
      <t>キョウギ</t>
    </rPh>
    <phoneticPr fontId="1"/>
  </si>
  <si>
    <t>測量成果</t>
    <rPh sb="0" eb="2">
      <t>ソクリョウ</t>
    </rPh>
    <rPh sb="2" eb="4">
      <t>セイカ</t>
    </rPh>
    <phoneticPr fontId="1"/>
  </si>
  <si>
    <t>地質データフォルダ（BORING）</t>
    <rPh sb="0" eb="2">
      <t>チシツ</t>
    </rPh>
    <phoneticPr fontId="1"/>
  </si>
  <si>
    <t>地質情報管理ファイル</t>
    <rPh sb="0" eb="2">
      <t>チシツ</t>
    </rPh>
    <rPh sb="2" eb="4">
      <t>ジョウホウ</t>
    </rPh>
    <phoneticPr fontId="1"/>
  </si>
  <si>
    <t>ボーリング交換用データフォルダ</t>
    <rPh sb="5" eb="7">
      <t>コウカン</t>
    </rPh>
    <rPh sb="7" eb="8">
      <t>ヨウ</t>
    </rPh>
    <phoneticPr fontId="1"/>
  </si>
  <si>
    <t>ﾎﾞｰﾘﾝｸﾞ交換用ﾃﾞｰﾀ</t>
    <phoneticPr fontId="1"/>
  </si>
  <si>
    <t>電子柱状図データフォルダ</t>
    <rPh sb="0" eb="2">
      <t>デンシ</t>
    </rPh>
    <rPh sb="2" eb="4">
      <t>チュウジョウ</t>
    </rPh>
    <rPh sb="4" eb="5">
      <t>ズ</t>
    </rPh>
    <phoneticPr fontId="1"/>
  </si>
  <si>
    <t>電子柱状図ﾃﾞｰﾀﾌｧｲﾙ</t>
    <phoneticPr fontId="1"/>
  </si>
  <si>
    <t>電子簡略柱状図データフォルダ</t>
    <rPh sb="0" eb="2">
      <t>デンシ</t>
    </rPh>
    <rPh sb="2" eb="4">
      <t>カンリャク</t>
    </rPh>
    <rPh sb="4" eb="6">
      <t>チュウジョウ</t>
    </rPh>
    <rPh sb="6" eb="7">
      <t>ズ</t>
    </rPh>
    <phoneticPr fontId="1"/>
  </si>
  <si>
    <t>電子簡略柱状図ﾃﾞｰﾀﾌｧｲﾙ</t>
    <phoneticPr fontId="1"/>
  </si>
  <si>
    <t>SXF(sfc)</t>
    <phoneticPr fontId="1"/>
  </si>
  <si>
    <t>コア写真フォルダ</t>
    <rPh sb="2" eb="4">
      <t>シャシン</t>
    </rPh>
    <phoneticPr fontId="1"/>
  </si>
  <si>
    <t>コア写真管理ファイル</t>
    <phoneticPr fontId="1"/>
  </si>
  <si>
    <t>（協議による）</t>
    <phoneticPr fontId="1"/>
  </si>
  <si>
    <t>コア写真</t>
    <phoneticPr fontId="1"/>
  </si>
  <si>
    <t>土質試験および地盤調査フォルダ</t>
    <rPh sb="0" eb="2">
      <t>ドシツ</t>
    </rPh>
    <rPh sb="2" eb="4">
      <t>シケン</t>
    </rPh>
    <rPh sb="7" eb="9">
      <t>ジバン</t>
    </rPh>
    <rPh sb="9" eb="11">
      <t>チョウサ</t>
    </rPh>
    <phoneticPr fontId="1"/>
  </si>
  <si>
    <t>土質試験および地盤調査管理ﾌｧｲﾙ</t>
    <phoneticPr fontId="1"/>
  </si>
  <si>
    <t>電子データシート</t>
    <phoneticPr fontId="1"/>
  </si>
  <si>
    <t>ﾃﾞｰﾀｼｰﾄ交換用ﾃﾞｰﾀ</t>
    <phoneticPr fontId="1"/>
  </si>
  <si>
    <t>土質試験結果一覧表ﾃﾞｰﾀ</t>
    <phoneticPr fontId="1"/>
  </si>
  <si>
    <t>その他地質調査資料</t>
    <rPh sb="2" eb="3">
      <t>タ</t>
    </rPh>
    <rPh sb="3" eb="5">
      <t>チシツ</t>
    </rPh>
    <rPh sb="5" eb="7">
      <t>チョウサ</t>
    </rPh>
    <rPh sb="7" eb="9">
      <t>シリョウ</t>
    </rPh>
    <phoneticPr fontId="1"/>
  </si>
  <si>
    <t>その他管理ﾌｧｲﾙ</t>
    <phoneticPr fontId="1"/>
  </si>
  <si>
    <t>その他地質調査資料</t>
    <phoneticPr fontId="1"/>
  </si>
  <si>
    <t>情報化施工関連フォルダ（NNICT）</t>
    <rPh sb="0" eb="2">
      <t>ジョウホウ</t>
    </rPh>
    <rPh sb="2" eb="3">
      <t>カ</t>
    </rPh>
    <rPh sb="3" eb="7">
      <t>セコウカンレン</t>
    </rPh>
    <phoneticPr fontId="1"/>
  </si>
  <si>
    <t>情報化施工関連ﾃﾞｰﾀ</t>
    <phoneticPr fontId="1"/>
  </si>
  <si>
    <t>(５)電子納品対象成果品の納品方法</t>
    <rPh sb="3" eb="5">
      <t>デンシ</t>
    </rPh>
    <rPh sb="5" eb="9">
      <t>ノウヒンタイショウ</t>
    </rPh>
    <rPh sb="9" eb="11">
      <t>セイカ</t>
    </rPh>
    <rPh sb="11" eb="12">
      <t>ヒン</t>
    </rPh>
    <rPh sb="13" eb="15">
      <t>ノウヒン</t>
    </rPh>
    <rPh sb="15" eb="17">
      <t>ホウホウ</t>
    </rPh>
    <phoneticPr fontId="1"/>
  </si>
  <si>
    <t>電子成果品</t>
    <rPh sb="0" eb="2">
      <t>デンシ</t>
    </rPh>
    <rPh sb="2" eb="4">
      <t>セイカ</t>
    </rPh>
    <rPh sb="4" eb="5">
      <t>ヒン</t>
    </rPh>
    <phoneticPr fontId="1"/>
  </si>
  <si>
    <t>□電子データのみとし、ネガアルバム・写真帳の提出は行わない。</t>
    <rPh sb="1" eb="3">
      <t>デンシ</t>
    </rPh>
    <rPh sb="18" eb="20">
      <t>シャシン</t>
    </rPh>
    <rPh sb="20" eb="21">
      <t>チョウ</t>
    </rPh>
    <rPh sb="22" eb="24">
      <t>テイシュツ</t>
    </rPh>
    <rPh sb="25" eb="26">
      <t>オコナ</t>
    </rPh>
    <phoneticPr fontId="1"/>
  </si>
  <si>
    <t>□電子データおよび印刷出力を簡易製本したものを１部提出する。</t>
    <rPh sb="1" eb="3">
      <t>デンシ</t>
    </rPh>
    <rPh sb="9" eb="11">
      <t>インサツ</t>
    </rPh>
    <rPh sb="11" eb="13">
      <t>シュツリョク</t>
    </rPh>
    <rPh sb="14" eb="16">
      <t>カンイ</t>
    </rPh>
    <rPh sb="16" eb="18">
      <t>セイホン</t>
    </rPh>
    <rPh sb="24" eb="25">
      <t>ブ</t>
    </rPh>
    <rPh sb="25" eb="27">
      <t>テイシュツ</t>
    </rPh>
    <phoneticPr fontId="1"/>
  </si>
  <si>
    <t>(６)データのバックアップについて（受注者）</t>
    <rPh sb="18" eb="21">
      <t>ジュチュウシャ</t>
    </rPh>
    <phoneticPr fontId="1"/>
  </si>
  <si>
    <t>バックアップ頻度</t>
    <rPh sb="6" eb="8">
      <t>ヒンド</t>
    </rPh>
    <phoneticPr fontId="1"/>
  </si>
  <si>
    <t>□１日　　</t>
    <rPh sb="2" eb="3">
      <t>ニチ</t>
    </rPh>
    <phoneticPr fontId="1"/>
  </si>
  <si>
    <t>　　　回</t>
    <phoneticPr fontId="1"/>
  </si>
  <si>
    <t>□その他（　　　　　　　　　　　　）</t>
    <rPh sb="3" eb="4">
      <t>タ</t>
    </rPh>
    <phoneticPr fontId="1"/>
  </si>
  <si>
    <t>バックアップ媒体</t>
    <rPh sb="6" eb="8">
      <t>バイタイ</t>
    </rPh>
    <phoneticPr fontId="1"/>
  </si>
  <si>
    <t>□MO</t>
    <phoneticPr fontId="1"/>
  </si>
  <si>
    <t>□CD-R(W)</t>
    <phoneticPr fontId="1"/>
  </si>
  <si>
    <t>□DVD-RAM</t>
    <phoneticPr fontId="1"/>
  </si>
  <si>
    <t>□（外付け）ハードディスク</t>
    <rPh sb="2" eb="3">
      <t>ソト</t>
    </rPh>
    <rPh sb="3" eb="4">
      <t>ヅ</t>
    </rPh>
    <phoneticPr fontId="1"/>
  </si>
  <si>
    <t>□その他（　　　　）</t>
    <rPh sb="3" eb="4">
      <t>タ</t>
    </rPh>
    <phoneticPr fontId="1"/>
  </si>
  <si>
    <t>作業担当者</t>
    <rPh sb="0" eb="2">
      <t>サギョウ</t>
    </rPh>
    <rPh sb="2" eb="5">
      <t>タントウシャ</t>
    </rPh>
    <phoneticPr fontId="1"/>
  </si>
  <si>
    <t>(７)コンピユータウイルス対策について（受注者）</t>
    <rPh sb="13" eb="15">
      <t>タイサク</t>
    </rPh>
    <rPh sb="20" eb="23">
      <t>ジュチュウシャ</t>
    </rPh>
    <phoneticPr fontId="1"/>
  </si>
  <si>
    <t>使用ソフトウェア名</t>
    <rPh sb="0" eb="2">
      <t>シヨウ</t>
    </rPh>
    <rPh sb="8" eb="9">
      <t>メイ</t>
    </rPh>
    <phoneticPr fontId="1"/>
  </si>
  <si>
    <t xml:space="preserve">                           </t>
    <phoneticPr fontId="1"/>
  </si>
  <si>
    <t>（Ver.　　　　　　　　　　　　）</t>
    <phoneticPr fontId="1"/>
  </si>
  <si>
    <t>(８)電子納品が出来ない理由及び対応可能予定時期</t>
    <rPh sb="3" eb="5">
      <t>デンシ</t>
    </rPh>
    <rPh sb="5" eb="7">
      <t>ノウヒン</t>
    </rPh>
    <rPh sb="8" eb="10">
      <t>デキ</t>
    </rPh>
    <rPh sb="12" eb="14">
      <t>リユウ</t>
    </rPh>
    <rPh sb="14" eb="15">
      <t>オヨ</t>
    </rPh>
    <rPh sb="16" eb="18">
      <t>タイオウ</t>
    </rPh>
    <rPh sb="18" eb="20">
      <t>カノウ</t>
    </rPh>
    <rPh sb="20" eb="22">
      <t>ヨテイ</t>
    </rPh>
    <rPh sb="22" eb="24">
      <t>ジキ</t>
    </rPh>
    <phoneticPr fontId="1"/>
  </si>
  <si>
    <t>(９)その他</t>
    <rPh sb="5" eb="6">
      <t>タ</t>
    </rPh>
    <phoneticPr fontId="1"/>
  </si>
  <si>
    <t>図面は、「電子化図面データの作成要領(案)」および「電子化図面データの作成運用ガイドライン（案）」に準拠し、SXF(sfc)形式での提出を必須とする。</t>
    <rPh sb="0" eb="2">
      <t>ズメン</t>
    </rPh>
    <rPh sb="50" eb="52">
      <t>ジュンキョ</t>
    </rPh>
    <phoneticPr fontId="1"/>
  </si>
  <si>
    <t>電　子　媒　体　納　品　書</t>
    <rPh sb="0" eb="1">
      <t>デン</t>
    </rPh>
    <rPh sb="2" eb="3">
      <t>コ</t>
    </rPh>
    <rPh sb="4" eb="5">
      <t>バイ</t>
    </rPh>
    <rPh sb="6" eb="7">
      <t>カラダ</t>
    </rPh>
    <rPh sb="8" eb="9">
      <t>オサム</t>
    </rPh>
    <rPh sb="10" eb="11">
      <t>シナ</t>
    </rPh>
    <rPh sb="12" eb="13">
      <t>ショ</t>
    </rPh>
    <phoneticPr fontId="1"/>
  </si>
  <si>
    <t>令和　　　年　　　月　　　日</t>
    <rPh sb="0" eb="2">
      <t>レイワ</t>
    </rPh>
    <rPh sb="5" eb="6">
      <t>ネン</t>
    </rPh>
    <rPh sb="9" eb="10">
      <t>ガツ</t>
    </rPh>
    <rPh sb="13" eb="14">
      <t>ニチ</t>
    </rPh>
    <phoneticPr fontId="1"/>
  </si>
  <si>
    <t>殿</t>
    <rPh sb="0" eb="1">
      <t>トノ</t>
    </rPh>
    <phoneticPr fontId="1"/>
  </si>
  <si>
    <t>受注者（住所）</t>
    <rPh sb="0" eb="3">
      <t>ジュチュウシャ</t>
    </rPh>
    <rPh sb="4" eb="6">
      <t>ジュウショ</t>
    </rPh>
    <phoneticPr fontId="1"/>
  </si>
  <si>
    <t>　　　　 （氏名）</t>
    <rPh sb="6" eb="8">
      <t>シメイ</t>
    </rPh>
    <phoneticPr fontId="1"/>
  </si>
  <si>
    <t>管理技術者氏名（自署）</t>
    <rPh sb="0" eb="2">
      <t>カンリ</t>
    </rPh>
    <rPh sb="2" eb="5">
      <t>ギジュツシャ</t>
    </rPh>
    <rPh sb="5" eb="7">
      <t>シメイ</t>
    </rPh>
    <rPh sb="8" eb="10">
      <t>ジショ</t>
    </rPh>
    <phoneticPr fontId="1"/>
  </si>
  <si>
    <t>下記のとおり電子媒体を納品します。なお、電子媒体に保存されている電子データは、</t>
    <rPh sb="0" eb="2">
      <t>カキ</t>
    </rPh>
    <rPh sb="6" eb="8">
      <t>デンシ</t>
    </rPh>
    <rPh sb="8" eb="10">
      <t>バイタイ</t>
    </rPh>
    <rPh sb="11" eb="13">
      <t>ノウヒン</t>
    </rPh>
    <rPh sb="20" eb="22">
      <t>デンシ</t>
    </rPh>
    <rPh sb="22" eb="24">
      <t>バイタイ</t>
    </rPh>
    <rPh sb="25" eb="27">
      <t>ホゾン</t>
    </rPh>
    <rPh sb="32" eb="34">
      <t>デンシ</t>
    </rPh>
    <phoneticPr fontId="1"/>
  </si>
  <si>
    <t>原本と相違ないことを証明します。</t>
    <rPh sb="0" eb="2">
      <t>ゲンポン</t>
    </rPh>
    <rPh sb="3" eb="5">
      <t>ソウイ</t>
    </rPh>
    <rPh sb="10" eb="12">
      <t>ショウメイ</t>
    </rPh>
    <phoneticPr fontId="1"/>
  </si>
  <si>
    <t>記</t>
    <rPh sb="0" eb="1">
      <t>キ</t>
    </rPh>
    <phoneticPr fontId="1"/>
  </si>
  <si>
    <t>業　務　名</t>
    <rPh sb="0" eb="1">
      <t>ギョウ</t>
    </rPh>
    <rPh sb="2" eb="3">
      <t>ム</t>
    </rPh>
    <rPh sb="4" eb="5">
      <t>メイ</t>
    </rPh>
    <phoneticPr fontId="1"/>
  </si>
  <si>
    <t>案件番号</t>
    <rPh sb="0" eb="2">
      <t>アンケン</t>
    </rPh>
    <rPh sb="2" eb="4">
      <t>バンゴウ</t>
    </rPh>
    <phoneticPr fontId="1"/>
  </si>
  <si>
    <t>電子媒体の種類</t>
    <rPh sb="0" eb="2">
      <t>デンシ</t>
    </rPh>
    <rPh sb="2" eb="4">
      <t>バイタイ</t>
    </rPh>
    <rPh sb="5" eb="7">
      <t>シュルイ</t>
    </rPh>
    <phoneticPr fontId="1"/>
  </si>
  <si>
    <t>規　　格</t>
    <rPh sb="0" eb="1">
      <t>タダシ</t>
    </rPh>
    <rPh sb="3" eb="4">
      <t>カク</t>
    </rPh>
    <phoneticPr fontId="1"/>
  </si>
  <si>
    <t>単位</t>
    <rPh sb="0" eb="2">
      <t>タンイ</t>
    </rPh>
    <phoneticPr fontId="1"/>
  </si>
  <si>
    <t>数量</t>
    <rPh sb="0" eb="2">
      <t>スウリョウ</t>
    </rPh>
    <phoneticPr fontId="1"/>
  </si>
  <si>
    <t>作成年月日</t>
    <rPh sb="0" eb="2">
      <t>サクセイ</t>
    </rPh>
    <rPh sb="2" eb="3">
      <t>ネン</t>
    </rPh>
    <rPh sb="3" eb="4">
      <t>ツキ</t>
    </rPh>
    <rPh sb="4" eb="5">
      <t>ヒ</t>
    </rPh>
    <phoneticPr fontId="1"/>
  </si>
  <si>
    <t>備考</t>
    <rPh sb="0" eb="2">
      <t>ビコウ</t>
    </rPh>
    <phoneticPr fontId="1"/>
  </si>
  <si>
    <t>又，下記以外の関係提出書類もありますので、調査職員にご確認のうえ、速やかに提出してください。</t>
    <rPh sb="2" eb="4">
      <t>カキ</t>
    </rPh>
    <rPh sb="4" eb="6">
      <t>イガイ</t>
    </rPh>
    <rPh sb="21" eb="23">
      <t>チョウサ</t>
    </rPh>
    <rPh sb="23" eb="25">
      <t>ショクイン</t>
    </rPh>
    <rPh sb="27" eb="29">
      <t>カクニン</t>
    </rPh>
    <rPh sb="33" eb="34">
      <t>スミ</t>
    </rPh>
    <phoneticPr fontId="1"/>
  </si>
  <si>
    <t>電子納品事前協議チェックシート</t>
    <rPh sb="0" eb="2">
      <t>デンシ</t>
    </rPh>
    <rPh sb="2" eb="4">
      <t>ノウヒン</t>
    </rPh>
    <rPh sb="4" eb="6">
      <t>ジゼン</t>
    </rPh>
    <rPh sb="6" eb="8">
      <t>キョウギ</t>
    </rPh>
    <phoneticPr fontId="7"/>
  </si>
  <si>
    <t>電子成果品確認用チェックシート</t>
    <rPh sb="0" eb="2">
      <t>デンシ</t>
    </rPh>
    <rPh sb="2" eb="5">
      <t>セイカヒン</t>
    </rPh>
    <rPh sb="5" eb="7">
      <t>カクニン</t>
    </rPh>
    <rPh sb="7" eb="8">
      <t>ヨウ</t>
    </rPh>
    <phoneticPr fontId="7"/>
  </si>
  <si>
    <t>電子媒体納品書</t>
    <rPh sb="0" eb="2">
      <t>デンシ</t>
    </rPh>
    <rPh sb="2" eb="4">
      <t>バイタイ</t>
    </rPh>
    <rPh sb="4" eb="6">
      <t>ノウヒン</t>
    </rPh>
    <rPh sb="6" eb="7">
      <t>ショ</t>
    </rPh>
    <phoneticPr fontId="1"/>
  </si>
  <si>
    <t>2枚</t>
    <phoneticPr fontId="1"/>
  </si>
  <si>
    <t>4枚</t>
    <phoneticPr fontId="1"/>
  </si>
  <si>
    <t>-</t>
    <phoneticPr fontId="7"/>
  </si>
  <si>
    <t>署名</t>
    <rPh sb="0" eb="2">
      <t>ショメイ</t>
    </rPh>
    <phoneticPr fontId="7"/>
  </si>
  <si>
    <t>契約後速やかに</t>
    <phoneticPr fontId="1"/>
  </si>
  <si>
    <t>業務完了後</t>
    <rPh sb="0" eb="2">
      <t>ギョウム</t>
    </rPh>
    <rPh sb="2" eb="5">
      <t>カンリョウゴ</t>
    </rPh>
    <phoneticPr fontId="7"/>
  </si>
  <si>
    <t>15，</t>
    <phoneticPr fontId="1"/>
  </si>
  <si>
    <t>16，</t>
    <phoneticPr fontId="1"/>
  </si>
  <si>
    <t>17，</t>
    <phoneticPr fontId="1"/>
  </si>
  <si>
    <t>３</t>
    <phoneticPr fontId="1"/>
  </si>
  <si>
    <t>平成３１</t>
    <rPh sb="0" eb="2">
      <t>ヘイセイ</t>
    </rPh>
    <phoneticPr fontId="1"/>
  </si>
  <si>
    <t>４</t>
  </si>
  <si>
    <t>令和　３</t>
    <rPh sb="0" eb="2">
      <t>レイワ</t>
    </rPh>
    <phoneticPr fontId="1"/>
  </si>
  <si>
    <t>令和　２</t>
    <rPh sb="0" eb="2">
      <t>レイワ</t>
    </rPh>
    <phoneticPr fontId="1"/>
  </si>
  <si>
    <t>６</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</si>
</sst>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yyyy/m/d;@"/>
    <numFmt numFmtId="182" formatCode="#,##0\ &quot;　千円　&quot;"/>
    <numFmt numFmtId="183" formatCode="#,##0_);[Red]\(#,##0\)"/>
    <numFmt numFmtId="184" formatCode="yyyy&quot;年&quot;m&quot;月&quot;d&quot;日&quot;;@"/>
  </numFmts>
  <fonts count="90">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2"/>
      <color indexed="10"/>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1"/>
      <color indexed="10"/>
      <name val="ＭＳ 明朝"/>
      <family val="1"/>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14"/>
      <color indexed="10"/>
      <name val="ＭＳ Ｐ明朝"/>
      <family val="1"/>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
      <u/>
      <sz val="11"/>
      <color indexed="12"/>
      <name val="ＭＳ Ｐゴシック"/>
      <family val="3"/>
      <charset val="128"/>
    </font>
    <font>
      <sz val="11"/>
      <color indexed="9"/>
      <name val="ＭＳ Ｐ明朝"/>
      <family val="1"/>
      <charset val="128"/>
    </font>
    <font>
      <u/>
      <sz val="11"/>
      <name val="ＭＳ Ｐ明朝"/>
      <family val="1"/>
      <charset val="128"/>
    </font>
    <font>
      <sz val="12"/>
      <name val="ＭＳ Ｐゴシック"/>
      <family val="3"/>
      <charset val="128"/>
    </font>
    <font>
      <sz val="9"/>
      <color rgb="FFFF0000"/>
      <name val="ＭＳ Ｐ明朝"/>
      <family val="1"/>
      <charset val="128"/>
    </font>
    <font>
      <sz val="8"/>
      <color rgb="FFFF0000"/>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1"/>
      <name val="ＭＳゴシック"/>
      <family val="3"/>
      <charset val="128"/>
    </font>
    <font>
      <b/>
      <sz val="16"/>
      <name val="ＭＳゴシック"/>
      <family val="3"/>
      <charset val="128"/>
    </font>
    <font>
      <b/>
      <sz val="12"/>
      <name val="ＭＳゴシック"/>
      <family val="3"/>
      <charset val="128"/>
    </font>
    <font>
      <sz val="14"/>
      <name val="ＭＳゴシック"/>
      <family val="3"/>
      <charset val="128"/>
    </font>
    <font>
      <sz val="12"/>
      <name val="ＭＳゴシック"/>
      <family val="3"/>
      <charset val="128"/>
    </font>
    <font>
      <sz val="10"/>
      <name val="ＭＳゴシック"/>
      <family val="3"/>
      <charset val="128"/>
    </font>
    <font>
      <sz val="9"/>
      <name val="ＭＳゴシック"/>
      <family val="3"/>
      <charset val="128"/>
    </font>
    <font>
      <sz val="9"/>
      <name val="ＭＳ Ｐゴシック"/>
      <family val="3"/>
      <charset val="128"/>
    </font>
    <font>
      <sz val="10"/>
      <name val="ＭＳ Ｐゴシック"/>
      <family val="3"/>
      <charset val="128"/>
    </font>
    <font>
      <sz val="14"/>
      <color rgb="FFFF0000"/>
      <name val="ＭＳゴシック"/>
      <family val="3"/>
      <charset val="128"/>
    </font>
    <font>
      <sz val="8"/>
      <name val="ＭＳゴシック"/>
      <family val="3"/>
      <charset val="128"/>
    </font>
    <font>
      <b/>
      <sz val="10"/>
      <name val="ＭＳゴシック"/>
      <family val="3"/>
      <charset val="128"/>
    </font>
    <font>
      <sz val="10"/>
      <color theme="1"/>
      <name val="ＭＳゴシック"/>
      <family val="3"/>
      <charset val="128"/>
    </font>
    <font>
      <sz val="11"/>
      <color theme="1"/>
      <name val="ＭＳ Ｐゴシック"/>
      <family val="3"/>
      <charset val="128"/>
    </font>
    <font>
      <sz val="8"/>
      <name val="ＭＳ Ｐゴシック"/>
      <family val="3"/>
      <charset val="128"/>
    </font>
    <font>
      <sz val="11"/>
      <color theme="0"/>
      <name val="ＭＳ Ｐゴシック"/>
      <family val="3"/>
      <charset val="128"/>
    </font>
    <font>
      <sz val="11"/>
      <color rgb="FFFF0000"/>
      <name val="ＭＳ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s>
  <cellStyleXfs count="52">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62" fillId="12"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9" borderId="0" applyNumberFormat="0" applyBorder="0" applyAlignment="0" applyProtection="0">
      <alignment vertical="center"/>
    </xf>
    <xf numFmtId="0" fontId="48" fillId="0" borderId="0" applyNumberFormat="0" applyFill="0" applyBorder="0" applyAlignment="0" applyProtection="0">
      <alignment vertical="center"/>
    </xf>
    <xf numFmtId="0" fontId="59" fillId="20" borderId="1" applyNumberFormat="0" applyAlignment="0" applyProtection="0">
      <alignment vertical="center"/>
    </xf>
    <xf numFmtId="0" fontId="54" fillId="21" borderId="0" applyNumberFormat="0" applyBorder="0" applyAlignment="0" applyProtection="0">
      <alignment vertical="center"/>
    </xf>
    <xf numFmtId="0" fontId="27" fillId="22" borderId="2" applyNumberFormat="0" applyFont="0" applyAlignment="0" applyProtection="0">
      <alignment vertical="center"/>
    </xf>
    <xf numFmtId="0" fontId="58" fillId="0" borderId="3" applyNumberFormat="0" applyFill="0" applyAlignment="0" applyProtection="0">
      <alignment vertical="center"/>
    </xf>
    <xf numFmtId="0" fontId="53" fillId="3" borderId="0" applyNumberFormat="0" applyBorder="0" applyAlignment="0" applyProtection="0">
      <alignment vertical="center"/>
    </xf>
    <xf numFmtId="0" fontId="57" fillId="23" borderId="4" applyNumberFormat="0" applyAlignment="0" applyProtection="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61" fillId="0" borderId="8" applyNumberFormat="0" applyFill="0" applyAlignment="0" applyProtection="0">
      <alignment vertical="center"/>
    </xf>
    <xf numFmtId="0" fontId="56" fillId="23" borderId="9" applyNumberFormat="0" applyAlignment="0" applyProtection="0">
      <alignment vertical="center"/>
    </xf>
    <xf numFmtId="0" fontId="60" fillId="0" borderId="0" applyNumberFormat="0" applyFill="0" applyBorder="0" applyAlignment="0" applyProtection="0">
      <alignment vertical="center"/>
    </xf>
    <xf numFmtId="0" fontId="55" fillId="7" borderId="4" applyNumberFormat="0" applyAlignment="0" applyProtection="0">
      <alignment vertical="center"/>
    </xf>
    <xf numFmtId="0" fontId="2" fillId="0" borderId="0"/>
    <xf numFmtId="0" fontId="2" fillId="0" borderId="0"/>
    <xf numFmtId="0" fontId="27" fillId="0" borderId="0">
      <alignment vertical="center"/>
    </xf>
    <xf numFmtId="0" fontId="27" fillId="0" borderId="0">
      <alignment vertical="center"/>
    </xf>
    <xf numFmtId="0" fontId="2" fillId="0" borderId="0"/>
    <xf numFmtId="0" fontId="52" fillId="4" borderId="0" applyNumberFormat="0" applyBorder="0" applyAlignment="0" applyProtection="0">
      <alignment vertical="center"/>
    </xf>
    <xf numFmtId="0" fontId="64" fillId="0" borderId="0" applyNumberFormat="0" applyFill="0" applyBorder="0" applyAlignment="0" applyProtection="0">
      <alignment vertical="top"/>
      <protection locked="0"/>
    </xf>
    <xf numFmtId="0" fontId="27" fillId="0" borderId="0">
      <alignment vertical="center"/>
    </xf>
    <xf numFmtId="0" fontId="27" fillId="0" borderId="0">
      <alignment vertical="center"/>
    </xf>
    <xf numFmtId="0" fontId="27" fillId="0" borderId="0">
      <alignment vertical="center"/>
    </xf>
  </cellStyleXfs>
  <cellXfs count="990">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2" xfId="46" applyFont="1" applyFill="1" applyBorder="1"/>
    <xf numFmtId="0" fontId="22" fillId="4" borderId="23" xfId="46" applyFont="1" applyFill="1" applyBorder="1"/>
    <xf numFmtId="0" fontId="21" fillId="21" borderId="25"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9" fillId="4" borderId="20" xfId="46" applyFont="1" applyFill="1" applyBorder="1"/>
    <xf numFmtId="0" fontId="30"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19" fillId="24" borderId="35" xfId="0" applyFont="1" applyFill="1" applyBorder="1" applyAlignment="1">
      <alignment horizontal="center" vertical="center"/>
    </xf>
    <xf numFmtId="58" fontId="19" fillId="24" borderId="35" xfId="0" applyNumberFormat="1" applyFont="1"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58" fontId="19" fillId="24" borderId="23" xfId="0" applyNumberFormat="1" applyFont="1" applyFill="1" applyBorder="1" applyAlignment="1">
      <alignment horizontal="center" vertical="center"/>
    </xf>
    <xf numFmtId="0" fontId="0" fillId="24" borderId="23" xfId="0" applyFill="1" applyBorder="1" applyAlignment="1">
      <alignment horizontal="center" vertical="center"/>
    </xf>
    <xf numFmtId="0" fontId="25"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181" fontId="0" fillId="24" borderId="0" xfId="0" applyNumberFormat="1" applyFill="1" applyBorder="1" applyAlignment="1"/>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4" fillId="24" borderId="0" xfId="0" applyFont="1" applyFill="1" applyBorder="1" applyAlignment="1">
      <alignment horizontal="center" vertical="center" shrinkToFit="1"/>
    </xf>
    <xf numFmtId="0" fontId="9" fillId="24" borderId="0" xfId="0" applyFont="1" applyFill="1" applyBorder="1" applyAlignment="1">
      <alignment vertical="center"/>
    </xf>
    <xf numFmtId="183" fontId="18" fillId="25" borderId="23" xfId="0" applyNumberFormat="1" applyFont="1" applyFill="1" applyBorder="1" applyAlignment="1">
      <alignment horizontal="center" vertical="center"/>
    </xf>
    <xf numFmtId="183" fontId="18" fillId="25" borderId="35"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40" fillId="24" borderId="0" xfId="0" applyFont="1" applyFill="1" applyBorder="1" applyAlignment="1">
      <alignment horizontal="center" vertical="center" shrinkToFit="1"/>
    </xf>
    <xf numFmtId="0" fontId="39" fillId="24" borderId="0" xfId="0" applyFont="1" applyFill="1" applyBorder="1" applyAlignment="1">
      <alignment vertical="center"/>
    </xf>
    <xf numFmtId="0" fontId="39" fillId="24" borderId="0" xfId="0" applyFont="1" applyFill="1" applyAlignment="1">
      <alignment vertical="center"/>
    </xf>
    <xf numFmtId="0" fontId="39" fillId="24" borderId="0" xfId="0" applyFont="1" applyFill="1" applyAlignment="1">
      <alignment horizontal="right" vertical="center"/>
    </xf>
    <xf numFmtId="0" fontId="39" fillId="24" borderId="0" xfId="0" applyFont="1" applyFill="1" applyAlignment="1">
      <alignment vertical="center" shrinkToFit="1"/>
    </xf>
    <xf numFmtId="0" fontId="41" fillId="24" borderId="0" xfId="0" applyFont="1" applyFill="1" applyBorder="1" applyAlignment="1">
      <alignment horizontal="left" vertical="center" indent="1" shrinkToFit="1"/>
    </xf>
    <xf numFmtId="0" fontId="42" fillId="4" borderId="33" xfId="46" applyFont="1" applyFill="1" applyBorder="1" applyAlignment="1">
      <alignment horizontal="center" vertical="center" wrapText="1"/>
    </xf>
    <xf numFmtId="0" fontId="42"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0" fillId="0" borderId="38" xfId="0" applyFill="1" applyBorder="1" applyAlignment="1"/>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vertical="center" shrinkToFit="1"/>
    </xf>
    <xf numFmtId="0" fontId="34"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5"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4"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2" fontId="2" fillId="0" borderId="47" xfId="0" applyNumberFormat="1" applyFont="1" applyFill="1" applyBorder="1" applyAlignment="1">
      <alignment horizontal="left" vertical="center" indent="1" shrinkToFit="1"/>
    </xf>
    <xf numFmtId="182" fontId="2" fillId="0" borderId="48" xfId="0" applyNumberFormat="1" applyFont="1" applyFill="1" applyBorder="1" applyAlignment="1">
      <alignment horizontal="left" vertical="center" indent="1" shrinkToFit="1"/>
    </xf>
    <xf numFmtId="182"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33" fillId="0" borderId="0" xfId="43" quotePrefix="1" applyFont="1" applyFill="1" applyAlignment="1">
      <alignment horizontal="left"/>
    </xf>
    <xf numFmtId="0" fontId="6" fillId="0" borderId="0" xfId="43" applyFont="1" applyFill="1" applyAlignment="1"/>
    <xf numFmtId="0" fontId="2" fillId="0" borderId="0" xfId="43" applyFill="1" applyAlignment="1">
      <alignment horizontal="left" indent="1"/>
    </xf>
    <xf numFmtId="0" fontId="9" fillId="0" borderId="0" xfId="43" applyFont="1" applyFill="1" applyAlignment="1"/>
    <xf numFmtId="0" fontId="3" fillId="0" borderId="0" xfId="43" applyFont="1" applyFill="1" applyAlignment="1">
      <alignment horizontal="right"/>
    </xf>
    <xf numFmtId="0" fontId="3" fillId="0" borderId="0" xfId="43" applyFont="1" applyFill="1" applyAlignment="1"/>
    <xf numFmtId="0" fontId="9" fillId="0" borderId="0" xfId="43" applyFont="1" applyFill="1"/>
    <xf numFmtId="0" fontId="2" fillId="0" borderId="0" xfId="43" applyFont="1" applyFill="1" applyAlignment="1"/>
    <xf numFmtId="0" fontId="2" fillId="0" borderId="0" xfId="43" applyNumberFormat="1" applyFill="1"/>
    <xf numFmtId="0" fontId="17" fillId="0" borderId="0" xfId="43" applyFont="1" applyFill="1" applyAlignment="1">
      <alignment horizontal="left" indent="1"/>
    </xf>
    <xf numFmtId="0" fontId="8" fillId="0" borderId="39" xfId="43" applyFont="1" applyFill="1" applyBorder="1" applyAlignment="1"/>
    <xf numFmtId="0" fontId="17" fillId="0" borderId="39" xfId="43" applyFont="1" applyFill="1" applyBorder="1" applyAlignment="1">
      <alignment horizontal="left" indent="1"/>
    </xf>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0" fillId="0" borderId="39" xfId="0" applyFill="1" applyBorder="1" applyAlignment="1">
      <alignment horizontal="left"/>
    </xf>
    <xf numFmtId="0" fontId="2" fillId="0" borderId="39" xfId="43" applyFill="1" applyBorder="1"/>
    <xf numFmtId="0" fontId="8" fillId="0" borderId="38" xfId="43" applyFont="1" applyFill="1" applyBorder="1" applyAlignment="1"/>
    <xf numFmtId="0" fontId="2" fillId="0" borderId="38" xfId="43" applyFill="1" applyBorder="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31"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31"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31"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2"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42"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42" fillId="0" borderId="0" xfId="44" applyFont="1" applyBorder="1" applyAlignment="1">
      <alignment horizontal="right" vertical="top"/>
    </xf>
    <xf numFmtId="0" fontId="42"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42"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6" fillId="0" borderId="32" xfId="42" applyFont="1" applyFill="1" applyBorder="1" applyAlignment="1">
      <alignment horizontal="center" wrapText="1"/>
    </xf>
    <xf numFmtId="0" fontId="46" fillId="0" borderId="55" xfId="42" applyFont="1" applyFill="1" applyBorder="1" applyAlignment="1">
      <alignment horizontal="center" wrapText="1"/>
    </xf>
    <xf numFmtId="0" fontId="45"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10" fillId="0" borderId="12" xfId="42" applyFont="1" applyFill="1" applyBorder="1" applyAlignment="1">
      <alignment horizontal="distributed" vertical="center" wrapText="1"/>
    </xf>
    <xf numFmtId="0" fontId="10" fillId="0" borderId="55" xfId="42" applyFont="1" applyFill="1" applyBorder="1" applyAlignment="1">
      <alignment horizontal="distributed" vertical="center" wrapText="1"/>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4"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63" fillId="4" borderId="23" xfId="46" applyFont="1" applyFill="1" applyBorder="1" applyAlignment="1">
      <alignment horizontal="right" vertical="center"/>
    </xf>
    <xf numFmtId="0" fontId="3" fillId="0" borderId="0" xfId="0" applyFont="1" applyFill="1"/>
    <xf numFmtId="0" fontId="3" fillId="6" borderId="0" xfId="0" applyFont="1" applyFill="1"/>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vertical="center"/>
    </xf>
    <xf numFmtId="0" fontId="65" fillId="6" borderId="0" xfId="0" applyFont="1" applyFill="1"/>
    <xf numFmtId="0" fontId="3" fillId="0" borderId="0" xfId="0" applyFont="1" applyFill="1" applyAlignment="1">
      <alignment horizontal="right" vertical="center" indent="1"/>
    </xf>
    <xf numFmtId="0" fontId="3" fillId="0" borderId="0" xfId="0" applyFont="1" applyFill="1" applyAlignment="1">
      <alignment horizontal="distributed" vertical="center"/>
    </xf>
    <xf numFmtId="0" fontId="3" fillId="0" borderId="15"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5" xfId="0" applyFont="1" applyFill="1" applyBorder="1"/>
    <xf numFmtId="0" fontId="63" fillId="4" borderId="32" xfId="46" applyFont="1" applyFill="1" applyBorder="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0" fontId="8" fillId="0" borderId="39" xfId="43" applyFont="1" applyFill="1" applyBorder="1" applyAlignment="1">
      <alignment vertical="center"/>
    </xf>
    <xf numFmtId="0" fontId="8" fillId="0" borderId="38" xfId="43" applyFont="1" applyFill="1" applyBorder="1" applyAlignment="1">
      <alignment vertical="center"/>
    </xf>
    <xf numFmtId="0" fontId="8" fillId="0" borderId="0" xfId="43" applyFont="1" applyFill="1" applyBorder="1" applyAlignment="1">
      <alignment vertical="center"/>
    </xf>
    <xf numFmtId="0" fontId="8" fillId="0" borderId="0" xfId="43" applyFont="1" applyFill="1" applyBorder="1" applyAlignment="1">
      <alignment horizontal="center" vertical="center"/>
    </xf>
    <xf numFmtId="0" fontId="0" fillId="24" borderId="35" xfId="0" applyFill="1" applyBorder="1" applyAlignment="1">
      <alignment horizontal="distributed" vertical="center"/>
    </xf>
    <xf numFmtId="0" fontId="12" fillId="21" borderId="0" xfId="46" applyFont="1" applyFill="1" applyBorder="1" applyAlignment="1">
      <alignment vertical="center"/>
    </xf>
    <xf numFmtId="0" fontId="22" fillId="4" borderId="0" xfId="46" applyFont="1" applyFill="1" applyBorder="1" applyAlignment="1">
      <alignment horizontal="right"/>
    </xf>
    <xf numFmtId="0" fontId="21" fillId="21" borderId="0" xfId="46" applyFont="1" applyFill="1" applyBorder="1" applyAlignment="1">
      <alignment horizontal="center" vertical="center"/>
    </xf>
    <xf numFmtId="0" fontId="21" fillId="4" borderId="0" xfId="46" applyFont="1" applyFill="1" applyBorder="1" applyAlignment="1">
      <alignment vertical="center"/>
    </xf>
    <xf numFmtId="0" fontId="21" fillId="21" borderId="98" xfId="46" applyFont="1" applyFill="1" applyBorder="1" applyAlignment="1">
      <alignment horizontal="center" vertical="center"/>
    </xf>
    <xf numFmtId="0" fontId="22" fillId="4" borderId="0" xfId="46" applyFont="1" applyFill="1" applyBorder="1" applyAlignment="1">
      <alignment horizontal="center"/>
    </xf>
    <xf numFmtId="0" fontId="22" fillId="4" borderId="23" xfId="46" applyFont="1" applyFill="1" applyBorder="1" applyAlignment="1">
      <alignment horizontal="center"/>
    </xf>
    <xf numFmtId="0" fontId="21" fillId="4" borderId="99" xfId="46" applyFont="1" applyFill="1" applyBorder="1" applyAlignment="1">
      <alignment horizontal="center" vertical="center"/>
    </xf>
    <xf numFmtId="0" fontId="21" fillId="4" borderId="100" xfId="46" applyFont="1" applyFill="1" applyBorder="1" applyAlignment="1">
      <alignment horizontal="center" vertical="center"/>
    </xf>
    <xf numFmtId="0" fontId="21" fillId="4" borderId="101" xfId="46" applyFont="1" applyFill="1" applyBorder="1" applyAlignment="1">
      <alignment horizontal="center" vertical="center"/>
    </xf>
    <xf numFmtId="0" fontId="21" fillId="0" borderId="0" xfId="46" applyFont="1" applyAlignment="1">
      <alignment horizontal="center"/>
    </xf>
    <xf numFmtId="0" fontId="22" fillId="4" borderId="21" xfId="46" applyFont="1" applyFill="1" applyBorder="1" applyAlignment="1">
      <alignment horizontal="center"/>
    </xf>
    <xf numFmtId="0" fontId="22" fillId="4" borderId="24" xfId="46" applyFont="1" applyFill="1" applyBorder="1" applyAlignment="1">
      <alignment horizontal="center"/>
    </xf>
    <xf numFmtId="0" fontId="21" fillId="4" borderId="31" xfId="46" applyFont="1" applyFill="1" applyBorder="1" applyAlignment="1">
      <alignment horizontal="center" vertical="center"/>
    </xf>
    <xf numFmtId="0" fontId="21" fillId="4" borderId="34" xfId="46" applyFont="1" applyFill="1" applyBorder="1" applyAlignment="1">
      <alignment horizontal="center" vertical="center"/>
    </xf>
    <xf numFmtId="0" fontId="21" fillId="21" borderId="26" xfId="46" applyFont="1" applyFill="1" applyBorder="1" applyAlignment="1">
      <alignment horizontal="center" vertical="center" shrinkToFit="1"/>
    </xf>
    <xf numFmtId="0" fontId="68" fillId="4" borderId="28" xfId="46" applyFont="1" applyFill="1" applyBorder="1" applyAlignment="1">
      <alignment horizontal="center" vertical="center"/>
    </xf>
    <xf numFmtId="0" fontId="68" fillId="4" borderId="31" xfId="46" applyFont="1" applyFill="1" applyBorder="1" applyAlignment="1">
      <alignment horizontal="center" vertical="center"/>
    </xf>
    <xf numFmtId="0" fontId="21" fillId="4" borderId="31" xfId="46" applyFont="1" applyFill="1" applyBorder="1" applyAlignment="1">
      <alignment horizontal="left" vertical="center" wrapText="1"/>
    </xf>
    <xf numFmtId="0" fontId="0" fillId="0" borderId="0" xfId="49" applyFont="1">
      <alignment vertical="center"/>
    </xf>
    <xf numFmtId="0" fontId="0" fillId="0" borderId="102" xfId="49" applyFont="1" applyBorder="1" applyAlignment="1">
      <alignment horizontal="center" vertical="center"/>
    </xf>
    <xf numFmtId="0" fontId="0" fillId="0" borderId="103" xfId="49" applyFont="1" applyBorder="1">
      <alignment vertical="center"/>
    </xf>
    <xf numFmtId="0" fontId="71" fillId="0" borderId="0" xfId="49" applyFont="1" applyFill="1" applyBorder="1" applyAlignment="1">
      <alignment vertical="center"/>
    </xf>
    <xf numFmtId="0" fontId="0" fillId="0" borderId="0" xfId="49" applyFont="1" applyFill="1" applyBorder="1" applyAlignment="1">
      <alignment vertical="center"/>
    </xf>
    <xf numFmtId="0" fontId="0" fillId="0" borderId="52" xfId="49" applyFont="1" applyFill="1" applyBorder="1" applyAlignment="1">
      <alignment vertical="center"/>
    </xf>
    <xf numFmtId="0" fontId="0" fillId="0" borderId="53" xfId="49" applyFont="1" applyFill="1" applyBorder="1" applyAlignment="1">
      <alignment vertical="center"/>
    </xf>
    <xf numFmtId="0" fontId="0" fillId="0" borderId="53" xfId="49" applyFont="1" applyBorder="1">
      <alignment vertical="center"/>
    </xf>
    <xf numFmtId="0" fontId="0" fillId="0" borderId="43" xfId="49" applyFont="1" applyFill="1" applyBorder="1" applyAlignment="1">
      <alignment horizontal="left" vertical="center"/>
    </xf>
    <xf numFmtId="0" fontId="0" fillId="0" borderId="53" xfId="49" applyFont="1" applyFill="1" applyBorder="1" applyAlignment="1">
      <alignment horizontal="center" vertical="center"/>
    </xf>
    <xf numFmtId="0" fontId="0" fillId="0" borderId="54" xfId="49" applyFont="1" applyBorder="1">
      <alignment vertical="center"/>
    </xf>
    <xf numFmtId="0" fontId="0" fillId="0" borderId="44" xfId="49" applyFont="1" applyBorder="1" applyAlignment="1">
      <alignment horizontal="left" vertical="center"/>
    </xf>
    <xf numFmtId="0" fontId="0" fillId="0" borderId="0" xfId="49" applyFont="1" applyBorder="1">
      <alignment vertical="center"/>
    </xf>
    <xf numFmtId="0" fontId="0" fillId="0" borderId="20" xfId="49" applyFont="1" applyFill="1" applyBorder="1" applyAlignment="1">
      <alignment horizontal="left" vertical="center"/>
    </xf>
    <xf numFmtId="0" fontId="0" fillId="0" borderId="45" xfId="49" applyFont="1" applyBorder="1">
      <alignment vertical="center"/>
    </xf>
    <xf numFmtId="0" fontId="0" fillId="0" borderId="44" xfId="49" applyFont="1" applyBorder="1" applyAlignment="1">
      <alignment horizontal="center" vertical="center"/>
    </xf>
    <xf numFmtId="0" fontId="0" fillId="0" borderId="20" xfId="49" applyFont="1" applyBorder="1">
      <alignment vertical="center"/>
    </xf>
    <xf numFmtId="0" fontId="0" fillId="0" borderId="105" xfId="49" applyFont="1" applyBorder="1" applyAlignment="1">
      <alignment horizontal="center" vertical="center"/>
    </xf>
    <xf numFmtId="0" fontId="0" fillId="0" borderId="23" xfId="49" applyFont="1" applyBorder="1">
      <alignment vertical="center"/>
    </xf>
    <xf numFmtId="0" fontId="0" fillId="0" borderId="22" xfId="49" applyFont="1" applyBorder="1">
      <alignment vertical="center"/>
    </xf>
    <xf numFmtId="0" fontId="0" fillId="0" borderId="106" xfId="49" applyFont="1" applyBorder="1">
      <alignment vertical="center"/>
    </xf>
    <xf numFmtId="0" fontId="0" fillId="0" borderId="107" xfId="49" applyFont="1" applyBorder="1" applyAlignment="1">
      <alignment horizontal="center" vertical="center"/>
    </xf>
    <xf numFmtId="0" fontId="0" fillId="0" borderId="59" xfId="49" applyFont="1" applyBorder="1">
      <alignment vertical="center"/>
    </xf>
    <xf numFmtId="0" fontId="0" fillId="0" borderId="108" xfId="49" applyFont="1" applyBorder="1">
      <alignment vertical="center"/>
    </xf>
    <xf numFmtId="0" fontId="0" fillId="0" borderId="61" xfId="49" applyFont="1" applyBorder="1">
      <alignment vertical="center"/>
    </xf>
    <xf numFmtId="0" fontId="0" fillId="0" borderId="0" xfId="49" applyFont="1" applyBorder="1" applyAlignment="1">
      <alignment horizontal="center" vertical="center"/>
    </xf>
    <xf numFmtId="0" fontId="71" fillId="0" borderId="0" xfId="49" applyFont="1" applyBorder="1" applyAlignment="1">
      <alignment horizontal="left" vertical="center"/>
    </xf>
    <xf numFmtId="0" fontId="0" fillId="0" borderId="52" xfId="49" applyFont="1" applyBorder="1" applyAlignment="1">
      <alignment horizontal="left" vertical="center"/>
    </xf>
    <xf numFmtId="0" fontId="71" fillId="0" borderId="0" xfId="49" applyFont="1" applyBorder="1">
      <alignment vertical="center"/>
    </xf>
    <xf numFmtId="0" fontId="0" fillId="0" borderId="52" xfId="49" applyFont="1" applyFill="1" applyBorder="1" applyAlignment="1">
      <alignment horizontal="left" vertical="center"/>
    </xf>
    <xf numFmtId="0" fontId="0" fillId="0" borderId="44" xfId="49" applyFont="1" applyFill="1" applyBorder="1" applyAlignment="1">
      <alignment horizontal="left" vertical="center"/>
    </xf>
    <xf numFmtId="0" fontId="0" fillId="0" borderId="105" xfId="49" applyFont="1" applyFill="1" applyBorder="1" applyAlignment="1">
      <alignment horizontal="left" vertical="center"/>
    </xf>
    <xf numFmtId="0" fontId="0" fillId="0" borderId="44" xfId="49" applyFont="1" applyBorder="1">
      <alignment vertical="center"/>
    </xf>
    <xf numFmtId="0" fontId="0" fillId="0" borderId="107" xfId="49" applyFont="1" applyBorder="1">
      <alignment vertical="center"/>
    </xf>
    <xf numFmtId="0" fontId="0" fillId="0" borderId="0" xfId="49" applyFont="1" applyFill="1" applyBorder="1" applyAlignment="1">
      <alignment horizontal="left" vertical="center"/>
    </xf>
    <xf numFmtId="0" fontId="0" fillId="0" borderId="52" xfId="49" applyFont="1" applyBorder="1">
      <alignment vertical="center"/>
    </xf>
    <xf numFmtId="0" fontId="0" fillId="0" borderId="109" xfId="49" applyFont="1" applyBorder="1">
      <alignment vertical="center"/>
    </xf>
    <xf numFmtId="0" fontId="0" fillId="0" borderId="35" xfId="49" applyFont="1" applyBorder="1">
      <alignment vertical="center"/>
    </xf>
    <xf numFmtId="0" fontId="0" fillId="0" borderId="37" xfId="49" applyFont="1" applyFill="1" applyBorder="1" applyAlignment="1">
      <alignment horizontal="left" vertical="center"/>
    </xf>
    <xf numFmtId="0" fontId="0" fillId="0" borderId="110" xfId="49" applyFont="1" applyBorder="1">
      <alignment vertical="center"/>
    </xf>
    <xf numFmtId="0" fontId="0" fillId="0" borderId="105" xfId="49" applyFont="1" applyBorder="1">
      <alignment vertical="center"/>
    </xf>
    <xf numFmtId="0" fontId="0" fillId="0" borderId="22" xfId="49" applyFont="1" applyFill="1" applyBorder="1" applyAlignment="1">
      <alignment horizontal="left" vertical="center"/>
    </xf>
    <xf numFmtId="0" fontId="72" fillId="0" borderId="110" xfId="49" applyFont="1" applyBorder="1">
      <alignment vertical="center"/>
    </xf>
    <xf numFmtId="0" fontId="0" fillId="0" borderId="108" xfId="49" applyFont="1" applyFill="1" applyBorder="1" applyAlignment="1">
      <alignment horizontal="left" vertical="center"/>
    </xf>
    <xf numFmtId="0" fontId="72" fillId="0" borderId="61" xfId="49" applyFont="1" applyBorder="1">
      <alignment vertical="center"/>
    </xf>
    <xf numFmtId="0" fontId="71" fillId="0" borderId="0" xfId="49" applyFont="1">
      <alignment vertical="center"/>
    </xf>
    <xf numFmtId="0" fontId="0" fillId="0" borderId="52" xfId="49" applyFont="1" applyFill="1" applyBorder="1">
      <alignment vertical="center"/>
    </xf>
    <xf numFmtId="0" fontId="0" fillId="0" borderId="53" xfId="49" applyFont="1" applyFill="1" applyBorder="1">
      <alignment vertical="center"/>
    </xf>
    <xf numFmtId="0" fontId="0" fillId="0" borderId="54" xfId="49" applyFont="1" applyFill="1" applyBorder="1">
      <alignment vertical="center"/>
    </xf>
    <xf numFmtId="0" fontId="0" fillId="0" borderId="44" xfId="49" applyFont="1" applyFill="1" applyBorder="1">
      <alignment vertical="center"/>
    </xf>
    <xf numFmtId="0" fontId="0" fillId="0" borderId="0" xfId="49" applyFont="1" applyFill="1" applyBorder="1">
      <alignment vertical="center"/>
    </xf>
    <xf numFmtId="0" fontId="0" fillId="0" borderId="45" xfId="49" applyFont="1" applyFill="1" applyBorder="1">
      <alignment vertical="center"/>
    </xf>
    <xf numFmtId="0" fontId="0" fillId="0" borderId="20" xfId="49" applyFont="1" applyFill="1" applyBorder="1">
      <alignment vertical="center"/>
    </xf>
    <xf numFmtId="0" fontId="0" fillId="0" borderId="109" xfId="49" applyFont="1" applyFill="1" applyBorder="1">
      <alignment vertical="center"/>
    </xf>
    <xf numFmtId="0" fontId="0" fillId="0" borderId="35" xfId="49" applyFont="1" applyFill="1" applyBorder="1">
      <alignment vertical="center"/>
    </xf>
    <xf numFmtId="0" fontId="0" fillId="0" borderId="110" xfId="49" applyFont="1" applyFill="1" applyBorder="1">
      <alignment vertical="center"/>
    </xf>
    <xf numFmtId="0" fontId="0" fillId="0" borderId="105" xfId="49" applyFont="1" applyFill="1" applyBorder="1">
      <alignment vertical="center"/>
    </xf>
    <xf numFmtId="0" fontId="0" fillId="0" borderId="23" xfId="49" applyFont="1" applyFill="1" applyBorder="1">
      <alignment vertical="center"/>
    </xf>
    <xf numFmtId="0" fontId="0" fillId="0" borderId="22" xfId="49" applyFont="1" applyFill="1" applyBorder="1">
      <alignment vertical="center"/>
    </xf>
    <xf numFmtId="0" fontId="0" fillId="0" borderId="106" xfId="49" applyFont="1" applyFill="1" applyBorder="1">
      <alignment vertical="center"/>
    </xf>
    <xf numFmtId="0" fontId="0" fillId="0" borderId="109" xfId="49" applyFont="1" applyFill="1" applyBorder="1" applyAlignment="1">
      <alignment vertical="center"/>
    </xf>
    <xf numFmtId="0" fontId="0" fillId="0" borderId="35" xfId="49" applyFont="1" applyFill="1" applyBorder="1" applyAlignment="1">
      <alignment vertical="center"/>
    </xf>
    <xf numFmtId="0" fontId="0" fillId="0" borderId="44" xfId="49" applyFont="1" applyFill="1" applyBorder="1" applyAlignment="1">
      <alignment vertical="center"/>
    </xf>
    <xf numFmtId="0" fontId="0" fillId="0" borderId="105" xfId="49" applyFont="1" applyFill="1" applyBorder="1" applyAlignment="1">
      <alignment vertical="center"/>
    </xf>
    <xf numFmtId="0" fontId="0" fillId="0" borderId="23" xfId="49" applyFont="1" applyFill="1" applyBorder="1" applyAlignment="1">
      <alignment vertical="center"/>
    </xf>
    <xf numFmtId="0" fontId="0" fillId="0" borderId="107" xfId="49" applyFont="1" applyFill="1" applyBorder="1">
      <alignment vertical="center"/>
    </xf>
    <xf numFmtId="0" fontId="0" fillId="0" borderId="59" xfId="49" applyFont="1" applyFill="1" applyBorder="1">
      <alignment vertical="center"/>
    </xf>
    <xf numFmtId="0" fontId="0" fillId="0" borderId="108" xfId="49" applyFont="1" applyFill="1" applyBorder="1">
      <alignment vertical="center"/>
    </xf>
    <xf numFmtId="0" fontId="0" fillId="0" borderId="61" xfId="49" applyFont="1" applyFill="1" applyBorder="1">
      <alignment vertical="center"/>
    </xf>
    <xf numFmtId="0" fontId="0" fillId="0" borderId="110" xfId="49" applyFont="1" applyFill="1" applyBorder="1" applyAlignment="1">
      <alignment vertical="center" wrapText="1"/>
    </xf>
    <xf numFmtId="0" fontId="0" fillId="0" borderId="45" xfId="49" applyFont="1" applyFill="1" applyBorder="1" applyAlignment="1">
      <alignment vertical="center" wrapText="1"/>
    </xf>
    <xf numFmtId="0" fontId="73" fillId="0" borderId="0" xfId="50" applyFont="1" applyFill="1">
      <alignment vertical="center"/>
    </xf>
    <xf numFmtId="0" fontId="73" fillId="6" borderId="0" xfId="50" applyFont="1" applyFill="1">
      <alignment vertical="center"/>
    </xf>
    <xf numFmtId="0" fontId="73" fillId="0" borderId="0" xfId="49" applyFont="1">
      <alignment vertical="center"/>
    </xf>
    <xf numFmtId="0" fontId="76" fillId="0" borderId="0" xfId="49" applyFont="1">
      <alignment vertical="center"/>
    </xf>
    <xf numFmtId="0" fontId="77" fillId="0" borderId="0" xfId="49" applyFont="1">
      <alignment vertical="center"/>
    </xf>
    <xf numFmtId="0" fontId="78" fillId="0" borderId="73" xfId="49" applyFont="1" applyBorder="1" applyAlignment="1"/>
    <xf numFmtId="0" fontId="27" fillId="0" borderId="47" xfId="49" applyFont="1" applyBorder="1" applyAlignment="1"/>
    <xf numFmtId="0" fontId="27" fillId="0" borderId="115" xfId="49" applyFont="1" applyBorder="1" applyAlignment="1"/>
    <xf numFmtId="0" fontId="73" fillId="0" borderId="23" xfId="49" applyFont="1" applyBorder="1">
      <alignment vertical="center"/>
    </xf>
    <xf numFmtId="0" fontId="78" fillId="0" borderId="41" xfId="49" applyFont="1" applyBorder="1" applyAlignment="1"/>
    <xf numFmtId="0" fontId="78" fillId="0" borderId="94" xfId="49" applyFont="1" applyBorder="1" applyAlignment="1"/>
    <xf numFmtId="0" fontId="78" fillId="0" borderId="42" xfId="49" applyFont="1" applyBorder="1" applyAlignment="1"/>
    <xf numFmtId="0" fontId="78" fillId="0" borderId="89" xfId="49" applyFont="1" applyBorder="1" applyAlignment="1"/>
    <xf numFmtId="0" fontId="78" fillId="0" borderId="0" xfId="49" applyFont="1" applyBorder="1" applyAlignment="1"/>
    <xf numFmtId="0" fontId="78" fillId="0" borderId="117" xfId="49" applyFont="1" applyBorder="1" applyAlignment="1"/>
    <xf numFmtId="0" fontId="78" fillId="0" borderId="86" xfId="49" applyFont="1" applyBorder="1" applyAlignment="1"/>
    <xf numFmtId="0" fontId="78" fillId="0" borderId="0" xfId="49" applyFont="1" applyFill="1" applyBorder="1">
      <alignment vertical="center"/>
    </xf>
    <xf numFmtId="0" fontId="78" fillId="0" borderId="0" xfId="49" applyFont="1" applyBorder="1">
      <alignment vertical="center"/>
    </xf>
    <xf numFmtId="0" fontId="78" fillId="0" borderId="46" xfId="49" applyFont="1" applyBorder="1" applyAlignment="1">
      <alignment horizontal="left" vertical="center"/>
    </xf>
    <xf numFmtId="0" fontId="27" fillId="0" borderId="42" xfId="49" applyFont="1" applyBorder="1" applyAlignment="1">
      <alignment horizontal="left" vertical="center"/>
    </xf>
    <xf numFmtId="0" fontId="27" fillId="0" borderId="66" xfId="49" applyFont="1" applyBorder="1" applyAlignment="1">
      <alignment horizontal="left" vertical="center"/>
    </xf>
    <xf numFmtId="0" fontId="78" fillId="0" borderId="46" xfId="49" applyFont="1" applyBorder="1" applyAlignment="1">
      <alignment vertical="center"/>
    </xf>
    <xf numFmtId="0" fontId="27" fillId="0" borderId="42" xfId="49" applyFont="1" applyBorder="1" applyAlignment="1">
      <alignment vertical="center"/>
    </xf>
    <xf numFmtId="0" fontId="27" fillId="0" borderId="66" xfId="49" applyFont="1" applyBorder="1" applyAlignment="1">
      <alignment vertical="center"/>
    </xf>
    <xf numFmtId="0" fontId="27" fillId="0" borderId="46" xfId="49" applyFont="1" applyBorder="1" applyAlignment="1">
      <alignment vertical="center"/>
    </xf>
    <xf numFmtId="0" fontId="27" fillId="0" borderId="89" xfId="49" applyFont="1" applyBorder="1" applyAlignment="1">
      <alignment vertical="center"/>
    </xf>
    <xf numFmtId="0" fontId="79" fillId="0" borderId="46" xfId="49" applyFont="1" applyBorder="1" applyAlignment="1">
      <alignment vertical="center"/>
    </xf>
    <xf numFmtId="0" fontId="27" fillId="0" borderId="117" xfId="49" applyFont="1" applyBorder="1" applyAlignment="1">
      <alignment horizontal="left" vertical="center"/>
    </xf>
    <xf numFmtId="0" fontId="27" fillId="0" borderId="86" xfId="49" applyFont="1" applyBorder="1" applyAlignment="1">
      <alignment horizontal="left" vertical="center"/>
    </xf>
    <xf numFmtId="0" fontId="27" fillId="0" borderId="120" xfId="49" applyFont="1" applyBorder="1" applyAlignment="1">
      <alignment horizontal="left" vertical="center"/>
    </xf>
    <xf numFmtId="0" fontId="78" fillId="0" borderId="117" xfId="49" applyFont="1" applyBorder="1" applyAlignment="1">
      <alignment vertical="center"/>
    </xf>
    <xf numFmtId="0" fontId="27" fillId="0" borderId="86" xfId="49" applyFont="1" applyBorder="1" applyAlignment="1">
      <alignment vertical="center"/>
    </xf>
    <xf numFmtId="0" fontId="27" fillId="0" borderId="120" xfId="49" applyFont="1" applyBorder="1" applyAlignment="1">
      <alignment vertical="center"/>
    </xf>
    <xf numFmtId="0" fontId="27" fillId="0" borderId="117" xfId="49" applyFont="1" applyBorder="1" applyAlignment="1">
      <alignment vertical="center"/>
    </xf>
    <xf numFmtId="0" fontId="27" fillId="0" borderId="87" xfId="49" applyFont="1" applyBorder="1" applyAlignment="1">
      <alignment vertical="center"/>
    </xf>
    <xf numFmtId="0" fontId="27" fillId="0" borderId="0" xfId="49" applyFont="1" applyBorder="1" applyAlignment="1">
      <alignment vertical="top"/>
    </xf>
    <xf numFmtId="0" fontId="27" fillId="0" borderId="91" xfId="49" applyFont="1" applyFill="1" applyBorder="1" applyAlignment="1">
      <alignment horizontal="center"/>
    </xf>
    <xf numFmtId="0" fontId="27" fillId="0" borderId="112" xfId="49" applyFont="1" applyFill="1" applyBorder="1" applyAlignment="1"/>
    <xf numFmtId="0" fontId="82" fillId="0" borderId="46" xfId="49" applyFont="1" applyFill="1" applyBorder="1" applyAlignment="1">
      <alignment horizontal="right"/>
    </xf>
    <xf numFmtId="0" fontId="78" fillId="0" borderId="42" xfId="49" applyFont="1" applyFill="1" applyBorder="1" applyAlignment="1"/>
    <xf numFmtId="0" fontId="27" fillId="0" borderId="42" xfId="49" applyFont="1" applyFill="1" applyBorder="1" applyAlignment="1">
      <alignment horizontal="center"/>
    </xf>
    <xf numFmtId="0" fontId="27" fillId="0" borderId="42" xfId="49" applyFont="1" applyFill="1" applyBorder="1" applyAlignment="1"/>
    <xf numFmtId="0" fontId="27" fillId="0" borderId="66" xfId="49" applyFont="1" applyFill="1" applyBorder="1" applyAlignment="1"/>
    <xf numFmtId="0" fontId="82" fillId="0" borderId="117" xfId="49" applyFont="1" applyFill="1" applyBorder="1" applyAlignment="1">
      <alignment horizontal="right"/>
    </xf>
    <xf numFmtId="0" fontId="78" fillId="0" borderId="86" xfId="49" applyFont="1" applyFill="1" applyBorder="1" applyAlignment="1"/>
    <xf numFmtId="0" fontId="27" fillId="0" borderId="86" xfId="49" applyFont="1" applyFill="1" applyBorder="1" applyAlignment="1">
      <alignment horizontal="center"/>
    </xf>
    <xf numFmtId="0" fontId="27" fillId="0" borderId="86" xfId="49" applyFont="1" applyFill="1" applyBorder="1" applyAlignment="1"/>
    <xf numFmtId="0" fontId="27" fillId="0" borderId="120" xfId="49" applyFont="1" applyFill="1" applyBorder="1" applyAlignment="1"/>
    <xf numFmtId="0" fontId="83" fillId="24" borderId="129" xfId="49" applyFont="1" applyFill="1" applyBorder="1" applyAlignment="1">
      <alignment horizontal="left" vertical="center" shrinkToFit="1"/>
    </xf>
    <xf numFmtId="0" fontId="78" fillId="24" borderId="20" xfId="49" applyFont="1" applyFill="1" applyBorder="1">
      <alignment vertical="center"/>
    </xf>
    <xf numFmtId="0" fontId="78" fillId="24" borderId="130" xfId="49" applyFont="1" applyFill="1" applyBorder="1" applyAlignment="1">
      <alignment horizontal="left" vertical="center" shrinkToFit="1"/>
    </xf>
    <xf numFmtId="0" fontId="78" fillId="24" borderId="93" xfId="49" applyFont="1" applyFill="1" applyBorder="1">
      <alignment vertical="center"/>
    </xf>
    <xf numFmtId="0" fontId="78" fillId="24" borderId="122" xfId="49" applyFont="1" applyFill="1" applyBorder="1" applyAlignment="1">
      <alignment horizontal="left" vertical="center" shrinkToFit="1"/>
    </xf>
    <xf numFmtId="0" fontId="78" fillId="0" borderId="93" xfId="49" applyFont="1" applyBorder="1" applyAlignment="1">
      <alignment horizontal="left" vertical="center"/>
    </xf>
    <xf numFmtId="0" fontId="78" fillId="0" borderId="41" xfId="49" applyFont="1" applyBorder="1" applyAlignment="1">
      <alignment horizontal="left" vertical="center"/>
    </xf>
    <xf numFmtId="0" fontId="78" fillId="0" borderId="57" xfId="49" applyFont="1" applyBorder="1" applyAlignment="1">
      <alignment horizontal="left" vertical="center"/>
    </xf>
    <xf numFmtId="0" fontId="78" fillId="0" borderId="42" xfId="49" applyFont="1" applyBorder="1" applyAlignment="1">
      <alignment horizontal="left" vertical="center"/>
    </xf>
    <xf numFmtId="0" fontId="78" fillId="0" borderId="66" xfId="49" applyFont="1" applyBorder="1" applyAlignment="1">
      <alignment horizontal="left" vertical="center"/>
    </xf>
    <xf numFmtId="0" fontId="78" fillId="0" borderId="122" xfId="49" applyFont="1" applyFill="1" applyBorder="1" applyAlignment="1">
      <alignment horizontal="center" vertical="center"/>
    </xf>
    <xf numFmtId="0" fontId="78" fillId="0" borderId="122" xfId="49" applyFont="1" applyBorder="1" applyAlignment="1">
      <alignment horizontal="center" vertical="center"/>
    </xf>
    <xf numFmtId="0" fontId="78" fillId="0" borderId="74" xfId="49" applyFont="1" applyFill="1" applyBorder="1" applyAlignment="1">
      <alignment horizontal="center" vertical="center"/>
    </xf>
    <xf numFmtId="0" fontId="78" fillId="0" borderId="20" xfId="49" applyFont="1" applyBorder="1" applyAlignment="1">
      <alignment horizontal="left" vertical="center"/>
    </xf>
    <xf numFmtId="0" fontId="0" fillId="0" borderId="66" xfId="49" applyFont="1" applyBorder="1" applyAlignment="1">
      <alignment horizontal="left" vertical="center"/>
    </xf>
    <xf numFmtId="0" fontId="78" fillId="0" borderId="73" xfId="49" applyFont="1" applyBorder="1" applyAlignment="1">
      <alignment horizontal="left" vertical="center"/>
    </xf>
    <xf numFmtId="0" fontId="78" fillId="0" borderId="47" xfId="49" applyFont="1" applyBorder="1" applyAlignment="1">
      <alignment horizontal="left" vertical="center"/>
    </xf>
    <xf numFmtId="0" fontId="78" fillId="0" borderId="56" xfId="49" applyFont="1" applyBorder="1" applyAlignment="1">
      <alignment horizontal="left" vertical="center"/>
    </xf>
    <xf numFmtId="0" fontId="78" fillId="0" borderId="74" xfId="49" applyFont="1" applyBorder="1" applyAlignment="1">
      <alignment horizontal="center" vertical="center"/>
    </xf>
    <xf numFmtId="0" fontId="0" fillId="0" borderId="42" xfId="49" applyFont="1" applyBorder="1" applyAlignment="1">
      <alignment horizontal="left" vertical="center"/>
    </xf>
    <xf numFmtId="0" fontId="84" fillId="0" borderId="122" xfId="49" applyFont="1" applyBorder="1" applyAlignment="1">
      <alignment horizontal="center" vertical="center"/>
    </xf>
    <xf numFmtId="0" fontId="85" fillId="0" borderId="74" xfId="49" applyFont="1" applyFill="1" applyBorder="1" applyAlignment="1">
      <alignment horizontal="center" vertical="center"/>
    </xf>
    <xf numFmtId="0" fontId="85" fillId="0" borderId="72" xfId="49" applyFont="1" applyBorder="1" applyAlignment="1">
      <alignment horizontal="center" vertical="center"/>
    </xf>
    <xf numFmtId="0" fontId="85" fillId="0" borderId="46" xfId="49" applyFont="1" applyBorder="1" applyAlignment="1">
      <alignment vertical="center"/>
    </xf>
    <xf numFmtId="0" fontId="86" fillId="0" borderId="42" xfId="49" applyFont="1" applyBorder="1" applyAlignment="1">
      <alignment vertical="center"/>
    </xf>
    <xf numFmtId="0" fontId="86" fillId="0" borderId="89" xfId="49" applyFont="1" applyBorder="1" applyAlignment="1">
      <alignment vertical="center"/>
    </xf>
    <xf numFmtId="0" fontId="78" fillId="0" borderId="132" xfId="49" applyFont="1" applyBorder="1" applyAlignment="1">
      <alignment horizontal="left" vertical="center"/>
    </xf>
    <xf numFmtId="0" fontId="78" fillId="0" borderId="42" xfId="49" applyFont="1" applyBorder="1" applyAlignment="1">
      <alignment vertical="center"/>
    </xf>
    <xf numFmtId="0" fontId="78" fillId="0" borderId="89" xfId="49" applyFont="1" applyBorder="1" applyAlignment="1">
      <alignment vertical="center"/>
    </xf>
    <xf numFmtId="0" fontId="78" fillId="0" borderId="131" xfId="49" applyFont="1" applyFill="1" applyBorder="1" applyAlignment="1">
      <alignment horizontal="center" vertical="center"/>
    </xf>
    <xf numFmtId="0" fontId="78" fillId="0" borderId="131" xfId="49" applyFont="1" applyBorder="1" applyAlignment="1">
      <alignment horizontal="center" vertical="center"/>
    </xf>
    <xf numFmtId="0" fontId="78" fillId="0" borderId="73" xfId="49" applyFont="1" applyBorder="1" applyAlignment="1">
      <alignment vertical="center"/>
    </xf>
    <xf numFmtId="0" fontId="78" fillId="0" borderId="47" xfId="49" applyFont="1" applyBorder="1" applyAlignment="1">
      <alignment vertical="center"/>
    </xf>
    <xf numFmtId="0" fontId="78" fillId="0" borderId="115" xfId="49" applyFont="1" applyBorder="1" applyAlignment="1">
      <alignment vertical="center"/>
    </xf>
    <xf numFmtId="0" fontId="78" fillId="0" borderId="22" xfId="49" applyFont="1" applyBorder="1" applyAlignment="1">
      <alignment horizontal="left" vertical="center"/>
    </xf>
    <xf numFmtId="0" fontId="78" fillId="0" borderId="117" xfId="49" applyFont="1" applyBorder="1" applyAlignment="1">
      <alignment horizontal="left" vertical="center"/>
    </xf>
    <xf numFmtId="0" fontId="78" fillId="0" borderId="86" xfId="49" applyFont="1" applyBorder="1" applyAlignment="1">
      <alignment horizontal="left" vertical="center"/>
    </xf>
    <xf numFmtId="0" fontId="78" fillId="0" borderId="120" xfId="49" applyFont="1" applyBorder="1" applyAlignment="1">
      <alignment horizontal="left" vertical="center"/>
    </xf>
    <xf numFmtId="0" fontId="78" fillId="0" borderId="126" xfId="49" applyFont="1" applyFill="1" applyBorder="1" applyAlignment="1">
      <alignment horizontal="center" vertical="center"/>
    </xf>
    <xf numFmtId="0" fontId="78" fillId="0" borderId="30" xfId="49" applyFont="1" applyBorder="1" applyAlignment="1">
      <alignment horizontal="center" vertical="center"/>
    </xf>
    <xf numFmtId="0" fontId="73" fillId="0" borderId="0" xfId="49" applyFont="1" applyAlignment="1">
      <alignment horizontal="left" vertical="center"/>
    </xf>
    <xf numFmtId="0" fontId="78" fillId="0" borderId="0" xfId="49" applyFont="1" applyBorder="1" applyAlignment="1">
      <alignment vertical="center"/>
    </xf>
    <xf numFmtId="0" fontId="27" fillId="0" borderId="0" xfId="49" applyFont="1" applyBorder="1" applyAlignment="1">
      <alignment vertical="center"/>
    </xf>
    <xf numFmtId="0" fontId="78" fillId="0" borderId="91" xfId="49" applyFont="1" applyBorder="1" applyAlignment="1">
      <alignment vertical="center"/>
    </xf>
    <xf numFmtId="0" fontId="81" fillId="0" borderId="91" xfId="49" applyFont="1" applyBorder="1" applyAlignment="1">
      <alignment vertical="center"/>
    </xf>
    <xf numFmtId="0" fontId="81" fillId="0" borderId="92" xfId="49" applyFont="1" applyBorder="1" applyAlignment="1">
      <alignment vertical="center"/>
    </xf>
    <xf numFmtId="0" fontId="81" fillId="0" borderId="42" xfId="49" applyFont="1" applyBorder="1" applyAlignment="1">
      <alignment vertical="center"/>
    </xf>
    <xf numFmtId="0" fontId="81" fillId="0" borderId="89" xfId="49" applyFont="1" applyBorder="1" applyAlignment="1">
      <alignment vertical="center"/>
    </xf>
    <xf numFmtId="0" fontId="78" fillId="24" borderId="90" xfId="49" applyFont="1" applyFill="1" applyBorder="1">
      <alignment vertical="center"/>
    </xf>
    <xf numFmtId="0" fontId="78" fillId="24" borderId="91" xfId="49" applyFont="1" applyFill="1" applyBorder="1">
      <alignment vertical="center"/>
    </xf>
    <xf numFmtId="0" fontId="78" fillId="24" borderId="112" xfId="49" applyFont="1" applyFill="1" applyBorder="1">
      <alignment vertical="center"/>
    </xf>
    <xf numFmtId="0" fontId="78" fillId="24" borderId="88" xfId="49" applyFont="1" applyFill="1" applyBorder="1">
      <alignment vertical="center"/>
    </xf>
    <xf numFmtId="0" fontId="78" fillId="24" borderId="42" xfId="49" applyFont="1" applyFill="1" applyBorder="1">
      <alignment vertical="center"/>
    </xf>
    <xf numFmtId="0" fontId="78" fillId="24" borderId="66" xfId="49" applyFont="1" applyFill="1" applyBorder="1">
      <alignment vertical="center"/>
    </xf>
    <xf numFmtId="0" fontId="78" fillId="24" borderId="85" xfId="49" applyFont="1" applyFill="1" applyBorder="1">
      <alignment vertical="center"/>
    </xf>
    <xf numFmtId="0" fontId="78" fillId="24" borderId="86" xfId="49" applyFont="1" applyFill="1" applyBorder="1">
      <alignment vertical="center"/>
    </xf>
    <xf numFmtId="0" fontId="78" fillId="24" borderId="120" xfId="49" applyFont="1" applyFill="1" applyBorder="1">
      <alignment vertical="center"/>
    </xf>
    <xf numFmtId="0" fontId="73" fillId="0" borderId="0" xfId="49" applyFont="1" applyBorder="1">
      <alignment vertical="center"/>
    </xf>
    <xf numFmtId="0" fontId="27" fillId="0" borderId="0" xfId="51">
      <alignment vertical="center"/>
    </xf>
    <xf numFmtId="0" fontId="0" fillId="0" borderId="91" xfId="49" quotePrefix="1" applyFont="1" applyFill="1" applyBorder="1" applyAlignment="1">
      <alignment horizontal="center"/>
    </xf>
    <xf numFmtId="0" fontId="89" fillId="0" borderId="46" xfId="49" applyFont="1" applyFill="1" applyBorder="1" applyAlignment="1">
      <alignment horizontal="right"/>
    </xf>
    <xf numFmtId="0" fontId="73" fillId="0" borderId="42" xfId="49" applyFont="1" applyFill="1" applyBorder="1" applyAlignment="1">
      <alignment horizontal="right"/>
    </xf>
    <xf numFmtId="0" fontId="0" fillId="0" borderId="42" xfId="49" quotePrefix="1" applyFont="1" applyFill="1" applyBorder="1" applyAlignment="1">
      <alignment horizontal="center"/>
    </xf>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183" fontId="18" fillId="25" borderId="32" xfId="33" applyNumberFormat="1" applyFont="1" applyFill="1" applyBorder="1" applyAlignment="1">
      <alignment horizontal="center" vertical="center"/>
    </xf>
    <xf numFmtId="183" fontId="18" fillId="25" borderId="55" xfId="33" applyNumberFormat="1" applyFont="1" applyFill="1" applyBorder="1" applyAlignment="1">
      <alignment horizontal="center" vertical="center"/>
    </xf>
    <xf numFmtId="183" fontId="18" fillId="24" borderId="35" xfId="0" applyNumberFormat="1" applyFont="1" applyFill="1" applyBorder="1" applyAlignment="1">
      <alignment horizontal="center" vertical="center"/>
    </xf>
    <xf numFmtId="0" fontId="0" fillId="24" borderId="35" xfId="0" applyNumberFormat="1" applyFont="1" applyFill="1" applyBorder="1" applyAlignment="1"/>
    <xf numFmtId="0" fontId="0" fillId="24" borderId="23" xfId="0" applyNumberFormat="1" applyFont="1" applyFill="1" applyBorder="1" applyAlignment="1"/>
    <xf numFmtId="0" fontId="19" fillId="24" borderId="35" xfId="0" applyFont="1" applyFill="1" applyBorder="1" applyAlignment="1">
      <alignment horizontal="left" vertical="center"/>
    </xf>
    <xf numFmtId="0" fontId="0" fillId="24" borderId="35" xfId="0" applyFill="1" applyBorder="1" applyAlignment="1">
      <alignment horizontal="left"/>
    </xf>
    <xf numFmtId="0" fontId="0" fillId="24" borderId="23" xfId="0" applyFill="1" applyBorder="1" applyAlignment="1">
      <alignment horizontal="left" vertical="center"/>
    </xf>
    <xf numFmtId="0" fontId="0" fillId="24" borderId="23" xfId="0" applyFill="1" applyBorder="1" applyAlignment="1">
      <alignment horizontal="left"/>
    </xf>
    <xf numFmtId="0" fontId="25"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0" fontId="0" fillId="24" borderId="35" xfId="0" applyFill="1" applyBorder="1" applyAlignment="1">
      <alignment vertical="center"/>
    </xf>
    <xf numFmtId="0" fontId="0" fillId="24" borderId="36" xfId="0" applyFill="1" applyBorder="1" applyAlignment="1">
      <alignment vertical="center"/>
    </xf>
    <xf numFmtId="0" fontId="0" fillId="24" borderId="23" xfId="0" applyFill="1" applyBorder="1" applyAlignment="1">
      <alignment vertical="center"/>
    </xf>
    <xf numFmtId="0" fontId="0" fillId="24"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38" fillId="0" borderId="0" xfId="0" applyFont="1" applyFill="1" applyAlignment="1">
      <alignment horizontal="center" vertical="center"/>
    </xf>
    <xf numFmtId="0" fontId="9" fillId="0" borderId="0" xfId="0" applyFont="1" applyFill="1" applyBorder="1" applyAlignment="1">
      <alignment vertical="center"/>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65"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0" fontId="2" fillId="0" borderId="74" xfId="0" applyFont="1" applyFill="1" applyBorder="1" applyAlignment="1">
      <alignment horizontal="center" vertical="center" shrinkToFit="1"/>
    </xf>
    <xf numFmtId="0" fontId="2" fillId="0" borderId="75" xfId="0" applyFont="1" applyFill="1" applyBorder="1" applyAlignment="1">
      <alignment horizontal="center" vertical="center" shrinkToFit="1"/>
    </xf>
    <xf numFmtId="3" fontId="37" fillId="0" borderId="46" xfId="0" applyNumberFormat="1" applyFont="1" applyFill="1" applyBorder="1" applyAlignment="1">
      <alignment horizontal="center" vertical="center" shrinkToFit="1"/>
    </xf>
    <xf numFmtId="3" fontId="37" fillId="0" borderId="42" xfId="0" applyNumberFormat="1" applyFont="1" applyFill="1" applyBorder="1" applyAlignment="1">
      <alignment horizontal="center" vertical="center"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42"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0" fontId="2" fillId="0" borderId="72"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182" fontId="2" fillId="0" borderId="73" xfId="0" applyNumberFormat="1" applyFont="1" applyFill="1" applyBorder="1" applyAlignment="1">
      <alignment horizontal="left" indent="1" shrinkToFit="1"/>
    </xf>
    <xf numFmtId="182" fontId="2" fillId="0" borderId="47" xfId="0" applyNumberFormat="1" applyFont="1" applyFill="1" applyBorder="1" applyAlignment="1">
      <alignment horizontal="left" indent="1" shrinkToFit="1"/>
    </xf>
    <xf numFmtId="182" fontId="2" fillId="0" borderId="0" xfId="0" applyNumberFormat="1" applyFont="1" applyFill="1" applyBorder="1" applyAlignment="1">
      <alignment horizontal="left" vertical="center" shrinkToFit="1"/>
    </xf>
    <xf numFmtId="3" fontId="2" fillId="0" borderId="46" xfId="0" applyNumberFormat="1" applyFont="1" applyFill="1" applyBorder="1" applyAlignment="1">
      <alignment horizontal="left" vertical="center" indent="1" shrinkToFit="1"/>
    </xf>
    <xf numFmtId="3" fontId="2" fillId="0" borderId="42" xfId="0" applyNumberFormat="1" applyFont="1" applyFill="1" applyBorder="1" applyAlignment="1">
      <alignment horizontal="left" vertical="center" indent="1" shrinkToFit="1"/>
    </xf>
    <xf numFmtId="0" fontId="2" fillId="0" borderId="46"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34" fillId="0" borderId="79" xfId="0" applyFont="1" applyFill="1" applyBorder="1" applyAlignment="1">
      <alignment horizontal="center" vertical="center" shrinkToFit="1"/>
    </xf>
    <xf numFmtId="0" fontId="34" fillId="0" borderId="82" xfId="0" applyFont="1" applyFill="1" applyBorder="1" applyAlignment="1">
      <alignment horizontal="center" vertical="center" shrinkToFit="1"/>
    </xf>
    <xf numFmtId="0" fontId="2" fillId="0" borderId="64" xfId="0" applyFont="1" applyFill="1" applyBorder="1" applyAlignment="1">
      <alignment horizontal="left" vertical="center" indent="1" shrinkToFit="1"/>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29" xfId="0" applyFont="1" applyFill="1" applyBorder="1" applyAlignment="1">
      <alignment vertical="center"/>
    </xf>
    <xf numFmtId="0" fontId="9" fillId="0" borderId="55" xfId="0" applyFont="1" applyFill="1" applyBorder="1" applyAlignment="1">
      <alignment vertical="center"/>
    </xf>
    <xf numFmtId="0" fontId="8" fillId="0" borderId="0" xfId="0" applyFont="1" applyFill="1" applyBorder="1" applyAlignment="1">
      <alignment vertical="center"/>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4" fillId="0" borderId="80" xfId="0" applyFont="1" applyFill="1" applyBorder="1" applyAlignment="1">
      <alignment horizontal="center" vertical="center" shrinkToFit="1"/>
    </xf>
    <xf numFmtId="0" fontId="9" fillId="0" borderId="81" xfId="0" applyFont="1" applyFill="1" applyBorder="1" applyAlignment="1">
      <alignment vertical="center"/>
    </xf>
    <xf numFmtId="0" fontId="8" fillId="0" borderId="0" xfId="43" applyFont="1" applyFill="1" applyAlignment="1">
      <alignment vertical="center"/>
    </xf>
    <xf numFmtId="0" fontId="26" fillId="0" borderId="0" xfId="43" applyFont="1" applyFill="1" applyAlignment="1">
      <alignment vertical="center"/>
    </xf>
    <xf numFmtId="0" fontId="12" fillId="0" borderId="0" xfId="43" applyFont="1" applyFill="1" applyAlignment="1">
      <alignment horizontal="center" vertical="center"/>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2" fillId="0" borderId="0" xfId="43" applyFont="1" applyFill="1" applyAlignment="1">
      <alignment vertical="top" wrapText="1"/>
    </xf>
    <xf numFmtId="0" fontId="11" fillId="0" borderId="0" xfId="43" applyFont="1" applyFill="1" applyBorder="1" applyAlignment="1">
      <alignment horizontal="center"/>
    </xf>
    <xf numFmtId="0" fontId="24" fillId="0" borderId="0" xfId="43" applyFont="1" applyFill="1" applyAlignment="1"/>
    <xf numFmtId="0" fontId="25" fillId="0" borderId="0" xfId="0" applyFont="1" applyFill="1" applyAlignment="1"/>
    <xf numFmtId="0" fontId="24" fillId="0" borderId="0" xfId="43" applyFont="1" applyFill="1" applyAlignment="1">
      <alignment horizontal="left"/>
    </xf>
    <xf numFmtId="0" fontId="24" fillId="0" borderId="39" xfId="43" applyFont="1" applyFill="1" applyBorder="1" applyAlignment="1"/>
    <xf numFmtId="0" fontId="25" fillId="0" borderId="39" xfId="0" applyFont="1" applyFill="1" applyBorder="1" applyAlignment="1"/>
    <xf numFmtId="0" fontId="10" fillId="0" borderId="0" xfId="43" applyFont="1" applyFill="1" applyAlignment="1">
      <alignment horizontal="center"/>
    </xf>
    <xf numFmtId="0" fontId="28" fillId="0" borderId="0" xfId="43" applyNumberFormat="1" applyFont="1" applyFill="1" applyAlignment="1">
      <alignment vertical="top" wrapText="1"/>
    </xf>
    <xf numFmtId="0" fontId="31" fillId="0" borderId="0" xfId="43" applyNumberFormat="1" applyFont="1" applyFill="1" applyAlignment="1">
      <alignment vertical="top" wrapText="1"/>
    </xf>
    <xf numFmtId="0" fontId="28" fillId="0" borderId="0" xfId="43" applyNumberFormat="1" applyFont="1" applyFill="1" applyAlignment="1"/>
    <xf numFmtId="179" fontId="24" fillId="0" borderId="39" xfId="43" applyNumberFormat="1" applyFont="1" applyFill="1" applyBorder="1" applyAlignment="1"/>
    <xf numFmtId="0" fontId="32" fillId="0" borderId="39" xfId="0" applyFont="1" applyFill="1" applyBorder="1" applyAlignment="1">
      <alignment horizontal="left" vertical="center"/>
    </xf>
    <xf numFmtId="0" fontId="32"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0" fillId="0" borderId="39" xfId="0" applyFill="1" applyBorder="1" applyAlignment="1"/>
    <xf numFmtId="0" fontId="8" fillId="0" borderId="38" xfId="43" applyFont="1" applyFill="1" applyBorder="1" applyAlignment="1">
      <alignment vertical="center"/>
    </xf>
    <xf numFmtId="0" fontId="0" fillId="0" borderId="38" xfId="0" applyFill="1" applyBorder="1" applyAlignment="1"/>
    <xf numFmtId="0" fontId="8" fillId="0" borderId="0" xfId="43" applyFont="1" applyFill="1" applyBorder="1" applyAlignment="1">
      <alignment vertical="center"/>
    </xf>
    <xf numFmtId="0" fontId="67" fillId="0" borderId="46" xfId="0" applyFont="1" applyFill="1" applyBorder="1" applyAlignment="1">
      <alignment horizontal="center" vertical="center"/>
    </xf>
    <xf numFmtId="0" fontId="67" fillId="0" borderId="42" xfId="0" applyFont="1" applyFill="1" applyBorder="1" applyAlignment="1">
      <alignment horizontal="center" vertical="center"/>
    </xf>
    <xf numFmtId="0" fontId="67" fillId="0" borderId="6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46" xfId="43" applyFont="1" applyFill="1" applyBorder="1" applyAlignment="1">
      <alignment horizontal="center" vertical="center"/>
    </xf>
    <xf numFmtId="0" fontId="8" fillId="0" borderId="42" xfId="43" applyFont="1" applyFill="1" applyBorder="1" applyAlignment="1">
      <alignment horizontal="center" vertical="center"/>
    </xf>
    <xf numFmtId="0" fontId="8" fillId="0" borderId="66" xfId="43" applyFont="1" applyFill="1" applyBorder="1" applyAlignment="1">
      <alignment horizontal="center" vertical="center"/>
    </xf>
    <xf numFmtId="0" fontId="8" fillId="0" borderId="73" xfId="43" applyFont="1" applyFill="1" applyBorder="1" applyAlignment="1">
      <alignment horizontal="center" vertical="center"/>
    </xf>
    <xf numFmtId="0" fontId="8" fillId="0" borderId="47" xfId="43" applyFont="1" applyFill="1" applyBorder="1" applyAlignment="1">
      <alignment horizontal="center" vertical="center"/>
    </xf>
    <xf numFmtId="0" fontId="8" fillId="0" borderId="56" xfId="43" applyFont="1" applyFill="1" applyBorder="1" applyAlignment="1">
      <alignment horizontal="center" vertical="center"/>
    </xf>
    <xf numFmtId="0" fontId="8" fillId="0" borderId="48" xfId="43" applyFont="1" applyFill="1" applyBorder="1" applyAlignment="1">
      <alignment horizontal="center" vertical="center"/>
    </xf>
    <xf numFmtId="0" fontId="8" fillId="0" borderId="0" xfId="43" applyFont="1" applyFill="1" applyBorder="1" applyAlignment="1">
      <alignment horizontal="center" vertical="center"/>
    </xf>
    <xf numFmtId="0" fontId="8" fillId="0" borderId="58" xfId="43" applyFont="1" applyFill="1" applyBorder="1" applyAlignment="1">
      <alignment horizontal="center" vertical="center"/>
    </xf>
    <xf numFmtId="0" fontId="8" fillId="0" borderId="72" xfId="43" applyFont="1" applyFill="1" applyBorder="1" applyAlignment="1">
      <alignment horizontal="center" vertical="center"/>
    </xf>
    <xf numFmtId="0" fontId="8" fillId="0" borderId="41" xfId="43" applyFont="1" applyFill="1" applyBorder="1" applyAlignment="1">
      <alignment horizontal="center" vertical="center"/>
    </xf>
    <xf numFmtId="0" fontId="8" fillId="0" borderId="57" xfId="43" applyFont="1" applyFill="1" applyBorder="1" applyAlignment="1">
      <alignment horizontal="center" vertical="center"/>
    </xf>
    <xf numFmtId="0" fontId="32" fillId="0" borderId="73"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57" xfId="0" applyFont="1" applyFill="1" applyBorder="1" applyAlignment="1">
      <alignment horizontal="center" vertical="center"/>
    </xf>
    <xf numFmtId="0" fontId="31" fillId="0" borderId="23" xfId="46" applyFont="1" applyFill="1" applyBorder="1" applyAlignment="1">
      <alignment vertical="center"/>
    </xf>
    <xf numFmtId="58" fontId="31" fillId="0" borderId="53" xfId="46" applyNumberFormat="1" applyFont="1" applyFill="1" applyBorder="1" applyAlignment="1">
      <alignment vertical="center"/>
    </xf>
    <xf numFmtId="58" fontId="31" fillId="0" borderId="23" xfId="46" applyNumberFormat="1" applyFont="1" applyFill="1" applyBorder="1" applyAlignment="1">
      <alignmen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31" fillId="0" borderId="0" xfId="46" applyFont="1" applyFill="1" applyBorder="1" applyAlignment="1">
      <alignment vertical="center"/>
    </xf>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1" fillId="0" borderId="20" xfId="42" applyFont="1" applyFill="1" applyBorder="1" applyAlignment="1">
      <alignment horizontal="left" vertical="center" wrapText="1"/>
    </xf>
    <xf numFmtId="0" fontId="27" fillId="0" borderId="0" xfId="45" applyFill="1" applyAlignment="1">
      <alignment horizontal="left" vertical="center" wrapText="1"/>
    </xf>
    <xf numFmtId="0" fontId="27" fillId="0" borderId="21" xfId="45" applyFill="1" applyBorder="1" applyAlignment="1">
      <alignment horizontal="left" vertical="center" wrapText="1"/>
    </xf>
    <xf numFmtId="0" fontId="27" fillId="0" borderId="22" xfId="45" applyFill="1" applyBorder="1" applyAlignment="1">
      <alignment horizontal="left" vertical="center" wrapText="1"/>
    </xf>
    <xf numFmtId="0" fontId="27" fillId="0" borderId="23" xfId="45" applyFill="1" applyBorder="1" applyAlignment="1">
      <alignment horizontal="left" vertical="center" wrapText="1"/>
    </xf>
    <xf numFmtId="0" fontId="27"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47" fillId="0" borderId="93" xfId="42" applyFont="1" applyFill="1" applyBorder="1" applyAlignment="1">
      <alignment horizontal="center" vertical="center"/>
    </xf>
    <xf numFmtId="0" fontId="5" fillId="0" borderId="41" xfId="42" applyFont="1" applyFill="1" applyBorder="1" applyAlignment="1">
      <alignment horizontal="center" vertical="center"/>
    </xf>
    <xf numFmtId="0" fontId="5" fillId="0" borderId="94" xfId="42" applyFont="1" applyFill="1" applyBorder="1" applyAlignment="1">
      <alignment horizontal="center" vertical="center"/>
    </xf>
    <xf numFmtId="0" fontId="47" fillId="0" borderId="41" xfId="42" applyFont="1" applyFill="1" applyBorder="1" applyAlignment="1">
      <alignment horizontal="center" vertical="center"/>
    </xf>
    <xf numFmtId="0" fontId="47" fillId="0" borderId="94" xfId="42" applyFont="1" applyFill="1" applyBorder="1" applyAlignment="1">
      <alignment horizontal="center" vertical="center"/>
    </xf>
    <xf numFmtId="0" fontId="47" fillId="0" borderId="88" xfId="42" applyFont="1" applyFill="1" applyBorder="1" applyAlignment="1">
      <alignment horizontal="center" vertical="center"/>
    </xf>
    <xf numFmtId="0" fontId="47" fillId="0" borderId="42" xfId="42" applyFont="1" applyFill="1" applyBorder="1" applyAlignment="1">
      <alignment horizontal="center" vertical="center"/>
    </xf>
    <xf numFmtId="0" fontId="47" fillId="0" borderId="89" xfId="42" applyFont="1" applyFill="1" applyBorder="1" applyAlignment="1">
      <alignment horizontal="center" vertical="center"/>
    </xf>
    <xf numFmtId="0" fontId="10" fillId="0" borderId="29" xfId="42" applyFont="1" applyFill="1" applyBorder="1" applyAlignment="1">
      <alignment horizontal="center" vertical="center" wrapText="1"/>
    </xf>
    <xf numFmtId="0" fontId="10" fillId="0" borderId="55" xfId="42" applyFont="1" applyFill="1" applyBorder="1" applyAlignment="1">
      <alignment horizontal="center" vertical="center" wrapText="1"/>
    </xf>
    <xf numFmtId="0" fontId="10" fillId="0" borderId="32" xfId="42" applyFont="1" applyFill="1" applyBorder="1" applyAlignment="1">
      <alignment horizontal="center" vertical="center" wrapText="1"/>
    </xf>
    <xf numFmtId="0" fontId="10" fillId="0" borderId="29" xfId="42" applyFont="1" applyFill="1" applyBorder="1" applyAlignment="1">
      <alignment horizontal="center" vertical="center"/>
    </xf>
    <xf numFmtId="0" fontId="10" fillId="0" borderId="32" xfId="42" applyFont="1" applyFill="1" applyBorder="1" applyAlignment="1">
      <alignment horizontal="center" vertical="center"/>
    </xf>
    <xf numFmtId="0" fontId="10" fillId="0" borderId="55" xfId="42" applyFont="1" applyFill="1" applyBorder="1" applyAlignment="1">
      <alignment horizontal="center" vertical="center"/>
    </xf>
    <xf numFmtId="0" fontId="28" fillId="0" borderId="37" xfId="46" applyFont="1" applyFill="1" applyBorder="1" applyAlignment="1">
      <alignment horizontal="center" vertical="center" wrapText="1"/>
    </xf>
    <xf numFmtId="0" fontId="28" fillId="0" borderId="36" xfId="46" applyFont="1" applyFill="1" applyBorder="1" applyAlignment="1">
      <alignment horizontal="center" vertical="center" wrapText="1"/>
    </xf>
    <xf numFmtId="0" fontId="28" fillId="0" borderId="20" xfId="46" applyFont="1" applyFill="1" applyBorder="1" applyAlignment="1">
      <alignment horizontal="center" vertical="center" wrapText="1"/>
    </xf>
    <xf numFmtId="0" fontId="28" fillId="0" borderId="21" xfId="46" applyFont="1" applyFill="1" applyBorder="1" applyAlignment="1">
      <alignment horizontal="center" vertical="center" wrapText="1"/>
    </xf>
    <xf numFmtId="0" fontId="28" fillId="0" borderId="22" xfId="46" applyFont="1" applyFill="1" applyBorder="1" applyAlignment="1">
      <alignment horizontal="center" vertical="center" wrapText="1"/>
    </xf>
    <xf numFmtId="0" fontId="28" fillId="0" borderId="24" xfId="46" applyFont="1" applyFill="1" applyBorder="1" applyAlignment="1">
      <alignment horizontal="center" vertical="center" wrapText="1"/>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4" fillId="0" borderId="37" xfId="42" applyFont="1" applyFill="1" applyBorder="1" applyAlignment="1">
      <alignment horizontal="center" vertical="center"/>
    </xf>
    <xf numFmtId="0" fontId="4" fillId="0" borderId="36" xfId="42" applyFont="1" applyFill="1" applyBorder="1" applyAlignment="1">
      <alignment horizontal="center" vertical="center"/>
    </xf>
    <xf numFmtId="0" fontId="4" fillId="0" borderId="2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2" xfId="42" applyFont="1" applyFill="1" applyBorder="1" applyAlignment="1">
      <alignment horizontal="center" vertical="center"/>
    </xf>
    <xf numFmtId="0" fontId="4" fillId="0" borderId="24" xfId="42" applyFont="1" applyFill="1" applyBorder="1" applyAlignment="1">
      <alignment horizontal="center" vertical="center"/>
    </xf>
    <xf numFmtId="0" fontId="28" fillId="0" borderId="10" xfId="46" quotePrefix="1" applyNumberFormat="1" applyFont="1" applyFill="1" applyBorder="1" applyAlignment="1">
      <alignment horizontal="center" vertical="center" wrapText="1"/>
    </xf>
    <xf numFmtId="0" fontId="2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2"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5"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78" fillId="0" borderId="42" xfId="49" applyFont="1" applyBorder="1" applyAlignment="1">
      <alignment vertical="center"/>
    </xf>
    <xf numFmtId="0" fontId="81" fillId="0" borderId="42" xfId="49" applyFont="1" applyBorder="1" applyAlignment="1">
      <alignment vertical="center"/>
    </xf>
    <xf numFmtId="0" fontId="81" fillId="0" borderId="89" xfId="49" applyFont="1" applyBorder="1" applyAlignment="1">
      <alignment vertical="center"/>
    </xf>
    <xf numFmtId="0" fontId="78" fillId="0" borderId="86" xfId="49" applyFont="1" applyBorder="1" applyAlignment="1">
      <alignment vertical="center"/>
    </xf>
    <xf numFmtId="0" fontId="27" fillId="0" borderId="86" xfId="49" applyFont="1" applyBorder="1" applyAlignment="1">
      <alignment vertical="center"/>
    </xf>
    <xf numFmtId="0" fontId="27" fillId="0" borderId="87" xfId="49" applyFont="1" applyBorder="1" applyAlignment="1">
      <alignment vertical="center"/>
    </xf>
    <xf numFmtId="0" fontId="78" fillId="0" borderId="29" xfId="49" applyFont="1" applyFill="1" applyBorder="1" applyAlignment="1">
      <alignment vertical="top"/>
    </xf>
    <xf numFmtId="0" fontId="27" fillId="0" borderId="32" xfId="49" applyFont="1" applyBorder="1" applyAlignment="1">
      <alignment vertical="top"/>
    </xf>
    <xf numFmtId="0" fontId="27" fillId="0" borderId="55" xfId="49" applyFont="1" applyBorder="1" applyAlignment="1">
      <alignment vertical="top"/>
    </xf>
    <xf numFmtId="0" fontId="78" fillId="0" borderId="29" xfId="49" applyFont="1" applyFill="1" applyBorder="1" applyAlignment="1">
      <alignment vertical="top" wrapText="1"/>
    </xf>
    <xf numFmtId="0" fontId="27" fillId="0" borderId="32" xfId="49" applyFont="1" applyBorder="1" applyAlignment="1">
      <alignment vertical="top" wrapText="1"/>
    </xf>
    <xf numFmtId="0" fontId="27" fillId="0" borderId="55" xfId="49" applyFont="1" applyBorder="1" applyAlignment="1">
      <alignment vertical="top" wrapText="1"/>
    </xf>
    <xf numFmtId="0" fontId="78" fillId="0" borderId="91" xfId="49" applyFont="1" applyBorder="1" applyAlignment="1">
      <alignment vertical="center"/>
    </xf>
    <xf numFmtId="0" fontId="27" fillId="0" borderId="91" xfId="49" applyFont="1" applyBorder="1" applyAlignment="1">
      <alignment vertical="center"/>
    </xf>
    <xf numFmtId="0" fontId="81" fillId="0" borderId="91" xfId="49" applyFont="1" applyBorder="1" applyAlignment="1"/>
    <xf numFmtId="0" fontId="27" fillId="0" borderId="91" xfId="49" applyFont="1" applyBorder="1" applyAlignment="1"/>
    <xf numFmtId="0" fontId="27" fillId="0" borderId="92" xfId="49" applyFont="1" applyBorder="1" applyAlignment="1"/>
    <xf numFmtId="0" fontId="78" fillId="0" borderId="42" xfId="49" applyFont="1" applyBorder="1" applyAlignment="1"/>
    <xf numFmtId="0" fontId="27" fillId="0" borderId="42" xfId="49" applyFont="1" applyBorder="1" applyAlignment="1"/>
    <xf numFmtId="0" fontId="81" fillId="0" borderId="42" xfId="49" applyFont="1" applyBorder="1" applyAlignment="1"/>
    <xf numFmtId="0" fontId="27" fillId="0" borderId="89" xfId="49" applyFont="1" applyBorder="1" applyAlignment="1"/>
    <xf numFmtId="0" fontId="78" fillId="24" borderId="90" xfId="49" applyFont="1" applyFill="1" applyBorder="1" applyAlignment="1"/>
    <xf numFmtId="0" fontId="27" fillId="0" borderId="112" xfId="49" applyFont="1" applyBorder="1" applyAlignment="1"/>
    <xf numFmtId="0" fontId="78" fillId="24" borderId="88" xfId="49" applyFont="1" applyFill="1" applyBorder="1" applyAlignment="1"/>
    <xf numFmtId="0" fontId="27" fillId="0" borderId="66" xfId="49" applyFont="1" applyBorder="1" applyAlignment="1"/>
    <xf numFmtId="0" fontId="78" fillId="24" borderId="85" xfId="49" applyFont="1" applyFill="1" applyBorder="1" applyAlignment="1"/>
    <xf numFmtId="0" fontId="27" fillId="0" borderId="86" xfId="49" applyFont="1" applyBorder="1" applyAlignment="1"/>
    <xf numFmtId="0" fontId="27" fillId="0" borderId="120" xfId="49" applyFont="1" applyBorder="1" applyAlignment="1"/>
    <xf numFmtId="0" fontId="78" fillId="0" borderId="46" xfId="49" applyFont="1" applyBorder="1" applyAlignment="1">
      <alignment horizontal="left" vertical="center"/>
    </xf>
    <xf numFmtId="0" fontId="0" fillId="0" borderId="66" xfId="49" applyFont="1" applyBorder="1" applyAlignment="1">
      <alignment horizontal="left" vertical="center"/>
    </xf>
    <xf numFmtId="0" fontId="78" fillId="0" borderId="114" xfId="49" applyFont="1" applyBorder="1" applyAlignment="1">
      <alignment horizontal="left" vertical="center"/>
    </xf>
    <xf numFmtId="0" fontId="0" fillId="0" borderId="47" xfId="49" applyFont="1" applyBorder="1" applyAlignment="1">
      <alignment horizontal="left" vertical="center"/>
    </xf>
    <xf numFmtId="0" fontId="0" fillId="0" borderId="56" xfId="49" applyFont="1" applyBorder="1" applyAlignment="1">
      <alignment horizontal="left" vertical="center"/>
    </xf>
    <xf numFmtId="0" fontId="78" fillId="0" borderId="117" xfId="49" applyFont="1" applyBorder="1" applyAlignment="1">
      <alignment horizontal="left" vertical="center" shrinkToFit="1"/>
    </xf>
    <xf numFmtId="0" fontId="0" fillId="0" borderId="120" xfId="49" applyFont="1" applyBorder="1" applyAlignment="1">
      <alignment horizontal="left" vertical="center" shrinkToFit="1"/>
    </xf>
    <xf numFmtId="0" fontId="78" fillId="24" borderId="37" xfId="49" applyFont="1" applyFill="1" applyBorder="1" applyAlignment="1">
      <alignment vertical="center"/>
    </xf>
    <xf numFmtId="0" fontId="0" fillId="0" borderId="35" xfId="49" applyFont="1" applyBorder="1" applyAlignment="1">
      <alignment vertical="center"/>
    </xf>
    <xf numFmtId="0" fontId="0" fillId="0" borderId="119" xfId="49" applyFont="1" applyBorder="1" applyAlignment="1">
      <alignment vertical="center"/>
    </xf>
    <xf numFmtId="0" fontId="0" fillId="0" borderId="22" xfId="49" applyFont="1" applyBorder="1" applyAlignment="1">
      <alignment vertical="center"/>
    </xf>
    <xf numFmtId="0" fontId="0" fillId="0" borderId="23" xfId="49" applyFont="1" applyBorder="1" applyAlignment="1">
      <alignment vertical="center"/>
    </xf>
    <xf numFmtId="0" fontId="0" fillId="0" borderId="116" xfId="49" applyFont="1" applyBorder="1" applyAlignment="1">
      <alignment vertical="center"/>
    </xf>
    <xf numFmtId="0" fontId="27" fillId="0" borderId="92" xfId="49" applyFont="1" applyBorder="1" applyAlignment="1">
      <alignment vertical="center"/>
    </xf>
    <xf numFmtId="0" fontId="0" fillId="0" borderId="46" xfId="49" applyFont="1" applyBorder="1" applyAlignment="1">
      <alignment horizontal="left" vertical="center"/>
    </xf>
    <xf numFmtId="0" fontId="87" fillId="0" borderId="46" xfId="49" applyFont="1" applyBorder="1" applyAlignment="1">
      <alignment horizontal="left" vertical="center"/>
    </xf>
    <xf numFmtId="0" fontId="78" fillId="0" borderId="46" xfId="49" applyFont="1" applyBorder="1" applyAlignment="1">
      <alignment horizontal="left" vertical="center" shrinkToFit="1"/>
    </xf>
    <xf numFmtId="0" fontId="0" fillId="0" borderId="66" xfId="49" applyFont="1" applyBorder="1" applyAlignment="1">
      <alignment horizontal="left" vertical="center" shrinkToFit="1"/>
    </xf>
    <xf numFmtId="0" fontId="81" fillId="0" borderId="46" xfId="49" applyFont="1" applyBorder="1" applyAlignment="1">
      <alignment horizontal="left" vertical="center"/>
    </xf>
    <xf numFmtId="0" fontId="83" fillId="0" borderId="46" xfId="49" applyFont="1" applyBorder="1" applyAlignment="1">
      <alignment horizontal="left" vertical="center"/>
    </xf>
    <xf numFmtId="0" fontId="78" fillId="0" borderId="73" xfId="49" applyFont="1" applyBorder="1" applyAlignment="1">
      <alignment horizontal="left" vertical="center" shrinkToFit="1"/>
    </xf>
    <xf numFmtId="0" fontId="0" fillId="0" borderId="56" xfId="49" applyFont="1" applyBorder="1" applyAlignment="1">
      <alignment horizontal="left" vertical="center" shrinkToFit="1"/>
    </xf>
    <xf numFmtId="0" fontId="78" fillId="0" borderId="131" xfId="49" applyFont="1" applyBorder="1" applyAlignment="1">
      <alignment horizontal="left" vertical="center"/>
    </xf>
    <xf numFmtId="0" fontId="78" fillId="0" borderId="42" xfId="49" applyFont="1" applyBorder="1" applyAlignment="1">
      <alignment horizontal="left" vertical="center"/>
    </xf>
    <xf numFmtId="0" fontId="78" fillId="0" borderId="66" xfId="49" applyFont="1" applyBorder="1" applyAlignment="1">
      <alignment horizontal="left" vertical="center"/>
    </xf>
    <xf numFmtId="0" fontId="78" fillId="0" borderId="73" xfId="49" applyFont="1" applyBorder="1" applyAlignment="1">
      <alignment horizontal="left" vertical="center"/>
    </xf>
    <xf numFmtId="0" fontId="78" fillId="0" borderId="47" xfId="49" applyFont="1" applyBorder="1" applyAlignment="1">
      <alignment horizontal="left" vertical="center"/>
    </xf>
    <xf numFmtId="0" fontId="78" fillId="0" borderId="56" xfId="49" applyFont="1" applyBorder="1" applyAlignment="1">
      <alignment horizontal="left" vertical="center"/>
    </xf>
    <xf numFmtId="0" fontId="78" fillId="24" borderId="130" xfId="49" applyFont="1" applyFill="1" applyBorder="1" applyAlignment="1">
      <alignment horizontal="center" vertical="center"/>
    </xf>
    <xf numFmtId="0" fontId="78" fillId="24" borderId="122" xfId="49" applyFont="1" applyFill="1" applyBorder="1" applyAlignment="1">
      <alignment horizontal="center" vertical="center"/>
    </xf>
    <xf numFmtId="0" fontId="0" fillId="0" borderId="42" xfId="49" applyFont="1" applyBorder="1" applyAlignment="1">
      <alignment horizontal="left" vertical="center"/>
    </xf>
    <xf numFmtId="0" fontId="78" fillId="24" borderId="123" xfId="49" applyFont="1" applyFill="1" applyBorder="1" applyAlignment="1"/>
    <xf numFmtId="0" fontId="27" fillId="0" borderId="74" xfId="49" applyFont="1" applyBorder="1" applyAlignment="1"/>
    <xf numFmtId="0" fontId="78" fillId="0" borderId="74" xfId="49" applyFont="1" applyBorder="1" applyAlignment="1"/>
    <xf numFmtId="0" fontId="27" fillId="0" borderId="124" xfId="49" applyFont="1" applyBorder="1" applyAlignment="1"/>
    <xf numFmtId="0" fontId="78" fillId="24" borderId="125" xfId="49" applyFont="1" applyFill="1" applyBorder="1" applyAlignment="1"/>
    <xf numFmtId="0" fontId="27" fillId="0" borderId="126" xfId="49" applyFont="1" applyBorder="1" applyAlignment="1"/>
    <xf numFmtId="0" fontId="78" fillId="0" borderId="126" xfId="49" applyFont="1" applyBorder="1" applyAlignment="1"/>
    <xf numFmtId="0" fontId="27" fillId="0" borderId="127" xfId="49" applyFont="1" applyBorder="1" applyAlignment="1"/>
    <xf numFmtId="0" fontId="27" fillId="0" borderId="35" xfId="49" applyFont="1" applyBorder="1" applyAlignment="1">
      <alignment vertical="center"/>
    </xf>
    <xf numFmtId="0" fontId="27" fillId="0" borderId="119" xfId="49" applyFont="1" applyBorder="1" applyAlignment="1">
      <alignment vertical="center"/>
    </xf>
    <xf numFmtId="0" fontId="78" fillId="24" borderId="128" xfId="49" applyFont="1" applyFill="1" applyBorder="1" applyAlignment="1">
      <alignment horizontal="distributed" vertical="center" justifyLastLine="1"/>
    </xf>
    <xf numFmtId="0" fontId="27" fillId="0" borderId="35" xfId="49" applyFont="1" applyBorder="1" applyAlignment="1">
      <alignment horizontal="distributed" vertical="center" justifyLastLine="1"/>
    </xf>
    <xf numFmtId="0" fontId="27" fillId="0" borderId="119" xfId="49" applyFont="1" applyBorder="1" applyAlignment="1">
      <alignment horizontal="distributed" vertical="center" justifyLastLine="1"/>
    </xf>
    <xf numFmtId="0" fontId="27" fillId="0" borderId="48" xfId="49" applyFont="1" applyBorder="1" applyAlignment="1">
      <alignment horizontal="distributed" vertical="center" justifyLastLine="1"/>
    </xf>
    <xf numFmtId="0" fontId="27" fillId="0" borderId="0" xfId="49" applyFont="1" applyAlignment="1">
      <alignment horizontal="distributed" vertical="center" justifyLastLine="1"/>
    </xf>
    <xf numFmtId="0" fontId="27" fillId="0" borderId="58" xfId="49" applyFont="1" applyBorder="1" applyAlignment="1">
      <alignment horizontal="distributed" vertical="center" justifyLastLine="1"/>
    </xf>
    <xf numFmtId="0" fontId="27" fillId="0" borderId="72" xfId="49" applyFont="1" applyBorder="1" applyAlignment="1">
      <alignment horizontal="distributed" vertical="center" justifyLastLine="1"/>
    </xf>
    <xf numFmtId="0" fontId="27" fillId="0" borderId="41" xfId="49" applyFont="1" applyBorder="1" applyAlignment="1">
      <alignment horizontal="distributed" vertical="center" justifyLastLine="1"/>
    </xf>
    <xf numFmtId="0" fontId="27" fillId="0" borderId="57" xfId="49" applyFont="1" applyBorder="1" applyAlignment="1">
      <alignment horizontal="distributed" vertical="center" justifyLastLine="1"/>
    </xf>
    <xf numFmtId="0" fontId="78" fillId="24" borderId="113" xfId="49" applyFont="1" applyFill="1" applyBorder="1" applyAlignment="1">
      <alignment horizontal="distributed" vertical="center" justifyLastLine="1"/>
    </xf>
    <xf numFmtId="0" fontId="78" fillId="24" borderId="112" xfId="49" applyFont="1" applyFill="1" applyBorder="1" applyAlignment="1">
      <alignment horizontal="distributed" vertical="center" justifyLastLine="1"/>
    </xf>
    <xf numFmtId="0" fontId="27" fillId="0" borderId="36" xfId="49" applyFont="1" applyBorder="1" applyAlignment="1">
      <alignment horizontal="distributed" vertical="center" justifyLastLine="1"/>
    </xf>
    <xf numFmtId="0" fontId="27" fillId="0" borderId="21" xfId="49" applyFont="1" applyBorder="1" applyAlignment="1">
      <alignment horizontal="distributed" vertical="center" justifyLastLine="1"/>
    </xf>
    <xf numFmtId="0" fontId="27" fillId="0" borderId="94" xfId="49" applyFont="1" applyBorder="1" applyAlignment="1">
      <alignment horizontal="distributed" vertical="center" justifyLastLine="1"/>
    </xf>
    <xf numFmtId="0" fontId="83" fillId="24" borderId="73" xfId="49" applyFont="1" applyFill="1" applyBorder="1" applyAlignment="1">
      <alignment vertical="center"/>
    </xf>
    <xf numFmtId="0" fontId="27" fillId="0" borderId="56" xfId="49" applyFont="1" applyBorder="1" applyAlignment="1">
      <alignment vertical="center"/>
    </xf>
    <xf numFmtId="0" fontId="73" fillId="0" borderId="48" xfId="49" applyFont="1" applyBorder="1" applyAlignment="1">
      <alignment vertical="center"/>
    </xf>
    <xf numFmtId="0" fontId="27" fillId="0" borderId="58" xfId="49" applyFont="1" applyBorder="1" applyAlignment="1">
      <alignment vertical="center"/>
    </xf>
    <xf numFmtId="0" fontId="73" fillId="0" borderId="72" xfId="49" applyFont="1" applyBorder="1" applyAlignment="1">
      <alignment vertical="center"/>
    </xf>
    <xf numFmtId="0" fontId="27" fillId="0" borderId="57" xfId="49" applyFont="1" applyBorder="1" applyAlignment="1">
      <alignment vertical="center"/>
    </xf>
    <xf numFmtId="0" fontId="78" fillId="0" borderId="46" xfId="49" applyFont="1" applyBorder="1" applyAlignment="1"/>
    <xf numFmtId="0" fontId="78" fillId="24" borderId="88" xfId="49" applyFont="1" applyFill="1" applyBorder="1" applyAlignment="1">
      <alignment wrapText="1"/>
    </xf>
    <xf numFmtId="0" fontId="27" fillId="0" borderId="42" xfId="49" applyFont="1" applyBorder="1" applyAlignment="1">
      <alignment wrapText="1"/>
    </xf>
    <xf numFmtId="0" fontId="27" fillId="0" borderId="66" xfId="49" applyFont="1" applyBorder="1" applyAlignment="1">
      <alignment wrapText="1"/>
    </xf>
    <xf numFmtId="0" fontId="78" fillId="24" borderId="121" xfId="49" applyFont="1" applyFill="1" applyBorder="1" applyAlignment="1"/>
    <xf numFmtId="0" fontId="27" fillId="0" borderId="122" xfId="49" applyFont="1" applyBorder="1" applyAlignment="1"/>
    <xf numFmtId="0" fontId="78" fillId="24" borderId="29" xfId="49" applyFont="1" applyFill="1" applyBorder="1" applyAlignment="1">
      <alignment horizontal="distributed" vertical="center" justifyLastLine="1"/>
    </xf>
    <xf numFmtId="0" fontId="78" fillId="24" borderId="32" xfId="49" applyFont="1" applyFill="1" applyBorder="1" applyAlignment="1">
      <alignment horizontal="distributed" vertical="center" justifyLastLine="1"/>
    </xf>
    <xf numFmtId="0" fontId="78" fillId="24" borderId="118" xfId="49" applyFont="1" applyFill="1" applyBorder="1" applyAlignment="1">
      <alignment horizontal="distributed" vertical="center" justifyLastLine="1"/>
    </xf>
    <xf numFmtId="0" fontId="13" fillId="0" borderId="101" xfId="49" applyFont="1" applyBorder="1" applyAlignment="1"/>
    <xf numFmtId="0" fontId="27" fillId="0" borderId="32" xfId="49" applyFont="1" applyBorder="1" applyAlignment="1"/>
    <xf numFmtId="0" fontId="27" fillId="0" borderId="55" xfId="49" applyFont="1" applyBorder="1" applyAlignment="1"/>
    <xf numFmtId="0" fontId="78" fillId="24" borderId="29" xfId="49" applyFont="1" applyFill="1" applyBorder="1" applyAlignment="1">
      <alignment horizontal="distributed" justifyLastLine="1"/>
    </xf>
    <xf numFmtId="0" fontId="27" fillId="0" borderId="32" xfId="49" applyFont="1" applyBorder="1" applyAlignment="1">
      <alignment horizontal="distributed" justifyLastLine="1"/>
    </xf>
    <xf numFmtId="0" fontId="27" fillId="0" borderId="118" xfId="49" applyFont="1" applyBorder="1" applyAlignment="1">
      <alignment horizontal="distributed" justifyLastLine="1"/>
    </xf>
    <xf numFmtId="0" fontId="78" fillId="24" borderId="101" xfId="49" applyFont="1" applyFill="1" applyBorder="1" applyAlignment="1">
      <alignment horizontal="distributed" justifyLastLine="1"/>
    </xf>
    <xf numFmtId="0" fontId="78" fillId="24" borderId="32" xfId="49" applyFont="1" applyFill="1" applyBorder="1" applyAlignment="1">
      <alignment horizontal="distributed" justifyLastLine="1"/>
    </xf>
    <xf numFmtId="0" fontId="27" fillId="0" borderId="55" xfId="49" applyFont="1" applyBorder="1" applyAlignment="1">
      <alignment horizontal="distributed" justifyLastLine="1"/>
    </xf>
    <xf numFmtId="0" fontId="78" fillId="24" borderId="90" xfId="49" applyFont="1" applyFill="1" applyBorder="1" applyAlignment="1">
      <alignment wrapText="1"/>
    </xf>
    <xf numFmtId="0" fontId="27" fillId="0" borderId="91" xfId="49" applyFont="1" applyBorder="1" applyAlignment="1">
      <alignment wrapText="1"/>
    </xf>
    <xf numFmtId="0" fontId="27" fillId="0" borderId="112" xfId="49" applyFont="1" applyBorder="1" applyAlignment="1">
      <alignment wrapText="1"/>
    </xf>
    <xf numFmtId="0" fontId="73" fillId="0" borderId="113" xfId="49" applyNumberFormat="1" applyFont="1" applyFill="1" applyBorder="1" applyAlignment="1">
      <alignment horizontal="right" wrapText="1"/>
    </xf>
    <xf numFmtId="0" fontId="27" fillId="0" borderId="91" xfId="49" applyNumberFormat="1" applyFont="1" applyBorder="1" applyAlignment="1">
      <alignment horizontal="right"/>
    </xf>
    <xf numFmtId="0" fontId="78" fillId="0" borderId="113" xfId="49" applyFont="1" applyBorder="1" applyAlignment="1"/>
    <xf numFmtId="0" fontId="78" fillId="0" borderId="91" xfId="49" applyFont="1" applyBorder="1" applyAlignment="1"/>
    <xf numFmtId="0" fontId="78" fillId="24" borderId="88" xfId="49" applyFont="1" applyFill="1" applyBorder="1" applyAlignment="1">
      <alignment horizontal="distributed" vertical="center" justifyLastLine="1"/>
    </xf>
    <xf numFmtId="0" fontId="27" fillId="0" borderId="66" xfId="49" applyFont="1" applyBorder="1" applyAlignment="1">
      <alignment horizontal="distributed" vertical="center" justifyLastLine="1"/>
    </xf>
    <xf numFmtId="0" fontId="78" fillId="24" borderId="85" xfId="49" applyFont="1" applyFill="1" applyBorder="1" applyAlignment="1">
      <alignment horizontal="distributed" vertical="center" justifyLastLine="1"/>
    </xf>
    <xf numFmtId="0" fontId="27" fillId="0" borderId="120" xfId="49" applyFont="1" applyBorder="1" applyAlignment="1">
      <alignment horizontal="distributed" vertical="center" justifyLastLine="1"/>
    </xf>
    <xf numFmtId="0" fontId="78" fillId="24" borderId="90" xfId="49" applyFont="1" applyFill="1" applyBorder="1" applyAlignment="1">
      <alignment horizontal="distributed" vertical="center" justifyLastLine="1"/>
    </xf>
    <xf numFmtId="0" fontId="81" fillId="0" borderId="91" xfId="49" applyFont="1" applyBorder="1" applyAlignment="1">
      <alignment horizontal="distributed" vertical="center" justifyLastLine="1"/>
    </xf>
    <xf numFmtId="0" fontId="27" fillId="0" borderId="112" xfId="49" applyFont="1" applyBorder="1" applyAlignment="1">
      <alignment horizontal="distributed" vertical="center" justifyLastLine="1"/>
    </xf>
    <xf numFmtId="0" fontId="78" fillId="0" borderId="113" xfId="49" applyFont="1" applyBorder="1" applyAlignment="1">
      <alignment vertical="top" wrapText="1"/>
    </xf>
    <xf numFmtId="0" fontId="81" fillId="0" borderId="86" xfId="49" applyFont="1" applyBorder="1" applyAlignment="1">
      <alignment horizontal="distributed" vertical="center" justifyLastLine="1"/>
    </xf>
    <xf numFmtId="0" fontId="78" fillId="0" borderId="117" xfId="49" applyFont="1" applyBorder="1" applyAlignment="1">
      <alignment vertical="top" wrapText="1"/>
    </xf>
    <xf numFmtId="0" fontId="79" fillId="24" borderId="113" xfId="49" applyFont="1" applyFill="1" applyBorder="1" applyAlignment="1">
      <alignment horizontal="distributed" vertical="center" wrapText="1" justifyLastLine="1"/>
    </xf>
    <xf numFmtId="0" fontId="80" fillId="0" borderId="91" xfId="49" applyFont="1" applyBorder="1" applyAlignment="1">
      <alignment horizontal="distributed" vertical="center" wrapText="1" justifyLastLine="1"/>
    </xf>
    <xf numFmtId="0" fontId="80" fillId="0" borderId="112" xfId="49" applyFont="1" applyBorder="1" applyAlignment="1">
      <alignment horizontal="distributed" vertical="center" wrapText="1" justifyLastLine="1"/>
    </xf>
    <xf numFmtId="0" fontId="78" fillId="24" borderId="113" xfId="49" applyFont="1" applyFill="1" applyBorder="1" applyAlignment="1">
      <alignment horizontal="distributed" vertical="center" wrapText="1" justifyLastLine="1"/>
    </xf>
    <xf numFmtId="0" fontId="27" fillId="0" borderId="91" xfId="49" applyFont="1" applyBorder="1" applyAlignment="1">
      <alignment horizontal="distributed" vertical="center" wrapText="1" justifyLastLine="1"/>
    </xf>
    <xf numFmtId="0" fontId="27" fillId="0" borderId="112" xfId="49" applyFont="1" applyBorder="1" applyAlignment="1">
      <alignment horizontal="distributed" vertical="center" wrapText="1" justifyLastLine="1"/>
    </xf>
    <xf numFmtId="0" fontId="27" fillId="0" borderId="92" xfId="49" applyFont="1" applyBorder="1" applyAlignment="1">
      <alignment horizontal="distributed" vertical="center" wrapText="1" justifyLastLine="1"/>
    </xf>
    <xf numFmtId="0" fontId="78" fillId="24" borderId="114" xfId="49" applyFont="1" applyFill="1" applyBorder="1" applyAlignment="1">
      <alignment horizontal="distributed" vertical="center" justifyLastLine="1"/>
    </xf>
    <xf numFmtId="0" fontId="27" fillId="0" borderId="56" xfId="49" applyFont="1" applyBorder="1" applyAlignment="1">
      <alignment horizontal="distributed" vertical="center" justifyLastLine="1"/>
    </xf>
    <xf numFmtId="0" fontId="27" fillId="0" borderId="20" xfId="49" applyFont="1" applyBorder="1" applyAlignment="1">
      <alignment horizontal="distributed" vertical="center" justifyLastLine="1"/>
    </xf>
    <xf numFmtId="0" fontId="27" fillId="0" borderId="93" xfId="49" applyFont="1" applyBorder="1" applyAlignment="1">
      <alignment horizontal="distributed" vertical="center" justifyLastLine="1"/>
    </xf>
    <xf numFmtId="0" fontId="78" fillId="24" borderId="20" xfId="49" applyFont="1" applyFill="1" applyBorder="1" applyAlignment="1">
      <alignment horizontal="distributed" vertical="center" justifyLastLine="1"/>
    </xf>
    <xf numFmtId="0" fontId="27" fillId="0" borderId="22" xfId="49" applyFont="1" applyBorder="1" applyAlignment="1">
      <alignment horizontal="distributed" vertical="center" justifyLastLine="1"/>
    </xf>
    <xf numFmtId="0" fontId="27" fillId="0" borderId="116" xfId="49" applyFont="1" applyBorder="1" applyAlignment="1">
      <alignment horizontal="distributed" vertical="center" justifyLastLine="1"/>
    </xf>
    <xf numFmtId="0" fontId="78" fillId="0" borderId="47" xfId="49" applyFont="1" applyBorder="1" applyAlignment="1">
      <alignment shrinkToFit="1"/>
    </xf>
    <xf numFmtId="0" fontId="27" fillId="0" borderId="115" xfId="49" applyFont="1" applyBorder="1" applyAlignment="1">
      <alignment shrinkToFit="1"/>
    </xf>
    <xf numFmtId="0" fontId="78" fillId="0" borderId="86" xfId="49" applyFont="1" applyBorder="1" applyAlignment="1">
      <alignment shrinkToFit="1"/>
    </xf>
    <xf numFmtId="0" fontId="27" fillId="0" borderId="87" xfId="49" applyFont="1" applyBorder="1" applyAlignment="1">
      <alignment shrinkToFit="1"/>
    </xf>
    <xf numFmtId="0" fontId="78" fillId="0" borderId="46" xfId="49" applyFont="1" applyBorder="1" applyAlignment="1">
      <alignment horizontal="center" vertical="center" shrinkToFit="1"/>
    </xf>
    <xf numFmtId="0" fontId="27" fillId="0" borderId="66" xfId="49" applyFont="1" applyBorder="1" applyAlignment="1">
      <alignment horizontal="center" vertical="center" shrinkToFit="1"/>
    </xf>
    <xf numFmtId="0" fontId="78" fillId="0" borderId="73" xfId="49" applyFont="1" applyBorder="1" applyAlignment="1">
      <alignment horizontal="center" vertical="center" justifyLastLine="1"/>
    </xf>
    <xf numFmtId="0" fontId="78" fillId="0" borderId="56" xfId="49" applyFont="1" applyBorder="1" applyAlignment="1">
      <alignment horizontal="center" vertical="center" justifyLastLine="1"/>
    </xf>
    <xf numFmtId="0" fontId="78" fillId="0" borderId="100" xfId="49" applyFont="1" applyBorder="1" applyAlignment="1">
      <alignment horizontal="center" vertical="center" justifyLastLine="1"/>
    </xf>
    <xf numFmtId="0" fontId="78" fillId="0" borderId="116" xfId="49" applyFont="1" applyBorder="1" applyAlignment="1">
      <alignment horizontal="center" vertical="center" justifyLastLine="1"/>
    </xf>
    <xf numFmtId="0" fontId="78" fillId="0" borderId="117" xfId="49" applyFont="1" applyBorder="1" applyAlignment="1"/>
    <xf numFmtId="0" fontId="27" fillId="0" borderId="87" xfId="49" applyFont="1" applyBorder="1" applyAlignment="1"/>
    <xf numFmtId="0" fontId="27" fillId="24" borderId="32" xfId="49" applyFont="1" applyFill="1" applyBorder="1" applyAlignment="1">
      <alignment horizontal="distributed" justifyLastLine="1"/>
    </xf>
    <xf numFmtId="0" fontId="27" fillId="24" borderId="118" xfId="49" applyFont="1" applyFill="1" applyBorder="1" applyAlignment="1">
      <alignment horizontal="distributed" justifyLastLine="1"/>
    </xf>
    <xf numFmtId="0" fontId="78" fillId="0" borderId="101" xfId="49" applyFont="1" applyBorder="1" applyAlignment="1">
      <alignment wrapText="1"/>
    </xf>
    <xf numFmtId="0" fontId="27" fillId="0" borderId="56" xfId="49" applyFont="1" applyBorder="1" applyAlignment="1">
      <alignment horizontal="distributed" vertical="center"/>
    </xf>
    <xf numFmtId="0" fontId="27" fillId="24" borderId="20" xfId="49" applyFont="1" applyFill="1" applyBorder="1" applyAlignment="1">
      <alignment horizontal="distributed" vertical="center" justifyLastLine="1"/>
    </xf>
    <xf numFmtId="0" fontId="27" fillId="0" borderId="58" xfId="49" applyFont="1" applyBorder="1" applyAlignment="1">
      <alignment horizontal="distributed" vertical="center"/>
    </xf>
    <xf numFmtId="0" fontId="27" fillId="24" borderId="22" xfId="49" applyFont="1" applyFill="1" applyBorder="1" applyAlignment="1">
      <alignment horizontal="distributed" vertical="center" justifyLastLine="1"/>
    </xf>
    <xf numFmtId="0" fontId="27" fillId="0" borderId="116" xfId="49" applyFont="1" applyBorder="1" applyAlignment="1">
      <alignment horizontal="distributed" vertical="center"/>
    </xf>
    <xf numFmtId="0" fontId="78" fillId="0" borderId="46" xfId="49" applyFont="1" applyBorder="1" applyAlignment="1">
      <alignment horizontal="distributed" vertical="center" justifyLastLine="1"/>
    </xf>
    <xf numFmtId="0" fontId="78" fillId="24" borderId="37" xfId="49" applyFont="1" applyFill="1" applyBorder="1" applyAlignment="1">
      <alignment horizontal="distributed" vertical="center" justifyLastLine="1"/>
    </xf>
    <xf numFmtId="0" fontId="78" fillId="0" borderId="42" xfId="49" applyFont="1" applyBorder="1" applyAlignment="1">
      <alignment shrinkToFit="1"/>
    </xf>
    <xf numFmtId="0" fontId="27" fillId="0" borderId="89" xfId="49" applyFont="1" applyBorder="1" applyAlignment="1">
      <alignment shrinkToFit="1"/>
    </xf>
    <xf numFmtId="0" fontId="78" fillId="24" borderId="88" xfId="49" applyFont="1" applyFill="1" applyBorder="1" applyAlignment="1">
      <alignment horizontal="distributed" justifyLastLine="1"/>
    </xf>
    <xf numFmtId="0" fontId="27" fillId="0" borderId="66" xfId="49" applyFont="1" applyBorder="1" applyAlignment="1">
      <alignment horizontal="distributed" justifyLastLine="1"/>
    </xf>
    <xf numFmtId="0" fontId="0" fillId="0" borderId="42" xfId="49" applyFont="1" applyBorder="1" applyAlignment="1"/>
    <xf numFmtId="0" fontId="0" fillId="0" borderId="89" xfId="49" applyFont="1" applyBorder="1" applyAlignment="1"/>
    <xf numFmtId="0" fontId="78" fillId="0" borderId="46" xfId="49" applyFont="1" applyFill="1" applyBorder="1" applyAlignment="1"/>
    <xf numFmtId="0" fontId="78" fillId="0" borderId="73" xfId="49" applyFont="1" applyBorder="1" applyAlignment="1">
      <alignment horizontal="distributed" vertical="center" justifyLastLine="1"/>
    </xf>
    <xf numFmtId="0" fontId="74" fillId="0" borderId="0" xfId="50" applyFont="1" applyFill="1" applyAlignment="1">
      <alignment horizontal="center" vertical="center"/>
    </xf>
    <xf numFmtId="0" fontId="73" fillId="0" borderId="23" xfId="49" applyFont="1" applyBorder="1" applyAlignment="1">
      <alignment vertical="center"/>
    </xf>
    <xf numFmtId="0" fontId="78" fillId="24" borderId="90" xfId="49" applyFont="1" applyFill="1" applyBorder="1" applyAlignment="1">
      <alignment horizontal="distributed" justifyLastLine="1" shrinkToFit="1"/>
    </xf>
    <xf numFmtId="0" fontId="27" fillId="0" borderId="112" xfId="49" applyFont="1" applyBorder="1" applyAlignment="1">
      <alignment horizontal="distributed" justifyLastLine="1"/>
    </xf>
    <xf numFmtId="0" fontId="27" fillId="7" borderId="0" xfId="48" applyFont="1" applyFill="1" applyBorder="1" applyAlignment="1" applyProtection="1">
      <alignment horizontal="center" vertical="center" wrapText="1"/>
    </xf>
    <xf numFmtId="0" fontId="73" fillId="0" borderId="15" xfId="50" applyFont="1" applyFill="1" applyBorder="1" applyAlignment="1">
      <alignment horizontal="center" vertical="center"/>
    </xf>
    <xf numFmtId="0" fontId="0" fillId="0" borderId="43" xfId="49" applyFont="1" applyFill="1" applyBorder="1" applyAlignment="1">
      <alignment horizontal="left" vertical="center" wrapText="1"/>
    </xf>
    <xf numFmtId="0" fontId="0" fillId="0" borderId="53" xfId="49" applyFont="1" applyFill="1" applyBorder="1" applyAlignment="1">
      <alignment horizontal="left" vertical="center" wrapText="1"/>
    </xf>
    <xf numFmtId="0" fontId="0" fillId="0" borderId="54" xfId="49" applyFont="1" applyFill="1" applyBorder="1" applyAlignment="1">
      <alignment horizontal="left" vertical="center" wrapText="1"/>
    </xf>
    <xf numFmtId="0" fontId="0" fillId="0" borderId="20" xfId="49" applyFont="1" applyFill="1" applyBorder="1" applyAlignment="1">
      <alignment horizontal="left" vertical="center" wrapText="1"/>
    </xf>
    <xf numFmtId="0" fontId="0" fillId="0" borderId="0" xfId="49" applyFont="1" applyFill="1" applyBorder="1" applyAlignment="1">
      <alignment horizontal="left" vertical="center" wrapText="1"/>
    </xf>
    <xf numFmtId="0" fontId="0" fillId="0" borderId="45" xfId="49" applyFont="1" applyFill="1" applyBorder="1" applyAlignment="1">
      <alignment horizontal="left" vertical="center" wrapText="1"/>
    </xf>
    <xf numFmtId="0" fontId="0" fillId="0" borderId="14" xfId="49" applyFont="1" applyBorder="1" applyAlignment="1">
      <alignment horizontal="center" vertical="center"/>
    </xf>
    <xf numFmtId="0" fontId="0" fillId="0" borderId="15" xfId="49" applyFont="1" applyBorder="1" applyAlignment="1">
      <alignment horizontal="center" vertical="center"/>
    </xf>
    <xf numFmtId="0" fontId="0" fillId="0" borderId="15" xfId="49" applyFont="1" applyBorder="1" applyAlignment="1">
      <alignment horizontal="left" vertical="center" indent="1"/>
    </xf>
    <xf numFmtId="0" fontId="0" fillId="0" borderId="16" xfId="49" applyFont="1" applyBorder="1" applyAlignment="1">
      <alignment horizontal="left" vertical="center" indent="1"/>
    </xf>
    <xf numFmtId="0" fontId="0" fillId="0" borderId="15" xfId="49" applyFont="1" applyBorder="1" applyAlignment="1">
      <alignment horizontal="left" vertical="center"/>
    </xf>
    <xf numFmtId="0" fontId="0" fillId="0" borderId="16" xfId="49" applyFont="1" applyBorder="1" applyAlignment="1">
      <alignment horizontal="left" vertical="center"/>
    </xf>
    <xf numFmtId="0" fontId="0" fillId="0" borderId="17" xfId="49" applyFont="1" applyBorder="1" applyAlignment="1">
      <alignment horizontal="center" vertical="center"/>
    </xf>
    <xf numFmtId="0" fontId="0" fillId="0" borderId="18" xfId="49" applyFont="1" applyBorder="1" applyAlignment="1">
      <alignment horizontal="center" vertical="center"/>
    </xf>
    <xf numFmtId="0" fontId="0" fillId="0" borderId="18" xfId="49" applyFont="1" applyBorder="1" applyAlignment="1">
      <alignment horizontal="left" vertical="center" indent="1"/>
    </xf>
    <xf numFmtId="0" fontId="0" fillId="0" borderId="19" xfId="49" applyFont="1" applyBorder="1" applyAlignment="1">
      <alignment horizontal="left" vertical="center" indent="1"/>
    </xf>
    <xf numFmtId="0" fontId="0" fillId="0" borderId="109" xfId="49" applyFont="1" applyBorder="1" applyAlignment="1">
      <alignment horizontal="left" vertical="center" wrapText="1"/>
    </xf>
    <xf numFmtId="0" fontId="0" fillId="0" borderId="35" xfId="49" applyFont="1" applyBorder="1" applyAlignment="1">
      <alignment horizontal="left" vertical="center" wrapText="1"/>
    </xf>
    <xf numFmtId="0" fontId="0" fillId="0" borderId="36" xfId="49" applyFont="1" applyBorder="1" applyAlignment="1">
      <alignment horizontal="left" vertical="center" wrapText="1"/>
    </xf>
    <xf numFmtId="0" fontId="0" fillId="0" borderId="105" xfId="49" applyFont="1" applyBorder="1" applyAlignment="1">
      <alignment horizontal="left" vertical="center" wrapText="1"/>
    </xf>
    <xf numFmtId="0" fontId="0" fillId="0" borderId="23" xfId="49" applyFont="1" applyBorder="1" applyAlignment="1">
      <alignment horizontal="left" vertical="center" wrapText="1"/>
    </xf>
    <xf numFmtId="0" fontId="0" fillId="0" borderId="24" xfId="49" applyFont="1" applyBorder="1" applyAlignment="1">
      <alignment horizontal="left" vertical="center" wrapText="1"/>
    </xf>
    <xf numFmtId="0" fontId="0" fillId="0" borderId="109" xfId="49" applyFont="1" applyBorder="1" applyAlignment="1">
      <alignment horizontal="left" vertical="top" wrapText="1"/>
    </xf>
    <xf numFmtId="0" fontId="0" fillId="0" borderId="35" xfId="49" applyFont="1" applyBorder="1" applyAlignment="1">
      <alignment horizontal="left" vertical="top" wrapText="1"/>
    </xf>
    <xf numFmtId="0" fontId="0" fillId="0" borderId="36" xfId="49" applyFont="1" applyBorder="1" applyAlignment="1">
      <alignment horizontal="left" vertical="top" wrapText="1"/>
    </xf>
    <xf numFmtId="0" fontId="0" fillId="0" borderId="107" xfId="49" applyFont="1" applyBorder="1" applyAlignment="1">
      <alignment horizontal="left" vertical="top" wrapText="1"/>
    </xf>
    <xf numFmtId="0" fontId="0" fillId="0" borderId="59" xfId="49" applyFont="1" applyBorder="1" applyAlignment="1">
      <alignment horizontal="left" vertical="top" wrapText="1"/>
    </xf>
    <xf numFmtId="0" fontId="0" fillId="0" borderId="111" xfId="49" applyFont="1" applyBorder="1" applyAlignment="1">
      <alignment horizontal="left" vertical="top" wrapText="1"/>
    </xf>
    <xf numFmtId="0" fontId="0" fillId="0" borderId="37" xfId="49" applyFont="1" applyFill="1" applyBorder="1" applyAlignment="1">
      <alignment horizontal="left" vertical="center" wrapText="1"/>
    </xf>
    <xf numFmtId="0" fontId="0" fillId="0" borderId="35" xfId="49" applyFont="1" applyFill="1" applyBorder="1" applyAlignment="1">
      <alignment horizontal="left" vertical="center" wrapText="1"/>
    </xf>
    <xf numFmtId="0" fontId="70" fillId="0" borderId="0" xfId="49" applyFont="1" applyAlignment="1">
      <alignment horizontal="center" vertical="center"/>
    </xf>
    <xf numFmtId="0" fontId="0" fillId="0" borderId="77" xfId="49" applyFont="1" applyBorder="1" applyAlignment="1">
      <alignment horizontal="center" vertical="center"/>
    </xf>
    <xf numFmtId="0" fontId="0" fillId="0" borderId="78" xfId="49" applyFont="1" applyBorder="1" applyAlignment="1">
      <alignment horizontal="center" vertical="center"/>
    </xf>
    <xf numFmtId="0" fontId="0" fillId="0" borderId="104" xfId="49" applyFont="1" applyBorder="1" applyAlignment="1">
      <alignment horizontal="center" vertical="center"/>
    </xf>
    <xf numFmtId="0" fontId="27" fillId="0" borderId="15" xfId="51" applyBorder="1" applyAlignment="1">
      <alignment horizontal="center" vertical="center"/>
    </xf>
    <xf numFmtId="0" fontId="70" fillId="0" borderId="0" xfId="51" applyFont="1" applyAlignment="1">
      <alignment horizontal="center" vertical="center"/>
    </xf>
    <xf numFmtId="0" fontId="88" fillId="0" borderId="0" xfId="51" applyFont="1" applyAlignment="1">
      <alignment horizontal="right" vertical="center"/>
    </xf>
    <xf numFmtId="0" fontId="27" fillId="0" borderId="0" xfId="51" applyAlignment="1">
      <alignment horizontal="center" vertical="center"/>
    </xf>
    <xf numFmtId="0" fontId="3" fillId="0" borderId="29" xfId="0" applyFont="1" applyFill="1" applyBorder="1" applyAlignment="1">
      <alignment horizontal="center"/>
    </xf>
    <xf numFmtId="0" fontId="3" fillId="0" borderId="55" xfId="0" applyFont="1" applyFill="1" applyBorder="1" applyAlignment="1">
      <alignment horizontal="center"/>
    </xf>
    <xf numFmtId="0" fontId="64" fillId="7" borderId="0" xfId="48" applyFill="1" applyBorder="1" applyAlignment="1" applyProtection="1">
      <alignment horizontal="center" vertical="center" wrapText="1"/>
    </xf>
    <xf numFmtId="0" fontId="64" fillId="6" borderId="0" xfId="48" applyFill="1" applyAlignment="1" applyProtection="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Fill="1" applyAlignment="1">
      <alignment horizontal="left" vertical="center" indent="1" shrinkToFit="1"/>
    </xf>
    <xf numFmtId="0" fontId="3" fillId="0" borderId="0" xfId="0" applyNumberFormat="1" applyFont="1" applyFill="1" applyAlignment="1">
      <alignment horizontal="left" vertical="center" indent="1" shrinkToFit="1"/>
    </xf>
    <xf numFmtId="58" fontId="3" fillId="0" borderId="0" xfId="0" applyNumberFormat="1" applyFont="1" applyFill="1" applyAlignment="1">
      <alignment horizontal="left" vertical="center" indent="1"/>
    </xf>
    <xf numFmtId="0" fontId="3" fillId="0" borderId="0" xfId="0" applyNumberFormat="1" applyFont="1" applyFill="1" applyAlignment="1">
      <alignment horizontal="left" vertical="center" indent="1"/>
    </xf>
    <xf numFmtId="0" fontId="3" fillId="0" borderId="0" xfId="0" applyFont="1" applyFill="1" applyAlignment="1">
      <alignment horizontal="left" vertical="center" indent="1"/>
    </xf>
    <xf numFmtId="0" fontId="3" fillId="0" borderId="0" xfId="0" applyFont="1" applyFill="1" applyAlignment="1"/>
    <xf numFmtId="0" fontId="3" fillId="0" borderId="0" xfId="0" applyFont="1" applyFill="1" applyAlignment="1">
      <alignment vertical="center" wrapText="1"/>
    </xf>
    <xf numFmtId="0" fontId="3" fillId="0" borderId="29" xfId="0" applyFont="1" applyFill="1" applyBorder="1" applyAlignment="1">
      <alignment horizontal="center" vertical="center"/>
    </xf>
    <xf numFmtId="0" fontId="3" fillId="0" borderId="55" xfId="0" applyFont="1" applyFill="1" applyBorder="1" applyAlignment="1">
      <alignment horizontal="center" vertical="center"/>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46" xfId="0" applyFont="1" applyFill="1" applyBorder="1" applyAlignment="1">
      <alignment horizontal="center" vertical="center" wrapText="1"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73"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182" fontId="2" fillId="0" borderId="58" xfId="0" applyNumberFormat="1" applyFont="1" applyFill="1" applyBorder="1" applyAlignment="1">
      <alignment horizontal="left" vertical="center" shrinkToFit="1"/>
    </xf>
    <xf numFmtId="0" fontId="5" fillId="0" borderId="0" xfId="44" applyFont="1" applyAlignment="1">
      <alignment horizontal="center" vertical="center"/>
    </xf>
    <xf numFmtId="0" fontId="3" fillId="0" borderId="0" xfId="44" applyFont="1" applyBorder="1" applyAlignment="1">
      <alignment horizontal="center" vertical="center"/>
    </xf>
    <xf numFmtId="0" fontId="21" fillId="0" borderId="0" xfId="44" applyFont="1" applyBorder="1" applyAlignment="1">
      <alignment horizontal="center" vertical="center"/>
    </xf>
    <xf numFmtId="0" fontId="21" fillId="0" borderId="0" xfId="44" applyFont="1" applyAlignment="1">
      <alignment horizontal="center" vertical="center"/>
    </xf>
    <xf numFmtId="0" fontId="5" fillId="0" borderId="0" xfId="44" applyFont="1" applyBorder="1" applyAlignment="1">
      <alignment horizontal="center" vertical="center"/>
    </xf>
    <xf numFmtId="0" fontId="43" fillId="0" borderId="0" xfId="44" applyFont="1" applyBorder="1" applyAlignment="1">
      <alignment horizontal="distributed" vertical="center"/>
    </xf>
    <xf numFmtId="0" fontId="44" fillId="0" borderId="0" xfId="44" applyFont="1" applyBorder="1" applyAlignment="1">
      <alignment horizontal="distributed" vertical="center"/>
    </xf>
    <xf numFmtId="0" fontId="21" fillId="0" borderId="0" xfId="44" applyFont="1" applyBorder="1" applyAlignment="1">
      <alignment horizontal="distributed"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9"/>
    <cellStyle name="標準 3" xfId="51"/>
    <cellStyle name="標準 9" xfId="50"/>
    <cellStyle name="標準_H13K01工事打合書v13.3" xfId="42"/>
    <cellStyle name="標準_起工伺98" xfId="43"/>
    <cellStyle name="標準_請求書様式" xfId="44"/>
    <cellStyle name="標準_様式1号" xfId="45"/>
    <cellStyle name="標準_落札後提出書類"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847725</xdr:colOff>
      <xdr:row>0</xdr:row>
      <xdr:rowOff>0</xdr:rowOff>
    </xdr:from>
    <xdr:to>
      <xdr:col>8</xdr:col>
      <xdr:colOff>28575</xdr:colOff>
      <xdr:row>2</xdr:row>
      <xdr:rowOff>180975</xdr:rowOff>
    </xdr:to>
    <xdr:pic>
      <xdr:nvPicPr>
        <xdr:cNvPr id="2"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0"/>
          <a:ext cx="4191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F38"/>
  <sheetViews>
    <sheetView topLeftCell="B1" zoomScaleNormal="100" workbookViewId="0">
      <selection activeCell="B19" sqref="B19:P19"/>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32">
      <c r="A2" s="47"/>
      <c r="B2" s="62" t="s">
        <v>94</v>
      </c>
      <c r="C2" s="47"/>
      <c r="D2" s="47"/>
      <c r="E2" s="47"/>
      <c r="F2" s="56"/>
      <c r="G2" s="56"/>
      <c r="H2" s="47"/>
      <c r="I2" s="47"/>
      <c r="J2" s="47"/>
      <c r="K2" s="47"/>
      <c r="L2" s="47"/>
      <c r="M2" s="56"/>
      <c r="N2" s="47"/>
      <c r="O2" s="47"/>
      <c r="P2" s="47"/>
      <c r="Q2" s="47"/>
      <c r="R2" s="47"/>
      <c r="S2" s="47"/>
      <c r="T2" s="47"/>
      <c r="U2" s="47"/>
      <c r="V2" s="47"/>
      <c r="W2" s="47"/>
      <c r="X2" s="47"/>
      <c r="Y2" s="47"/>
      <c r="Z2" s="47"/>
      <c r="AA2" s="47"/>
    </row>
    <row r="3" spans="1:32" ht="30" customHeight="1">
      <c r="A3" s="47"/>
      <c r="B3" s="68" t="s">
        <v>98</v>
      </c>
      <c r="C3" s="486"/>
      <c r="D3" s="487"/>
      <c r="E3" s="487"/>
      <c r="F3" s="487"/>
      <c r="G3" s="487"/>
      <c r="H3" s="487"/>
      <c r="I3" s="487"/>
      <c r="J3" s="487"/>
      <c r="K3" s="487"/>
      <c r="L3" s="487"/>
      <c r="M3" s="487"/>
      <c r="N3" s="487"/>
      <c r="O3" s="487"/>
      <c r="P3" s="488"/>
      <c r="Q3" s="47"/>
      <c r="R3" s="47" t="s">
        <v>107</v>
      </c>
      <c r="S3" s="47"/>
      <c r="T3" s="47"/>
      <c r="U3" s="47"/>
      <c r="V3" s="47"/>
      <c r="W3" s="47"/>
      <c r="X3" s="47"/>
      <c r="Y3" s="47"/>
      <c r="Z3" s="47"/>
      <c r="AA3" s="47"/>
    </row>
    <row r="4" spans="1:32" ht="30" customHeight="1">
      <c r="A4" s="47"/>
      <c r="B4" s="65" t="s">
        <v>64</v>
      </c>
      <c r="C4" s="64"/>
      <c r="D4" s="61" t="s">
        <v>248</v>
      </c>
      <c r="E4" s="77"/>
      <c r="F4" s="498" t="s">
        <v>90</v>
      </c>
      <c r="G4" s="499"/>
      <c r="H4" s="503"/>
      <c r="I4" s="503"/>
      <c r="J4" s="77"/>
      <c r="K4" s="61" t="s">
        <v>65</v>
      </c>
      <c r="L4" s="61"/>
      <c r="M4" s="47"/>
      <c r="N4" s="63"/>
      <c r="O4" s="63"/>
      <c r="P4" s="63"/>
      <c r="Q4" s="49"/>
      <c r="R4" s="50"/>
      <c r="S4" s="50"/>
      <c r="T4" s="50"/>
      <c r="U4" s="50"/>
      <c r="V4" s="47"/>
      <c r="W4" s="47"/>
      <c r="X4" s="47"/>
      <c r="Y4" s="47"/>
      <c r="Z4" s="47"/>
      <c r="AA4" s="47"/>
    </row>
    <row r="5" spans="1:32" ht="30" customHeight="1">
      <c r="A5" s="47"/>
      <c r="B5" s="65" t="s">
        <v>84</v>
      </c>
      <c r="C5" s="48"/>
      <c r="D5" s="504"/>
      <c r="E5" s="505"/>
      <c r="F5" s="505"/>
      <c r="G5" s="505"/>
      <c r="H5" s="505"/>
      <c r="I5" s="505"/>
      <c r="J5" s="505"/>
      <c r="K5" s="505"/>
      <c r="L5" s="505"/>
      <c r="M5" s="505"/>
      <c r="N5" s="505"/>
      <c r="O5" s="505"/>
      <c r="P5" s="506"/>
      <c r="Q5" s="49"/>
      <c r="R5" s="50"/>
      <c r="S5" s="50"/>
      <c r="T5" s="50"/>
      <c r="U5" s="50"/>
      <c r="V5" s="47"/>
      <c r="W5" s="47"/>
      <c r="X5" s="47"/>
      <c r="Y5" s="47"/>
      <c r="Z5" s="47"/>
      <c r="AA5" s="47"/>
    </row>
    <row r="6" spans="1:32" ht="30" customHeight="1">
      <c r="A6" s="47"/>
      <c r="B6" s="65" t="s">
        <v>208</v>
      </c>
      <c r="C6" s="48"/>
      <c r="D6" s="504"/>
      <c r="E6" s="505"/>
      <c r="F6" s="505"/>
      <c r="G6" s="505"/>
      <c r="H6" s="505"/>
      <c r="I6" s="505"/>
      <c r="J6" s="505"/>
      <c r="K6" s="505"/>
      <c r="L6" s="505"/>
      <c r="M6" s="505"/>
      <c r="N6" s="505"/>
      <c r="O6" s="505"/>
      <c r="P6" s="506"/>
      <c r="Q6" s="49"/>
      <c r="R6" s="50"/>
      <c r="S6" s="50"/>
      <c r="T6" s="50"/>
      <c r="U6" s="50"/>
      <c r="V6" s="47"/>
      <c r="W6" s="47"/>
      <c r="X6" s="47"/>
      <c r="Y6" s="47"/>
      <c r="Z6" s="47"/>
      <c r="AA6" s="47"/>
    </row>
    <row r="7" spans="1:32" ht="30" customHeight="1">
      <c r="A7" s="47"/>
      <c r="B7" s="65" t="s">
        <v>85</v>
      </c>
      <c r="C7" s="48"/>
      <c r="D7" s="504"/>
      <c r="E7" s="505"/>
      <c r="F7" s="505"/>
      <c r="G7" s="505"/>
      <c r="H7" s="505"/>
      <c r="I7" s="505"/>
      <c r="J7" s="505"/>
      <c r="K7" s="505"/>
      <c r="L7" s="505"/>
      <c r="M7" s="505"/>
      <c r="N7" s="505"/>
      <c r="O7" s="505"/>
      <c r="P7" s="506"/>
      <c r="Q7" s="49"/>
      <c r="R7" s="50"/>
      <c r="S7" s="50"/>
      <c r="T7" s="50"/>
      <c r="U7" s="50"/>
      <c r="V7" s="47"/>
      <c r="W7" s="47"/>
      <c r="X7" s="47"/>
      <c r="Y7" s="47"/>
      <c r="Z7" s="47"/>
      <c r="AA7" s="47"/>
    </row>
    <row r="8" spans="1:32" ht="30" customHeight="1">
      <c r="A8" s="47"/>
      <c r="B8" s="66" t="s">
        <v>198</v>
      </c>
      <c r="C8" s="51"/>
      <c r="D8" s="513"/>
      <c r="E8" s="513"/>
      <c r="F8" s="513"/>
      <c r="G8" s="513"/>
      <c r="H8" s="513"/>
      <c r="I8" s="513"/>
      <c r="J8" s="513"/>
      <c r="K8" s="513"/>
      <c r="L8" s="513"/>
      <c r="M8" s="513"/>
      <c r="N8" s="513"/>
      <c r="O8" s="513"/>
      <c r="P8" s="514"/>
      <c r="Q8" s="49"/>
      <c r="R8" s="260"/>
      <c r="S8" s="50"/>
      <c r="T8" s="50"/>
      <c r="U8" s="50"/>
      <c r="V8" s="47"/>
      <c r="W8" s="47"/>
      <c r="X8" s="47"/>
      <c r="Y8" s="47"/>
      <c r="Z8" s="47"/>
      <c r="AA8" s="47"/>
    </row>
    <row r="9" spans="1:32" ht="30" customHeight="1">
      <c r="A9" s="47"/>
      <c r="B9" s="66" t="s">
        <v>93</v>
      </c>
      <c r="C9" s="51"/>
      <c r="D9" s="53" t="s">
        <v>248</v>
      </c>
      <c r="E9" s="78"/>
      <c r="F9" s="41" t="s">
        <v>61</v>
      </c>
      <c r="G9" s="78"/>
      <c r="H9" s="52" t="s">
        <v>62</v>
      </c>
      <c r="I9" s="78"/>
      <c r="J9" s="52" t="s">
        <v>63</v>
      </c>
      <c r="K9" s="41"/>
      <c r="L9" s="41"/>
      <c r="M9" s="41"/>
      <c r="N9" s="41"/>
      <c r="O9" s="41"/>
      <c r="P9" s="42"/>
      <c r="Q9" s="49"/>
      <c r="R9" s="50"/>
      <c r="S9" s="50"/>
      <c r="T9" s="50"/>
      <c r="U9" s="50"/>
      <c r="V9" s="47"/>
      <c r="W9" s="47"/>
      <c r="X9" s="47"/>
      <c r="Y9" s="47"/>
      <c r="Z9" s="47"/>
      <c r="AA9" s="47"/>
      <c r="AD9" s="261"/>
      <c r="AE9" s="261"/>
      <c r="AF9" s="262"/>
    </row>
    <row r="10" spans="1:32" ht="30" customHeight="1">
      <c r="A10" s="47"/>
      <c r="B10" s="66" t="s">
        <v>199</v>
      </c>
      <c r="C10" s="51"/>
      <c r="D10" s="491"/>
      <c r="E10" s="491"/>
      <c r="F10" s="491"/>
      <c r="G10" s="491"/>
      <c r="H10" s="491"/>
      <c r="I10" s="491"/>
      <c r="J10" s="491"/>
      <c r="K10" s="491"/>
      <c r="L10" s="491"/>
      <c r="M10" s="491"/>
      <c r="N10" s="491"/>
      <c r="O10" s="491"/>
      <c r="P10" s="492"/>
      <c r="Q10" s="49"/>
      <c r="R10" s="50"/>
      <c r="S10" s="50"/>
      <c r="T10" s="50"/>
      <c r="U10" s="50"/>
      <c r="V10" s="47"/>
      <c r="W10" s="47"/>
      <c r="X10" s="47"/>
      <c r="Y10" s="47"/>
      <c r="Z10" s="47"/>
      <c r="AA10" s="47"/>
      <c r="AD10" s="261"/>
      <c r="AE10" s="261"/>
      <c r="AF10" s="262"/>
    </row>
    <row r="11" spans="1:32" ht="15" customHeight="1">
      <c r="A11" s="47"/>
      <c r="B11" s="507" t="s">
        <v>201</v>
      </c>
      <c r="C11" s="51"/>
      <c r="D11" s="54" t="s">
        <v>248</v>
      </c>
      <c r="E11" s="78"/>
      <c r="F11" s="52" t="s">
        <v>61</v>
      </c>
      <c r="G11" s="78"/>
      <c r="H11" s="52" t="s">
        <v>89</v>
      </c>
      <c r="I11" s="78"/>
      <c r="J11" s="52" t="s">
        <v>63</v>
      </c>
      <c r="K11" s="496" t="s">
        <v>91</v>
      </c>
      <c r="L11" s="497"/>
      <c r="M11" s="493" t="str">
        <f>IF(I11="","",DATEDIF(DATE(E11+2018,G11,I11),DATE(E12+2018,G12,I12),"D")+1)</f>
        <v/>
      </c>
      <c r="N11" s="494"/>
      <c r="O11" s="509" t="s">
        <v>67</v>
      </c>
      <c r="P11" s="510"/>
      <c r="Q11" s="55"/>
      <c r="R11" s="69"/>
      <c r="S11" s="56"/>
      <c r="T11" s="56"/>
      <c r="U11" s="57"/>
      <c r="V11" s="58"/>
      <c r="W11" s="58"/>
      <c r="X11" s="47"/>
      <c r="Y11" s="47"/>
      <c r="Z11" s="47"/>
      <c r="AA11" s="47"/>
      <c r="AF11" s="262"/>
    </row>
    <row r="12" spans="1:32" ht="15.75" customHeight="1">
      <c r="A12" s="47"/>
      <c r="B12" s="508"/>
      <c r="C12" s="59"/>
      <c r="D12" s="60" t="s">
        <v>248</v>
      </c>
      <c r="E12" s="77"/>
      <c r="F12" s="61" t="s">
        <v>61</v>
      </c>
      <c r="G12" s="77"/>
      <c r="H12" s="61" t="s">
        <v>89</v>
      </c>
      <c r="I12" s="77"/>
      <c r="J12" s="61" t="s">
        <v>63</v>
      </c>
      <c r="K12" s="498" t="s">
        <v>92</v>
      </c>
      <c r="L12" s="499"/>
      <c r="M12" s="495"/>
      <c r="N12" s="495"/>
      <c r="O12" s="511"/>
      <c r="P12" s="512"/>
      <c r="Q12" s="55"/>
      <c r="R12" s="69"/>
      <c r="S12" s="56"/>
      <c r="T12" s="56"/>
      <c r="U12" s="56"/>
      <c r="V12" s="47"/>
      <c r="W12" s="47"/>
      <c r="X12" s="47"/>
      <c r="Y12" s="47"/>
      <c r="Z12" s="47"/>
      <c r="AA12" s="47"/>
      <c r="AF12" s="262"/>
    </row>
    <row r="13" spans="1:32" ht="30" customHeight="1">
      <c r="A13" s="47"/>
      <c r="B13" s="67" t="s">
        <v>95</v>
      </c>
      <c r="C13" s="59"/>
      <c r="D13" s="489"/>
      <c r="E13" s="489"/>
      <c r="F13" s="489"/>
      <c r="G13" s="489"/>
      <c r="H13" s="489"/>
      <c r="I13" s="489"/>
      <c r="J13" s="489"/>
      <c r="K13" s="489"/>
      <c r="L13" s="489"/>
      <c r="M13" s="489"/>
      <c r="N13" s="489"/>
      <c r="O13" s="489"/>
      <c r="P13" s="490"/>
      <c r="Q13" s="56"/>
      <c r="R13" s="56"/>
      <c r="S13" s="56"/>
      <c r="T13" s="56"/>
      <c r="U13" s="56"/>
      <c r="V13" s="47"/>
      <c r="W13" s="47"/>
      <c r="X13" s="47"/>
      <c r="Y13" s="47"/>
      <c r="Z13" s="47"/>
      <c r="AA13" s="47"/>
      <c r="AF13" s="262"/>
    </row>
    <row r="14" spans="1:32" ht="30" customHeight="1">
      <c r="A14" s="47"/>
      <c r="B14" s="67" t="s">
        <v>96</v>
      </c>
      <c r="C14" s="59"/>
      <c r="D14" s="489"/>
      <c r="E14" s="489"/>
      <c r="F14" s="489"/>
      <c r="G14" s="489"/>
      <c r="H14" s="489"/>
      <c r="I14" s="489"/>
      <c r="J14" s="489"/>
      <c r="K14" s="489"/>
      <c r="L14" s="489"/>
      <c r="M14" s="489"/>
      <c r="N14" s="489"/>
      <c r="O14" s="489"/>
      <c r="P14" s="490"/>
      <c r="Q14" s="56"/>
      <c r="R14" s="56"/>
      <c r="S14" s="56"/>
      <c r="T14" s="56"/>
      <c r="U14" s="56"/>
      <c r="V14" s="47"/>
      <c r="W14" s="47"/>
      <c r="X14" s="47"/>
      <c r="Y14" s="47"/>
      <c r="Z14" s="47"/>
      <c r="AA14" s="47"/>
      <c r="AF14" s="262"/>
    </row>
    <row r="15" spans="1:32" ht="30" customHeight="1">
      <c r="A15" s="47"/>
      <c r="B15" s="67" t="s">
        <v>97</v>
      </c>
      <c r="C15" s="59"/>
      <c r="D15" s="489"/>
      <c r="E15" s="489"/>
      <c r="F15" s="489"/>
      <c r="G15" s="489"/>
      <c r="H15" s="489"/>
      <c r="I15" s="489"/>
      <c r="J15" s="489"/>
      <c r="K15" s="489"/>
      <c r="L15" s="489"/>
      <c r="M15" s="489"/>
      <c r="N15" s="489"/>
      <c r="O15" s="489"/>
      <c r="P15" s="490"/>
      <c r="Q15" s="56"/>
      <c r="R15" s="56"/>
      <c r="S15" s="56"/>
      <c r="T15" s="56"/>
      <c r="U15" s="56"/>
      <c r="V15" s="47"/>
      <c r="W15" s="47"/>
      <c r="X15" s="47"/>
      <c r="Y15" s="47"/>
      <c r="Z15" s="47"/>
      <c r="AA15" s="47"/>
      <c r="AF15" s="262"/>
    </row>
    <row r="16" spans="1:32" ht="30" customHeight="1">
      <c r="A16" s="47"/>
      <c r="B16" s="65" t="s">
        <v>209</v>
      </c>
      <c r="C16" s="48"/>
      <c r="D16" s="501"/>
      <c r="E16" s="502"/>
      <c r="F16" s="502"/>
      <c r="G16" s="502"/>
      <c r="H16" s="502"/>
      <c r="I16" s="502"/>
      <c r="J16" s="502"/>
      <c r="K16" s="502"/>
      <c r="L16" s="502"/>
      <c r="M16" s="502"/>
      <c r="N16" s="502"/>
      <c r="O16" s="502"/>
      <c r="P16" s="502"/>
      <c r="Q16" s="47"/>
      <c r="R16" s="47"/>
      <c r="S16" s="47"/>
      <c r="T16" s="47"/>
      <c r="U16" s="47"/>
      <c r="V16" s="47"/>
      <c r="W16" s="47"/>
      <c r="X16" s="47"/>
      <c r="Y16" s="47"/>
      <c r="Z16" s="47"/>
      <c r="AA16" s="47"/>
      <c r="AF16" s="262"/>
    </row>
    <row r="17" spans="1:32" ht="29.25" customHeight="1">
      <c r="A17" s="47"/>
      <c r="B17" s="65" t="s">
        <v>210</v>
      </c>
      <c r="C17" s="48"/>
      <c r="D17" s="501"/>
      <c r="E17" s="502"/>
      <c r="F17" s="502"/>
      <c r="G17" s="502"/>
      <c r="H17" s="502"/>
      <c r="I17" s="502"/>
      <c r="J17" s="502"/>
      <c r="K17" s="502"/>
      <c r="L17" s="502"/>
      <c r="M17" s="502"/>
      <c r="N17" s="502"/>
      <c r="O17" s="502"/>
      <c r="P17" s="502"/>
      <c r="Q17" s="47"/>
      <c r="R17" s="47"/>
      <c r="S17" s="47"/>
      <c r="T17" s="47"/>
      <c r="U17" s="47"/>
      <c r="V17" s="47"/>
      <c r="W17" s="47"/>
      <c r="X17" s="47"/>
      <c r="Y17" s="47"/>
      <c r="Z17" s="47"/>
      <c r="AA17" s="47"/>
      <c r="AF17" s="262"/>
    </row>
    <row r="18" spans="1:32" ht="29.25" customHeight="1">
      <c r="A18" s="47"/>
      <c r="B18" s="65" t="s">
        <v>294</v>
      </c>
      <c r="C18" s="284"/>
      <c r="D18" s="501"/>
      <c r="E18" s="502"/>
      <c r="F18" s="502"/>
      <c r="G18" s="502"/>
      <c r="H18" s="502"/>
      <c r="I18" s="502"/>
      <c r="J18" s="502"/>
      <c r="K18" s="502"/>
      <c r="L18" s="502"/>
      <c r="M18" s="502"/>
      <c r="N18" s="502"/>
      <c r="O18" s="502"/>
      <c r="P18" s="502"/>
      <c r="Q18" s="47"/>
      <c r="R18" s="47"/>
      <c r="S18" s="47"/>
      <c r="T18" s="47"/>
      <c r="U18" s="47"/>
      <c r="V18" s="47"/>
      <c r="W18" s="47"/>
      <c r="X18" s="47"/>
      <c r="Y18" s="47"/>
      <c r="Z18" s="47"/>
      <c r="AA18" s="47"/>
      <c r="AF18" s="262"/>
    </row>
    <row r="19" spans="1:32" ht="47.25" customHeight="1">
      <c r="A19" s="47"/>
      <c r="B19" s="500" t="s">
        <v>106</v>
      </c>
      <c r="C19" s="500"/>
      <c r="D19" s="500"/>
      <c r="E19" s="500"/>
      <c r="F19" s="500"/>
      <c r="G19" s="500"/>
      <c r="H19" s="500"/>
      <c r="I19" s="500"/>
      <c r="J19" s="500"/>
      <c r="K19" s="500"/>
      <c r="L19" s="500"/>
      <c r="M19" s="500"/>
      <c r="N19" s="500"/>
      <c r="O19" s="500"/>
      <c r="P19" s="500"/>
      <c r="Q19" s="47"/>
      <c r="R19" s="47"/>
      <c r="S19" s="47"/>
      <c r="T19" s="47"/>
      <c r="U19" s="47"/>
      <c r="V19" s="47"/>
      <c r="W19" s="47"/>
      <c r="X19" s="47"/>
      <c r="Y19" s="47"/>
      <c r="Z19" s="47"/>
      <c r="AA19" s="47"/>
    </row>
    <row r="20" spans="1:3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row>
    <row r="21" spans="1:3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1:3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row>
    <row r="23" spans="1:3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3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3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spans="1:3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3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row>
    <row r="28" spans="1:3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3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row>
    <row r="30" spans="1:3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3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spans="1:3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spans="1:27">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spans="1:27">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spans="1:27">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sheetData>
  <mergeCells count="19">
    <mergeCell ref="B19:P19"/>
    <mergeCell ref="D16:P16"/>
    <mergeCell ref="D17:P17"/>
    <mergeCell ref="F4:I4"/>
    <mergeCell ref="D6:P6"/>
    <mergeCell ref="D5:P5"/>
    <mergeCell ref="B11:B12"/>
    <mergeCell ref="D14:P14"/>
    <mergeCell ref="D15:P15"/>
    <mergeCell ref="O11:P12"/>
    <mergeCell ref="D7:P7"/>
    <mergeCell ref="D8:P8"/>
    <mergeCell ref="D18:P18"/>
    <mergeCell ref="C3:P3"/>
    <mergeCell ref="D13:P13"/>
    <mergeCell ref="D10:P10"/>
    <mergeCell ref="M11:N12"/>
    <mergeCell ref="K11:L11"/>
    <mergeCell ref="K12:L12"/>
  </mergeCells>
  <phoneticPr fontId="1"/>
  <dataValidations count="2">
    <dataValidation type="list" allowBlank="1" showInputMessage="1" showErrorMessage="1" sqref="C3:P3">
      <formula1>"福 岡 農 林 事 務 所 ,朝 倉 農 林 事 務 所 ,八 幡 農 林 事 務 所 ,飯 塚 農 林 事 務 所 ,筑 後 農 林 事 務 所 ,行 橋 農 林 事 務 所 ,筑 後 川 水 系 農 地 開 発 事 務 所 "</formula1>
    </dataValidation>
    <dataValidation allowBlank="1" showInputMessage="1" showErrorMessage="1" sqref="D5:P7 D8:E8 D13:P18"/>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showGridLines="0" view="pageBreakPreview" topLeftCell="A28" zoomScale="85" zoomScaleNormal="100" zoomScaleSheetLayoutView="85" workbookViewId="0">
      <selection activeCell="K52" sqref="K52"/>
    </sheetView>
  </sheetViews>
  <sheetFormatPr defaultRowHeight="13.5"/>
  <cols>
    <col min="1" max="1" width="0.75" style="377" customWidth="1"/>
    <col min="2" max="2" width="3.5" style="377" customWidth="1"/>
    <col min="3" max="3" width="4.625" style="377" customWidth="1"/>
    <col min="4" max="4" width="14.625" style="377" customWidth="1"/>
    <col min="5" max="5" width="8.625" style="377" customWidth="1"/>
    <col min="6" max="6" width="7.625" style="377" customWidth="1"/>
    <col min="7" max="7" width="8.25" style="377" customWidth="1"/>
    <col min="8" max="8" width="5.75" style="377" customWidth="1"/>
    <col min="9" max="15" width="7.625" style="377" customWidth="1"/>
    <col min="16" max="16" width="0.625" style="377" customWidth="1"/>
    <col min="17" max="256" width="9" style="377"/>
    <col min="257" max="257" width="0.75" style="377" customWidth="1"/>
    <col min="258" max="258" width="3.5" style="377" customWidth="1"/>
    <col min="259" max="259" width="4.625" style="377" customWidth="1"/>
    <col min="260" max="260" width="14.625" style="377" customWidth="1"/>
    <col min="261" max="261" width="8.625" style="377" customWidth="1"/>
    <col min="262" max="262" width="7.625" style="377" customWidth="1"/>
    <col min="263" max="263" width="8.25" style="377" customWidth="1"/>
    <col min="264" max="264" width="5.75" style="377" customWidth="1"/>
    <col min="265" max="271" width="7.625" style="377" customWidth="1"/>
    <col min="272" max="272" width="0.625" style="377" customWidth="1"/>
    <col min="273" max="512" width="9" style="377"/>
    <col min="513" max="513" width="0.75" style="377" customWidth="1"/>
    <col min="514" max="514" width="3.5" style="377" customWidth="1"/>
    <col min="515" max="515" width="4.625" style="377" customWidth="1"/>
    <col min="516" max="516" width="14.625" style="377" customWidth="1"/>
    <col min="517" max="517" width="8.625" style="377" customWidth="1"/>
    <col min="518" max="518" width="7.625" style="377" customWidth="1"/>
    <col min="519" max="519" width="8.25" style="377" customWidth="1"/>
    <col min="520" max="520" width="5.75" style="377" customWidth="1"/>
    <col min="521" max="527" width="7.625" style="377" customWidth="1"/>
    <col min="528" max="528" width="0.625" style="377" customWidth="1"/>
    <col min="529" max="768" width="9" style="377"/>
    <col min="769" max="769" width="0.75" style="377" customWidth="1"/>
    <col min="770" max="770" width="3.5" style="377" customWidth="1"/>
    <col min="771" max="771" width="4.625" style="377" customWidth="1"/>
    <col min="772" max="772" width="14.625" style="377" customWidth="1"/>
    <col min="773" max="773" width="8.625" style="377" customWidth="1"/>
    <col min="774" max="774" width="7.625" style="377" customWidth="1"/>
    <col min="775" max="775" width="8.25" style="377" customWidth="1"/>
    <col min="776" max="776" width="5.75" style="377" customWidth="1"/>
    <col min="777" max="783" width="7.625" style="377" customWidth="1"/>
    <col min="784" max="784" width="0.625" style="377" customWidth="1"/>
    <col min="785" max="1024" width="9" style="377"/>
    <col min="1025" max="1025" width="0.75" style="377" customWidth="1"/>
    <col min="1026" max="1026" width="3.5" style="377" customWidth="1"/>
    <col min="1027" max="1027" width="4.625" style="377" customWidth="1"/>
    <col min="1028" max="1028" width="14.625" style="377" customWidth="1"/>
    <col min="1029" max="1029" width="8.625" style="377" customWidth="1"/>
    <col min="1030" max="1030" width="7.625" style="377" customWidth="1"/>
    <col min="1031" max="1031" width="8.25" style="377" customWidth="1"/>
    <col min="1032" max="1032" width="5.75" style="377" customWidth="1"/>
    <col min="1033" max="1039" width="7.625" style="377" customWidth="1"/>
    <col min="1040" max="1040" width="0.625" style="377" customWidth="1"/>
    <col min="1041" max="1280" width="9" style="377"/>
    <col min="1281" max="1281" width="0.75" style="377" customWidth="1"/>
    <col min="1282" max="1282" width="3.5" style="377" customWidth="1"/>
    <col min="1283" max="1283" width="4.625" style="377" customWidth="1"/>
    <col min="1284" max="1284" width="14.625" style="377" customWidth="1"/>
    <col min="1285" max="1285" width="8.625" style="377" customWidth="1"/>
    <col min="1286" max="1286" width="7.625" style="377" customWidth="1"/>
    <col min="1287" max="1287" width="8.25" style="377" customWidth="1"/>
    <col min="1288" max="1288" width="5.75" style="377" customWidth="1"/>
    <col min="1289" max="1295" width="7.625" style="377" customWidth="1"/>
    <col min="1296" max="1296" width="0.625" style="377" customWidth="1"/>
    <col min="1297" max="1536" width="9" style="377"/>
    <col min="1537" max="1537" width="0.75" style="377" customWidth="1"/>
    <col min="1538" max="1538" width="3.5" style="377" customWidth="1"/>
    <col min="1539" max="1539" width="4.625" style="377" customWidth="1"/>
    <col min="1540" max="1540" width="14.625" style="377" customWidth="1"/>
    <col min="1541" max="1541" width="8.625" style="377" customWidth="1"/>
    <col min="1542" max="1542" width="7.625" style="377" customWidth="1"/>
    <col min="1543" max="1543" width="8.25" style="377" customWidth="1"/>
    <col min="1544" max="1544" width="5.75" style="377" customWidth="1"/>
    <col min="1545" max="1551" width="7.625" style="377" customWidth="1"/>
    <col min="1552" max="1552" width="0.625" style="377" customWidth="1"/>
    <col min="1553" max="1792" width="9" style="377"/>
    <col min="1793" max="1793" width="0.75" style="377" customWidth="1"/>
    <col min="1794" max="1794" width="3.5" style="377" customWidth="1"/>
    <col min="1795" max="1795" width="4.625" style="377" customWidth="1"/>
    <col min="1796" max="1796" width="14.625" style="377" customWidth="1"/>
    <col min="1797" max="1797" width="8.625" style="377" customWidth="1"/>
    <col min="1798" max="1798" width="7.625" style="377" customWidth="1"/>
    <col min="1799" max="1799" width="8.25" style="377" customWidth="1"/>
    <col min="1800" max="1800" width="5.75" style="377" customWidth="1"/>
    <col min="1801" max="1807" width="7.625" style="377" customWidth="1"/>
    <col min="1808" max="1808" width="0.625" style="377" customWidth="1"/>
    <col min="1809" max="2048" width="9" style="377"/>
    <col min="2049" max="2049" width="0.75" style="377" customWidth="1"/>
    <col min="2050" max="2050" width="3.5" style="377" customWidth="1"/>
    <col min="2051" max="2051" width="4.625" style="377" customWidth="1"/>
    <col min="2052" max="2052" width="14.625" style="377" customWidth="1"/>
    <col min="2053" max="2053" width="8.625" style="377" customWidth="1"/>
    <col min="2054" max="2054" width="7.625" style="377" customWidth="1"/>
    <col min="2055" max="2055" width="8.25" style="377" customWidth="1"/>
    <col min="2056" max="2056" width="5.75" style="377" customWidth="1"/>
    <col min="2057" max="2063" width="7.625" style="377" customWidth="1"/>
    <col min="2064" max="2064" width="0.625" style="377" customWidth="1"/>
    <col min="2065" max="2304" width="9" style="377"/>
    <col min="2305" max="2305" width="0.75" style="377" customWidth="1"/>
    <col min="2306" max="2306" width="3.5" style="377" customWidth="1"/>
    <col min="2307" max="2307" width="4.625" style="377" customWidth="1"/>
    <col min="2308" max="2308" width="14.625" style="377" customWidth="1"/>
    <col min="2309" max="2309" width="8.625" style="377" customWidth="1"/>
    <col min="2310" max="2310" width="7.625" style="377" customWidth="1"/>
    <col min="2311" max="2311" width="8.25" style="377" customWidth="1"/>
    <col min="2312" max="2312" width="5.75" style="377" customWidth="1"/>
    <col min="2313" max="2319" width="7.625" style="377" customWidth="1"/>
    <col min="2320" max="2320" width="0.625" style="377" customWidth="1"/>
    <col min="2321" max="2560" width="9" style="377"/>
    <col min="2561" max="2561" width="0.75" style="377" customWidth="1"/>
    <col min="2562" max="2562" width="3.5" style="377" customWidth="1"/>
    <col min="2563" max="2563" width="4.625" style="377" customWidth="1"/>
    <col min="2564" max="2564" width="14.625" style="377" customWidth="1"/>
    <col min="2565" max="2565" width="8.625" style="377" customWidth="1"/>
    <col min="2566" max="2566" width="7.625" style="377" customWidth="1"/>
    <col min="2567" max="2567" width="8.25" style="377" customWidth="1"/>
    <col min="2568" max="2568" width="5.75" style="377" customWidth="1"/>
    <col min="2569" max="2575" width="7.625" style="377" customWidth="1"/>
    <col min="2576" max="2576" width="0.625" style="377" customWidth="1"/>
    <col min="2577" max="2816" width="9" style="377"/>
    <col min="2817" max="2817" width="0.75" style="377" customWidth="1"/>
    <col min="2818" max="2818" width="3.5" style="377" customWidth="1"/>
    <col min="2819" max="2819" width="4.625" style="377" customWidth="1"/>
    <col min="2820" max="2820" width="14.625" style="377" customWidth="1"/>
    <col min="2821" max="2821" width="8.625" style="377" customWidth="1"/>
    <col min="2822" max="2822" width="7.625" style="377" customWidth="1"/>
    <col min="2823" max="2823" width="8.25" style="377" customWidth="1"/>
    <col min="2824" max="2824" width="5.75" style="377" customWidth="1"/>
    <col min="2825" max="2831" width="7.625" style="377" customWidth="1"/>
    <col min="2832" max="2832" width="0.625" style="377" customWidth="1"/>
    <col min="2833" max="3072" width="9" style="377"/>
    <col min="3073" max="3073" width="0.75" style="377" customWidth="1"/>
    <col min="3074" max="3074" width="3.5" style="377" customWidth="1"/>
    <col min="3075" max="3075" width="4.625" style="377" customWidth="1"/>
    <col min="3076" max="3076" width="14.625" style="377" customWidth="1"/>
    <col min="3077" max="3077" width="8.625" style="377" customWidth="1"/>
    <col min="3078" max="3078" width="7.625" style="377" customWidth="1"/>
    <col min="3079" max="3079" width="8.25" style="377" customWidth="1"/>
    <col min="3080" max="3080" width="5.75" style="377" customWidth="1"/>
    <col min="3081" max="3087" width="7.625" style="377" customWidth="1"/>
    <col min="3088" max="3088" width="0.625" style="377" customWidth="1"/>
    <col min="3089" max="3328" width="9" style="377"/>
    <col min="3329" max="3329" width="0.75" style="377" customWidth="1"/>
    <col min="3330" max="3330" width="3.5" style="377" customWidth="1"/>
    <col min="3331" max="3331" width="4.625" style="377" customWidth="1"/>
    <col min="3332" max="3332" width="14.625" style="377" customWidth="1"/>
    <col min="3333" max="3333" width="8.625" style="377" customWidth="1"/>
    <col min="3334" max="3334" width="7.625" style="377" customWidth="1"/>
    <col min="3335" max="3335" width="8.25" style="377" customWidth="1"/>
    <col min="3336" max="3336" width="5.75" style="377" customWidth="1"/>
    <col min="3337" max="3343" width="7.625" style="377" customWidth="1"/>
    <col min="3344" max="3344" width="0.625" style="377" customWidth="1"/>
    <col min="3345" max="3584" width="9" style="377"/>
    <col min="3585" max="3585" width="0.75" style="377" customWidth="1"/>
    <col min="3586" max="3586" width="3.5" style="377" customWidth="1"/>
    <col min="3587" max="3587" width="4.625" style="377" customWidth="1"/>
    <col min="3588" max="3588" width="14.625" style="377" customWidth="1"/>
    <col min="3589" max="3589" width="8.625" style="377" customWidth="1"/>
    <col min="3590" max="3590" width="7.625" style="377" customWidth="1"/>
    <col min="3591" max="3591" width="8.25" style="377" customWidth="1"/>
    <col min="3592" max="3592" width="5.75" style="377" customWidth="1"/>
    <col min="3593" max="3599" width="7.625" style="377" customWidth="1"/>
    <col min="3600" max="3600" width="0.625" style="377" customWidth="1"/>
    <col min="3601" max="3840" width="9" style="377"/>
    <col min="3841" max="3841" width="0.75" style="377" customWidth="1"/>
    <col min="3842" max="3842" width="3.5" style="377" customWidth="1"/>
    <col min="3843" max="3843" width="4.625" style="377" customWidth="1"/>
    <col min="3844" max="3844" width="14.625" style="377" customWidth="1"/>
    <col min="3845" max="3845" width="8.625" style="377" customWidth="1"/>
    <col min="3846" max="3846" width="7.625" style="377" customWidth="1"/>
    <col min="3847" max="3847" width="8.25" style="377" customWidth="1"/>
    <col min="3848" max="3848" width="5.75" style="377" customWidth="1"/>
    <col min="3849" max="3855" width="7.625" style="377" customWidth="1"/>
    <col min="3856" max="3856" width="0.625" style="377" customWidth="1"/>
    <col min="3857" max="4096" width="9" style="377"/>
    <col min="4097" max="4097" width="0.75" style="377" customWidth="1"/>
    <col min="4098" max="4098" width="3.5" style="377" customWidth="1"/>
    <col min="4099" max="4099" width="4.625" style="377" customWidth="1"/>
    <col min="4100" max="4100" width="14.625" style="377" customWidth="1"/>
    <col min="4101" max="4101" width="8.625" style="377" customWidth="1"/>
    <col min="4102" max="4102" width="7.625" style="377" customWidth="1"/>
    <col min="4103" max="4103" width="8.25" style="377" customWidth="1"/>
    <col min="4104" max="4104" width="5.75" style="377" customWidth="1"/>
    <col min="4105" max="4111" width="7.625" style="377" customWidth="1"/>
    <col min="4112" max="4112" width="0.625" style="377" customWidth="1"/>
    <col min="4113" max="4352" width="9" style="377"/>
    <col min="4353" max="4353" width="0.75" style="377" customWidth="1"/>
    <col min="4354" max="4354" width="3.5" style="377" customWidth="1"/>
    <col min="4355" max="4355" width="4.625" style="377" customWidth="1"/>
    <col min="4356" max="4356" width="14.625" style="377" customWidth="1"/>
    <col min="4357" max="4357" width="8.625" style="377" customWidth="1"/>
    <col min="4358" max="4358" width="7.625" style="377" customWidth="1"/>
    <col min="4359" max="4359" width="8.25" style="377" customWidth="1"/>
    <col min="4360" max="4360" width="5.75" style="377" customWidth="1"/>
    <col min="4361" max="4367" width="7.625" style="377" customWidth="1"/>
    <col min="4368" max="4368" width="0.625" style="377" customWidth="1"/>
    <col min="4369" max="4608" width="9" style="377"/>
    <col min="4609" max="4609" width="0.75" style="377" customWidth="1"/>
    <col min="4610" max="4610" width="3.5" style="377" customWidth="1"/>
    <col min="4611" max="4611" width="4.625" style="377" customWidth="1"/>
    <col min="4612" max="4612" width="14.625" style="377" customWidth="1"/>
    <col min="4613" max="4613" width="8.625" style="377" customWidth="1"/>
    <col min="4614" max="4614" width="7.625" style="377" customWidth="1"/>
    <col min="4615" max="4615" width="8.25" style="377" customWidth="1"/>
    <col min="4616" max="4616" width="5.75" style="377" customWidth="1"/>
    <col min="4617" max="4623" width="7.625" style="377" customWidth="1"/>
    <col min="4624" max="4624" width="0.625" style="377" customWidth="1"/>
    <col min="4625" max="4864" width="9" style="377"/>
    <col min="4865" max="4865" width="0.75" style="377" customWidth="1"/>
    <col min="4866" max="4866" width="3.5" style="377" customWidth="1"/>
    <col min="4867" max="4867" width="4.625" style="377" customWidth="1"/>
    <col min="4868" max="4868" width="14.625" style="377" customWidth="1"/>
    <col min="4869" max="4869" width="8.625" style="377" customWidth="1"/>
    <col min="4870" max="4870" width="7.625" style="377" customWidth="1"/>
    <col min="4871" max="4871" width="8.25" style="377" customWidth="1"/>
    <col min="4872" max="4872" width="5.75" style="377" customWidth="1"/>
    <col min="4873" max="4879" width="7.625" style="377" customWidth="1"/>
    <col min="4880" max="4880" width="0.625" style="377" customWidth="1"/>
    <col min="4881" max="5120" width="9" style="377"/>
    <col min="5121" max="5121" width="0.75" style="377" customWidth="1"/>
    <col min="5122" max="5122" width="3.5" style="377" customWidth="1"/>
    <col min="5123" max="5123" width="4.625" style="377" customWidth="1"/>
    <col min="5124" max="5124" width="14.625" style="377" customWidth="1"/>
    <col min="5125" max="5125" width="8.625" style="377" customWidth="1"/>
    <col min="5126" max="5126" width="7.625" style="377" customWidth="1"/>
    <col min="5127" max="5127" width="8.25" style="377" customWidth="1"/>
    <col min="5128" max="5128" width="5.75" style="377" customWidth="1"/>
    <col min="5129" max="5135" width="7.625" style="377" customWidth="1"/>
    <col min="5136" max="5136" width="0.625" style="377" customWidth="1"/>
    <col min="5137" max="5376" width="9" style="377"/>
    <col min="5377" max="5377" width="0.75" style="377" customWidth="1"/>
    <col min="5378" max="5378" width="3.5" style="377" customWidth="1"/>
    <col min="5379" max="5379" width="4.625" style="377" customWidth="1"/>
    <col min="5380" max="5380" width="14.625" style="377" customWidth="1"/>
    <col min="5381" max="5381" width="8.625" style="377" customWidth="1"/>
    <col min="5382" max="5382" width="7.625" style="377" customWidth="1"/>
    <col min="5383" max="5383" width="8.25" style="377" customWidth="1"/>
    <col min="5384" max="5384" width="5.75" style="377" customWidth="1"/>
    <col min="5385" max="5391" width="7.625" style="377" customWidth="1"/>
    <col min="5392" max="5392" width="0.625" style="377" customWidth="1"/>
    <col min="5393" max="5632" width="9" style="377"/>
    <col min="5633" max="5633" width="0.75" style="377" customWidth="1"/>
    <col min="5634" max="5634" width="3.5" style="377" customWidth="1"/>
    <col min="5635" max="5635" width="4.625" style="377" customWidth="1"/>
    <col min="5636" max="5636" width="14.625" style="377" customWidth="1"/>
    <col min="5637" max="5637" width="8.625" style="377" customWidth="1"/>
    <col min="5638" max="5638" width="7.625" style="377" customWidth="1"/>
    <col min="5639" max="5639" width="8.25" style="377" customWidth="1"/>
    <col min="5640" max="5640" width="5.75" style="377" customWidth="1"/>
    <col min="5641" max="5647" width="7.625" style="377" customWidth="1"/>
    <col min="5648" max="5648" width="0.625" style="377" customWidth="1"/>
    <col min="5649" max="5888" width="9" style="377"/>
    <col min="5889" max="5889" width="0.75" style="377" customWidth="1"/>
    <col min="5890" max="5890" width="3.5" style="377" customWidth="1"/>
    <col min="5891" max="5891" width="4.625" style="377" customWidth="1"/>
    <col min="5892" max="5892" width="14.625" style="377" customWidth="1"/>
    <col min="5893" max="5893" width="8.625" style="377" customWidth="1"/>
    <col min="5894" max="5894" width="7.625" style="377" customWidth="1"/>
    <col min="5895" max="5895" width="8.25" style="377" customWidth="1"/>
    <col min="5896" max="5896" width="5.75" style="377" customWidth="1"/>
    <col min="5897" max="5903" width="7.625" style="377" customWidth="1"/>
    <col min="5904" max="5904" width="0.625" style="377" customWidth="1"/>
    <col min="5905" max="6144" width="9" style="377"/>
    <col min="6145" max="6145" width="0.75" style="377" customWidth="1"/>
    <col min="6146" max="6146" width="3.5" style="377" customWidth="1"/>
    <col min="6147" max="6147" width="4.625" style="377" customWidth="1"/>
    <col min="6148" max="6148" width="14.625" style="377" customWidth="1"/>
    <col min="6149" max="6149" width="8.625" style="377" customWidth="1"/>
    <col min="6150" max="6150" width="7.625" style="377" customWidth="1"/>
    <col min="6151" max="6151" width="8.25" style="377" customWidth="1"/>
    <col min="6152" max="6152" width="5.75" style="377" customWidth="1"/>
    <col min="6153" max="6159" width="7.625" style="377" customWidth="1"/>
    <col min="6160" max="6160" width="0.625" style="377" customWidth="1"/>
    <col min="6161" max="6400" width="9" style="377"/>
    <col min="6401" max="6401" width="0.75" style="377" customWidth="1"/>
    <col min="6402" max="6402" width="3.5" style="377" customWidth="1"/>
    <col min="6403" max="6403" width="4.625" style="377" customWidth="1"/>
    <col min="6404" max="6404" width="14.625" style="377" customWidth="1"/>
    <col min="6405" max="6405" width="8.625" style="377" customWidth="1"/>
    <col min="6406" max="6406" width="7.625" style="377" customWidth="1"/>
    <col min="6407" max="6407" width="8.25" style="377" customWidth="1"/>
    <col min="6408" max="6408" width="5.75" style="377" customWidth="1"/>
    <col min="6409" max="6415" width="7.625" style="377" customWidth="1"/>
    <col min="6416" max="6416" width="0.625" style="377" customWidth="1"/>
    <col min="6417" max="6656" width="9" style="377"/>
    <col min="6657" max="6657" width="0.75" style="377" customWidth="1"/>
    <col min="6658" max="6658" width="3.5" style="377" customWidth="1"/>
    <col min="6659" max="6659" width="4.625" style="377" customWidth="1"/>
    <col min="6660" max="6660" width="14.625" style="377" customWidth="1"/>
    <col min="6661" max="6661" width="8.625" style="377" customWidth="1"/>
    <col min="6662" max="6662" width="7.625" style="377" customWidth="1"/>
    <col min="6663" max="6663" width="8.25" style="377" customWidth="1"/>
    <col min="6664" max="6664" width="5.75" style="377" customWidth="1"/>
    <col min="6665" max="6671" width="7.625" style="377" customWidth="1"/>
    <col min="6672" max="6672" width="0.625" style="377" customWidth="1"/>
    <col min="6673" max="6912" width="9" style="377"/>
    <col min="6913" max="6913" width="0.75" style="377" customWidth="1"/>
    <col min="6914" max="6914" width="3.5" style="377" customWidth="1"/>
    <col min="6915" max="6915" width="4.625" style="377" customWidth="1"/>
    <col min="6916" max="6916" width="14.625" style="377" customWidth="1"/>
    <col min="6917" max="6917" width="8.625" style="377" customWidth="1"/>
    <col min="6918" max="6918" width="7.625" style="377" customWidth="1"/>
    <col min="6919" max="6919" width="8.25" style="377" customWidth="1"/>
    <col min="6920" max="6920" width="5.75" style="377" customWidth="1"/>
    <col min="6921" max="6927" width="7.625" style="377" customWidth="1"/>
    <col min="6928" max="6928" width="0.625" style="377" customWidth="1"/>
    <col min="6929" max="7168" width="9" style="377"/>
    <col min="7169" max="7169" width="0.75" style="377" customWidth="1"/>
    <col min="7170" max="7170" width="3.5" style="377" customWidth="1"/>
    <col min="7171" max="7171" width="4.625" style="377" customWidth="1"/>
    <col min="7172" max="7172" width="14.625" style="377" customWidth="1"/>
    <col min="7173" max="7173" width="8.625" style="377" customWidth="1"/>
    <col min="7174" max="7174" width="7.625" style="377" customWidth="1"/>
    <col min="7175" max="7175" width="8.25" style="377" customWidth="1"/>
    <col min="7176" max="7176" width="5.75" style="377" customWidth="1"/>
    <col min="7177" max="7183" width="7.625" style="377" customWidth="1"/>
    <col min="7184" max="7184" width="0.625" style="377" customWidth="1"/>
    <col min="7185" max="7424" width="9" style="377"/>
    <col min="7425" max="7425" width="0.75" style="377" customWidth="1"/>
    <col min="7426" max="7426" width="3.5" style="377" customWidth="1"/>
    <col min="7427" max="7427" width="4.625" style="377" customWidth="1"/>
    <col min="7428" max="7428" width="14.625" style="377" customWidth="1"/>
    <col min="7429" max="7429" width="8.625" style="377" customWidth="1"/>
    <col min="7430" max="7430" width="7.625" style="377" customWidth="1"/>
    <col min="7431" max="7431" width="8.25" style="377" customWidth="1"/>
    <col min="7432" max="7432" width="5.75" style="377" customWidth="1"/>
    <col min="7433" max="7439" width="7.625" style="377" customWidth="1"/>
    <col min="7440" max="7440" width="0.625" style="377" customWidth="1"/>
    <col min="7441" max="7680" width="9" style="377"/>
    <col min="7681" max="7681" width="0.75" style="377" customWidth="1"/>
    <col min="7682" max="7682" width="3.5" style="377" customWidth="1"/>
    <col min="7683" max="7683" width="4.625" style="377" customWidth="1"/>
    <col min="7684" max="7684" width="14.625" style="377" customWidth="1"/>
    <col min="7685" max="7685" width="8.625" style="377" customWidth="1"/>
    <col min="7686" max="7686" width="7.625" style="377" customWidth="1"/>
    <col min="7687" max="7687" width="8.25" style="377" customWidth="1"/>
    <col min="7688" max="7688" width="5.75" style="377" customWidth="1"/>
    <col min="7689" max="7695" width="7.625" style="377" customWidth="1"/>
    <col min="7696" max="7696" width="0.625" style="377" customWidth="1"/>
    <col min="7697" max="7936" width="9" style="377"/>
    <col min="7937" max="7937" width="0.75" style="377" customWidth="1"/>
    <col min="7938" max="7938" width="3.5" style="377" customWidth="1"/>
    <col min="7939" max="7939" width="4.625" style="377" customWidth="1"/>
    <col min="7940" max="7940" width="14.625" style="377" customWidth="1"/>
    <col min="7941" max="7941" width="8.625" style="377" customWidth="1"/>
    <col min="7942" max="7942" width="7.625" style="377" customWidth="1"/>
    <col min="7943" max="7943" width="8.25" style="377" customWidth="1"/>
    <col min="7944" max="7944" width="5.75" style="377" customWidth="1"/>
    <col min="7945" max="7951" width="7.625" style="377" customWidth="1"/>
    <col min="7952" max="7952" width="0.625" style="377" customWidth="1"/>
    <col min="7953" max="8192" width="9" style="377"/>
    <col min="8193" max="8193" width="0.75" style="377" customWidth="1"/>
    <col min="8194" max="8194" width="3.5" style="377" customWidth="1"/>
    <col min="8195" max="8195" width="4.625" style="377" customWidth="1"/>
    <col min="8196" max="8196" width="14.625" style="377" customWidth="1"/>
    <col min="8197" max="8197" width="8.625" style="377" customWidth="1"/>
    <col min="8198" max="8198" width="7.625" style="377" customWidth="1"/>
    <col min="8199" max="8199" width="8.25" style="377" customWidth="1"/>
    <col min="8200" max="8200" width="5.75" style="377" customWidth="1"/>
    <col min="8201" max="8207" width="7.625" style="377" customWidth="1"/>
    <col min="8208" max="8208" width="0.625" style="377" customWidth="1"/>
    <col min="8209" max="8448" width="9" style="377"/>
    <col min="8449" max="8449" width="0.75" style="377" customWidth="1"/>
    <col min="8450" max="8450" width="3.5" style="377" customWidth="1"/>
    <col min="8451" max="8451" width="4.625" style="377" customWidth="1"/>
    <col min="8452" max="8452" width="14.625" style="377" customWidth="1"/>
    <col min="8453" max="8453" width="8.625" style="377" customWidth="1"/>
    <col min="8454" max="8454" width="7.625" style="377" customWidth="1"/>
    <col min="8455" max="8455" width="8.25" style="377" customWidth="1"/>
    <col min="8456" max="8456" width="5.75" style="377" customWidth="1"/>
    <col min="8457" max="8463" width="7.625" style="377" customWidth="1"/>
    <col min="8464" max="8464" width="0.625" style="377" customWidth="1"/>
    <col min="8465" max="8704" width="9" style="377"/>
    <col min="8705" max="8705" width="0.75" style="377" customWidth="1"/>
    <col min="8706" max="8706" width="3.5" style="377" customWidth="1"/>
    <col min="8707" max="8707" width="4.625" style="377" customWidth="1"/>
    <col min="8708" max="8708" width="14.625" style="377" customWidth="1"/>
    <col min="8709" max="8709" width="8.625" style="377" customWidth="1"/>
    <col min="8710" max="8710" width="7.625" style="377" customWidth="1"/>
    <col min="8711" max="8711" width="8.25" style="377" customWidth="1"/>
    <col min="8712" max="8712" width="5.75" style="377" customWidth="1"/>
    <col min="8713" max="8719" width="7.625" style="377" customWidth="1"/>
    <col min="8720" max="8720" width="0.625" style="377" customWidth="1"/>
    <col min="8721" max="8960" width="9" style="377"/>
    <col min="8961" max="8961" width="0.75" style="377" customWidth="1"/>
    <col min="8962" max="8962" width="3.5" style="377" customWidth="1"/>
    <col min="8963" max="8963" width="4.625" style="377" customWidth="1"/>
    <col min="8964" max="8964" width="14.625" style="377" customWidth="1"/>
    <col min="8965" max="8965" width="8.625" style="377" customWidth="1"/>
    <col min="8966" max="8966" width="7.625" style="377" customWidth="1"/>
    <col min="8967" max="8967" width="8.25" style="377" customWidth="1"/>
    <col min="8968" max="8968" width="5.75" style="377" customWidth="1"/>
    <col min="8969" max="8975" width="7.625" style="377" customWidth="1"/>
    <col min="8976" max="8976" width="0.625" style="377" customWidth="1"/>
    <col min="8977" max="9216" width="9" style="377"/>
    <col min="9217" max="9217" width="0.75" style="377" customWidth="1"/>
    <col min="9218" max="9218" width="3.5" style="377" customWidth="1"/>
    <col min="9219" max="9219" width="4.625" style="377" customWidth="1"/>
    <col min="9220" max="9220" width="14.625" style="377" customWidth="1"/>
    <col min="9221" max="9221" width="8.625" style="377" customWidth="1"/>
    <col min="9222" max="9222" width="7.625" style="377" customWidth="1"/>
    <col min="9223" max="9223" width="8.25" style="377" customWidth="1"/>
    <col min="9224" max="9224" width="5.75" style="377" customWidth="1"/>
    <col min="9225" max="9231" width="7.625" style="377" customWidth="1"/>
    <col min="9232" max="9232" width="0.625" style="377" customWidth="1"/>
    <col min="9233" max="9472" width="9" style="377"/>
    <col min="9473" max="9473" width="0.75" style="377" customWidth="1"/>
    <col min="9474" max="9474" width="3.5" style="377" customWidth="1"/>
    <col min="9475" max="9475" width="4.625" style="377" customWidth="1"/>
    <col min="9476" max="9476" width="14.625" style="377" customWidth="1"/>
    <col min="9477" max="9477" width="8.625" style="377" customWidth="1"/>
    <col min="9478" max="9478" width="7.625" style="377" customWidth="1"/>
    <col min="9479" max="9479" width="8.25" style="377" customWidth="1"/>
    <col min="9480" max="9480" width="5.75" style="377" customWidth="1"/>
    <col min="9481" max="9487" width="7.625" style="377" customWidth="1"/>
    <col min="9488" max="9488" width="0.625" style="377" customWidth="1"/>
    <col min="9489" max="9728" width="9" style="377"/>
    <col min="9729" max="9729" width="0.75" style="377" customWidth="1"/>
    <col min="9730" max="9730" width="3.5" style="377" customWidth="1"/>
    <col min="9731" max="9731" width="4.625" style="377" customWidth="1"/>
    <col min="9732" max="9732" width="14.625" style="377" customWidth="1"/>
    <col min="9733" max="9733" width="8.625" style="377" customWidth="1"/>
    <col min="9734" max="9734" width="7.625" style="377" customWidth="1"/>
    <col min="9735" max="9735" width="8.25" style="377" customWidth="1"/>
    <col min="9736" max="9736" width="5.75" style="377" customWidth="1"/>
    <col min="9737" max="9743" width="7.625" style="377" customWidth="1"/>
    <col min="9744" max="9744" width="0.625" style="377" customWidth="1"/>
    <col min="9745" max="9984" width="9" style="377"/>
    <col min="9985" max="9985" width="0.75" style="377" customWidth="1"/>
    <col min="9986" max="9986" width="3.5" style="377" customWidth="1"/>
    <col min="9987" max="9987" width="4.625" style="377" customWidth="1"/>
    <col min="9988" max="9988" width="14.625" style="377" customWidth="1"/>
    <col min="9989" max="9989" width="8.625" style="377" customWidth="1"/>
    <col min="9990" max="9990" width="7.625" style="377" customWidth="1"/>
    <col min="9991" max="9991" width="8.25" style="377" customWidth="1"/>
    <col min="9992" max="9992" width="5.75" style="377" customWidth="1"/>
    <col min="9993" max="9999" width="7.625" style="377" customWidth="1"/>
    <col min="10000" max="10000" width="0.625" style="377" customWidth="1"/>
    <col min="10001" max="10240" width="9" style="377"/>
    <col min="10241" max="10241" width="0.75" style="377" customWidth="1"/>
    <col min="10242" max="10242" width="3.5" style="377" customWidth="1"/>
    <col min="10243" max="10243" width="4.625" style="377" customWidth="1"/>
    <col min="10244" max="10244" width="14.625" style="377" customWidth="1"/>
    <col min="10245" max="10245" width="8.625" style="377" customWidth="1"/>
    <col min="10246" max="10246" width="7.625" style="377" customWidth="1"/>
    <col min="10247" max="10247" width="8.25" style="377" customWidth="1"/>
    <col min="10248" max="10248" width="5.75" style="377" customWidth="1"/>
    <col min="10249" max="10255" width="7.625" style="377" customWidth="1"/>
    <col min="10256" max="10256" width="0.625" style="377" customWidth="1"/>
    <col min="10257" max="10496" width="9" style="377"/>
    <col min="10497" max="10497" width="0.75" style="377" customWidth="1"/>
    <col min="10498" max="10498" width="3.5" style="377" customWidth="1"/>
    <col min="10499" max="10499" width="4.625" style="377" customWidth="1"/>
    <col min="10500" max="10500" width="14.625" style="377" customWidth="1"/>
    <col min="10501" max="10501" width="8.625" style="377" customWidth="1"/>
    <col min="10502" max="10502" width="7.625" style="377" customWidth="1"/>
    <col min="10503" max="10503" width="8.25" style="377" customWidth="1"/>
    <col min="10504" max="10504" width="5.75" style="377" customWidth="1"/>
    <col min="10505" max="10511" width="7.625" style="377" customWidth="1"/>
    <col min="10512" max="10512" width="0.625" style="377" customWidth="1"/>
    <col min="10513" max="10752" width="9" style="377"/>
    <col min="10753" max="10753" width="0.75" style="377" customWidth="1"/>
    <col min="10754" max="10754" width="3.5" style="377" customWidth="1"/>
    <col min="10755" max="10755" width="4.625" style="377" customWidth="1"/>
    <col min="10756" max="10756" width="14.625" style="377" customWidth="1"/>
    <col min="10757" max="10757" width="8.625" style="377" customWidth="1"/>
    <col min="10758" max="10758" width="7.625" style="377" customWidth="1"/>
    <col min="10759" max="10759" width="8.25" style="377" customWidth="1"/>
    <col min="10760" max="10760" width="5.75" style="377" customWidth="1"/>
    <col min="10761" max="10767" width="7.625" style="377" customWidth="1"/>
    <col min="10768" max="10768" width="0.625" style="377" customWidth="1"/>
    <col min="10769" max="11008" width="9" style="377"/>
    <col min="11009" max="11009" width="0.75" style="377" customWidth="1"/>
    <col min="11010" max="11010" width="3.5" style="377" customWidth="1"/>
    <col min="11011" max="11011" width="4.625" style="377" customWidth="1"/>
    <col min="11012" max="11012" width="14.625" style="377" customWidth="1"/>
    <col min="11013" max="11013" width="8.625" style="377" customWidth="1"/>
    <col min="11014" max="11014" width="7.625" style="377" customWidth="1"/>
    <col min="11015" max="11015" width="8.25" style="377" customWidth="1"/>
    <col min="11016" max="11016" width="5.75" style="377" customWidth="1"/>
    <col min="11017" max="11023" width="7.625" style="377" customWidth="1"/>
    <col min="11024" max="11024" width="0.625" style="377" customWidth="1"/>
    <col min="11025" max="11264" width="9" style="377"/>
    <col min="11265" max="11265" width="0.75" style="377" customWidth="1"/>
    <col min="11266" max="11266" width="3.5" style="377" customWidth="1"/>
    <col min="11267" max="11267" width="4.625" style="377" customWidth="1"/>
    <col min="11268" max="11268" width="14.625" style="377" customWidth="1"/>
    <col min="11269" max="11269" width="8.625" style="377" customWidth="1"/>
    <col min="11270" max="11270" width="7.625" style="377" customWidth="1"/>
    <col min="11271" max="11271" width="8.25" style="377" customWidth="1"/>
    <col min="11272" max="11272" width="5.75" style="377" customWidth="1"/>
    <col min="11273" max="11279" width="7.625" style="377" customWidth="1"/>
    <col min="11280" max="11280" width="0.625" style="377" customWidth="1"/>
    <col min="11281" max="11520" width="9" style="377"/>
    <col min="11521" max="11521" width="0.75" style="377" customWidth="1"/>
    <col min="11522" max="11522" width="3.5" style="377" customWidth="1"/>
    <col min="11523" max="11523" width="4.625" style="377" customWidth="1"/>
    <col min="11524" max="11524" width="14.625" style="377" customWidth="1"/>
    <col min="11525" max="11525" width="8.625" style="377" customWidth="1"/>
    <col min="11526" max="11526" width="7.625" style="377" customWidth="1"/>
    <col min="11527" max="11527" width="8.25" style="377" customWidth="1"/>
    <col min="11528" max="11528" width="5.75" style="377" customWidth="1"/>
    <col min="11529" max="11535" width="7.625" style="377" customWidth="1"/>
    <col min="11536" max="11536" width="0.625" style="377" customWidth="1"/>
    <col min="11537" max="11776" width="9" style="377"/>
    <col min="11777" max="11777" width="0.75" style="377" customWidth="1"/>
    <col min="11778" max="11778" width="3.5" style="377" customWidth="1"/>
    <col min="11779" max="11779" width="4.625" style="377" customWidth="1"/>
    <col min="11780" max="11780" width="14.625" style="377" customWidth="1"/>
    <col min="11781" max="11781" width="8.625" style="377" customWidth="1"/>
    <col min="11782" max="11782" width="7.625" style="377" customWidth="1"/>
    <col min="11783" max="11783" width="8.25" style="377" customWidth="1"/>
    <col min="11784" max="11784" width="5.75" style="377" customWidth="1"/>
    <col min="11785" max="11791" width="7.625" style="377" customWidth="1"/>
    <col min="11792" max="11792" width="0.625" style="377" customWidth="1"/>
    <col min="11793" max="12032" width="9" style="377"/>
    <col min="12033" max="12033" width="0.75" style="377" customWidth="1"/>
    <col min="12034" max="12034" width="3.5" style="377" customWidth="1"/>
    <col min="12035" max="12035" width="4.625" style="377" customWidth="1"/>
    <col min="12036" max="12036" width="14.625" style="377" customWidth="1"/>
    <col min="12037" max="12037" width="8.625" style="377" customWidth="1"/>
    <col min="12038" max="12038" width="7.625" style="377" customWidth="1"/>
    <col min="12039" max="12039" width="8.25" style="377" customWidth="1"/>
    <col min="12040" max="12040" width="5.75" style="377" customWidth="1"/>
    <col min="12041" max="12047" width="7.625" style="377" customWidth="1"/>
    <col min="12048" max="12048" width="0.625" style="377" customWidth="1"/>
    <col min="12049" max="12288" width="9" style="377"/>
    <col min="12289" max="12289" width="0.75" style="377" customWidth="1"/>
    <col min="12290" max="12290" width="3.5" style="377" customWidth="1"/>
    <col min="12291" max="12291" width="4.625" style="377" customWidth="1"/>
    <col min="12292" max="12292" width="14.625" style="377" customWidth="1"/>
    <col min="12293" max="12293" width="8.625" style="377" customWidth="1"/>
    <col min="12294" max="12294" width="7.625" style="377" customWidth="1"/>
    <col min="12295" max="12295" width="8.25" style="377" customWidth="1"/>
    <col min="12296" max="12296" width="5.75" style="377" customWidth="1"/>
    <col min="12297" max="12303" width="7.625" style="377" customWidth="1"/>
    <col min="12304" max="12304" width="0.625" style="377" customWidth="1"/>
    <col min="12305" max="12544" width="9" style="377"/>
    <col min="12545" max="12545" width="0.75" style="377" customWidth="1"/>
    <col min="12546" max="12546" width="3.5" style="377" customWidth="1"/>
    <col min="12547" max="12547" width="4.625" style="377" customWidth="1"/>
    <col min="12548" max="12548" width="14.625" style="377" customWidth="1"/>
    <col min="12549" max="12549" width="8.625" style="377" customWidth="1"/>
    <col min="12550" max="12550" width="7.625" style="377" customWidth="1"/>
    <col min="12551" max="12551" width="8.25" style="377" customWidth="1"/>
    <col min="12552" max="12552" width="5.75" style="377" customWidth="1"/>
    <col min="12553" max="12559" width="7.625" style="377" customWidth="1"/>
    <col min="12560" max="12560" width="0.625" style="377" customWidth="1"/>
    <col min="12561" max="12800" width="9" style="377"/>
    <col min="12801" max="12801" width="0.75" style="377" customWidth="1"/>
    <col min="12802" max="12802" width="3.5" style="377" customWidth="1"/>
    <col min="12803" max="12803" width="4.625" style="377" customWidth="1"/>
    <col min="12804" max="12804" width="14.625" style="377" customWidth="1"/>
    <col min="12805" max="12805" width="8.625" style="377" customWidth="1"/>
    <col min="12806" max="12806" width="7.625" style="377" customWidth="1"/>
    <col min="12807" max="12807" width="8.25" style="377" customWidth="1"/>
    <col min="12808" max="12808" width="5.75" style="377" customWidth="1"/>
    <col min="12809" max="12815" width="7.625" style="377" customWidth="1"/>
    <col min="12816" max="12816" width="0.625" style="377" customWidth="1"/>
    <col min="12817" max="13056" width="9" style="377"/>
    <col min="13057" max="13057" width="0.75" style="377" customWidth="1"/>
    <col min="13058" max="13058" width="3.5" style="377" customWidth="1"/>
    <col min="13059" max="13059" width="4.625" style="377" customWidth="1"/>
    <col min="13060" max="13060" width="14.625" style="377" customWidth="1"/>
    <col min="13061" max="13061" width="8.625" style="377" customWidth="1"/>
    <col min="13062" max="13062" width="7.625" style="377" customWidth="1"/>
    <col min="13063" max="13063" width="8.25" style="377" customWidth="1"/>
    <col min="13064" max="13064" width="5.75" style="377" customWidth="1"/>
    <col min="13065" max="13071" width="7.625" style="377" customWidth="1"/>
    <col min="13072" max="13072" width="0.625" style="377" customWidth="1"/>
    <col min="13073" max="13312" width="9" style="377"/>
    <col min="13313" max="13313" width="0.75" style="377" customWidth="1"/>
    <col min="13314" max="13314" width="3.5" style="377" customWidth="1"/>
    <col min="13315" max="13315" width="4.625" style="377" customWidth="1"/>
    <col min="13316" max="13316" width="14.625" style="377" customWidth="1"/>
    <col min="13317" max="13317" width="8.625" style="377" customWidth="1"/>
    <col min="13318" max="13318" width="7.625" style="377" customWidth="1"/>
    <col min="13319" max="13319" width="8.25" style="377" customWidth="1"/>
    <col min="13320" max="13320" width="5.75" style="377" customWidth="1"/>
    <col min="13321" max="13327" width="7.625" style="377" customWidth="1"/>
    <col min="13328" max="13328" width="0.625" style="377" customWidth="1"/>
    <col min="13329" max="13568" width="9" style="377"/>
    <col min="13569" max="13569" width="0.75" style="377" customWidth="1"/>
    <col min="13570" max="13570" width="3.5" style="377" customWidth="1"/>
    <col min="13571" max="13571" width="4.625" style="377" customWidth="1"/>
    <col min="13572" max="13572" width="14.625" style="377" customWidth="1"/>
    <col min="13573" max="13573" width="8.625" style="377" customWidth="1"/>
    <col min="13574" max="13574" width="7.625" style="377" customWidth="1"/>
    <col min="13575" max="13575" width="8.25" style="377" customWidth="1"/>
    <col min="13576" max="13576" width="5.75" style="377" customWidth="1"/>
    <col min="13577" max="13583" width="7.625" style="377" customWidth="1"/>
    <col min="13584" max="13584" width="0.625" style="377" customWidth="1"/>
    <col min="13585" max="13824" width="9" style="377"/>
    <col min="13825" max="13825" width="0.75" style="377" customWidth="1"/>
    <col min="13826" max="13826" width="3.5" style="377" customWidth="1"/>
    <col min="13827" max="13827" width="4.625" style="377" customWidth="1"/>
    <col min="13828" max="13828" width="14.625" style="377" customWidth="1"/>
    <col min="13829" max="13829" width="8.625" style="377" customWidth="1"/>
    <col min="13830" max="13830" width="7.625" style="377" customWidth="1"/>
    <col min="13831" max="13831" width="8.25" style="377" customWidth="1"/>
    <col min="13832" max="13832" width="5.75" style="377" customWidth="1"/>
    <col min="13833" max="13839" width="7.625" style="377" customWidth="1"/>
    <col min="13840" max="13840" width="0.625" style="377" customWidth="1"/>
    <col min="13841" max="14080" width="9" style="377"/>
    <col min="14081" max="14081" width="0.75" style="377" customWidth="1"/>
    <col min="14082" max="14082" width="3.5" style="377" customWidth="1"/>
    <col min="14083" max="14083" width="4.625" style="377" customWidth="1"/>
    <col min="14084" max="14084" width="14.625" style="377" customWidth="1"/>
    <col min="14085" max="14085" width="8.625" style="377" customWidth="1"/>
    <col min="14086" max="14086" width="7.625" style="377" customWidth="1"/>
    <col min="14087" max="14087" width="8.25" style="377" customWidth="1"/>
    <col min="14088" max="14088" width="5.75" style="377" customWidth="1"/>
    <col min="14089" max="14095" width="7.625" style="377" customWidth="1"/>
    <col min="14096" max="14096" width="0.625" style="377" customWidth="1"/>
    <col min="14097" max="14336" width="9" style="377"/>
    <col min="14337" max="14337" width="0.75" style="377" customWidth="1"/>
    <col min="14338" max="14338" width="3.5" style="377" customWidth="1"/>
    <col min="14339" max="14339" width="4.625" style="377" customWidth="1"/>
    <col min="14340" max="14340" width="14.625" style="377" customWidth="1"/>
    <col min="14341" max="14341" width="8.625" style="377" customWidth="1"/>
    <col min="14342" max="14342" width="7.625" style="377" customWidth="1"/>
    <col min="14343" max="14343" width="8.25" style="377" customWidth="1"/>
    <col min="14344" max="14344" width="5.75" style="377" customWidth="1"/>
    <col min="14345" max="14351" width="7.625" style="377" customWidth="1"/>
    <col min="14352" max="14352" width="0.625" style="377" customWidth="1"/>
    <col min="14353" max="14592" width="9" style="377"/>
    <col min="14593" max="14593" width="0.75" style="377" customWidth="1"/>
    <col min="14594" max="14594" width="3.5" style="377" customWidth="1"/>
    <col min="14595" max="14595" width="4.625" style="377" customWidth="1"/>
    <col min="14596" max="14596" width="14.625" style="377" customWidth="1"/>
    <col min="14597" max="14597" width="8.625" style="377" customWidth="1"/>
    <col min="14598" max="14598" width="7.625" style="377" customWidth="1"/>
    <col min="14599" max="14599" width="8.25" style="377" customWidth="1"/>
    <col min="14600" max="14600" width="5.75" style="377" customWidth="1"/>
    <col min="14601" max="14607" width="7.625" style="377" customWidth="1"/>
    <col min="14608" max="14608" width="0.625" style="377" customWidth="1"/>
    <col min="14609" max="14848" width="9" style="377"/>
    <col min="14849" max="14849" width="0.75" style="377" customWidth="1"/>
    <col min="14850" max="14850" width="3.5" style="377" customWidth="1"/>
    <col min="14851" max="14851" width="4.625" style="377" customWidth="1"/>
    <col min="14852" max="14852" width="14.625" style="377" customWidth="1"/>
    <col min="14853" max="14853" width="8.625" style="377" customWidth="1"/>
    <col min="14854" max="14854" width="7.625" style="377" customWidth="1"/>
    <col min="14855" max="14855" width="8.25" style="377" customWidth="1"/>
    <col min="14856" max="14856" width="5.75" style="377" customWidth="1"/>
    <col min="14857" max="14863" width="7.625" style="377" customWidth="1"/>
    <col min="14864" max="14864" width="0.625" style="377" customWidth="1"/>
    <col min="14865" max="15104" width="9" style="377"/>
    <col min="15105" max="15105" width="0.75" style="377" customWidth="1"/>
    <col min="15106" max="15106" width="3.5" style="377" customWidth="1"/>
    <col min="15107" max="15107" width="4.625" style="377" customWidth="1"/>
    <col min="15108" max="15108" width="14.625" style="377" customWidth="1"/>
    <col min="15109" max="15109" width="8.625" style="377" customWidth="1"/>
    <col min="15110" max="15110" width="7.625" style="377" customWidth="1"/>
    <col min="15111" max="15111" width="8.25" style="377" customWidth="1"/>
    <col min="15112" max="15112" width="5.75" style="377" customWidth="1"/>
    <col min="15113" max="15119" width="7.625" style="377" customWidth="1"/>
    <col min="15120" max="15120" width="0.625" style="377" customWidth="1"/>
    <col min="15121" max="15360" width="9" style="377"/>
    <col min="15361" max="15361" width="0.75" style="377" customWidth="1"/>
    <col min="15362" max="15362" width="3.5" style="377" customWidth="1"/>
    <col min="15363" max="15363" width="4.625" style="377" customWidth="1"/>
    <col min="15364" max="15364" width="14.625" style="377" customWidth="1"/>
    <col min="15365" max="15365" width="8.625" style="377" customWidth="1"/>
    <col min="15366" max="15366" width="7.625" style="377" customWidth="1"/>
    <col min="15367" max="15367" width="8.25" style="377" customWidth="1"/>
    <col min="15368" max="15368" width="5.75" style="377" customWidth="1"/>
    <col min="15369" max="15375" width="7.625" style="377" customWidth="1"/>
    <col min="15376" max="15376" width="0.625" style="377" customWidth="1"/>
    <col min="15377" max="15616" width="9" style="377"/>
    <col min="15617" max="15617" width="0.75" style="377" customWidth="1"/>
    <col min="15618" max="15618" width="3.5" style="377" customWidth="1"/>
    <col min="15619" max="15619" width="4.625" style="377" customWidth="1"/>
    <col min="15620" max="15620" width="14.625" style="377" customWidth="1"/>
    <col min="15621" max="15621" width="8.625" style="377" customWidth="1"/>
    <col min="15622" max="15622" width="7.625" style="377" customWidth="1"/>
    <col min="15623" max="15623" width="8.25" style="377" customWidth="1"/>
    <col min="15624" max="15624" width="5.75" style="377" customWidth="1"/>
    <col min="15625" max="15631" width="7.625" style="377" customWidth="1"/>
    <col min="15632" max="15632" width="0.625" style="377" customWidth="1"/>
    <col min="15633" max="15872" width="9" style="377"/>
    <col min="15873" max="15873" width="0.75" style="377" customWidth="1"/>
    <col min="15874" max="15874" width="3.5" style="377" customWidth="1"/>
    <col min="15875" max="15875" width="4.625" style="377" customWidth="1"/>
    <col min="15876" max="15876" width="14.625" style="377" customWidth="1"/>
    <col min="15877" max="15877" width="8.625" style="377" customWidth="1"/>
    <col min="15878" max="15878" width="7.625" style="377" customWidth="1"/>
    <col min="15879" max="15879" width="8.25" style="377" customWidth="1"/>
    <col min="15880" max="15880" width="5.75" style="377" customWidth="1"/>
    <col min="15881" max="15887" width="7.625" style="377" customWidth="1"/>
    <col min="15888" max="15888" width="0.625" style="377" customWidth="1"/>
    <col min="15889" max="16128" width="9" style="377"/>
    <col min="16129" max="16129" width="0.75" style="377" customWidth="1"/>
    <col min="16130" max="16130" width="3.5" style="377" customWidth="1"/>
    <col min="16131" max="16131" width="4.625" style="377" customWidth="1"/>
    <col min="16132" max="16132" width="14.625" style="377" customWidth="1"/>
    <col min="16133" max="16133" width="8.625" style="377" customWidth="1"/>
    <col min="16134" max="16134" width="7.625" style="377" customWidth="1"/>
    <col min="16135" max="16135" width="8.25" style="377" customWidth="1"/>
    <col min="16136" max="16136" width="5.75" style="377" customWidth="1"/>
    <col min="16137" max="16143" width="7.625" style="377" customWidth="1"/>
    <col min="16144" max="16144" width="0.625" style="377" customWidth="1"/>
    <col min="16145" max="16384" width="9" style="377"/>
  </cols>
  <sheetData>
    <row r="1" spans="1:16" s="376" customFormat="1" ht="18.75" customHeight="1">
      <c r="A1" s="905"/>
      <c r="B1" s="375"/>
      <c r="C1" s="375"/>
      <c r="D1" s="375"/>
      <c r="E1" s="375"/>
      <c r="F1" s="375"/>
      <c r="G1" s="375"/>
      <c r="H1" s="906" t="s">
        <v>375</v>
      </c>
      <c r="I1" s="906"/>
      <c r="J1" s="906" t="s">
        <v>376</v>
      </c>
      <c r="K1" s="906"/>
      <c r="L1" s="906" t="s">
        <v>377</v>
      </c>
      <c r="M1" s="906"/>
      <c r="N1" s="906" t="s">
        <v>378</v>
      </c>
      <c r="O1" s="906"/>
      <c r="P1" s="375"/>
    </row>
    <row r="2" spans="1:16" s="376" customFormat="1" ht="48.75" customHeight="1">
      <c r="A2" s="905"/>
      <c r="B2" s="375"/>
      <c r="C2" s="375"/>
      <c r="D2" s="375"/>
      <c r="E2" s="375"/>
      <c r="F2" s="375"/>
      <c r="G2" s="375"/>
      <c r="H2" s="906"/>
      <c r="I2" s="906"/>
      <c r="J2" s="906"/>
      <c r="K2" s="906"/>
      <c r="L2" s="906"/>
      <c r="M2" s="906"/>
      <c r="N2" s="906"/>
      <c r="O2" s="906"/>
      <c r="P2" s="375"/>
    </row>
    <row r="3" spans="1:16" s="376" customFormat="1" ht="7.5" customHeight="1">
      <c r="A3" s="905"/>
      <c r="B3" s="375"/>
      <c r="C3" s="375"/>
      <c r="D3" s="375"/>
      <c r="E3" s="375"/>
      <c r="F3" s="375"/>
      <c r="G3" s="375"/>
      <c r="H3" s="375"/>
      <c r="I3" s="375"/>
      <c r="J3" s="375"/>
      <c r="K3" s="375"/>
      <c r="L3" s="375"/>
      <c r="M3" s="375"/>
      <c r="N3" s="375"/>
      <c r="O3" s="375"/>
      <c r="P3" s="375"/>
    </row>
    <row r="4" spans="1:16" ht="27" customHeight="1">
      <c r="B4" s="901" t="s">
        <v>379</v>
      </c>
      <c r="C4" s="901"/>
      <c r="D4" s="901"/>
      <c r="E4" s="901"/>
      <c r="F4" s="901"/>
      <c r="G4" s="901"/>
      <c r="H4" s="901"/>
      <c r="I4" s="901"/>
      <c r="J4" s="901"/>
      <c r="K4" s="901"/>
      <c r="L4" s="901"/>
      <c r="M4" s="901"/>
      <c r="N4" s="901"/>
      <c r="O4" s="901"/>
    </row>
    <row r="5" spans="1:16" ht="18.75" customHeight="1">
      <c r="A5" s="378"/>
      <c r="B5" s="377" t="s">
        <v>380</v>
      </c>
      <c r="K5" s="377" t="s">
        <v>306</v>
      </c>
      <c r="L5" s="902" t="s">
        <v>381</v>
      </c>
      <c r="M5" s="902"/>
      <c r="N5" s="902"/>
      <c r="O5" s="902"/>
    </row>
    <row r="6" spans="1:16" ht="15" customHeight="1">
      <c r="A6" s="379"/>
      <c r="C6" s="903" t="s">
        <v>382</v>
      </c>
      <c r="D6" s="904"/>
      <c r="E6" s="845"/>
      <c r="F6" s="748"/>
      <c r="G6" s="748"/>
      <c r="H6" s="748"/>
      <c r="I6" s="748"/>
      <c r="J6" s="748"/>
      <c r="K6" s="748"/>
      <c r="L6" s="748"/>
      <c r="M6" s="748"/>
      <c r="N6" s="748"/>
      <c r="O6" s="749"/>
    </row>
    <row r="7" spans="1:16" ht="15" customHeight="1">
      <c r="A7" s="379"/>
      <c r="C7" s="895" t="s">
        <v>383</v>
      </c>
      <c r="D7" s="896"/>
      <c r="E7" s="822">
        <f>当初入力!D5</f>
        <v>0</v>
      </c>
      <c r="F7" s="751"/>
      <c r="G7" s="751"/>
      <c r="H7" s="751"/>
      <c r="I7" s="751"/>
      <c r="J7" s="751"/>
      <c r="K7" s="751"/>
      <c r="L7" s="751"/>
      <c r="M7" s="751"/>
      <c r="N7" s="751"/>
      <c r="O7" s="753"/>
    </row>
    <row r="8" spans="1:16" ht="15" customHeight="1">
      <c r="A8" s="379"/>
      <c r="C8" s="895" t="s">
        <v>384</v>
      </c>
      <c r="D8" s="896"/>
      <c r="E8" s="822">
        <f>当初入力!D7</f>
        <v>0</v>
      </c>
      <c r="F8" s="751"/>
      <c r="G8" s="751"/>
      <c r="H8" s="751"/>
      <c r="I8" s="751"/>
      <c r="J8" s="751"/>
      <c r="K8" s="751"/>
      <c r="L8" s="751"/>
      <c r="M8" s="751"/>
      <c r="N8" s="751"/>
      <c r="O8" s="753"/>
    </row>
    <row r="9" spans="1:16" ht="15" customHeight="1">
      <c r="A9" s="379"/>
      <c r="C9" s="895" t="s">
        <v>385</v>
      </c>
      <c r="D9" s="896"/>
      <c r="E9" s="822">
        <f>当初入力!D6</f>
        <v>0</v>
      </c>
      <c r="F9" s="751"/>
      <c r="G9" s="751"/>
      <c r="H9" s="751"/>
      <c r="I9" s="751"/>
      <c r="J9" s="751"/>
      <c r="K9" s="751"/>
      <c r="L9" s="751"/>
      <c r="M9" s="751"/>
      <c r="N9" s="751"/>
      <c r="O9" s="753"/>
    </row>
    <row r="10" spans="1:16" ht="15" customHeight="1">
      <c r="A10" s="379"/>
      <c r="C10" s="895" t="s">
        <v>64</v>
      </c>
      <c r="D10" s="896"/>
      <c r="E10" s="822"/>
      <c r="F10" s="751"/>
      <c r="G10" s="751"/>
      <c r="H10" s="751"/>
      <c r="I10" s="751"/>
      <c r="J10" s="751"/>
      <c r="K10" s="751"/>
      <c r="L10" s="751"/>
      <c r="M10" s="751"/>
      <c r="N10" s="751"/>
      <c r="O10" s="753"/>
    </row>
    <row r="11" spans="1:16" ht="15" customHeight="1">
      <c r="A11" s="379"/>
      <c r="C11" s="895" t="s">
        <v>201</v>
      </c>
      <c r="D11" s="896"/>
      <c r="E11" s="822" t="str">
        <f>"令和　"&amp;TEXT(当初入力!$E$11,"##")&amp;"年　"&amp;TEXT(当初入力!$G$11,"##")&amp;"月　"&amp;TEXT(当初入力!$I$11,"##")&amp;"日"&amp;"  ～　"&amp;"令和　" &amp; TEXT(当初入力!$E$12,"##") &amp; "年　" &amp; TEXT(当初入力!$G$12,"##") &amp; "月　" &amp; TEXT(当初入力!$I$12,"##") &amp; "日"</f>
        <v>令和　年　月　日  ～　令和　年　月　日</v>
      </c>
      <c r="F11" s="897"/>
      <c r="G11" s="897"/>
      <c r="H11" s="897"/>
      <c r="I11" s="897"/>
      <c r="J11" s="897"/>
      <c r="K11" s="897"/>
      <c r="L11" s="897"/>
      <c r="M11" s="897"/>
      <c r="N11" s="897"/>
      <c r="O11" s="898"/>
    </row>
    <row r="12" spans="1:16" ht="15" customHeight="1">
      <c r="A12" s="379"/>
      <c r="C12" s="864" t="s">
        <v>386</v>
      </c>
      <c r="D12" s="886"/>
      <c r="E12" s="891" t="s">
        <v>387</v>
      </c>
      <c r="F12" s="848"/>
      <c r="G12" s="899"/>
      <c r="H12" s="751"/>
      <c r="I12" s="751"/>
      <c r="J12" s="751"/>
      <c r="K12" s="751"/>
      <c r="L12" s="751"/>
      <c r="M12" s="751"/>
      <c r="N12" s="751"/>
      <c r="O12" s="753"/>
    </row>
    <row r="13" spans="1:16" ht="15" customHeight="1">
      <c r="A13" s="379"/>
      <c r="C13" s="887"/>
      <c r="D13" s="888"/>
      <c r="E13" s="891" t="s">
        <v>388</v>
      </c>
      <c r="F13" s="848"/>
      <c r="G13" s="899"/>
      <c r="H13" s="751"/>
      <c r="I13" s="751"/>
      <c r="J13" s="751"/>
      <c r="K13" s="751"/>
      <c r="L13" s="751"/>
      <c r="M13" s="751"/>
      <c r="N13" s="751"/>
      <c r="O13" s="753"/>
    </row>
    <row r="14" spans="1:16" ht="15" customHeight="1">
      <c r="A14" s="379"/>
      <c r="C14" s="887"/>
      <c r="D14" s="888"/>
      <c r="E14" s="891" t="s">
        <v>389</v>
      </c>
      <c r="F14" s="848"/>
      <c r="G14" s="899"/>
      <c r="H14" s="751"/>
      <c r="I14" s="751"/>
      <c r="J14" s="751"/>
      <c r="K14" s="751"/>
      <c r="L14" s="751"/>
      <c r="M14" s="751"/>
      <c r="N14" s="751"/>
      <c r="O14" s="753"/>
    </row>
    <row r="15" spans="1:16" ht="15" customHeight="1">
      <c r="A15" s="379"/>
      <c r="C15" s="887"/>
      <c r="D15" s="888"/>
      <c r="E15" s="875" t="s">
        <v>390</v>
      </c>
      <c r="F15" s="876"/>
      <c r="G15" s="899"/>
      <c r="H15" s="751"/>
      <c r="I15" s="751"/>
      <c r="J15" s="751"/>
      <c r="K15" s="751"/>
      <c r="L15" s="751"/>
      <c r="M15" s="751"/>
      <c r="N15" s="751"/>
      <c r="O15" s="753"/>
    </row>
    <row r="16" spans="1:16" ht="15" customHeight="1">
      <c r="A16" s="379"/>
      <c r="C16" s="887"/>
      <c r="D16" s="888"/>
      <c r="E16" s="900" t="s">
        <v>391</v>
      </c>
      <c r="F16" s="865"/>
      <c r="G16" s="899"/>
      <c r="H16" s="751"/>
      <c r="I16" s="751"/>
      <c r="J16" s="751"/>
      <c r="K16" s="751"/>
      <c r="L16" s="751"/>
      <c r="M16" s="751"/>
      <c r="N16" s="751"/>
      <c r="O16" s="753"/>
    </row>
    <row r="17" spans="1:15" ht="15" customHeight="1">
      <c r="A17" s="379"/>
      <c r="C17" s="887"/>
      <c r="D17" s="888"/>
      <c r="E17" s="805"/>
      <c r="F17" s="807"/>
      <c r="G17" s="899"/>
      <c r="H17" s="751"/>
      <c r="I17" s="751"/>
      <c r="J17" s="751"/>
      <c r="K17" s="751"/>
      <c r="L17" s="751"/>
      <c r="M17" s="751"/>
      <c r="N17" s="751"/>
      <c r="O17" s="753"/>
    </row>
    <row r="18" spans="1:15" ht="15" customHeight="1">
      <c r="A18" s="379"/>
      <c r="C18" s="864" t="s">
        <v>392</v>
      </c>
      <c r="D18" s="886"/>
      <c r="E18" s="891" t="s">
        <v>393</v>
      </c>
      <c r="F18" s="848"/>
      <c r="G18" s="822"/>
      <c r="H18" s="751"/>
      <c r="I18" s="751"/>
      <c r="J18" s="751"/>
      <c r="K18" s="751"/>
      <c r="L18" s="751"/>
      <c r="M18" s="751"/>
      <c r="N18" s="751"/>
      <c r="O18" s="753"/>
    </row>
    <row r="19" spans="1:15" ht="15" customHeight="1">
      <c r="A19" s="379"/>
      <c r="C19" s="887"/>
      <c r="D19" s="888"/>
      <c r="E19" s="891" t="s">
        <v>388</v>
      </c>
      <c r="F19" s="848"/>
      <c r="G19" s="822"/>
      <c r="H19" s="751"/>
      <c r="I19" s="751"/>
      <c r="J19" s="751"/>
      <c r="K19" s="751"/>
      <c r="L19" s="751"/>
      <c r="M19" s="751"/>
      <c r="N19" s="751"/>
      <c r="O19" s="753"/>
    </row>
    <row r="20" spans="1:15" ht="15" customHeight="1">
      <c r="A20" s="379"/>
      <c r="C20" s="887"/>
      <c r="D20" s="888"/>
      <c r="E20" s="891" t="s">
        <v>389</v>
      </c>
      <c r="F20" s="848"/>
      <c r="G20" s="822"/>
      <c r="H20" s="751"/>
      <c r="I20" s="751"/>
      <c r="J20" s="751"/>
      <c r="K20" s="751"/>
      <c r="L20" s="751"/>
      <c r="M20" s="751"/>
      <c r="N20" s="751"/>
      <c r="O20" s="753"/>
    </row>
    <row r="21" spans="1:15" ht="15" customHeight="1">
      <c r="A21" s="379"/>
      <c r="C21" s="887"/>
      <c r="D21" s="888"/>
      <c r="E21" s="875" t="s">
        <v>390</v>
      </c>
      <c r="F21" s="876"/>
      <c r="G21" s="822"/>
      <c r="H21" s="751"/>
      <c r="I21" s="751"/>
      <c r="J21" s="751"/>
      <c r="K21" s="751"/>
      <c r="L21" s="751"/>
      <c r="M21" s="751"/>
      <c r="N21" s="751"/>
      <c r="O21" s="753"/>
    </row>
    <row r="22" spans="1:15" ht="15" customHeight="1">
      <c r="A22" s="379"/>
      <c r="C22" s="887"/>
      <c r="D22" s="888"/>
      <c r="E22" s="877" t="s">
        <v>394</v>
      </c>
      <c r="F22" s="878"/>
      <c r="G22" s="380"/>
      <c r="H22" s="381"/>
      <c r="I22" s="381"/>
      <c r="J22" s="381"/>
      <c r="K22" s="381"/>
      <c r="L22" s="381"/>
      <c r="M22" s="381"/>
      <c r="N22" s="381"/>
      <c r="O22" s="382"/>
    </row>
    <row r="23" spans="1:15" ht="15" customHeight="1">
      <c r="A23" s="379"/>
      <c r="C23" s="889"/>
      <c r="D23" s="890"/>
      <c r="E23" s="879"/>
      <c r="F23" s="880"/>
      <c r="G23" s="881"/>
      <c r="H23" s="759"/>
      <c r="I23" s="759"/>
      <c r="J23" s="759"/>
      <c r="K23" s="759"/>
      <c r="L23" s="759"/>
      <c r="M23" s="759"/>
      <c r="N23" s="759"/>
      <c r="O23" s="882"/>
    </row>
    <row r="24" spans="1:15" ht="7.5" customHeight="1">
      <c r="A24" s="379"/>
    </row>
    <row r="25" spans="1:15" ht="15" customHeight="1">
      <c r="A25" s="379"/>
      <c r="C25" s="834" t="s">
        <v>395</v>
      </c>
      <c r="D25" s="883"/>
      <c r="E25" s="884"/>
      <c r="F25" s="885" t="s">
        <v>396</v>
      </c>
      <c r="G25" s="832"/>
      <c r="H25" s="832"/>
      <c r="I25" s="832"/>
      <c r="J25" s="832"/>
      <c r="K25" s="832"/>
      <c r="L25" s="832"/>
      <c r="M25" s="832"/>
      <c r="N25" s="832"/>
      <c r="O25" s="833"/>
    </row>
    <row r="26" spans="1:15" ht="7.5" customHeight="1">
      <c r="A26" s="379"/>
    </row>
    <row r="27" spans="1:15" ht="18.75" customHeight="1">
      <c r="A27" s="378"/>
      <c r="B27" s="377" t="s">
        <v>397</v>
      </c>
      <c r="E27" s="383"/>
      <c r="F27" s="383"/>
      <c r="G27" s="383"/>
      <c r="H27" s="383"/>
      <c r="I27" s="383"/>
      <c r="J27" s="383"/>
      <c r="K27" s="383"/>
      <c r="L27" s="383"/>
      <c r="M27" s="383"/>
      <c r="N27" s="383"/>
      <c r="O27" s="383"/>
    </row>
    <row r="28" spans="1:15" ht="15" customHeight="1">
      <c r="A28" s="379"/>
      <c r="C28" s="892" t="s">
        <v>386</v>
      </c>
      <c r="D28" s="804"/>
      <c r="E28" s="384" t="s">
        <v>398</v>
      </c>
      <c r="F28" s="384"/>
      <c r="G28" s="384"/>
      <c r="H28" s="384"/>
      <c r="I28" s="384"/>
      <c r="J28" s="384" t="s">
        <v>399</v>
      </c>
      <c r="K28" s="384"/>
      <c r="L28" s="384"/>
      <c r="M28" s="384"/>
      <c r="N28" s="384"/>
      <c r="O28" s="385"/>
    </row>
    <row r="29" spans="1:15" ht="15" customHeight="1">
      <c r="A29" s="379"/>
      <c r="C29" s="868"/>
      <c r="D29" s="807"/>
      <c r="E29" s="386" t="s">
        <v>400</v>
      </c>
      <c r="F29" s="386"/>
      <c r="G29" s="386"/>
      <c r="H29" s="386" t="s">
        <v>401</v>
      </c>
      <c r="I29" s="386"/>
      <c r="J29" s="386" t="s">
        <v>402</v>
      </c>
      <c r="K29" s="386"/>
      <c r="L29" s="386" t="s">
        <v>403</v>
      </c>
      <c r="M29" s="386"/>
      <c r="N29" s="893" t="s">
        <v>404</v>
      </c>
      <c r="O29" s="894"/>
    </row>
    <row r="30" spans="1:15" ht="15" customHeight="1">
      <c r="A30" s="379"/>
      <c r="C30" s="867"/>
      <c r="D30" s="810"/>
      <c r="E30" s="386"/>
      <c r="F30" s="386"/>
      <c r="G30" s="386"/>
      <c r="H30" s="386"/>
      <c r="I30" s="386"/>
      <c r="J30" s="386"/>
      <c r="K30" s="386"/>
      <c r="L30" s="386"/>
      <c r="M30" s="386"/>
      <c r="N30" s="893"/>
      <c r="O30" s="894"/>
    </row>
    <row r="31" spans="1:15" ht="15" customHeight="1">
      <c r="A31" s="379"/>
      <c r="C31" s="864" t="s">
        <v>405</v>
      </c>
      <c r="D31" s="865"/>
      <c r="E31" s="386" t="s">
        <v>398</v>
      </c>
      <c r="F31" s="386"/>
      <c r="G31" s="386"/>
      <c r="H31" s="386"/>
      <c r="I31" s="386"/>
      <c r="J31" s="386" t="s">
        <v>399</v>
      </c>
      <c r="K31" s="386"/>
      <c r="L31" s="386"/>
      <c r="M31" s="386"/>
      <c r="N31" s="386"/>
      <c r="O31" s="387"/>
    </row>
    <row r="32" spans="1:15" ht="15" customHeight="1">
      <c r="A32" s="379"/>
      <c r="C32" s="868"/>
      <c r="D32" s="807"/>
      <c r="E32" s="388" t="s">
        <v>400</v>
      </c>
      <c r="F32" s="388"/>
      <c r="G32" s="388"/>
      <c r="H32" s="388" t="s">
        <v>401</v>
      </c>
      <c r="I32" s="388"/>
      <c r="J32" s="388" t="s">
        <v>402</v>
      </c>
      <c r="K32" s="388"/>
      <c r="L32" s="388" t="s">
        <v>403</v>
      </c>
      <c r="M32" s="388"/>
      <c r="N32" s="871" t="s">
        <v>404</v>
      </c>
      <c r="O32" s="872"/>
    </row>
    <row r="33" spans="1:15" ht="15" customHeight="1">
      <c r="A33" s="379"/>
      <c r="C33" s="869"/>
      <c r="D33" s="870"/>
      <c r="E33" s="389"/>
      <c r="F33" s="390"/>
      <c r="G33" s="390"/>
      <c r="H33" s="390"/>
      <c r="I33" s="390"/>
      <c r="J33" s="390"/>
      <c r="K33" s="390"/>
      <c r="L33" s="390"/>
      <c r="M33" s="390"/>
      <c r="N33" s="873"/>
      <c r="O33" s="874"/>
    </row>
    <row r="34" spans="1:15" ht="7.5" customHeight="1">
      <c r="A34" s="379"/>
      <c r="C34" s="391"/>
      <c r="D34" s="392"/>
      <c r="E34" s="392"/>
      <c r="F34" s="392"/>
      <c r="G34" s="392"/>
      <c r="H34" s="392"/>
      <c r="I34" s="392"/>
      <c r="J34" s="392"/>
      <c r="K34" s="392"/>
      <c r="L34" s="392"/>
      <c r="M34" s="392"/>
      <c r="N34" s="392"/>
      <c r="O34" s="392"/>
    </row>
    <row r="35" spans="1:15" ht="26.1" customHeight="1">
      <c r="A35" s="379"/>
      <c r="C35" s="851" t="s">
        <v>406</v>
      </c>
      <c r="D35" s="853"/>
      <c r="E35" s="857" t="s">
        <v>407</v>
      </c>
      <c r="F35" s="858"/>
      <c r="G35" s="859"/>
      <c r="H35" s="860" t="s">
        <v>408</v>
      </c>
      <c r="I35" s="861"/>
      <c r="J35" s="861"/>
      <c r="K35" s="862"/>
      <c r="L35" s="860" t="s">
        <v>409</v>
      </c>
      <c r="M35" s="861"/>
      <c r="N35" s="861"/>
      <c r="O35" s="863"/>
    </row>
    <row r="36" spans="1:15" ht="15" customHeight="1">
      <c r="A36" s="379"/>
      <c r="C36" s="864" t="s">
        <v>410</v>
      </c>
      <c r="D36" s="865"/>
      <c r="E36" s="393" t="s">
        <v>411</v>
      </c>
      <c r="F36" s="394"/>
      <c r="G36" s="395"/>
      <c r="H36" s="396"/>
      <c r="I36" s="397"/>
      <c r="J36" s="397"/>
      <c r="K36" s="398"/>
      <c r="L36" s="399"/>
      <c r="M36" s="394"/>
      <c r="N36" s="397"/>
      <c r="O36" s="400"/>
    </row>
    <row r="37" spans="1:15" ht="15" customHeight="1">
      <c r="A37" s="379"/>
      <c r="C37" s="866"/>
      <c r="D37" s="807"/>
      <c r="E37" s="393" t="s">
        <v>412</v>
      </c>
      <c r="F37" s="394"/>
      <c r="G37" s="395"/>
      <c r="H37" s="396"/>
      <c r="I37" s="397"/>
      <c r="J37" s="397"/>
      <c r="K37" s="398"/>
      <c r="L37" s="399"/>
      <c r="M37" s="394"/>
      <c r="N37" s="397"/>
      <c r="O37" s="400"/>
    </row>
    <row r="38" spans="1:15" ht="15" customHeight="1">
      <c r="A38" s="379"/>
      <c r="C38" s="866"/>
      <c r="D38" s="807"/>
      <c r="E38" s="393" t="s">
        <v>413</v>
      </c>
      <c r="F38" s="394"/>
      <c r="G38" s="395"/>
      <c r="H38" s="396"/>
      <c r="I38" s="397"/>
      <c r="J38" s="397"/>
      <c r="K38" s="398"/>
      <c r="L38" s="399"/>
      <c r="M38" s="394"/>
      <c r="N38" s="397"/>
      <c r="O38" s="400"/>
    </row>
    <row r="39" spans="1:15" ht="15" customHeight="1">
      <c r="A39" s="379"/>
      <c r="C39" s="867"/>
      <c r="D39" s="810"/>
      <c r="E39" s="393" t="s">
        <v>414</v>
      </c>
      <c r="F39" s="394"/>
      <c r="G39" s="395"/>
      <c r="H39" s="396"/>
      <c r="I39" s="397"/>
      <c r="J39" s="397"/>
      <c r="K39" s="398"/>
      <c r="L39" s="399"/>
      <c r="M39" s="394"/>
      <c r="N39" s="397"/>
      <c r="O39" s="400"/>
    </row>
    <row r="40" spans="1:15" ht="15" customHeight="1">
      <c r="A40" s="379"/>
      <c r="C40" s="847" t="s">
        <v>415</v>
      </c>
      <c r="D40" s="848"/>
      <c r="E40" s="393" t="s">
        <v>416</v>
      </c>
      <c r="F40" s="394"/>
      <c r="G40" s="395"/>
      <c r="H40" s="401" t="s">
        <v>417</v>
      </c>
      <c r="I40" s="397"/>
      <c r="J40" s="397"/>
      <c r="K40" s="398"/>
      <c r="L40" s="399"/>
      <c r="M40" s="394"/>
      <c r="N40" s="397"/>
      <c r="O40" s="400"/>
    </row>
    <row r="41" spans="1:15" ht="15" customHeight="1">
      <c r="A41" s="379"/>
      <c r="C41" s="847" t="s">
        <v>418</v>
      </c>
      <c r="D41" s="848"/>
      <c r="E41" s="393" t="s">
        <v>419</v>
      </c>
      <c r="F41" s="394"/>
      <c r="G41" s="395"/>
      <c r="H41" s="396" t="s">
        <v>420</v>
      </c>
      <c r="I41" s="397"/>
      <c r="J41" s="397"/>
      <c r="K41" s="398"/>
      <c r="L41" s="399"/>
      <c r="M41" s="394"/>
      <c r="N41" s="397"/>
      <c r="O41" s="400"/>
    </row>
    <row r="42" spans="1:15" ht="15" customHeight="1">
      <c r="A42" s="379"/>
      <c r="C42" s="849" t="s">
        <v>414</v>
      </c>
      <c r="D42" s="850"/>
      <c r="E42" s="402"/>
      <c r="F42" s="403"/>
      <c r="G42" s="404"/>
      <c r="H42" s="405"/>
      <c r="I42" s="406"/>
      <c r="J42" s="406"/>
      <c r="K42" s="407"/>
      <c r="L42" s="408"/>
      <c r="M42" s="403"/>
      <c r="N42" s="406"/>
      <c r="O42" s="409"/>
    </row>
    <row r="43" spans="1:15" ht="7.5" customHeight="1">
      <c r="A43" s="379"/>
    </row>
    <row r="44" spans="1:15" ht="15" customHeight="1">
      <c r="A44" s="379"/>
      <c r="C44" s="851" t="s">
        <v>421</v>
      </c>
      <c r="D44" s="852"/>
      <c r="E44" s="853"/>
      <c r="F44" s="854" t="s">
        <v>422</v>
      </c>
      <c r="G44" s="746"/>
      <c r="H44" s="746"/>
      <c r="I44" s="746"/>
      <c r="J44" s="746"/>
      <c r="K44" s="746"/>
      <c r="L44" s="746"/>
      <c r="M44" s="746"/>
      <c r="N44" s="746"/>
      <c r="O44" s="774"/>
    </row>
    <row r="45" spans="1:15" ht="15" customHeight="1">
      <c r="A45" s="379"/>
      <c r="C45" s="849" t="s">
        <v>423</v>
      </c>
      <c r="D45" s="855"/>
      <c r="E45" s="850"/>
      <c r="F45" s="856" t="s">
        <v>424</v>
      </c>
      <c r="G45" s="737"/>
      <c r="H45" s="737"/>
      <c r="I45" s="737"/>
      <c r="J45" s="737"/>
      <c r="K45" s="737"/>
      <c r="L45" s="737"/>
      <c r="M45" s="737"/>
      <c r="N45" s="737"/>
      <c r="O45" s="738"/>
    </row>
    <row r="46" spans="1:15" ht="8.25" customHeight="1">
      <c r="A46" s="379"/>
    </row>
    <row r="47" spans="1:15" ht="15" customHeight="1">
      <c r="A47" s="379"/>
      <c r="C47" s="828" t="s">
        <v>425</v>
      </c>
      <c r="D47" s="829"/>
      <c r="E47" s="829"/>
      <c r="F47" s="830"/>
      <c r="G47" s="831" t="s">
        <v>426</v>
      </c>
      <c r="H47" s="832"/>
      <c r="I47" s="832"/>
      <c r="J47" s="832"/>
      <c r="K47" s="832"/>
      <c r="L47" s="832"/>
      <c r="M47" s="832"/>
      <c r="N47" s="832"/>
      <c r="O47" s="833"/>
    </row>
    <row r="48" spans="1:15" ht="7.5" customHeight="1">
      <c r="A48" s="379"/>
    </row>
    <row r="49" spans="1:16" ht="18.75" customHeight="1">
      <c r="A49" s="378"/>
      <c r="B49" s="377" t="s">
        <v>427</v>
      </c>
    </row>
    <row r="50" spans="1:16" ht="15" customHeight="1">
      <c r="A50" s="379"/>
      <c r="C50" s="834" t="s">
        <v>428</v>
      </c>
      <c r="D50" s="835"/>
      <c r="E50" s="835"/>
      <c r="F50" s="835"/>
      <c r="G50" s="836"/>
      <c r="H50" s="837" t="s">
        <v>429</v>
      </c>
      <c r="I50" s="838"/>
      <c r="J50" s="835"/>
      <c r="K50" s="835"/>
      <c r="L50" s="836"/>
      <c r="M50" s="837" t="s">
        <v>430</v>
      </c>
      <c r="N50" s="835"/>
      <c r="O50" s="839"/>
      <c r="P50" s="410"/>
    </row>
    <row r="51" spans="1:16" ht="27.75" customHeight="1">
      <c r="A51" s="379"/>
      <c r="C51" s="840" t="s">
        <v>431</v>
      </c>
      <c r="D51" s="841"/>
      <c r="E51" s="841"/>
      <c r="F51" s="841"/>
      <c r="G51" s="842"/>
      <c r="H51" s="843" t="s">
        <v>557</v>
      </c>
      <c r="I51" s="844"/>
      <c r="J51" s="411" t="s">
        <v>61</v>
      </c>
      <c r="K51" s="482" t="s">
        <v>559</v>
      </c>
      <c r="L51" s="412" t="s">
        <v>62</v>
      </c>
      <c r="M51" s="845" t="s">
        <v>432</v>
      </c>
      <c r="N51" s="846"/>
      <c r="O51" s="749"/>
    </row>
    <row r="52" spans="1:16" ht="15" customHeight="1">
      <c r="A52" s="379"/>
      <c r="C52" s="826" t="s">
        <v>433</v>
      </c>
      <c r="D52" s="827"/>
      <c r="E52" s="827"/>
      <c r="F52" s="827"/>
      <c r="G52" s="827"/>
      <c r="H52" s="483"/>
      <c r="I52" s="484" t="s">
        <v>558</v>
      </c>
      <c r="J52" s="415" t="s">
        <v>61</v>
      </c>
      <c r="K52" s="485" t="s">
        <v>554</v>
      </c>
      <c r="L52" s="417" t="s">
        <v>62</v>
      </c>
      <c r="M52" s="822" t="s">
        <v>434</v>
      </c>
      <c r="N52" s="751"/>
      <c r="O52" s="753"/>
    </row>
    <row r="53" spans="1:16" ht="15" customHeight="1">
      <c r="A53" s="379"/>
      <c r="C53" s="826" t="s">
        <v>435</v>
      </c>
      <c r="D53" s="827"/>
      <c r="E53" s="827"/>
      <c r="F53" s="827"/>
      <c r="G53" s="827"/>
      <c r="H53" s="483"/>
      <c r="I53" s="484" t="s">
        <v>555</v>
      </c>
      <c r="J53" s="415" t="s">
        <v>61</v>
      </c>
      <c r="K53" s="485" t="s">
        <v>556</v>
      </c>
      <c r="L53" s="417" t="s">
        <v>62</v>
      </c>
      <c r="M53" s="822" t="s">
        <v>434</v>
      </c>
      <c r="N53" s="751"/>
      <c r="O53" s="753"/>
    </row>
    <row r="54" spans="1:16" ht="15" customHeight="1">
      <c r="A54" s="379"/>
      <c r="C54" s="826" t="s">
        <v>436</v>
      </c>
      <c r="D54" s="827"/>
      <c r="E54" s="827"/>
      <c r="F54" s="827"/>
      <c r="G54" s="827"/>
      <c r="H54" s="483"/>
      <c r="I54" s="484" t="s">
        <v>555</v>
      </c>
      <c r="J54" s="415" t="s">
        <v>61</v>
      </c>
      <c r="K54" s="485" t="s">
        <v>556</v>
      </c>
      <c r="L54" s="417" t="s">
        <v>62</v>
      </c>
      <c r="M54" s="822" t="s">
        <v>434</v>
      </c>
      <c r="N54" s="751"/>
      <c r="O54" s="753"/>
    </row>
    <row r="55" spans="1:16" ht="15" customHeight="1">
      <c r="A55" s="379"/>
      <c r="C55" s="792" t="s">
        <v>437</v>
      </c>
      <c r="D55" s="793"/>
      <c r="E55" s="793"/>
      <c r="F55" s="793"/>
      <c r="G55" s="793"/>
      <c r="H55" s="483"/>
      <c r="I55" s="484" t="s">
        <v>555</v>
      </c>
      <c r="J55" s="415" t="s">
        <v>61</v>
      </c>
      <c r="K55" s="485" t="s">
        <v>556</v>
      </c>
      <c r="L55" s="417" t="s">
        <v>62</v>
      </c>
      <c r="M55" s="822" t="s">
        <v>434</v>
      </c>
      <c r="N55" s="751"/>
      <c r="O55" s="753"/>
    </row>
    <row r="56" spans="1:16" ht="15" customHeight="1">
      <c r="A56" s="379"/>
      <c r="C56" s="826" t="s">
        <v>438</v>
      </c>
      <c r="D56" s="827"/>
      <c r="E56" s="827"/>
      <c r="F56" s="827"/>
      <c r="G56" s="827"/>
      <c r="H56" s="483"/>
      <c r="I56" s="484" t="s">
        <v>558</v>
      </c>
      <c r="J56" s="415" t="s">
        <v>61</v>
      </c>
      <c r="K56" s="485" t="s">
        <v>554</v>
      </c>
      <c r="L56" s="417" t="s">
        <v>62</v>
      </c>
      <c r="M56" s="822" t="s">
        <v>434</v>
      </c>
      <c r="N56" s="751"/>
      <c r="O56" s="753"/>
    </row>
    <row r="57" spans="1:16" ht="15" customHeight="1">
      <c r="A57" s="379"/>
      <c r="C57" s="826" t="s">
        <v>439</v>
      </c>
      <c r="D57" s="827"/>
      <c r="E57" s="827"/>
      <c r="F57" s="827"/>
      <c r="G57" s="827"/>
      <c r="H57" s="483"/>
      <c r="I57" s="484" t="s">
        <v>558</v>
      </c>
      <c r="J57" s="415" t="s">
        <v>61</v>
      </c>
      <c r="K57" s="485" t="s">
        <v>554</v>
      </c>
      <c r="L57" s="417" t="s">
        <v>62</v>
      </c>
      <c r="M57" s="822" t="s">
        <v>434</v>
      </c>
      <c r="N57" s="751"/>
      <c r="O57" s="753"/>
    </row>
    <row r="58" spans="1:16" ht="15" customHeight="1">
      <c r="A58" s="379"/>
      <c r="C58" s="792" t="s">
        <v>440</v>
      </c>
      <c r="D58" s="793"/>
      <c r="E58" s="793"/>
      <c r="F58" s="793"/>
      <c r="G58" s="793"/>
      <c r="H58" s="483"/>
      <c r="I58" s="484" t="s">
        <v>558</v>
      </c>
      <c r="J58" s="415" t="s">
        <v>61</v>
      </c>
      <c r="K58" s="485" t="s">
        <v>554</v>
      </c>
      <c r="L58" s="417" t="s">
        <v>62</v>
      </c>
      <c r="M58" s="822" t="s">
        <v>434</v>
      </c>
      <c r="N58" s="751"/>
      <c r="O58" s="753"/>
    </row>
    <row r="59" spans="1:16" ht="15" customHeight="1">
      <c r="A59" s="379"/>
      <c r="C59" s="792" t="s">
        <v>441</v>
      </c>
      <c r="D59" s="793"/>
      <c r="E59" s="793"/>
      <c r="F59" s="793"/>
      <c r="G59" s="793"/>
      <c r="H59" s="483"/>
      <c r="I59" s="484" t="s">
        <v>558</v>
      </c>
      <c r="J59" s="415" t="s">
        <v>61</v>
      </c>
      <c r="K59" s="485" t="s">
        <v>554</v>
      </c>
      <c r="L59" s="417" t="s">
        <v>62</v>
      </c>
      <c r="M59" s="822" t="s">
        <v>434</v>
      </c>
      <c r="N59" s="751"/>
      <c r="O59" s="753"/>
    </row>
    <row r="60" spans="1:16" ht="25.5" customHeight="1">
      <c r="A60" s="379"/>
      <c r="C60" s="823" t="s">
        <v>442</v>
      </c>
      <c r="D60" s="824"/>
      <c r="E60" s="824"/>
      <c r="F60" s="824"/>
      <c r="G60" s="825"/>
      <c r="H60" s="483"/>
      <c r="I60" s="484" t="s">
        <v>558</v>
      </c>
      <c r="J60" s="415" t="s">
        <v>61</v>
      </c>
      <c r="K60" s="485" t="s">
        <v>554</v>
      </c>
      <c r="L60" s="417" t="s">
        <v>62</v>
      </c>
      <c r="M60" s="822" t="s">
        <v>434</v>
      </c>
      <c r="N60" s="751"/>
      <c r="O60" s="753"/>
    </row>
    <row r="61" spans="1:16" ht="15" customHeight="1">
      <c r="A61" s="379"/>
      <c r="C61" s="792" t="s">
        <v>443</v>
      </c>
      <c r="D61" s="793"/>
      <c r="E61" s="793"/>
      <c r="F61" s="793"/>
      <c r="G61" s="793"/>
      <c r="H61" s="413"/>
      <c r="I61" s="414"/>
      <c r="J61" s="415" t="s">
        <v>61</v>
      </c>
      <c r="K61" s="416"/>
      <c r="L61" s="417" t="s">
        <v>62</v>
      </c>
      <c r="M61" s="794"/>
      <c r="N61" s="793"/>
      <c r="O61" s="795"/>
    </row>
    <row r="62" spans="1:16" ht="15" customHeight="1">
      <c r="A62" s="379"/>
      <c r="C62" s="796" t="s">
        <v>443</v>
      </c>
      <c r="D62" s="797"/>
      <c r="E62" s="797"/>
      <c r="F62" s="797"/>
      <c r="G62" s="797"/>
      <c r="H62" s="418"/>
      <c r="I62" s="419"/>
      <c r="J62" s="420" t="s">
        <v>61</v>
      </c>
      <c r="K62" s="421"/>
      <c r="L62" s="422" t="s">
        <v>62</v>
      </c>
      <c r="M62" s="798"/>
      <c r="N62" s="797"/>
      <c r="O62" s="799"/>
    </row>
    <row r="63" spans="1:16" ht="6.75" customHeight="1">
      <c r="A63" s="379"/>
    </row>
    <row r="64" spans="1:16" ht="18.75" customHeight="1">
      <c r="A64" s="378"/>
      <c r="B64" s="377" t="s">
        <v>444</v>
      </c>
    </row>
    <row r="65" spans="1:15" ht="15" customHeight="1">
      <c r="A65" s="379"/>
      <c r="C65" s="768" t="s">
        <v>445</v>
      </c>
      <c r="D65" s="800"/>
      <c r="E65" s="801"/>
      <c r="F65" s="802" t="s">
        <v>446</v>
      </c>
      <c r="G65" s="803"/>
      <c r="H65" s="804"/>
      <c r="I65" s="811" t="s">
        <v>447</v>
      </c>
      <c r="J65" s="812"/>
      <c r="K65" s="423" t="s">
        <v>448</v>
      </c>
      <c r="L65" s="802" t="s">
        <v>449</v>
      </c>
      <c r="M65" s="803"/>
      <c r="N65" s="803"/>
      <c r="O65" s="813"/>
    </row>
    <row r="66" spans="1:15" ht="15" customHeight="1">
      <c r="A66" s="379"/>
      <c r="C66" s="424"/>
      <c r="D66" s="816" t="s">
        <v>450</v>
      </c>
      <c r="E66" s="817"/>
      <c r="F66" s="805"/>
      <c r="G66" s="806"/>
      <c r="H66" s="807"/>
      <c r="I66" s="789" t="s">
        <v>386</v>
      </c>
      <c r="J66" s="789" t="s">
        <v>405</v>
      </c>
      <c r="K66" s="425" t="s">
        <v>451</v>
      </c>
      <c r="L66" s="805"/>
      <c r="M66" s="806"/>
      <c r="N66" s="806"/>
      <c r="O66" s="814"/>
    </row>
    <row r="67" spans="1:15" ht="15" customHeight="1">
      <c r="A67" s="379"/>
      <c r="C67" s="424"/>
      <c r="D67" s="818"/>
      <c r="E67" s="819"/>
      <c r="F67" s="805"/>
      <c r="G67" s="806"/>
      <c r="H67" s="807"/>
      <c r="I67" s="789"/>
      <c r="J67" s="789"/>
      <c r="K67" s="425" t="s">
        <v>452</v>
      </c>
      <c r="L67" s="805"/>
      <c r="M67" s="806"/>
      <c r="N67" s="806"/>
      <c r="O67" s="814"/>
    </row>
    <row r="68" spans="1:15" ht="15" customHeight="1">
      <c r="A68" s="379"/>
      <c r="C68" s="426"/>
      <c r="D68" s="820"/>
      <c r="E68" s="821"/>
      <c r="F68" s="808"/>
      <c r="G68" s="809"/>
      <c r="H68" s="810"/>
      <c r="I68" s="790"/>
      <c r="J68" s="790"/>
      <c r="K68" s="427" t="s">
        <v>453</v>
      </c>
      <c r="L68" s="808"/>
      <c r="M68" s="809"/>
      <c r="N68" s="809"/>
      <c r="O68" s="815"/>
    </row>
    <row r="69" spans="1:15" ht="15" customHeight="1">
      <c r="A69" s="379"/>
      <c r="C69" s="428" t="s">
        <v>454</v>
      </c>
      <c r="D69" s="429"/>
      <c r="E69" s="430"/>
      <c r="F69" s="393" t="s">
        <v>455</v>
      </c>
      <c r="G69" s="431"/>
      <c r="H69" s="432"/>
      <c r="I69" s="433"/>
      <c r="J69" s="433"/>
      <c r="K69" s="434"/>
      <c r="L69" s="396"/>
      <c r="M69" s="397"/>
      <c r="N69" s="397"/>
      <c r="O69" s="400"/>
    </row>
    <row r="70" spans="1:15" ht="15" customHeight="1">
      <c r="A70" s="379"/>
      <c r="C70" s="763" t="s">
        <v>456</v>
      </c>
      <c r="D70" s="764"/>
      <c r="E70" s="764"/>
      <c r="F70" s="764"/>
      <c r="G70" s="764"/>
      <c r="H70" s="765"/>
      <c r="I70" s="435"/>
      <c r="J70" s="435"/>
      <c r="K70" s="434"/>
      <c r="L70" s="396"/>
      <c r="M70" s="397"/>
      <c r="N70" s="397"/>
      <c r="O70" s="400"/>
    </row>
    <row r="71" spans="1:15" ht="15" customHeight="1">
      <c r="A71" s="379"/>
      <c r="C71" s="436"/>
      <c r="D71" s="777" t="s">
        <v>457</v>
      </c>
      <c r="E71" s="778"/>
      <c r="F71" s="393" t="s">
        <v>458</v>
      </c>
      <c r="G71" s="431"/>
      <c r="H71" s="432"/>
      <c r="I71" s="435"/>
      <c r="J71" s="435"/>
      <c r="K71" s="434"/>
      <c r="L71" s="396"/>
      <c r="M71" s="397"/>
      <c r="N71" s="397"/>
      <c r="O71" s="400"/>
    </row>
    <row r="72" spans="1:15" ht="15" customHeight="1">
      <c r="A72" s="379"/>
      <c r="C72" s="436"/>
      <c r="D72" s="393" t="s">
        <v>459</v>
      </c>
      <c r="E72" s="437"/>
      <c r="F72" s="438" t="s">
        <v>460</v>
      </c>
      <c r="G72" s="439"/>
      <c r="H72" s="440"/>
      <c r="I72" s="435"/>
      <c r="J72" s="435"/>
      <c r="K72" s="441"/>
      <c r="L72" s="396"/>
      <c r="M72" s="397"/>
      <c r="N72" s="397"/>
      <c r="O72" s="400"/>
    </row>
    <row r="73" spans="1:15" ht="15" customHeight="1">
      <c r="A73" s="379"/>
      <c r="C73" s="436"/>
      <c r="D73" s="761" t="s">
        <v>461</v>
      </c>
      <c r="E73" s="791"/>
      <c r="F73" s="791"/>
      <c r="G73" s="791"/>
      <c r="H73" s="762"/>
      <c r="I73" s="435"/>
      <c r="J73" s="435"/>
      <c r="K73" s="441"/>
      <c r="L73" s="396"/>
      <c r="M73" s="397"/>
      <c r="N73" s="397"/>
      <c r="O73" s="400"/>
    </row>
    <row r="74" spans="1:15" ht="15" customHeight="1">
      <c r="A74" s="379"/>
      <c r="C74" s="428"/>
      <c r="D74" s="761" t="s">
        <v>462</v>
      </c>
      <c r="E74" s="762"/>
      <c r="F74" s="431" t="s">
        <v>463</v>
      </c>
      <c r="G74" s="442"/>
      <c r="H74" s="437"/>
      <c r="I74" s="435"/>
      <c r="J74" s="435"/>
      <c r="K74" s="441"/>
      <c r="L74" s="396"/>
      <c r="M74" s="397"/>
      <c r="N74" s="397"/>
      <c r="O74" s="400"/>
    </row>
    <row r="75" spans="1:15" ht="15" customHeight="1">
      <c r="A75" s="379"/>
      <c r="C75" s="763" t="s">
        <v>464</v>
      </c>
      <c r="D75" s="764"/>
      <c r="E75" s="764"/>
      <c r="F75" s="764"/>
      <c r="G75" s="764"/>
      <c r="H75" s="765"/>
      <c r="I75" s="435"/>
      <c r="J75" s="435"/>
      <c r="K75" s="441"/>
      <c r="L75" s="396"/>
      <c r="M75" s="397"/>
      <c r="N75" s="397"/>
      <c r="O75" s="400"/>
    </row>
    <row r="76" spans="1:15" ht="15" customHeight="1">
      <c r="A76" s="379"/>
      <c r="C76" s="436"/>
      <c r="D76" s="777" t="s">
        <v>465</v>
      </c>
      <c r="E76" s="778"/>
      <c r="F76" s="393" t="s">
        <v>458</v>
      </c>
      <c r="G76" s="431"/>
      <c r="H76" s="432"/>
      <c r="I76" s="435"/>
      <c r="J76" s="435"/>
      <c r="K76" s="434"/>
      <c r="L76" s="396"/>
      <c r="M76" s="397"/>
      <c r="N76" s="397"/>
      <c r="O76" s="400"/>
    </row>
    <row r="77" spans="1:15" ht="15" customHeight="1">
      <c r="A77" s="379"/>
      <c r="C77" s="436"/>
      <c r="D77" s="777" t="s">
        <v>466</v>
      </c>
      <c r="E77" s="778"/>
      <c r="F77" s="393" t="s">
        <v>467</v>
      </c>
      <c r="G77" s="431"/>
      <c r="H77" s="432"/>
      <c r="I77" s="435"/>
      <c r="J77" s="435"/>
      <c r="K77" s="443"/>
      <c r="L77" s="396"/>
      <c r="M77" s="397"/>
      <c r="N77" s="397"/>
      <c r="O77" s="400"/>
    </row>
    <row r="78" spans="1:15" ht="15" customHeight="1">
      <c r="A78" s="379"/>
      <c r="C78" s="763" t="s">
        <v>468</v>
      </c>
      <c r="D78" s="764"/>
      <c r="E78" s="764"/>
      <c r="F78" s="764"/>
      <c r="G78" s="764"/>
      <c r="H78" s="765"/>
      <c r="I78" s="444"/>
      <c r="J78" s="444"/>
      <c r="K78" s="445"/>
      <c r="L78" s="446"/>
      <c r="M78" s="447"/>
      <c r="N78" s="447"/>
      <c r="O78" s="448"/>
    </row>
    <row r="79" spans="1:15" ht="15" customHeight="1">
      <c r="A79" s="379"/>
      <c r="C79" s="436"/>
      <c r="D79" s="777" t="s">
        <v>469</v>
      </c>
      <c r="E79" s="778"/>
      <c r="F79" s="761" t="s">
        <v>458</v>
      </c>
      <c r="G79" s="784"/>
      <c r="H79" s="785"/>
      <c r="I79" s="444"/>
      <c r="J79" s="444"/>
      <c r="K79" s="445"/>
      <c r="L79" s="446"/>
      <c r="M79" s="447"/>
      <c r="N79" s="447"/>
      <c r="O79" s="448"/>
    </row>
    <row r="80" spans="1:15" ht="15" customHeight="1">
      <c r="A80" s="379"/>
      <c r="C80" s="436"/>
      <c r="D80" s="777" t="s">
        <v>470</v>
      </c>
      <c r="E80" s="778"/>
      <c r="F80" s="786" t="s">
        <v>471</v>
      </c>
      <c r="G80" s="787"/>
      <c r="H80" s="788"/>
      <c r="I80" s="444"/>
      <c r="J80" s="444"/>
      <c r="K80" s="445"/>
      <c r="L80" s="446"/>
      <c r="M80" s="447"/>
      <c r="N80" s="447"/>
      <c r="O80" s="448"/>
    </row>
    <row r="81" spans="1:15" ht="15" customHeight="1">
      <c r="A81" s="379"/>
      <c r="C81" s="436"/>
      <c r="D81" s="781" t="s">
        <v>472</v>
      </c>
      <c r="E81" s="782"/>
      <c r="F81" s="783" t="s">
        <v>471</v>
      </c>
      <c r="G81" s="783"/>
      <c r="H81" s="783"/>
      <c r="I81" s="444"/>
      <c r="J81" s="444"/>
      <c r="K81" s="445"/>
      <c r="L81" s="446"/>
      <c r="M81" s="447"/>
      <c r="N81" s="447"/>
      <c r="O81" s="448"/>
    </row>
    <row r="82" spans="1:15" ht="15" customHeight="1">
      <c r="A82" s="379"/>
      <c r="C82" s="763" t="s">
        <v>473</v>
      </c>
      <c r="D82" s="764"/>
      <c r="E82" s="764"/>
      <c r="F82" s="764"/>
      <c r="G82" s="764"/>
      <c r="H82" s="765"/>
      <c r="I82" s="435"/>
      <c r="J82" s="435"/>
      <c r="K82" s="434"/>
      <c r="L82" s="396"/>
      <c r="M82" s="397"/>
      <c r="N82" s="397"/>
      <c r="O82" s="400"/>
    </row>
    <row r="83" spans="1:15" ht="15" customHeight="1">
      <c r="A83" s="379"/>
      <c r="C83" s="436"/>
      <c r="D83" s="777" t="s">
        <v>474</v>
      </c>
      <c r="E83" s="778"/>
      <c r="F83" s="393" t="s">
        <v>455</v>
      </c>
      <c r="G83" s="431"/>
      <c r="H83" s="432"/>
      <c r="I83" s="435"/>
      <c r="J83" s="435"/>
      <c r="K83" s="434"/>
      <c r="L83" s="396"/>
      <c r="M83" s="397"/>
      <c r="N83" s="397"/>
      <c r="O83" s="400"/>
    </row>
    <row r="84" spans="1:15" ht="15" customHeight="1">
      <c r="A84" s="379"/>
      <c r="C84" s="436"/>
      <c r="D84" s="777" t="s">
        <v>475</v>
      </c>
      <c r="E84" s="778"/>
      <c r="F84" s="393" t="s">
        <v>476</v>
      </c>
      <c r="G84" s="431"/>
      <c r="H84" s="432"/>
      <c r="I84" s="435"/>
      <c r="J84" s="435"/>
      <c r="K84" s="434"/>
      <c r="L84" s="396"/>
      <c r="M84" s="397"/>
      <c r="N84" s="397"/>
      <c r="O84" s="400"/>
    </row>
    <row r="85" spans="1:15" ht="15" customHeight="1">
      <c r="A85" s="379"/>
      <c r="C85" s="428"/>
      <c r="D85" s="777" t="s">
        <v>477</v>
      </c>
      <c r="E85" s="778"/>
      <c r="F85" s="393" t="s">
        <v>476</v>
      </c>
      <c r="G85" s="431"/>
      <c r="H85" s="432"/>
      <c r="I85" s="435"/>
      <c r="J85" s="435"/>
      <c r="K85" s="434"/>
      <c r="L85" s="396"/>
      <c r="M85" s="397"/>
      <c r="N85" s="397"/>
      <c r="O85" s="400"/>
    </row>
    <row r="86" spans="1:15" ht="15" customHeight="1">
      <c r="A86" s="379"/>
      <c r="C86" s="763" t="s">
        <v>478</v>
      </c>
      <c r="D86" s="764"/>
      <c r="E86" s="764"/>
      <c r="F86" s="764"/>
      <c r="G86" s="764"/>
      <c r="H86" s="765"/>
      <c r="I86" s="435"/>
      <c r="J86" s="435"/>
      <c r="K86" s="434"/>
      <c r="L86" s="396"/>
      <c r="M86" s="397"/>
      <c r="N86" s="397"/>
      <c r="O86" s="400"/>
    </row>
    <row r="87" spans="1:15" ht="15" customHeight="1">
      <c r="A87" s="379"/>
      <c r="C87" s="436"/>
      <c r="D87" s="777" t="s">
        <v>479</v>
      </c>
      <c r="E87" s="778"/>
      <c r="F87" s="393" t="s">
        <v>455</v>
      </c>
      <c r="G87" s="431"/>
      <c r="H87" s="432"/>
      <c r="I87" s="435"/>
      <c r="J87" s="435"/>
      <c r="K87" s="434"/>
      <c r="L87" s="396"/>
      <c r="M87" s="397"/>
      <c r="N87" s="397"/>
      <c r="O87" s="400"/>
    </row>
    <row r="88" spans="1:15" ht="15" customHeight="1">
      <c r="A88" s="379"/>
      <c r="C88" s="436"/>
      <c r="D88" s="393" t="s">
        <v>480</v>
      </c>
      <c r="E88" s="442"/>
      <c r="F88" s="442"/>
      <c r="G88" s="442"/>
      <c r="H88" s="437"/>
      <c r="I88" s="435"/>
      <c r="J88" s="435"/>
      <c r="K88" s="441"/>
      <c r="L88" s="396"/>
      <c r="M88" s="397"/>
      <c r="N88" s="397"/>
      <c r="O88" s="400"/>
    </row>
    <row r="89" spans="1:15" ht="15" customHeight="1">
      <c r="A89" s="379"/>
      <c r="C89" s="449"/>
      <c r="D89" s="779" t="s">
        <v>481</v>
      </c>
      <c r="E89" s="762"/>
      <c r="F89" s="393" t="s">
        <v>455</v>
      </c>
      <c r="G89" s="431"/>
      <c r="H89" s="432"/>
      <c r="I89" s="435"/>
      <c r="J89" s="435"/>
      <c r="K89" s="441"/>
      <c r="L89" s="396"/>
      <c r="M89" s="397"/>
      <c r="N89" s="397"/>
      <c r="O89" s="400"/>
    </row>
    <row r="90" spans="1:15" ht="15" customHeight="1">
      <c r="A90" s="379"/>
      <c r="C90" s="449"/>
      <c r="D90" s="393" t="s">
        <v>482</v>
      </c>
      <c r="E90" s="442"/>
      <c r="F90" s="442"/>
      <c r="G90" s="442"/>
      <c r="H90" s="437"/>
      <c r="I90" s="435"/>
      <c r="J90" s="435"/>
      <c r="K90" s="441"/>
      <c r="L90" s="396"/>
      <c r="M90" s="397"/>
      <c r="N90" s="397"/>
      <c r="O90" s="400"/>
    </row>
    <row r="91" spans="1:15" ht="15" customHeight="1">
      <c r="A91" s="379"/>
      <c r="C91" s="449"/>
      <c r="D91" s="775" t="s">
        <v>483</v>
      </c>
      <c r="E91" s="762"/>
      <c r="F91" s="438" t="s">
        <v>460</v>
      </c>
      <c r="G91" s="439"/>
      <c r="H91" s="440"/>
      <c r="I91" s="435"/>
      <c r="J91" s="435"/>
      <c r="K91" s="441"/>
      <c r="L91" s="396"/>
      <c r="M91" s="397"/>
      <c r="N91" s="397"/>
      <c r="O91" s="400"/>
    </row>
    <row r="92" spans="1:15" ht="15" customHeight="1">
      <c r="A92" s="379"/>
      <c r="C92" s="449"/>
      <c r="D92" s="393" t="s">
        <v>484</v>
      </c>
      <c r="E92" s="431"/>
      <c r="F92" s="431"/>
      <c r="G92" s="431"/>
      <c r="H92" s="432"/>
      <c r="I92" s="435"/>
      <c r="J92" s="435"/>
      <c r="K92" s="441"/>
      <c r="L92" s="396"/>
      <c r="M92" s="397"/>
      <c r="N92" s="397"/>
      <c r="O92" s="400"/>
    </row>
    <row r="93" spans="1:15" ht="15" customHeight="1">
      <c r="A93" s="379"/>
      <c r="C93" s="449"/>
      <c r="D93" s="780" t="s">
        <v>485</v>
      </c>
      <c r="E93" s="762"/>
      <c r="F93" s="393" t="s">
        <v>486</v>
      </c>
      <c r="G93" s="431"/>
      <c r="H93" s="432"/>
      <c r="I93" s="435"/>
      <c r="J93" s="435"/>
      <c r="K93" s="441"/>
      <c r="L93" s="396"/>
      <c r="M93" s="450"/>
      <c r="N93" s="450"/>
      <c r="O93" s="451"/>
    </row>
    <row r="94" spans="1:15" ht="15" customHeight="1">
      <c r="A94" s="379"/>
      <c r="C94" s="449"/>
      <c r="D94" s="393" t="s">
        <v>487</v>
      </c>
      <c r="E94" s="442"/>
      <c r="F94" s="442"/>
      <c r="G94" s="442"/>
      <c r="H94" s="437"/>
      <c r="I94" s="435"/>
      <c r="J94" s="435"/>
      <c r="K94" s="441"/>
      <c r="L94" s="396"/>
      <c r="M94" s="397"/>
      <c r="N94" s="397"/>
      <c r="O94" s="400"/>
    </row>
    <row r="95" spans="1:15" ht="15" customHeight="1">
      <c r="A95" s="379"/>
      <c r="C95" s="449"/>
      <c r="D95" s="779" t="s">
        <v>488</v>
      </c>
      <c r="E95" s="762"/>
      <c r="F95" s="431" t="s">
        <v>489</v>
      </c>
      <c r="G95" s="442"/>
      <c r="H95" s="437"/>
      <c r="I95" s="435"/>
      <c r="J95" s="435"/>
      <c r="K95" s="441"/>
      <c r="L95" s="396"/>
      <c r="M95" s="397"/>
      <c r="N95" s="397"/>
      <c r="O95" s="400"/>
    </row>
    <row r="96" spans="1:15" ht="15" customHeight="1">
      <c r="A96" s="379"/>
      <c r="C96" s="449"/>
      <c r="D96" s="775" t="s">
        <v>490</v>
      </c>
      <c r="E96" s="762"/>
      <c r="F96" s="431" t="s">
        <v>471</v>
      </c>
      <c r="G96" s="442"/>
      <c r="H96" s="437"/>
      <c r="I96" s="435"/>
      <c r="J96" s="435"/>
      <c r="K96" s="441"/>
      <c r="L96" s="396"/>
      <c r="M96" s="397"/>
      <c r="N96" s="397"/>
      <c r="O96" s="400"/>
    </row>
    <row r="97" spans="1:15" ht="15" customHeight="1">
      <c r="A97" s="379"/>
      <c r="C97" s="449"/>
      <c r="D97" s="393" t="s">
        <v>491</v>
      </c>
      <c r="E97" s="442"/>
      <c r="F97" s="442"/>
      <c r="G97" s="442"/>
      <c r="H97" s="437"/>
      <c r="I97" s="435"/>
      <c r="J97" s="435"/>
      <c r="K97" s="441"/>
      <c r="L97" s="396"/>
      <c r="M97" s="397"/>
      <c r="N97" s="397"/>
      <c r="O97" s="400"/>
    </row>
    <row r="98" spans="1:15" ht="15" customHeight="1">
      <c r="A98" s="379"/>
      <c r="C98" s="449"/>
      <c r="D98" s="776" t="s">
        <v>492</v>
      </c>
      <c r="E98" s="762"/>
      <c r="F98" s="393" t="s">
        <v>455</v>
      </c>
      <c r="G98" s="431"/>
      <c r="H98" s="432"/>
      <c r="I98" s="435"/>
      <c r="J98" s="435"/>
      <c r="K98" s="441"/>
      <c r="L98" s="396"/>
      <c r="M98" s="397"/>
      <c r="N98" s="397"/>
      <c r="O98" s="400"/>
    </row>
    <row r="99" spans="1:15" ht="15" customHeight="1">
      <c r="A99" s="379"/>
      <c r="C99" s="449"/>
      <c r="D99" s="775" t="s">
        <v>493</v>
      </c>
      <c r="E99" s="762"/>
      <c r="F99" s="438" t="s">
        <v>460</v>
      </c>
      <c r="G99" s="439"/>
      <c r="H99" s="440"/>
      <c r="I99" s="435"/>
      <c r="J99" s="435"/>
      <c r="K99" s="441"/>
      <c r="L99" s="396"/>
      <c r="M99" s="397"/>
      <c r="N99" s="397"/>
      <c r="O99" s="400"/>
    </row>
    <row r="100" spans="1:15" ht="15" customHeight="1">
      <c r="A100" s="379"/>
      <c r="C100" s="449"/>
      <c r="D100" s="775" t="s">
        <v>494</v>
      </c>
      <c r="E100" s="762"/>
      <c r="F100" s="393" t="s">
        <v>455</v>
      </c>
      <c r="G100" s="442"/>
      <c r="H100" s="437"/>
      <c r="I100" s="435"/>
      <c r="J100" s="435"/>
      <c r="K100" s="441"/>
      <c r="L100" s="396"/>
      <c r="M100" s="397"/>
      <c r="N100" s="397"/>
      <c r="O100" s="400"/>
    </row>
    <row r="101" spans="1:15" ht="15" customHeight="1">
      <c r="A101" s="379"/>
      <c r="C101" s="449"/>
      <c r="D101" s="775" t="s">
        <v>495</v>
      </c>
      <c r="E101" s="762"/>
      <c r="F101" s="393" t="s">
        <v>455</v>
      </c>
      <c r="G101" s="431"/>
      <c r="H101" s="432"/>
      <c r="I101" s="435"/>
      <c r="J101" s="435"/>
      <c r="K101" s="441"/>
      <c r="L101" s="396"/>
      <c r="M101" s="397"/>
      <c r="N101" s="397"/>
      <c r="O101" s="400"/>
    </row>
    <row r="102" spans="1:15" ht="15" customHeight="1">
      <c r="A102" s="379"/>
      <c r="C102" s="449"/>
      <c r="D102" s="393" t="s">
        <v>496</v>
      </c>
      <c r="E102" s="431"/>
      <c r="F102" s="431"/>
      <c r="G102" s="431"/>
      <c r="H102" s="432"/>
      <c r="I102" s="435"/>
      <c r="J102" s="435"/>
      <c r="K102" s="441"/>
      <c r="L102" s="396"/>
      <c r="M102" s="397"/>
      <c r="N102" s="397"/>
      <c r="O102" s="400"/>
    </row>
    <row r="103" spans="1:15" ht="15" customHeight="1">
      <c r="A103" s="379"/>
      <c r="C103" s="449"/>
      <c r="D103" s="761" t="s">
        <v>497</v>
      </c>
      <c r="E103" s="762"/>
      <c r="F103" s="393" t="s">
        <v>455</v>
      </c>
      <c r="G103" s="431"/>
      <c r="H103" s="432"/>
      <c r="I103" s="435"/>
      <c r="J103" s="435"/>
      <c r="K103" s="441"/>
      <c r="L103" s="396"/>
      <c r="M103" s="450"/>
      <c r="N103" s="450"/>
      <c r="O103" s="451"/>
    </row>
    <row r="104" spans="1:15" ht="15" customHeight="1">
      <c r="A104" s="379"/>
      <c r="C104" s="436"/>
      <c r="D104" s="761" t="s">
        <v>498</v>
      </c>
      <c r="E104" s="762"/>
      <c r="F104" s="438" t="s">
        <v>489</v>
      </c>
      <c r="G104" s="439"/>
      <c r="H104" s="440"/>
      <c r="I104" s="452"/>
      <c r="J104" s="452"/>
      <c r="K104" s="453"/>
      <c r="L104" s="454"/>
      <c r="M104" s="455"/>
      <c r="N104" s="455"/>
      <c r="O104" s="456"/>
    </row>
    <row r="105" spans="1:15" ht="15" customHeight="1">
      <c r="A105" s="379"/>
      <c r="C105" s="763" t="s">
        <v>499</v>
      </c>
      <c r="D105" s="764"/>
      <c r="E105" s="764"/>
      <c r="F105" s="764"/>
      <c r="G105" s="764"/>
      <c r="H105" s="765"/>
      <c r="I105" s="435"/>
      <c r="J105" s="435"/>
      <c r="K105" s="441"/>
      <c r="L105" s="396"/>
      <c r="M105" s="397"/>
      <c r="N105" s="397"/>
      <c r="O105" s="400"/>
    </row>
    <row r="106" spans="1:15" ht="15" customHeight="1">
      <c r="A106" s="379"/>
      <c r="C106" s="457"/>
      <c r="D106" s="766" t="s">
        <v>500</v>
      </c>
      <c r="E106" s="767"/>
      <c r="F106" s="458" t="s">
        <v>476</v>
      </c>
      <c r="G106" s="459"/>
      <c r="H106" s="460"/>
      <c r="I106" s="461"/>
      <c r="J106" s="461"/>
      <c r="K106" s="462"/>
      <c r="L106" s="405"/>
      <c r="M106" s="406"/>
      <c r="N106" s="406"/>
      <c r="O106" s="409"/>
    </row>
    <row r="107" spans="1:15" ht="6.75" customHeight="1">
      <c r="A107" s="379"/>
      <c r="C107" s="463"/>
      <c r="D107" s="463"/>
      <c r="E107" s="463"/>
      <c r="F107" s="463"/>
      <c r="G107" s="463"/>
      <c r="H107" s="463"/>
    </row>
    <row r="108" spans="1:15" ht="18.75" customHeight="1">
      <c r="A108" s="379"/>
      <c r="B108" s="377" t="s">
        <v>501</v>
      </c>
    </row>
    <row r="109" spans="1:15" ht="15" customHeight="1">
      <c r="A109" s="379"/>
      <c r="C109" s="768" t="s">
        <v>502</v>
      </c>
      <c r="D109" s="769"/>
      <c r="E109" s="770"/>
      <c r="F109" s="745" t="s">
        <v>503</v>
      </c>
      <c r="G109" s="746"/>
      <c r="H109" s="746"/>
      <c r="I109" s="746"/>
      <c r="J109" s="746"/>
      <c r="K109" s="746"/>
      <c r="L109" s="746"/>
      <c r="M109" s="746"/>
      <c r="N109" s="746"/>
      <c r="O109" s="774"/>
    </row>
    <row r="110" spans="1:15" ht="15" customHeight="1">
      <c r="A110" s="379"/>
      <c r="C110" s="771"/>
      <c r="D110" s="772"/>
      <c r="E110" s="773"/>
      <c r="F110" s="736" t="s">
        <v>504</v>
      </c>
      <c r="G110" s="737"/>
      <c r="H110" s="737"/>
      <c r="I110" s="737"/>
      <c r="J110" s="737"/>
      <c r="K110" s="737"/>
      <c r="L110" s="737"/>
      <c r="M110" s="737"/>
      <c r="N110" s="737"/>
      <c r="O110" s="738"/>
    </row>
    <row r="111" spans="1:15" ht="7.5" customHeight="1">
      <c r="A111" s="379"/>
      <c r="C111" s="392"/>
      <c r="D111" s="392"/>
      <c r="E111" s="392"/>
      <c r="F111" s="464"/>
      <c r="G111" s="465"/>
      <c r="H111" s="465"/>
      <c r="I111" s="465"/>
      <c r="J111" s="465"/>
      <c r="K111" s="465"/>
      <c r="L111" s="465"/>
      <c r="M111" s="465"/>
      <c r="N111" s="465"/>
      <c r="O111" s="465"/>
    </row>
    <row r="112" spans="1:15" ht="18.75" customHeight="1">
      <c r="A112" s="379"/>
      <c r="B112" s="377" t="s">
        <v>505</v>
      </c>
      <c r="C112" s="392"/>
      <c r="D112" s="392"/>
      <c r="E112" s="392"/>
      <c r="F112" s="464"/>
      <c r="G112" s="465"/>
      <c r="H112" s="465"/>
      <c r="I112" s="465"/>
      <c r="J112" s="465"/>
      <c r="K112" s="465"/>
      <c r="L112" s="465"/>
      <c r="M112" s="465"/>
      <c r="N112" s="465"/>
      <c r="O112" s="465"/>
    </row>
    <row r="113" spans="1:15" ht="15" customHeight="1">
      <c r="A113" s="379"/>
      <c r="C113" s="754" t="s">
        <v>506</v>
      </c>
      <c r="D113" s="748"/>
      <c r="E113" s="755"/>
      <c r="F113" s="466" t="s">
        <v>507</v>
      </c>
      <c r="G113" s="747" t="s">
        <v>508</v>
      </c>
      <c r="H113" s="748"/>
      <c r="I113" s="467"/>
      <c r="J113" s="467" t="s">
        <v>509</v>
      </c>
      <c r="K113" s="467"/>
      <c r="L113" s="467"/>
      <c r="M113" s="467"/>
      <c r="N113" s="467"/>
      <c r="O113" s="468"/>
    </row>
    <row r="114" spans="1:15" ht="15" customHeight="1">
      <c r="A114" s="379"/>
      <c r="C114" s="756" t="s">
        <v>510</v>
      </c>
      <c r="D114" s="751"/>
      <c r="E114" s="757"/>
      <c r="F114" s="450" t="s">
        <v>511</v>
      </c>
      <c r="G114" s="450" t="s">
        <v>512</v>
      </c>
      <c r="H114" s="469"/>
      <c r="I114" s="450" t="s">
        <v>513</v>
      </c>
      <c r="J114" s="469"/>
      <c r="K114" s="469" t="s">
        <v>514</v>
      </c>
      <c r="L114" s="469"/>
      <c r="M114" s="469"/>
      <c r="N114" s="469" t="s">
        <v>515</v>
      </c>
      <c r="O114" s="470"/>
    </row>
    <row r="115" spans="1:15" ht="15" customHeight="1">
      <c r="A115" s="379"/>
      <c r="C115" s="756" t="s">
        <v>516</v>
      </c>
      <c r="D115" s="751"/>
      <c r="E115" s="757"/>
      <c r="F115" s="733"/>
      <c r="G115" s="734"/>
      <c r="H115" s="734"/>
      <c r="I115" s="734"/>
      <c r="J115" s="734"/>
      <c r="K115" s="734"/>
      <c r="L115" s="734"/>
      <c r="M115" s="734"/>
      <c r="N115" s="734"/>
      <c r="O115" s="735"/>
    </row>
    <row r="116" spans="1:15" ht="15" customHeight="1">
      <c r="A116" s="379"/>
      <c r="C116" s="758" t="s">
        <v>414</v>
      </c>
      <c r="D116" s="759"/>
      <c r="E116" s="760"/>
      <c r="F116" s="736"/>
      <c r="G116" s="737"/>
      <c r="H116" s="737"/>
      <c r="I116" s="737"/>
      <c r="J116" s="737"/>
      <c r="K116" s="737"/>
      <c r="L116" s="737"/>
      <c r="M116" s="737"/>
      <c r="N116" s="737"/>
      <c r="O116" s="738"/>
    </row>
    <row r="117" spans="1:15" ht="7.5" customHeight="1">
      <c r="A117" s="379"/>
      <c r="C117" s="392"/>
      <c r="D117" s="392"/>
      <c r="E117" s="392"/>
      <c r="F117" s="464"/>
      <c r="G117" s="465"/>
      <c r="H117" s="465"/>
      <c r="I117" s="465"/>
      <c r="J117" s="465"/>
      <c r="K117" s="465"/>
      <c r="L117" s="465"/>
      <c r="M117" s="465"/>
      <c r="N117" s="465"/>
      <c r="O117" s="465"/>
    </row>
    <row r="118" spans="1:15" ht="18.75" customHeight="1">
      <c r="A118" s="379"/>
      <c r="B118" s="377" t="s">
        <v>517</v>
      </c>
      <c r="C118" s="392"/>
      <c r="D118" s="392"/>
      <c r="E118" s="392"/>
      <c r="F118" s="464"/>
      <c r="G118" s="465"/>
      <c r="H118" s="465"/>
      <c r="I118" s="465"/>
      <c r="J118" s="465"/>
      <c r="K118" s="465"/>
      <c r="L118" s="465"/>
      <c r="M118" s="465"/>
      <c r="N118" s="465"/>
      <c r="O118" s="465"/>
    </row>
    <row r="119" spans="1:15" ht="15" customHeight="1">
      <c r="A119" s="379"/>
      <c r="C119" s="471" t="s">
        <v>518</v>
      </c>
      <c r="D119" s="472"/>
      <c r="E119" s="473"/>
      <c r="F119" s="745" t="s">
        <v>519</v>
      </c>
      <c r="G119" s="746"/>
      <c r="H119" s="746"/>
      <c r="I119" s="746"/>
      <c r="J119" s="747" t="s">
        <v>520</v>
      </c>
      <c r="K119" s="747"/>
      <c r="L119" s="747"/>
      <c r="M119" s="747"/>
      <c r="N119" s="748"/>
      <c r="O119" s="749"/>
    </row>
    <row r="120" spans="1:15" ht="15" customHeight="1">
      <c r="A120" s="379"/>
      <c r="C120" s="474" t="s">
        <v>510</v>
      </c>
      <c r="D120" s="475"/>
      <c r="E120" s="476"/>
      <c r="F120" s="386" t="s">
        <v>511</v>
      </c>
      <c r="G120" s="750" t="s">
        <v>512</v>
      </c>
      <c r="H120" s="751"/>
      <c r="I120" s="750" t="s">
        <v>513</v>
      </c>
      <c r="J120" s="751"/>
      <c r="K120" s="752" t="s">
        <v>514</v>
      </c>
      <c r="L120" s="752"/>
      <c r="M120" s="752"/>
      <c r="N120" s="752" t="s">
        <v>515</v>
      </c>
      <c r="O120" s="753"/>
    </row>
    <row r="121" spans="1:15" ht="15" customHeight="1">
      <c r="A121" s="379"/>
      <c r="C121" s="474" t="s">
        <v>516</v>
      </c>
      <c r="D121" s="475"/>
      <c r="E121" s="476"/>
      <c r="F121" s="733"/>
      <c r="G121" s="734"/>
      <c r="H121" s="734"/>
      <c r="I121" s="734"/>
      <c r="J121" s="734"/>
      <c r="K121" s="734"/>
      <c r="L121" s="734"/>
      <c r="M121" s="734"/>
      <c r="N121" s="734"/>
      <c r="O121" s="735"/>
    </row>
    <row r="122" spans="1:15" ht="15" customHeight="1">
      <c r="A122" s="379"/>
      <c r="C122" s="477" t="s">
        <v>414</v>
      </c>
      <c r="D122" s="478"/>
      <c r="E122" s="479"/>
      <c r="F122" s="736"/>
      <c r="G122" s="737"/>
      <c r="H122" s="737"/>
      <c r="I122" s="737"/>
      <c r="J122" s="737"/>
      <c r="K122" s="737"/>
      <c r="L122" s="737"/>
      <c r="M122" s="737"/>
      <c r="N122" s="737"/>
      <c r="O122" s="738"/>
    </row>
    <row r="123" spans="1:15" ht="8.25" customHeight="1">
      <c r="A123" s="379"/>
    </row>
    <row r="124" spans="1:15" ht="18.75" customHeight="1">
      <c r="A124" s="378"/>
      <c r="B124" s="377" t="s">
        <v>521</v>
      </c>
      <c r="E124" s="383"/>
    </row>
    <row r="125" spans="1:15" ht="45" customHeight="1">
      <c r="A125" s="379"/>
      <c r="C125" s="739"/>
      <c r="D125" s="740"/>
      <c r="E125" s="740"/>
      <c r="F125" s="740"/>
      <c r="G125" s="740"/>
      <c r="H125" s="740"/>
      <c r="I125" s="740"/>
      <c r="J125" s="740"/>
      <c r="K125" s="740"/>
      <c r="L125" s="740"/>
      <c r="M125" s="740"/>
      <c r="N125" s="740"/>
      <c r="O125" s="741"/>
    </row>
    <row r="126" spans="1:15" ht="7.5" customHeight="1">
      <c r="A126" s="379"/>
    </row>
    <row r="127" spans="1:15" ht="18.75" customHeight="1">
      <c r="A127" s="378"/>
      <c r="B127" s="377" t="s">
        <v>522</v>
      </c>
      <c r="E127" s="480"/>
    </row>
    <row r="128" spans="1:15" ht="45" customHeight="1">
      <c r="A128" s="379"/>
      <c r="C128" s="742" t="s">
        <v>523</v>
      </c>
      <c r="D128" s="743"/>
      <c r="E128" s="743"/>
      <c r="F128" s="743"/>
      <c r="G128" s="743"/>
      <c r="H128" s="743"/>
      <c r="I128" s="743"/>
      <c r="J128" s="743"/>
      <c r="K128" s="743"/>
      <c r="L128" s="743"/>
      <c r="M128" s="743"/>
      <c r="N128" s="743"/>
      <c r="O128" s="744"/>
    </row>
  </sheetData>
  <mergeCells count="157">
    <mergeCell ref="A1:A3"/>
    <mergeCell ref="H1:I1"/>
    <mergeCell ref="J1:K1"/>
    <mergeCell ref="L1:M1"/>
    <mergeCell ref="N1:O1"/>
    <mergeCell ref="H2:I2"/>
    <mergeCell ref="J2:K2"/>
    <mergeCell ref="L2:M2"/>
    <mergeCell ref="N2:O2"/>
    <mergeCell ref="C8:D8"/>
    <mergeCell ref="E8:O8"/>
    <mergeCell ref="C9:D9"/>
    <mergeCell ref="E9:O9"/>
    <mergeCell ref="C10:D10"/>
    <mergeCell ref="E10:O10"/>
    <mergeCell ref="B4:O4"/>
    <mergeCell ref="L5:O5"/>
    <mergeCell ref="C6:D6"/>
    <mergeCell ref="E6:O6"/>
    <mergeCell ref="C7:D7"/>
    <mergeCell ref="E7:O7"/>
    <mergeCell ref="C11:D11"/>
    <mergeCell ref="E11:O11"/>
    <mergeCell ref="C12:D17"/>
    <mergeCell ref="E12:F12"/>
    <mergeCell ref="G12:O12"/>
    <mergeCell ref="E13:F13"/>
    <mergeCell ref="G13:O13"/>
    <mergeCell ref="E14:F14"/>
    <mergeCell ref="G14:O14"/>
    <mergeCell ref="E15:F15"/>
    <mergeCell ref="G15:O15"/>
    <mergeCell ref="E16:F17"/>
    <mergeCell ref="G16:O16"/>
    <mergeCell ref="G17:O17"/>
    <mergeCell ref="C31:D33"/>
    <mergeCell ref="N32:O32"/>
    <mergeCell ref="N33:O33"/>
    <mergeCell ref="G20:O20"/>
    <mergeCell ref="E21:F21"/>
    <mergeCell ref="G21:O21"/>
    <mergeCell ref="E22:F23"/>
    <mergeCell ref="G23:O23"/>
    <mergeCell ref="C25:E25"/>
    <mergeCell ref="F25:O25"/>
    <mergeCell ref="C18:D23"/>
    <mergeCell ref="E18:F18"/>
    <mergeCell ref="G18:O18"/>
    <mergeCell ref="E19:F19"/>
    <mergeCell ref="G19:O19"/>
    <mergeCell ref="E20:F20"/>
    <mergeCell ref="C28:D30"/>
    <mergeCell ref="N29:O29"/>
    <mergeCell ref="N30:O30"/>
    <mergeCell ref="C41:D41"/>
    <mergeCell ref="C42:D42"/>
    <mergeCell ref="C44:E44"/>
    <mergeCell ref="F44:O44"/>
    <mergeCell ref="C45:E45"/>
    <mergeCell ref="F45:O45"/>
    <mergeCell ref="C35:D35"/>
    <mergeCell ref="E35:G35"/>
    <mergeCell ref="H35:K35"/>
    <mergeCell ref="L35:O35"/>
    <mergeCell ref="C36:D39"/>
    <mergeCell ref="C40:D40"/>
    <mergeCell ref="C52:G52"/>
    <mergeCell ref="M52:O52"/>
    <mergeCell ref="C53:G53"/>
    <mergeCell ref="M53:O53"/>
    <mergeCell ref="C54:G54"/>
    <mergeCell ref="M54:O54"/>
    <mergeCell ref="C47:F47"/>
    <mergeCell ref="G47:O47"/>
    <mergeCell ref="C50:G50"/>
    <mergeCell ref="H50:L50"/>
    <mergeCell ref="M50:O50"/>
    <mergeCell ref="C51:G51"/>
    <mergeCell ref="H51:I51"/>
    <mergeCell ref="M51:O51"/>
    <mergeCell ref="C58:G58"/>
    <mergeCell ref="M58:O58"/>
    <mergeCell ref="C59:G59"/>
    <mergeCell ref="M59:O59"/>
    <mergeCell ref="C60:G60"/>
    <mergeCell ref="M60:O60"/>
    <mergeCell ref="C55:G55"/>
    <mergeCell ref="M55:O55"/>
    <mergeCell ref="C56:G56"/>
    <mergeCell ref="M56:O56"/>
    <mergeCell ref="C57:G57"/>
    <mergeCell ref="M57:O57"/>
    <mergeCell ref="J66:J68"/>
    <mergeCell ref="C70:H70"/>
    <mergeCell ref="D71:E71"/>
    <mergeCell ref="D73:H73"/>
    <mergeCell ref="D74:E74"/>
    <mergeCell ref="C75:H75"/>
    <mergeCell ref="C61:G61"/>
    <mergeCell ref="M61:O61"/>
    <mergeCell ref="C62:G62"/>
    <mergeCell ref="M62:O62"/>
    <mergeCell ref="C65:E65"/>
    <mergeCell ref="F65:H68"/>
    <mergeCell ref="I65:J65"/>
    <mergeCell ref="L65:O68"/>
    <mergeCell ref="D66:E68"/>
    <mergeCell ref="I66:I68"/>
    <mergeCell ref="D81:E81"/>
    <mergeCell ref="F81:H81"/>
    <mergeCell ref="C82:H82"/>
    <mergeCell ref="D83:E83"/>
    <mergeCell ref="D84:E84"/>
    <mergeCell ref="D85:E85"/>
    <mergeCell ref="D76:E76"/>
    <mergeCell ref="D77:E77"/>
    <mergeCell ref="C78:H78"/>
    <mergeCell ref="D79:E79"/>
    <mergeCell ref="F79:H79"/>
    <mergeCell ref="D80:E80"/>
    <mergeCell ref="F80:H80"/>
    <mergeCell ref="D96:E96"/>
    <mergeCell ref="D98:E98"/>
    <mergeCell ref="D99:E99"/>
    <mergeCell ref="D100:E100"/>
    <mergeCell ref="D101:E101"/>
    <mergeCell ref="D103:E103"/>
    <mergeCell ref="C86:H86"/>
    <mergeCell ref="D87:E87"/>
    <mergeCell ref="D89:E89"/>
    <mergeCell ref="D91:E91"/>
    <mergeCell ref="D93:E93"/>
    <mergeCell ref="D95:E95"/>
    <mergeCell ref="C113:E113"/>
    <mergeCell ref="G113:H113"/>
    <mergeCell ref="C114:E114"/>
    <mergeCell ref="C115:E115"/>
    <mergeCell ref="F115:O115"/>
    <mergeCell ref="C116:E116"/>
    <mergeCell ref="F116:O116"/>
    <mergeCell ref="D104:E104"/>
    <mergeCell ref="C105:H105"/>
    <mergeCell ref="D106:E106"/>
    <mergeCell ref="C109:E110"/>
    <mergeCell ref="F109:O109"/>
    <mergeCell ref="F110:O110"/>
    <mergeCell ref="F121:O121"/>
    <mergeCell ref="F122:O122"/>
    <mergeCell ref="C125:O125"/>
    <mergeCell ref="C128:O128"/>
    <mergeCell ref="F119:I119"/>
    <mergeCell ref="J119:L119"/>
    <mergeCell ref="M119:O119"/>
    <mergeCell ref="G120:H120"/>
    <mergeCell ref="I120:J120"/>
    <mergeCell ref="K120:M120"/>
    <mergeCell ref="N120:O120"/>
  </mergeCells>
  <phoneticPr fontId="1"/>
  <printOptions horizontalCentered="1"/>
  <pageMargins left="0.39370078740157483" right="0.19685039370078741" top="0.59055118110236227" bottom="0.19685039370078741" header="0.39370078740157483" footer="0.19685039370078741"/>
  <pageSetup paperSize="9" scale="85" fitToHeight="2" orientation="portrait" r:id="rId1"/>
  <headerFooter alignWithMargins="0"/>
  <rowBreaks count="1" manualBreakCount="1">
    <brk id="63"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4"/>
  <sheetViews>
    <sheetView view="pageBreakPreview" topLeftCell="A49" zoomScale="90" zoomScaleNormal="100" zoomScaleSheetLayoutView="90" workbookViewId="0">
      <selection activeCell="G31" sqref="G31"/>
    </sheetView>
  </sheetViews>
  <sheetFormatPr defaultRowHeight="13.5"/>
  <cols>
    <col min="1" max="1" width="3" style="304" customWidth="1"/>
    <col min="2" max="2" width="5.25" style="304" customWidth="1"/>
    <col min="3" max="3" width="15.75" style="304" customWidth="1"/>
    <col min="4" max="6" width="9" style="304"/>
    <col min="7" max="7" width="27.5" style="304" customWidth="1"/>
    <col min="8" max="8" width="2.75" style="304" customWidth="1"/>
    <col min="9" max="256" width="9" style="304"/>
    <col min="257" max="257" width="3" style="304" customWidth="1"/>
    <col min="258" max="258" width="5.25" style="304" customWidth="1"/>
    <col min="259" max="259" width="15.75" style="304" customWidth="1"/>
    <col min="260" max="262" width="9" style="304"/>
    <col min="263" max="263" width="27.5" style="304" customWidth="1"/>
    <col min="264" max="264" width="2.75" style="304" customWidth="1"/>
    <col min="265" max="512" width="9" style="304"/>
    <col min="513" max="513" width="3" style="304" customWidth="1"/>
    <col min="514" max="514" width="5.25" style="304" customWidth="1"/>
    <col min="515" max="515" width="15.75" style="304" customWidth="1"/>
    <col min="516" max="518" width="9" style="304"/>
    <col min="519" max="519" width="27.5" style="304" customWidth="1"/>
    <col min="520" max="520" width="2.75" style="304" customWidth="1"/>
    <col min="521" max="768" width="9" style="304"/>
    <col min="769" max="769" width="3" style="304" customWidth="1"/>
    <col min="770" max="770" width="5.25" style="304" customWidth="1"/>
    <col min="771" max="771" width="15.75" style="304" customWidth="1"/>
    <col min="772" max="774" width="9" style="304"/>
    <col min="775" max="775" width="27.5" style="304" customWidth="1"/>
    <col min="776" max="776" width="2.75" style="304" customWidth="1"/>
    <col min="777" max="1024" width="9" style="304"/>
    <col min="1025" max="1025" width="3" style="304" customWidth="1"/>
    <col min="1026" max="1026" width="5.25" style="304" customWidth="1"/>
    <col min="1027" max="1027" width="15.75" style="304" customWidth="1"/>
    <col min="1028" max="1030" width="9" style="304"/>
    <col min="1031" max="1031" width="27.5" style="304" customWidth="1"/>
    <col min="1032" max="1032" width="2.75" style="304" customWidth="1"/>
    <col min="1033" max="1280" width="9" style="304"/>
    <col min="1281" max="1281" width="3" style="304" customWidth="1"/>
    <col min="1282" max="1282" width="5.25" style="304" customWidth="1"/>
    <col min="1283" max="1283" width="15.75" style="304" customWidth="1"/>
    <col min="1284" max="1286" width="9" style="304"/>
    <col min="1287" max="1287" width="27.5" style="304" customWidth="1"/>
    <col min="1288" max="1288" width="2.75" style="304" customWidth="1"/>
    <col min="1289" max="1536" width="9" style="304"/>
    <col min="1537" max="1537" width="3" style="304" customWidth="1"/>
    <col min="1538" max="1538" width="5.25" style="304" customWidth="1"/>
    <col min="1539" max="1539" width="15.75" style="304" customWidth="1"/>
    <col min="1540" max="1542" width="9" style="304"/>
    <col min="1543" max="1543" width="27.5" style="304" customWidth="1"/>
    <col min="1544" max="1544" width="2.75" style="304" customWidth="1"/>
    <col min="1545" max="1792" width="9" style="304"/>
    <col min="1793" max="1793" width="3" style="304" customWidth="1"/>
    <col min="1794" max="1794" width="5.25" style="304" customWidth="1"/>
    <col min="1795" max="1795" width="15.75" style="304" customWidth="1"/>
    <col min="1796" max="1798" width="9" style="304"/>
    <col min="1799" max="1799" width="27.5" style="304" customWidth="1"/>
    <col min="1800" max="1800" width="2.75" style="304" customWidth="1"/>
    <col min="1801" max="2048" width="9" style="304"/>
    <col min="2049" max="2049" width="3" style="304" customWidth="1"/>
    <col min="2050" max="2050" width="5.25" style="304" customWidth="1"/>
    <col min="2051" max="2051" width="15.75" style="304" customWidth="1"/>
    <col min="2052" max="2054" width="9" style="304"/>
    <col min="2055" max="2055" width="27.5" style="304" customWidth="1"/>
    <col min="2056" max="2056" width="2.75" style="304" customWidth="1"/>
    <col min="2057" max="2304" width="9" style="304"/>
    <col min="2305" max="2305" width="3" style="304" customWidth="1"/>
    <col min="2306" max="2306" width="5.25" style="304" customWidth="1"/>
    <col min="2307" max="2307" width="15.75" style="304" customWidth="1"/>
    <col min="2308" max="2310" width="9" style="304"/>
    <col min="2311" max="2311" width="27.5" style="304" customWidth="1"/>
    <col min="2312" max="2312" width="2.75" style="304" customWidth="1"/>
    <col min="2313" max="2560" width="9" style="304"/>
    <col min="2561" max="2561" width="3" style="304" customWidth="1"/>
    <col min="2562" max="2562" width="5.25" style="304" customWidth="1"/>
    <col min="2563" max="2563" width="15.75" style="304" customWidth="1"/>
    <col min="2564" max="2566" width="9" style="304"/>
    <col min="2567" max="2567" width="27.5" style="304" customWidth="1"/>
    <col min="2568" max="2568" width="2.75" style="304" customWidth="1"/>
    <col min="2569" max="2816" width="9" style="304"/>
    <col min="2817" max="2817" width="3" style="304" customWidth="1"/>
    <col min="2818" max="2818" width="5.25" style="304" customWidth="1"/>
    <col min="2819" max="2819" width="15.75" style="304" customWidth="1"/>
    <col min="2820" max="2822" width="9" style="304"/>
    <col min="2823" max="2823" width="27.5" style="304" customWidth="1"/>
    <col min="2824" max="2824" width="2.75" style="304" customWidth="1"/>
    <col min="2825" max="3072" width="9" style="304"/>
    <col min="3073" max="3073" width="3" style="304" customWidth="1"/>
    <col min="3074" max="3074" width="5.25" style="304" customWidth="1"/>
    <col min="3075" max="3075" width="15.75" style="304" customWidth="1"/>
    <col min="3076" max="3078" width="9" style="304"/>
    <col min="3079" max="3079" width="27.5" style="304" customWidth="1"/>
    <col min="3080" max="3080" width="2.75" style="304" customWidth="1"/>
    <col min="3081" max="3328" width="9" style="304"/>
    <col min="3329" max="3329" width="3" style="304" customWidth="1"/>
    <col min="3330" max="3330" width="5.25" style="304" customWidth="1"/>
    <col min="3331" max="3331" width="15.75" style="304" customWidth="1"/>
    <col min="3332" max="3334" width="9" style="304"/>
    <col min="3335" max="3335" width="27.5" style="304" customWidth="1"/>
    <col min="3336" max="3336" width="2.75" style="304" customWidth="1"/>
    <col min="3337" max="3584" width="9" style="304"/>
    <col min="3585" max="3585" width="3" style="304" customWidth="1"/>
    <col min="3586" max="3586" width="5.25" style="304" customWidth="1"/>
    <col min="3587" max="3587" width="15.75" style="304" customWidth="1"/>
    <col min="3588" max="3590" width="9" style="304"/>
    <col min="3591" max="3591" width="27.5" style="304" customWidth="1"/>
    <col min="3592" max="3592" width="2.75" style="304" customWidth="1"/>
    <col min="3593" max="3840" width="9" style="304"/>
    <col min="3841" max="3841" width="3" style="304" customWidth="1"/>
    <col min="3842" max="3842" width="5.25" style="304" customWidth="1"/>
    <col min="3843" max="3843" width="15.75" style="304" customWidth="1"/>
    <col min="3844" max="3846" width="9" style="304"/>
    <col min="3847" max="3847" width="27.5" style="304" customWidth="1"/>
    <col min="3848" max="3848" width="2.75" style="304" customWidth="1"/>
    <col min="3849" max="4096" width="9" style="304"/>
    <col min="4097" max="4097" width="3" style="304" customWidth="1"/>
    <col min="4098" max="4098" width="5.25" style="304" customWidth="1"/>
    <col min="4099" max="4099" width="15.75" style="304" customWidth="1"/>
    <col min="4100" max="4102" width="9" style="304"/>
    <col min="4103" max="4103" width="27.5" style="304" customWidth="1"/>
    <col min="4104" max="4104" width="2.75" style="304" customWidth="1"/>
    <col min="4105" max="4352" width="9" style="304"/>
    <col min="4353" max="4353" width="3" style="304" customWidth="1"/>
    <col min="4354" max="4354" width="5.25" style="304" customWidth="1"/>
    <col min="4355" max="4355" width="15.75" style="304" customWidth="1"/>
    <col min="4356" max="4358" width="9" style="304"/>
    <col min="4359" max="4359" width="27.5" style="304" customWidth="1"/>
    <col min="4360" max="4360" width="2.75" style="304" customWidth="1"/>
    <col min="4361" max="4608" width="9" style="304"/>
    <col min="4609" max="4609" width="3" style="304" customWidth="1"/>
    <col min="4610" max="4610" width="5.25" style="304" customWidth="1"/>
    <col min="4611" max="4611" width="15.75" style="304" customWidth="1"/>
    <col min="4612" max="4614" width="9" style="304"/>
    <col min="4615" max="4615" width="27.5" style="304" customWidth="1"/>
    <col min="4616" max="4616" width="2.75" style="304" customWidth="1"/>
    <col min="4617" max="4864" width="9" style="304"/>
    <col min="4865" max="4865" width="3" style="304" customWidth="1"/>
    <col min="4866" max="4866" width="5.25" style="304" customWidth="1"/>
    <col min="4867" max="4867" width="15.75" style="304" customWidth="1"/>
    <col min="4868" max="4870" width="9" style="304"/>
    <col min="4871" max="4871" width="27.5" style="304" customWidth="1"/>
    <col min="4872" max="4872" width="2.75" style="304" customWidth="1"/>
    <col min="4873" max="5120" width="9" style="304"/>
    <col min="5121" max="5121" width="3" style="304" customWidth="1"/>
    <col min="5122" max="5122" width="5.25" style="304" customWidth="1"/>
    <col min="5123" max="5123" width="15.75" style="304" customWidth="1"/>
    <col min="5124" max="5126" width="9" style="304"/>
    <col min="5127" max="5127" width="27.5" style="304" customWidth="1"/>
    <col min="5128" max="5128" width="2.75" style="304" customWidth="1"/>
    <col min="5129" max="5376" width="9" style="304"/>
    <col min="5377" max="5377" width="3" style="304" customWidth="1"/>
    <col min="5378" max="5378" width="5.25" style="304" customWidth="1"/>
    <col min="5379" max="5379" width="15.75" style="304" customWidth="1"/>
    <col min="5380" max="5382" width="9" style="304"/>
    <col min="5383" max="5383" width="27.5" style="304" customWidth="1"/>
    <col min="5384" max="5384" width="2.75" style="304" customWidth="1"/>
    <col min="5385" max="5632" width="9" style="304"/>
    <col min="5633" max="5633" width="3" style="304" customWidth="1"/>
    <col min="5634" max="5634" width="5.25" style="304" customWidth="1"/>
    <col min="5635" max="5635" width="15.75" style="304" customWidth="1"/>
    <col min="5636" max="5638" width="9" style="304"/>
    <col min="5639" max="5639" width="27.5" style="304" customWidth="1"/>
    <col min="5640" max="5640" width="2.75" style="304" customWidth="1"/>
    <col min="5641" max="5888" width="9" style="304"/>
    <col min="5889" max="5889" width="3" style="304" customWidth="1"/>
    <col min="5890" max="5890" width="5.25" style="304" customWidth="1"/>
    <col min="5891" max="5891" width="15.75" style="304" customWidth="1"/>
    <col min="5892" max="5894" width="9" style="304"/>
    <col min="5895" max="5895" width="27.5" style="304" customWidth="1"/>
    <col min="5896" max="5896" width="2.75" style="304" customWidth="1"/>
    <col min="5897" max="6144" width="9" style="304"/>
    <col min="6145" max="6145" width="3" style="304" customWidth="1"/>
    <col min="6146" max="6146" width="5.25" style="304" customWidth="1"/>
    <col min="6147" max="6147" width="15.75" style="304" customWidth="1"/>
    <col min="6148" max="6150" width="9" style="304"/>
    <col min="6151" max="6151" width="27.5" style="304" customWidth="1"/>
    <col min="6152" max="6152" width="2.75" style="304" customWidth="1"/>
    <col min="6153" max="6400" width="9" style="304"/>
    <col min="6401" max="6401" width="3" style="304" customWidth="1"/>
    <col min="6402" max="6402" width="5.25" style="304" customWidth="1"/>
    <col min="6403" max="6403" width="15.75" style="304" customWidth="1"/>
    <col min="6404" max="6406" width="9" style="304"/>
    <col min="6407" max="6407" width="27.5" style="304" customWidth="1"/>
    <col min="6408" max="6408" width="2.75" style="304" customWidth="1"/>
    <col min="6409" max="6656" width="9" style="304"/>
    <col min="6657" max="6657" width="3" style="304" customWidth="1"/>
    <col min="6658" max="6658" width="5.25" style="304" customWidth="1"/>
    <col min="6659" max="6659" width="15.75" style="304" customWidth="1"/>
    <col min="6660" max="6662" width="9" style="304"/>
    <col min="6663" max="6663" width="27.5" style="304" customWidth="1"/>
    <col min="6664" max="6664" width="2.75" style="304" customWidth="1"/>
    <col min="6665" max="6912" width="9" style="304"/>
    <col min="6913" max="6913" width="3" style="304" customWidth="1"/>
    <col min="6914" max="6914" width="5.25" style="304" customWidth="1"/>
    <col min="6915" max="6915" width="15.75" style="304" customWidth="1"/>
    <col min="6916" max="6918" width="9" style="304"/>
    <col min="6919" max="6919" width="27.5" style="304" customWidth="1"/>
    <col min="6920" max="6920" width="2.75" style="304" customWidth="1"/>
    <col min="6921" max="7168" width="9" style="304"/>
    <col min="7169" max="7169" width="3" style="304" customWidth="1"/>
    <col min="7170" max="7170" width="5.25" style="304" customWidth="1"/>
    <col min="7171" max="7171" width="15.75" style="304" customWidth="1"/>
    <col min="7172" max="7174" width="9" style="304"/>
    <col min="7175" max="7175" width="27.5" style="304" customWidth="1"/>
    <col min="7176" max="7176" width="2.75" style="304" customWidth="1"/>
    <col min="7177" max="7424" width="9" style="304"/>
    <col min="7425" max="7425" width="3" style="304" customWidth="1"/>
    <col min="7426" max="7426" width="5.25" style="304" customWidth="1"/>
    <col min="7427" max="7427" width="15.75" style="304" customWidth="1"/>
    <col min="7428" max="7430" width="9" style="304"/>
    <col min="7431" max="7431" width="27.5" style="304" customWidth="1"/>
    <col min="7432" max="7432" width="2.75" style="304" customWidth="1"/>
    <col min="7433" max="7680" width="9" style="304"/>
    <col min="7681" max="7681" width="3" style="304" customWidth="1"/>
    <col min="7682" max="7682" width="5.25" style="304" customWidth="1"/>
    <col min="7683" max="7683" width="15.75" style="304" customWidth="1"/>
    <col min="7684" max="7686" width="9" style="304"/>
    <col min="7687" max="7687" width="27.5" style="304" customWidth="1"/>
    <col min="7688" max="7688" width="2.75" style="304" customWidth="1"/>
    <col min="7689" max="7936" width="9" style="304"/>
    <col min="7937" max="7937" width="3" style="304" customWidth="1"/>
    <col min="7938" max="7938" width="5.25" style="304" customWidth="1"/>
    <col min="7939" max="7939" width="15.75" style="304" customWidth="1"/>
    <col min="7940" max="7942" width="9" style="304"/>
    <col min="7943" max="7943" width="27.5" style="304" customWidth="1"/>
    <col min="7944" max="7944" width="2.75" style="304" customWidth="1"/>
    <col min="7945" max="8192" width="9" style="304"/>
    <col min="8193" max="8193" width="3" style="304" customWidth="1"/>
    <col min="8194" max="8194" width="5.25" style="304" customWidth="1"/>
    <col min="8195" max="8195" width="15.75" style="304" customWidth="1"/>
    <col min="8196" max="8198" width="9" style="304"/>
    <col min="8199" max="8199" width="27.5" style="304" customWidth="1"/>
    <col min="8200" max="8200" width="2.75" style="304" customWidth="1"/>
    <col min="8201" max="8448" width="9" style="304"/>
    <col min="8449" max="8449" width="3" style="304" customWidth="1"/>
    <col min="8450" max="8450" width="5.25" style="304" customWidth="1"/>
    <col min="8451" max="8451" width="15.75" style="304" customWidth="1"/>
    <col min="8452" max="8454" width="9" style="304"/>
    <col min="8455" max="8455" width="27.5" style="304" customWidth="1"/>
    <col min="8456" max="8456" width="2.75" style="304" customWidth="1"/>
    <col min="8457" max="8704" width="9" style="304"/>
    <col min="8705" max="8705" width="3" style="304" customWidth="1"/>
    <col min="8706" max="8706" width="5.25" style="304" customWidth="1"/>
    <col min="8707" max="8707" width="15.75" style="304" customWidth="1"/>
    <col min="8708" max="8710" width="9" style="304"/>
    <col min="8711" max="8711" width="27.5" style="304" customWidth="1"/>
    <col min="8712" max="8712" width="2.75" style="304" customWidth="1"/>
    <col min="8713" max="8960" width="9" style="304"/>
    <col min="8961" max="8961" width="3" style="304" customWidth="1"/>
    <col min="8962" max="8962" width="5.25" style="304" customWidth="1"/>
    <col min="8963" max="8963" width="15.75" style="304" customWidth="1"/>
    <col min="8964" max="8966" width="9" style="304"/>
    <col min="8967" max="8967" width="27.5" style="304" customWidth="1"/>
    <col min="8968" max="8968" width="2.75" style="304" customWidth="1"/>
    <col min="8969" max="9216" width="9" style="304"/>
    <col min="9217" max="9217" width="3" style="304" customWidth="1"/>
    <col min="9218" max="9218" width="5.25" style="304" customWidth="1"/>
    <col min="9219" max="9219" width="15.75" style="304" customWidth="1"/>
    <col min="9220" max="9222" width="9" style="304"/>
    <col min="9223" max="9223" width="27.5" style="304" customWidth="1"/>
    <col min="9224" max="9224" width="2.75" style="304" customWidth="1"/>
    <col min="9225" max="9472" width="9" style="304"/>
    <col min="9473" max="9473" width="3" style="304" customWidth="1"/>
    <col min="9474" max="9474" width="5.25" style="304" customWidth="1"/>
    <col min="9475" max="9475" width="15.75" style="304" customWidth="1"/>
    <col min="9476" max="9478" width="9" style="304"/>
    <col min="9479" max="9479" width="27.5" style="304" customWidth="1"/>
    <col min="9480" max="9480" width="2.75" style="304" customWidth="1"/>
    <col min="9481" max="9728" width="9" style="304"/>
    <col min="9729" max="9729" width="3" style="304" customWidth="1"/>
    <col min="9730" max="9730" width="5.25" style="304" customWidth="1"/>
    <col min="9731" max="9731" width="15.75" style="304" customWidth="1"/>
    <col min="9732" max="9734" width="9" style="304"/>
    <col min="9735" max="9735" width="27.5" style="304" customWidth="1"/>
    <col min="9736" max="9736" width="2.75" style="304" customWidth="1"/>
    <col min="9737" max="9984" width="9" style="304"/>
    <col min="9985" max="9985" width="3" style="304" customWidth="1"/>
    <col min="9986" max="9986" width="5.25" style="304" customWidth="1"/>
    <col min="9987" max="9987" width="15.75" style="304" customWidth="1"/>
    <col min="9988" max="9990" width="9" style="304"/>
    <col min="9991" max="9991" width="27.5" style="304" customWidth="1"/>
    <col min="9992" max="9992" width="2.75" style="304" customWidth="1"/>
    <col min="9993" max="10240" width="9" style="304"/>
    <col min="10241" max="10241" width="3" style="304" customWidth="1"/>
    <col min="10242" max="10242" width="5.25" style="304" customWidth="1"/>
    <col min="10243" max="10243" width="15.75" style="304" customWidth="1"/>
    <col min="10244" max="10246" width="9" style="304"/>
    <col min="10247" max="10247" width="27.5" style="304" customWidth="1"/>
    <col min="10248" max="10248" width="2.75" style="304" customWidth="1"/>
    <col min="10249" max="10496" width="9" style="304"/>
    <col min="10497" max="10497" width="3" style="304" customWidth="1"/>
    <col min="10498" max="10498" width="5.25" style="304" customWidth="1"/>
    <col min="10499" max="10499" width="15.75" style="304" customWidth="1"/>
    <col min="10500" max="10502" width="9" style="304"/>
    <col min="10503" max="10503" width="27.5" style="304" customWidth="1"/>
    <col min="10504" max="10504" width="2.75" style="304" customWidth="1"/>
    <col min="10505" max="10752" width="9" style="304"/>
    <col min="10753" max="10753" width="3" style="304" customWidth="1"/>
    <col min="10754" max="10754" width="5.25" style="304" customWidth="1"/>
    <col min="10755" max="10755" width="15.75" style="304" customWidth="1"/>
    <col min="10756" max="10758" width="9" style="304"/>
    <col min="10759" max="10759" width="27.5" style="304" customWidth="1"/>
    <col min="10760" max="10760" width="2.75" style="304" customWidth="1"/>
    <col min="10761" max="11008" width="9" style="304"/>
    <col min="11009" max="11009" width="3" style="304" customWidth="1"/>
    <col min="11010" max="11010" width="5.25" style="304" customWidth="1"/>
    <col min="11011" max="11011" width="15.75" style="304" customWidth="1"/>
    <col min="11012" max="11014" width="9" style="304"/>
    <col min="11015" max="11015" width="27.5" style="304" customWidth="1"/>
    <col min="11016" max="11016" width="2.75" style="304" customWidth="1"/>
    <col min="11017" max="11264" width="9" style="304"/>
    <col min="11265" max="11265" width="3" style="304" customWidth="1"/>
    <col min="11266" max="11266" width="5.25" style="304" customWidth="1"/>
    <col min="11267" max="11267" width="15.75" style="304" customWidth="1"/>
    <col min="11268" max="11270" width="9" style="304"/>
    <col min="11271" max="11271" width="27.5" style="304" customWidth="1"/>
    <col min="11272" max="11272" width="2.75" style="304" customWidth="1"/>
    <col min="11273" max="11520" width="9" style="304"/>
    <col min="11521" max="11521" width="3" style="304" customWidth="1"/>
    <col min="11522" max="11522" width="5.25" style="304" customWidth="1"/>
    <col min="11523" max="11523" width="15.75" style="304" customWidth="1"/>
    <col min="11524" max="11526" width="9" style="304"/>
    <col min="11527" max="11527" width="27.5" style="304" customWidth="1"/>
    <col min="11528" max="11528" width="2.75" style="304" customWidth="1"/>
    <col min="11529" max="11776" width="9" style="304"/>
    <col min="11777" max="11777" width="3" style="304" customWidth="1"/>
    <col min="11778" max="11778" width="5.25" style="304" customWidth="1"/>
    <col min="11779" max="11779" width="15.75" style="304" customWidth="1"/>
    <col min="11780" max="11782" width="9" style="304"/>
    <col min="11783" max="11783" width="27.5" style="304" customWidth="1"/>
    <col min="11784" max="11784" width="2.75" style="304" customWidth="1"/>
    <col min="11785" max="12032" width="9" style="304"/>
    <col min="12033" max="12033" width="3" style="304" customWidth="1"/>
    <col min="12034" max="12034" width="5.25" style="304" customWidth="1"/>
    <col min="12035" max="12035" width="15.75" style="304" customWidth="1"/>
    <col min="12036" max="12038" width="9" style="304"/>
    <col min="12039" max="12039" width="27.5" style="304" customWidth="1"/>
    <col min="12040" max="12040" width="2.75" style="304" customWidth="1"/>
    <col min="12041" max="12288" width="9" style="304"/>
    <col min="12289" max="12289" width="3" style="304" customWidth="1"/>
    <col min="12290" max="12290" width="5.25" style="304" customWidth="1"/>
    <col min="12291" max="12291" width="15.75" style="304" customWidth="1"/>
    <col min="12292" max="12294" width="9" style="304"/>
    <col min="12295" max="12295" width="27.5" style="304" customWidth="1"/>
    <col min="12296" max="12296" width="2.75" style="304" customWidth="1"/>
    <col min="12297" max="12544" width="9" style="304"/>
    <col min="12545" max="12545" width="3" style="304" customWidth="1"/>
    <col min="12546" max="12546" width="5.25" style="304" customWidth="1"/>
    <col min="12547" max="12547" width="15.75" style="304" customWidth="1"/>
    <col min="12548" max="12550" width="9" style="304"/>
    <col min="12551" max="12551" width="27.5" style="304" customWidth="1"/>
    <col min="12552" max="12552" width="2.75" style="304" customWidth="1"/>
    <col min="12553" max="12800" width="9" style="304"/>
    <col min="12801" max="12801" width="3" style="304" customWidth="1"/>
    <col min="12802" max="12802" width="5.25" style="304" customWidth="1"/>
    <col min="12803" max="12803" width="15.75" style="304" customWidth="1"/>
    <col min="12804" max="12806" width="9" style="304"/>
    <col min="12807" max="12807" width="27.5" style="304" customWidth="1"/>
    <col min="12808" max="12808" width="2.75" style="304" customWidth="1"/>
    <col min="12809" max="13056" width="9" style="304"/>
    <col min="13057" max="13057" width="3" style="304" customWidth="1"/>
    <col min="13058" max="13058" width="5.25" style="304" customWidth="1"/>
    <col min="13059" max="13059" width="15.75" style="304" customWidth="1"/>
    <col min="13060" max="13062" width="9" style="304"/>
    <col min="13063" max="13063" width="27.5" style="304" customWidth="1"/>
    <col min="13064" max="13064" width="2.75" style="304" customWidth="1"/>
    <col min="13065" max="13312" width="9" style="304"/>
    <col min="13313" max="13313" width="3" style="304" customWidth="1"/>
    <col min="13314" max="13314" width="5.25" style="304" customWidth="1"/>
    <col min="13315" max="13315" width="15.75" style="304" customWidth="1"/>
    <col min="13316" max="13318" width="9" style="304"/>
    <col min="13319" max="13319" width="27.5" style="304" customWidth="1"/>
    <col min="13320" max="13320" width="2.75" style="304" customWidth="1"/>
    <col min="13321" max="13568" width="9" style="304"/>
    <col min="13569" max="13569" width="3" style="304" customWidth="1"/>
    <col min="13570" max="13570" width="5.25" style="304" customWidth="1"/>
    <col min="13571" max="13571" width="15.75" style="304" customWidth="1"/>
    <col min="13572" max="13574" width="9" style="304"/>
    <col min="13575" max="13575" width="27.5" style="304" customWidth="1"/>
    <col min="13576" max="13576" width="2.75" style="304" customWidth="1"/>
    <col min="13577" max="13824" width="9" style="304"/>
    <col min="13825" max="13825" width="3" style="304" customWidth="1"/>
    <col min="13826" max="13826" width="5.25" style="304" customWidth="1"/>
    <col min="13827" max="13827" width="15.75" style="304" customWidth="1"/>
    <col min="13828" max="13830" width="9" style="304"/>
    <col min="13831" max="13831" width="27.5" style="304" customWidth="1"/>
    <col min="13832" max="13832" width="2.75" style="304" customWidth="1"/>
    <col min="13833" max="14080" width="9" style="304"/>
    <col min="14081" max="14081" width="3" style="304" customWidth="1"/>
    <col min="14082" max="14082" width="5.25" style="304" customWidth="1"/>
    <col min="14083" max="14083" width="15.75" style="304" customWidth="1"/>
    <col min="14084" max="14086" width="9" style="304"/>
    <col min="14087" max="14087" width="27.5" style="304" customWidth="1"/>
    <col min="14088" max="14088" width="2.75" style="304" customWidth="1"/>
    <col min="14089" max="14336" width="9" style="304"/>
    <col min="14337" max="14337" width="3" style="304" customWidth="1"/>
    <col min="14338" max="14338" width="5.25" style="304" customWidth="1"/>
    <col min="14339" max="14339" width="15.75" style="304" customWidth="1"/>
    <col min="14340" max="14342" width="9" style="304"/>
    <col min="14343" max="14343" width="27.5" style="304" customWidth="1"/>
    <col min="14344" max="14344" width="2.75" style="304" customWidth="1"/>
    <col min="14345" max="14592" width="9" style="304"/>
    <col min="14593" max="14593" width="3" style="304" customWidth="1"/>
    <col min="14594" max="14594" width="5.25" style="304" customWidth="1"/>
    <col min="14595" max="14595" width="15.75" style="304" customWidth="1"/>
    <col min="14596" max="14598" width="9" style="304"/>
    <col min="14599" max="14599" width="27.5" style="304" customWidth="1"/>
    <col min="14600" max="14600" width="2.75" style="304" customWidth="1"/>
    <col min="14601" max="14848" width="9" style="304"/>
    <col min="14849" max="14849" width="3" style="304" customWidth="1"/>
    <col min="14850" max="14850" width="5.25" style="304" customWidth="1"/>
    <col min="14851" max="14851" width="15.75" style="304" customWidth="1"/>
    <col min="14852" max="14854" width="9" style="304"/>
    <col min="14855" max="14855" width="27.5" style="304" customWidth="1"/>
    <col min="14856" max="14856" width="2.75" style="304" customWidth="1"/>
    <col min="14857" max="15104" width="9" style="304"/>
    <col min="15105" max="15105" width="3" style="304" customWidth="1"/>
    <col min="15106" max="15106" width="5.25" style="304" customWidth="1"/>
    <col min="15107" max="15107" width="15.75" style="304" customWidth="1"/>
    <col min="15108" max="15110" width="9" style="304"/>
    <col min="15111" max="15111" width="27.5" style="304" customWidth="1"/>
    <col min="15112" max="15112" width="2.75" style="304" customWidth="1"/>
    <col min="15113" max="15360" width="9" style="304"/>
    <col min="15361" max="15361" width="3" style="304" customWidth="1"/>
    <col min="15362" max="15362" width="5.25" style="304" customWidth="1"/>
    <col min="15363" max="15363" width="15.75" style="304" customWidth="1"/>
    <col min="15364" max="15366" width="9" style="304"/>
    <col min="15367" max="15367" width="27.5" style="304" customWidth="1"/>
    <col min="15368" max="15368" width="2.75" style="304" customWidth="1"/>
    <col min="15369" max="15616" width="9" style="304"/>
    <col min="15617" max="15617" width="3" style="304" customWidth="1"/>
    <col min="15618" max="15618" width="5.25" style="304" customWidth="1"/>
    <col min="15619" max="15619" width="15.75" style="304" customWidth="1"/>
    <col min="15620" max="15622" width="9" style="304"/>
    <col min="15623" max="15623" width="27.5" style="304" customWidth="1"/>
    <col min="15624" max="15624" width="2.75" style="304" customWidth="1"/>
    <col min="15625" max="15872" width="9" style="304"/>
    <col min="15873" max="15873" width="3" style="304" customWidth="1"/>
    <col min="15874" max="15874" width="5.25" style="304" customWidth="1"/>
    <col min="15875" max="15875" width="15.75" style="304" customWidth="1"/>
    <col min="15876" max="15878" width="9" style="304"/>
    <col min="15879" max="15879" width="27.5" style="304" customWidth="1"/>
    <col min="15880" max="15880" width="2.75" style="304" customWidth="1"/>
    <col min="15881" max="16128" width="9" style="304"/>
    <col min="16129" max="16129" width="3" style="304" customWidth="1"/>
    <col min="16130" max="16130" width="5.25" style="304" customWidth="1"/>
    <col min="16131" max="16131" width="15.75" style="304" customWidth="1"/>
    <col min="16132" max="16134" width="9" style="304"/>
    <col min="16135" max="16135" width="27.5" style="304" customWidth="1"/>
    <col min="16136" max="16136" width="2.75" style="304" customWidth="1"/>
    <col min="16137" max="16384" width="9" style="304"/>
  </cols>
  <sheetData>
    <row r="2" spans="2:8" ht="17.25">
      <c r="B2" s="937" t="s">
        <v>305</v>
      </c>
      <c r="C2" s="937"/>
      <c r="D2" s="937"/>
      <c r="E2" s="937"/>
      <c r="F2" s="937"/>
      <c r="G2" s="937"/>
      <c r="H2" s="937"/>
    </row>
    <row r="4" spans="2:8" ht="14.25" thickBot="1"/>
    <row r="5" spans="2:8" ht="18" customHeight="1" thickBot="1">
      <c r="F5" s="305" t="s">
        <v>306</v>
      </c>
      <c r="G5" s="306" t="s">
        <v>307</v>
      </c>
    </row>
    <row r="6" spans="2:8" ht="18" customHeight="1">
      <c r="B6" s="938" t="s">
        <v>308</v>
      </c>
      <c r="C6" s="939"/>
      <c r="D6" s="939"/>
      <c r="E6" s="939"/>
      <c r="F6" s="939"/>
      <c r="G6" s="940"/>
    </row>
    <row r="7" spans="2:8" ht="18" customHeight="1">
      <c r="B7" s="913" t="s">
        <v>309</v>
      </c>
      <c r="C7" s="914"/>
      <c r="D7" s="915">
        <f>当初入力!D5</f>
        <v>0</v>
      </c>
      <c r="E7" s="915"/>
      <c r="F7" s="915"/>
      <c r="G7" s="916"/>
    </row>
    <row r="8" spans="2:8" ht="18" customHeight="1">
      <c r="B8" s="913" t="s">
        <v>310</v>
      </c>
      <c r="C8" s="914"/>
      <c r="D8" s="915">
        <f>当初入力!D7</f>
        <v>0</v>
      </c>
      <c r="E8" s="915"/>
      <c r="F8" s="915"/>
      <c r="G8" s="916"/>
    </row>
    <row r="9" spans="2:8" ht="18" customHeight="1">
      <c r="B9" s="913" t="s">
        <v>311</v>
      </c>
      <c r="C9" s="914"/>
      <c r="D9" s="915">
        <f>当初入力!D8</f>
        <v>0</v>
      </c>
      <c r="E9" s="915"/>
      <c r="F9" s="915"/>
      <c r="G9" s="916"/>
    </row>
    <row r="10" spans="2:8" ht="18" customHeight="1">
      <c r="B10" s="913" t="s">
        <v>312</v>
      </c>
      <c r="C10" s="914"/>
      <c r="D10" s="917" t="s">
        <v>313</v>
      </c>
      <c r="E10" s="917"/>
      <c r="F10" s="917"/>
      <c r="G10" s="918"/>
    </row>
    <row r="11" spans="2:8" ht="18" customHeight="1" thickBot="1">
      <c r="B11" s="919" t="s">
        <v>314</v>
      </c>
      <c r="C11" s="920"/>
      <c r="D11" s="921" t="str">
        <f>"令和　"&amp;TEXT(当初入力!$E$11,"##")&amp;"年　"&amp;TEXT(当初入力!$G$11,"##")&amp;"月　"&amp;TEXT(当初入力!$I$11,"##")&amp;"日"&amp;"  ～　"&amp;"令和　" &amp; TEXT(当初入力!$E$12,"##") &amp; "年　" &amp; TEXT(当初入力!$G$12,"##") &amp; "月　" &amp; TEXT(当初入力!$I$12,"##") &amp; "日"</f>
        <v>令和　年　月　日  ～　令和　年　月　日</v>
      </c>
      <c r="E11" s="921"/>
      <c r="F11" s="921"/>
      <c r="G11" s="922"/>
    </row>
    <row r="12" spans="2:8" ht="16.5" customHeight="1"/>
    <row r="13" spans="2:8" ht="16.5" customHeight="1" thickBot="1">
      <c r="B13" s="307" t="s">
        <v>315</v>
      </c>
      <c r="C13" s="308"/>
      <c r="D13" s="308"/>
      <c r="E13" s="308"/>
      <c r="F13" s="308"/>
      <c r="G13" s="308"/>
    </row>
    <row r="14" spans="2:8" ht="16.5" customHeight="1">
      <c r="B14" s="309" t="s">
        <v>316</v>
      </c>
      <c r="C14" s="310"/>
      <c r="D14" s="311"/>
      <c r="E14" s="312" t="s">
        <v>317</v>
      </c>
      <c r="F14" s="313"/>
      <c r="G14" s="310"/>
      <c r="H14" s="314"/>
    </row>
    <row r="15" spans="2:8" ht="18.75" customHeight="1">
      <c r="B15" s="315" t="s">
        <v>318</v>
      </c>
      <c r="C15" s="316"/>
      <c r="D15" s="316"/>
      <c r="E15" s="317" t="s">
        <v>319</v>
      </c>
      <c r="F15" s="316"/>
      <c r="G15" s="316"/>
      <c r="H15" s="318"/>
    </row>
    <row r="16" spans="2:8" ht="18.75" customHeight="1">
      <c r="B16" s="319"/>
      <c r="C16" s="316"/>
      <c r="D16" s="316"/>
      <c r="E16" s="320"/>
      <c r="F16" s="316"/>
      <c r="G16" s="316"/>
      <c r="H16" s="318"/>
    </row>
    <row r="17" spans="2:8" ht="18.75" customHeight="1">
      <c r="B17" s="321"/>
      <c r="C17" s="322"/>
      <c r="D17" s="322"/>
      <c r="E17" s="323"/>
      <c r="F17" s="322"/>
      <c r="G17" s="322"/>
      <c r="H17" s="324"/>
    </row>
    <row r="18" spans="2:8" ht="18.75" customHeight="1">
      <c r="B18" s="315" t="s">
        <v>320</v>
      </c>
      <c r="C18" s="316"/>
      <c r="D18" s="316"/>
      <c r="E18" s="317" t="s">
        <v>321</v>
      </c>
      <c r="F18" s="316"/>
      <c r="G18" s="316"/>
      <c r="H18" s="318"/>
    </row>
    <row r="19" spans="2:8" ht="18.75" customHeight="1">
      <c r="B19" s="319"/>
      <c r="C19" s="316"/>
      <c r="D19" s="316"/>
      <c r="E19" s="317" t="s">
        <v>319</v>
      </c>
      <c r="F19" s="316"/>
      <c r="G19" s="316"/>
      <c r="H19" s="318"/>
    </row>
    <row r="20" spans="2:8" ht="18.75" customHeight="1">
      <c r="B20" s="319"/>
      <c r="C20" s="316"/>
      <c r="D20" s="316"/>
      <c r="E20" s="320"/>
      <c r="F20" s="316"/>
      <c r="G20" s="316"/>
      <c r="H20" s="318"/>
    </row>
    <row r="21" spans="2:8" ht="18.75" customHeight="1" thickBot="1">
      <c r="B21" s="325"/>
      <c r="C21" s="326"/>
      <c r="D21" s="326"/>
      <c r="E21" s="327"/>
      <c r="F21" s="326"/>
      <c r="G21" s="326"/>
      <c r="H21" s="328"/>
    </row>
    <row r="22" spans="2:8" ht="18.75" customHeight="1">
      <c r="B22" s="329"/>
      <c r="C22" s="316"/>
      <c r="D22" s="316"/>
      <c r="E22" s="316"/>
      <c r="F22" s="316"/>
      <c r="G22" s="316"/>
    </row>
    <row r="23" spans="2:8" ht="18.75" customHeight="1" thickBot="1">
      <c r="B23" s="330" t="s">
        <v>322</v>
      </c>
      <c r="C23" s="316"/>
      <c r="D23" s="316"/>
      <c r="E23" s="316"/>
      <c r="F23" s="316"/>
      <c r="G23" s="316"/>
    </row>
    <row r="24" spans="2:8" ht="18.75" customHeight="1">
      <c r="B24" s="331" t="s">
        <v>323</v>
      </c>
      <c r="C24" s="311"/>
      <c r="D24" s="311"/>
      <c r="E24" s="312" t="s">
        <v>324</v>
      </c>
      <c r="F24" s="311"/>
      <c r="G24" s="311"/>
      <c r="H24" s="314"/>
    </row>
    <row r="25" spans="2:8" ht="18.75" customHeight="1">
      <c r="B25" s="319"/>
      <c r="C25" s="316"/>
      <c r="D25" s="316"/>
      <c r="E25" s="317" t="s">
        <v>325</v>
      </c>
      <c r="F25" s="316"/>
      <c r="G25" s="316"/>
      <c r="H25" s="318"/>
    </row>
    <row r="26" spans="2:8" ht="18.75" customHeight="1">
      <c r="B26" s="319"/>
      <c r="C26" s="316"/>
      <c r="D26" s="316"/>
      <c r="E26" s="320"/>
      <c r="F26" s="316"/>
      <c r="G26" s="316"/>
      <c r="H26" s="318"/>
    </row>
    <row r="27" spans="2:8" ht="18.75" customHeight="1" thickBot="1">
      <c r="B27" s="325"/>
      <c r="C27" s="326"/>
      <c r="D27" s="326"/>
      <c r="E27" s="327"/>
      <c r="F27" s="326"/>
      <c r="G27" s="326"/>
      <c r="H27" s="328"/>
    </row>
    <row r="28" spans="2:8" ht="18.75" customHeight="1">
      <c r="B28" s="329"/>
      <c r="C28" s="316"/>
      <c r="D28" s="316"/>
      <c r="E28" s="316"/>
      <c r="F28" s="316"/>
      <c r="G28" s="316"/>
    </row>
    <row r="29" spans="2:8" ht="18.75" customHeight="1">
      <c r="B29" s="330" t="s">
        <v>326</v>
      </c>
      <c r="C29" s="316"/>
      <c r="D29" s="316"/>
      <c r="E29" s="316"/>
      <c r="F29" s="316"/>
      <c r="G29" s="316"/>
    </row>
    <row r="30" spans="2:8" ht="15" customHeight="1" thickBot="1">
      <c r="B30" s="332" t="s">
        <v>327</v>
      </c>
      <c r="C30" s="316"/>
      <c r="D30" s="316"/>
      <c r="E30" s="316"/>
      <c r="F30" s="316"/>
      <c r="G30" s="316"/>
    </row>
    <row r="31" spans="2:8" ht="15" customHeight="1">
      <c r="B31" s="333" t="s">
        <v>328</v>
      </c>
      <c r="C31" s="311"/>
      <c r="D31" s="311"/>
      <c r="E31" s="312" t="s">
        <v>329</v>
      </c>
      <c r="F31" s="311"/>
      <c r="G31" s="311"/>
      <c r="H31" s="314"/>
    </row>
    <row r="32" spans="2:8" ht="15" customHeight="1">
      <c r="B32" s="334"/>
      <c r="C32" s="316"/>
      <c r="D32" s="316"/>
      <c r="E32" s="317" t="s">
        <v>319</v>
      </c>
      <c r="F32" s="316"/>
      <c r="G32" s="316"/>
      <c r="H32" s="318"/>
    </row>
    <row r="33" spans="2:8" ht="15" customHeight="1">
      <c r="B33" s="334"/>
      <c r="C33" s="316"/>
      <c r="D33" s="316"/>
      <c r="E33" s="320"/>
      <c r="F33" s="316"/>
      <c r="G33" s="316"/>
      <c r="H33" s="318"/>
    </row>
    <row r="34" spans="2:8" ht="15" customHeight="1">
      <c r="B34" s="335"/>
      <c r="C34" s="322"/>
      <c r="D34" s="322"/>
      <c r="E34" s="323"/>
      <c r="F34" s="322"/>
      <c r="G34" s="322"/>
      <c r="H34" s="324"/>
    </row>
    <row r="35" spans="2:8" ht="15" customHeight="1">
      <c r="B35" s="334" t="s">
        <v>330</v>
      </c>
      <c r="C35" s="316"/>
      <c r="D35" s="316"/>
      <c r="E35" s="317" t="s">
        <v>329</v>
      </c>
      <c r="F35" s="316"/>
      <c r="G35" s="316"/>
      <c r="H35" s="318"/>
    </row>
    <row r="36" spans="2:8" ht="15" customHeight="1">
      <c r="B36" s="336" t="s">
        <v>331</v>
      </c>
      <c r="C36" s="316"/>
      <c r="D36" s="316"/>
      <c r="E36" s="317" t="s">
        <v>319</v>
      </c>
      <c r="F36" s="316"/>
      <c r="G36" s="316"/>
      <c r="H36" s="318"/>
    </row>
    <row r="37" spans="2:8" ht="15" customHeight="1">
      <c r="B37" s="336"/>
      <c r="C37" s="316"/>
      <c r="D37" s="316"/>
      <c r="E37" s="320"/>
      <c r="F37" s="316"/>
      <c r="G37" s="316"/>
      <c r="H37" s="318"/>
    </row>
    <row r="38" spans="2:8" ht="15" customHeight="1" thickBot="1">
      <c r="B38" s="337"/>
      <c r="C38" s="326"/>
      <c r="D38" s="326"/>
      <c r="E38" s="327"/>
      <c r="F38" s="326"/>
      <c r="G38" s="326"/>
      <c r="H38" s="328"/>
    </row>
    <row r="39" spans="2:8" ht="15" customHeight="1">
      <c r="B39" s="316"/>
      <c r="C39" s="316"/>
      <c r="D39" s="316"/>
      <c r="E39" s="316"/>
      <c r="F39" s="316"/>
      <c r="G39" s="316"/>
    </row>
    <row r="40" spans="2:8" ht="16.5" customHeight="1">
      <c r="B40" s="338"/>
      <c r="C40" s="316"/>
      <c r="D40" s="316"/>
      <c r="E40" s="316"/>
      <c r="F40" s="316"/>
      <c r="G40" s="316"/>
    </row>
    <row r="41" spans="2:8" ht="16.5" customHeight="1" thickBot="1">
      <c r="B41" s="332" t="s">
        <v>332</v>
      </c>
      <c r="C41" s="316"/>
      <c r="D41" s="316"/>
      <c r="E41" s="316"/>
      <c r="F41" s="316"/>
      <c r="G41" s="316"/>
    </row>
    <row r="42" spans="2:8" ht="16.5" customHeight="1">
      <c r="B42" s="339" t="s">
        <v>333</v>
      </c>
      <c r="C42" s="311"/>
      <c r="D42" s="311"/>
      <c r="E42" s="312" t="s">
        <v>329</v>
      </c>
      <c r="F42" s="311"/>
      <c r="G42" s="311"/>
      <c r="H42" s="314"/>
    </row>
    <row r="43" spans="2:8" ht="16.5" customHeight="1">
      <c r="B43" s="336"/>
      <c r="C43" s="316"/>
      <c r="D43" s="316"/>
      <c r="E43" s="317" t="s">
        <v>319</v>
      </c>
      <c r="F43" s="316"/>
      <c r="G43" s="316"/>
      <c r="H43" s="318"/>
    </row>
    <row r="44" spans="2:8" ht="16.5" customHeight="1">
      <c r="B44" s="336"/>
      <c r="C44" s="316"/>
      <c r="D44" s="316"/>
      <c r="E44" s="320"/>
      <c r="F44" s="316"/>
      <c r="G44" s="316"/>
      <c r="H44" s="318"/>
    </row>
    <row r="45" spans="2:8" ht="16.5" customHeight="1">
      <c r="B45" s="340" t="s">
        <v>334</v>
      </c>
      <c r="C45" s="341"/>
      <c r="D45" s="341"/>
      <c r="E45" s="342" t="s">
        <v>329</v>
      </c>
      <c r="F45" s="341"/>
      <c r="G45" s="341"/>
      <c r="H45" s="343"/>
    </row>
    <row r="46" spans="2:8" ht="16.5" customHeight="1">
      <c r="B46" s="336"/>
      <c r="C46" s="316"/>
      <c r="D46" s="316"/>
      <c r="E46" s="317" t="s">
        <v>319</v>
      </c>
      <c r="F46" s="316"/>
      <c r="G46" s="316"/>
      <c r="H46" s="318"/>
    </row>
    <row r="47" spans="2:8" ht="16.5" customHeight="1">
      <c r="B47" s="344"/>
      <c r="C47" s="322"/>
      <c r="D47" s="322"/>
      <c r="E47" s="323"/>
      <c r="F47" s="322"/>
      <c r="G47" s="322"/>
      <c r="H47" s="324"/>
    </row>
    <row r="48" spans="2:8" ht="16.5" customHeight="1">
      <c r="B48" s="336" t="s">
        <v>335</v>
      </c>
      <c r="C48" s="316"/>
      <c r="D48" s="316"/>
      <c r="E48" s="317" t="s">
        <v>329</v>
      </c>
      <c r="F48" s="316"/>
      <c r="G48" s="316"/>
      <c r="H48" s="318"/>
    </row>
    <row r="49" spans="2:8" ht="16.5" customHeight="1">
      <c r="B49" s="336"/>
      <c r="C49" s="316"/>
      <c r="D49" s="316"/>
      <c r="E49" s="317" t="s">
        <v>319</v>
      </c>
      <c r="F49" s="316"/>
      <c r="G49" s="316"/>
      <c r="H49" s="318"/>
    </row>
    <row r="50" spans="2:8" ht="16.5" customHeight="1">
      <c r="B50" s="336"/>
      <c r="C50" s="316"/>
      <c r="D50" s="316"/>
      <c r="E50" s="320"/>
      <c r="F50" s="316"/>
      <c r="G50" s="316"/>
      <c r="H50" s="318"/>
    </row>
    <row r="51" spans="2:8" ht="16.5" customHeight="1">
      <c r="B51" s="340" t="s">
        <v>336</v>
      </c>
      <c r="C51" s="341"/>
      <c r="D51" s="341"/>
      <c r="E51" s="342" t="s">
        <v>329</v>
      </c>
      <c r="F51" s="341"/>
      <c r="G51" s="341"/>
      <c r="H51" s="343"/>
    </row>
    <row r="52" spans="2:8" ht="16.5" customHeight="1">
      <c r="B52" s="336"/>
      <c r="C52" s="316"/>
      <c r="D52" s="316"/>
      <c r="E52" s="317" t="s">
        <v>319</v>
      </c>
      <c r="F52" s="316"/>
      <c r="G52" s="316"/>
      <c r="H52" s="318"/>
    </row>
    <row r="53" spans="2:8" ht="16.5" customHeight="1">
      <c r="B53" s="344"/>
      <c r="C53" s="322"/>
      <c r="D53" s="322"/>
      <c r="E53" s="323"/>
      <c r="F53" s="322"/>
      <c r="G53" s="322"/>
      <c r="H53" s="324"/>
    </row>
    <row r="54" spans="2:8" ht="16.5" customHeight="1">
      <c r="B54" s="336" t="s">
        <v>337</v>
      </c>
      <c r="C54" s="316"/>
      <c r="D54" s="316"/>
      <c r="E54" s="317" t="s">
        <v>329</v>
      </c>
      <c r="F54" s="316"/>
      <c r="G54" s="316"/>
      <c r="H54" s="318"/>
    </row>
    <row r="55" spans="2:8" ht="16.5" customHeight="1">
      <c r="B55" s="336"/>
      <c r="C55" s="316"/>
      <c r="D55" s="316"/>
      <c r="E55" s="317" t="s">
        <v>319</v>
      </c>
      <c r="F55" s="316"/>
      <c r="G55" s="316"/>
      <c r="H55" s="318"/>
    </row>
    <row r="56" spans="2:8" ht="16.5" customHeight="1">
      <c r="B56" s="336"/>
      <c r="C56" s="316"/>
      <c r="D56" s="316"/>
      <c r="E56" s="320"/>
      <c r="F56" s="316"/>
      <c r="G56" s="316"/>
      <c r="H56" s="318"/>
    </row>
    <row r="57" spans="2:8" ht="16.5" customHeight="1">
      <c r="B57" s="340" t="s">
        <v>338</v>
      </c>
      <c r="C57" s="341"/>
      <c r="D57" s="341"/>
      <c r="E57" s="342" t="s">
        <v>329</v>
      </c>
      <c r="F57" s="341"/>
      <c r="G57" s="341"/>
      <c r="H57" s="343"/>
    </row>
    <row r="58" spans="2:8" ht="16.5" customHeight="1">
      <c r="B58" s="336"/>
      <c r="C58" s="316"/>
      <c r="D58" s="316"/>
      <c r="E58" s="317" t="s">
        <v>319</v>
      </c>
      <c r="F58" s="316"/>
      <c r="G58" s="316"/>
      <c r="H58" s="318"/>
    </row>
    <row r="59" spans="2:8" ht="16.5" customHeight="1">
      <c r="B59" s="344"/>
      <c r="C59" s="322"/>
      <c r="D59" s="322"/>
      <c r="E59" s="323"/>
      <c r="F59" s="322"/>
      <c r="G59" s="322"/>
      <c r="H59" s="324"/>
    </row>
    <row r="60" spans="2:8" ht="16.5" customHeight="1">
      <c r="B60" s="336" t="s">
        <v>339</v>
      </c>
      <c r="C60" s="316"/>
      <c r="D60" s="316"/>
      <c r="E60" s="317" t="s">
        <v>329</v>
      </c>
      <c r="F60" s="316"/>
      <c r="G60" s="316"/>
      <c r="H60" s="318"/>
    </row>
    <row r="61" spans="2:8" ht="16.5" customHeight="1">
      <c r="B61" s="336"/>
      <c r="C61" s="316"/>
      <c r="D61" s="316"/>
      <c r="E61" s="317" t="s">
        <v>319</v>
      </c>
      <c r="F61" s="316"/>
      <c r="G61" s="316"/>
      <c r="H61" s="318"/>
    </row>
    <row r="62" spans="2:8" ht="16.5" customHeight="1">
      <c r="B62" s="923" t="s">
        <v>340</v>
      </c>
      <c r="C62" s="924"/>
      <c r="D62" s="925"/>
      <c r="E62" s="342" t="s">
        <v>329</v>
      </c>
      <c r="F62" s="341"/>
      <c r="G62" s="341"/>
      <c r="H62" s="343"/>
    </row>
    <row r="63" spans="2:8" ht="16.5" customHeight="1">
      <c r="B63" s="926"/>
      <c r="C63" s="927"/>
      <c r="D63" s="928"/>
      <c r="E63" s="345" t="s">
        <v>319</v>
      </c>
      <c r="F63" s="322"/>
      <c r="G63" s="322"/>
      <c r="H63" s="324"/>
    </row>
    <row r="64" spans="2:8" ht="16.5" customHeight="1">
      <c r="B64" s="340" t="s">
        <v>341</v>
      </c>
      <c r="C64" s="341"/>
      <c r="D64" s="341"/>
      <c r="E64" s="342" t="s">
        <v>329</v>
      </c>
      <c r="F64" s="341"/>
      <c r="G64" s="341"/>
      <c r="H64" s="343"/>
    </row>
    <row r="65" spans="2:8" ht="16.5" customHeight="1">
      <c r="B65" s="344"/>
      <c r="C65" s="322"/>
      <c r="D65" s="322"/>
      <c r="E65" s="345" t="s">
        <v>319</v>
      </c>
      <c r="F65" s="322"/>
      <c r="G65" s="322"/>
      <c r="H65" s="324"/>
    </row>
    <row r="66" spans="2:8" ht="16.5" customHeight="1">
      <c r="B66" s="929" t="s">
        <v>342</v>
      </c>
      <c r="C66" s="930"/>
      <c r="D66" s="931"/>
      <c r="E66" s="342" t="s">
        <v>329</v>
      </c>
      <c r="F66" s="341"/>
      <c r="G66" s="341"/>
      <c r="H66" s="346"/>
    </row>
    <row r="67" spans="2:8" ht="16.5" customHeight="1" thickBot="1">
      <c r="B67" s="932"/>
      <c r="C67" s="933"/>
      <c r="D67" s="934"/>
      <c r="E67" s="347" t="s">
        <v>319</v>
      </c>
      <c r="F67" s="326"/>
      <c r="G67" s="326"/>
      <c r="H67" s="348"/>
    </row>
    <row r="68" spans="2:8" ht="16.5" customHeight="1"/>
    <row r="69" spans="2:8" ht="16.5" customHeight="1" thickBot="1">
      <c r="B69" s="349" t="s">
        <v>343</v>
      </c>
    </row>
    <row r="70" spans="2:8" ht="16.5" customHeight="1">
      <c r="B70" s="339" t="s">
        <v>344</v>
      </c>
      <c r="C70" s="311"/>
      <c r="D70" s="311"/>
      <c r="E70" s="907" t="s">
        <v>345</v>
      </c>
      <c r="F70" s="908"/>
      <c r="G70" s="908"/>
      <c r="H70" s="314"/>
    </row>
    <row r="71" spans="2:8" ht="16.5" customHeight="1">
      <c r="B71" s="336"/>
      <c r="C71" s="316"/>
      <c r="D71" s="316"/>
      <c r="E71" s="910"/>
      <c r="F71" s="911"/>
      <c r="G71" s="911"/>
      <c r="H71" s="318"/>
    </row>
    <row r="72" spans="2:8" ht="16.5" customHeight="1">
      <c r="B72" s="336"/>
      <c r="C72" s="316"/>
      <c r="D72" s="316"/>
      <c r="E72" s="317" t="s">
        <v>319</v>
      </c>
      <c r="F72" s="316"/>
      <c r="G72" s="316"/>
      <c r="H72" s="318"/>
    </row>
    <row r="73" spans="2:8" ht="16.5" customHeight="1">
      <c r="B73" s="340" t="s">
        <v>346</v>
      </c>
      <c r="C73" s="341"/>
      <c r="D73" s="341"/>
      <c r="E73" s="342" t="s">
        <v>347</v>
      </c>
      <c r="F73" s="341"/>
      <c r="G73" s="341"/>
      <c r="H73" s="343"/>
    </row>
    <row r="74" spans="2:8" ht="16.5" customHeight="1">
      <c r="B74" s="344"/>
      <c r="C74" s="322"/>
      <c r="D74" s="322"/>
      <c r="E74" s="345" t="s">
        <v>319</v>
      </c>
      <c r="F74" s="322"/>
      <c r="G74" s="322"/>
      <c r="H74" s="324"/>
    </row>
    <row r="75" spans="2:8" ht="16.5" customHeight="1">
      <c r="B75" s="336" t="s">
        <v>348</v>
      </c>
      <c r="C75" s="316"/>
      <c r="D75" s="316"/>
      <c r="E75" s="317" t="s">
        <v>347</v>
      </c>
      <c r="F75" s="316"/>
      <c r="G75" s="316"/>
      <c r="H75" s="318"/>
    </row>
    <row r="76" spans="2:8" ht="16.5" customHeight="1">
      <c r="B76" s="344"/>
      <c r="C76" s="322"/>
      <c r="D76" s="322"/>
      <c r="E76" s="345" t="s">
        <v>319</v>
      </c>
      <c r="F76" s="322"/>
      <c r="G76" s="322"/>
      <c r="H76" s="324"/>
    </row>
    <row r="77" spans="2:8" ht="16.5" customHeight="1">
      <c r="B77" s="336" t="s">
        <v>349</v>
      </c>
      <c r="C77" s="316"/>
      <c r="D77" s="316"/>
      <c r="E77" s="910" t="s">
        <v>350</v>
      </c>
      <c r="F77" s="911"/>
      <c r="G77" s="911"/>
      <c r="H77" s="318"/>
    </row>
    <row r="78" spans="2:8" ht="16.5" customHeight="1">
      <c r="B78" s="336"/>
      <c r="C78" s="316"/>
      <c r="D78" s="316"/>
      <c r="E78" s="910"/>
      <c r="F78" s="911"/>
      <c r="G78" s="911"/>
      <c r="H78" s="318"/>
    </row>
    <row r="79" spans="2:8" ht="16.5" customHeight="1" thickBot="1">
      <c r="B79" s="337"/>
      <c r="C79" s="326"/>
      <c r="D79" s="326"/>
      <c r="E79" s="347" t="s">
        <v>319</v>
      </c>
      <c r="F79" s="326"/>
      <c r="G79" s="326"/>
      <c r="H79" s="328"/>
    </row>
    <row r="80" spans="2:8" ht="16.5" customHeight="1"/>
    <row r="81" spans="2:8" ht="16.5" customHeight="1"/>
    <row r="82" spans="2:8" ht="16.5" customHeight="1" thickBot="1">
      <c r="B82" s="332" t="s">
        <v>351</v>
      </c>
      <c r="C82" s="316"/>
      <c r="D82" s="316"/>
      <c r="E82" s="316"/>
      <c r="F82" s="316"/>
      <c r="G82" s="316"/>
    </row>
    <row r="83" spans="2:8" ht="16.5" customHeight="1">
      <c r="B83" s="350" t="s">
        <v>352</v>
      </c>
      <c r="C83" s="351"/>
      <c r="D83" s="351"/>
      <c r="E83" s="312" t="s">
        <v>353</v>
      </c>
      <c r="F83" s="351"/>
      <c r="G83" s="351"/>
      <c r="H83" s="352"/>
    </row>
    <row r="84" spans="2:8" ht="16.5" customHeight="1">
      <c r="B84" s="353"/>
      <c r="C84" s="354"/>
      <c r="D84" s="354"/>
      <c r="E84" s="317" t="s">
        <v>319</v>
      </c>
      <c r="F84" s="354"/>
      <c r="G84" s="354"/>
      <c r="H84" s="355"/>
    </row>
    <row r="85" spans="2:8" ht="16.5" customHeight="1">
      <c r="B85" s="353"/>
      <c r="C85" s="354"/>
      <c r="D85" s="354"/>
      <c r="E85" s="356"/>
      <c r="F85" s="354"/>
      <c r="G85" s="354"/>
      <c r="H85" s="355"/>
    </row>
    <row r="86" spans="2:8" ht="16.5" customHeight="1">
      <c r="B86" s="357" t="s">
        <v>354</v>
      </c>
      <c r="C86" s="358"/>
      <c r="D86" s="358"/>
      <c r="E86" s="342" t="s">
        <v>355</v>
      </c>
      <c r="F86" s="358"/>
      <c r="G86" s="358"/>
      <c r="H86" s="359"/>
    </row>
    <row r="87" spans="2:8" ht="16.5" customHeight="1">
      <c r="B87" s="353"/>
      <c r="C87" s="354"/>
      <c r="D87" s="354"/>
      <c r="E87" s="317" t="s">
        <v>319</v>
      </c>
      <c r="F87" s="354"/>
      <c r="G87" s="354"/>
      <c r="H87" s="355"/>
    </row>
    <row r="88" spans="2:8" ht="16.5" customHeight="1">
      <c r="B88" s="360"/>
      <c r="C88" s="361"/>
      <c r="D88" s="361"/>
      <c r="E88" s="362"/>
      <c r="F88" s="361"/>
      <c r="G88" s="361"/>
      <c r="H88" s="363"/>
    </row>
    <row r="89" spans="2:8" ht="16.5" customHeight="1">
      <c r="B89" s="353" t="s">
        <v>356</v>
      </c>
      <c r="C89" s="354"/>
      <c r="D89" s="354"/>
      <c r="E89" s="317" t="s">
        <v>355</v>
      </c>
      <c r="F89" s="354"/>
      <c r="G89" s="354"/>
      <c r="H89" s="355"/>
    </row>
    <row r="90" spans="2:8" ht="16.5" customHeight="1">
      <c r="B90" s="353"/>
      <c r="C90" s="354"/>
      <c r="D90" s="354"/>
      <c r="E90" s="317" t="s">
        <v>319</v>
      </c>
      <c r="F90" s="354"/>
      <c r="G90" s="354"/>
      <c r="H90" s="355"/>
    </row>
    <row r="91" spans="2:8" ht="16.5" customHeight="1">
      <c r="B91" s="353"/>
      <c r="C91" s="354"/>
      <c r="D91" s="354"/>
      <c r="E91" s="356"/>
      <c r="F91" s="354"/>
      <c r="G91" s="354"/>
      <c r="H91" s="355"/>
    </row>
    <row r="92" spans="2:8" ht="16.5" customHeight="1">
      <c r="B92" s="357" t="s">
        <v>357</v>
      </c>
      <c r="C92" s="358"/>
      <c r="D92" s="358"/>
      <c r="E92" s="342" t="s">
        <v>355</v>
      </c>
      <c r="F92" s="358"/>
      <c r="G92" s="358"/>
      <c r="H92" s="359"/>
    </row>
    <row r="93" spans="2:8" ht="16.5" customHeight="1">
      <c r="B93" s="353"/>
      <c r="C93" s="354"/>
      <c r="D93" s="354"/>
      <c r="E93" s="317" t="s">
        <v>319</v>
      </c>
      <c r="F93" s="354"/>
      <c r="G93" s="354"/>
      <c r="H93" s="355"/>
    </row>
    <row r="94" spans="2:8" ht="16.5" customHeight="1">
      <c r="B94" s="360"/>
      <c r="C94" s="361"/>
      <c r="D94" s="361"/>
      <c r="E94" s="362"/>
      <c r="F94" s="361"/>
      <c r="G94" s="361"/>
      <c r="H94" s="363"/>
    </row>
    <row r="95" spans="2:8" ht="16.5" customHeight="1">
      <c r="B95" s="353" t="s">
        <v>358</v>
      </c>
      <c r="C95" s="354"/>
      <c r="D95" s="354"/>
      <c r="E95" s="317" t="s">
        <v>355</v>
      </c>
      <c r="F95" s="354"/>
      <c r="G95" s="354"/>
      <c r="H95" s="355"/>
    </row>
    <row r="96" spans="2:8" ht="16.5" customHeight="1">
      <c r="B96" s="353"/>
      <c r="C96" s="354"/>
      <c r="D96" s="354"/>
      <c r="E96" s="317" t="s">
        <v>319</v>
      </c>
      <c r="F96" s="354"/>
      <c r="G96" s="354"/>
      <c r="H96" s="355"/>
    </row>
    <row r="97" spans="2:8" ht="16.5" customHeight="1">
      <c r="B97" s="353"/>
      <c r="C97" s="354"/>
      <c r="D97" s="354"/>
      <c r="E97" s="356"/>
      <c r="F97" s="354"/>
      <c r="G97" s="354"/>
      <c r="H97" s="355"/>
    </row>
    <row r="98" spans="2:8" ht="16.5" customHeight="1">
      <c r="B98" s="357" t="s">
        <v>359</v>
      </c>
      <c r="C98" s="358"/>
      <c r="D98" s="358"/>
      <c r="E98" s="342" t="s">
        <v>355</v>
      </c>
      <c r="F98" s="358"/>
      <c r="G98" s="358"/>
      <c r="H98" s="359"/>
    </row>
    <row r="99" spans="2:8" ht="16.5" customHeight="1">
      <c r="B99" s="353"/>
      <c r="C99" s="354"/>
      <c r="D99" s="354"/>
      <c r="E99" s="317" t="s">
        <v>319</v>
      </c>
      <c r="F99" s="354"/>
      <c r="G99" s="354"/>
      <c r="H99" s="355"/>
    </row>
    <row r="100" spans="2:8" ht="16.5" customHeight="1">
      <c r="B100" s="360"/>
      <c r="C100" s="361"/>
      <c r="D100" s="361"/>
      <c r="E100" s="362"/>
      <c r="F100" s="361"/>
      <c r="G100" s="361"/>
      <c r="H100" s="363"/>
    </row>
    <row r="101" spans="2:8" ht="16.5" customHeight="1">
      <c r="B101" s="353" t="s">
        <v>360</v>
      </c>
      <c r="C101" s="354"/>
      <c r="D101" s="354"/>
      <c r="E101" s="317" t="s">
        <v>355</v>
      </c>
      <c r="F101" s="354"/>
      <c r="G101" s="354"/>
      <c r="H101" s="355"/>
    </row>
    <row r="102" spans="2:8" ht="16.5" customHeight="1">
      <c r="B102" s="353"/>
      <c r="C102" s="354"/>
      <c r="D102" s="354"/>
      <c r="E102" s="317" t="s">
        <v>319</v>
      </c>
      <c r="F102" s="354"/>
      <c r="G102" s="354"/>
      <c r="H102" s="355"/>
    </row>
    <row r="103" spans="2:8" ht="16.5" customHeight="1">
      <c r="B103" s="353"/>
      <c r="C103" s="354"/>
      <c r="D103" s="354"/>
      <c r="E103" s="317"/>
      <c r="F103" s="354"/>
      <c r="G103" s="354"/>
      <c r="H103" s="355"/>
    </row>
    <row r="104" spans="2:8" ht="16.5" customHeight="1">
      <c r="B104" s="364" t="s">
        <v>361</v>
      </c>
      <c r="C104" s="365"/>
      <c r="D104" s="358"/>
      <c r="E104" s="342" t="s">
        <v>355</v>
      </c>
      <c r="F104" s="358"/>
      <c r="G104" s="358"/>
      <c r="H104" s="359"/>
    </row>
    <row r="105" spans="2:8" ht="16.5" customHeight="1">
      <c r="B105" s="366"/>
      <c r="C105" s="308"/>
      <c r="D105" s="354"/>
      <c r="E105" s="317" t="s">
        <v>319</v>
      </c>
      <c r="F105" s="354"/>
      <c r="G105" s="354"/>
      <c r="H105" s="355"/>
    </row>
    <row r="106" spans="2:8" ht="16.5" customHeight="1">
      <c r="B106" s="367"/>
      <c r="C106" s="368"/>
      <c r="D106" s="361"/>
      <c r="E106" s="345"/>
      <c r="F106" s="361"/>
      <c r="G106" s="361"/>
      <c r="H106" s="363"/>
    </row>
    <row r="107" spans="2:8" ht="16.5" customHeight="1">
      <c r="B107" s="366" t="s">
        <v>362</v>
      </c>
      <c r="C107" s="308"/>
      <c r="D107" s="354"/>
      <c r="E107" s="317" t="s">
        <v>355</v>
      </c>
      <c r="F107" s="354"/>
      <c r="G107" s="354"/>
      <c r="H107" s="355"/>
    </row>
    <row r="108" spans="2:8" ht="16.5" customHeight="1">
      <c r="B108" s="366"/>
      <c r="C108" s="308"/>
      <c r="D108" s="354"/>
      <c r="E108" s="317" t="s">
        <v>319</v>
      </c>
      <c r="F108" s="354"/>
      <c r="G108" s="354"/>
      <c r="H108" s="355"/>
    </row>
    <row r="109" spans="2:8" ht="16.5" customHeight="1">
      <c r="B109" s="366"/>
      <c r="C109" s="308"/>
      <c r="D109" s="354"/>
      <c r="E109" s="317"/>
      <c r="F109" s="354"/>
      <c r="G109" s="354"/>
      <c r="H109" s="355"/>
    </row>
    <row r="110" spans="2:8" ht="16.5" customHeight="1">
      <c r="B110" s="364" t="s">
        <v>363</v>
      </c>
      <c r="C110" s="365"/>
      <c r="D110" s="358"/>
      <c r="E110" s="342" t="s">
        <v>355</v>
      </c>
      <c r="F110" s="358"/>
      <c r="G110" s="358"/>
      <c r="H110" s="359"/>
    </row>
    <row r="111" spans="2:8" ht="16.5" customHeight="1">
      <c r="B111" s="366"/>
      <c r="C111" s="308"/>
      <c r="D111" s="354"/>
      <c r="E111" s="317" t="s">
        <v>319</v>
      </c>
      <c r="F111" s="354"/>
      <c r="G111" s="354"/>
      <c r="H111" s="355"/>
    </row>
    <row r="112" spans="2:8" ht="16.5" customHeight="1">
      <c r="B112" s="367"/>
      <c r="C112" s="368"/>
      <c r="D112" s="361"/>
      <c r="E112" s="345"/>
      <c r="F112" s="361"/>
      <c r="G112" s="361"/>
      <c r="H112" s="363"/>
    </row>
    <row r="113" spans="2:8" ht="16.5" customHeight="1">
      <c r="B113" s="366" t="s">
        <v>364</v>
      </c>
      <c r="C113" s="308"/>
      <c r="D113" s="354"/>
      <c r="E113" s="317" t="s">
        <v>355</v>
      </c>
      <c r="F113" s="354"/>
      <c r="G113" s="354"/>
      <c r="H113" s="355"/>
    </row>
    <row r="114" spans="2:8" ht="16.5" customHeight="1">
      <c r="B114" s="366"/>
      <c r="C114" s="308"/>
      <c r="D114" s="354"/>
      <c r="E114" s="317" t="s">
        <v>319</v>
      </c>
      <c r="F114" s="354"/>
      <c r="G114" s="354"/>
      <c r="H114" s="355"/>
    </row>
    <row r="115" spans="2:8" ht="16.5" customHeight="1">
      <c r="B115" s="367"/>
      <c r="C115" s="368"/>
      <c r="D115" s="361"/>
      <c r="E115" s="345"/>
      <c r="F115" s="361"/>
      <c r="G115" s="361"/>
      <c r="H115" s="363"/>
    </row>
    <row r="116" spans="2:8" ht="16.5" customHeight="1">
      <c r="B116" s="353" t="s">
        <v>365</v>
      </c>
      <c r="C116" s="354"/>
      <c r="D116" s="354"/>
      <c r="E116" s="317" t="s">
        <v>355</v>
      </c>
      <c r="F116" s="354"/>
      <c r="G116" s="354"/>
      <c r="H116" s="355"/>
    </row>
    <row r="117" spans="2:8" ht="16.5" customHeight="1">
      <c r="B117" s="353"/>
      <c r="C117" s="354"/>
      <c r="D117" s="354"/>
      <c r="E117" s="317" t="s">
        <v>319</v>
      </c>
      <c r="F117" s="354"/>
      <c r="G117" s="354"/>
      <c r="H117" s="355"/>
    </row>
    <row r="118" spans="2:8" ht="16.5" customHeight="1">
      <c r="B118" s="360"/>
      <c r="C118" s="361"/>
      <c r="D118" s="361"/>
      <c r="E118" s="362"/>
      <c r="F118" s="361"/>
      <c r="G118" s="361"/>
      <c r="H118" s="363"/>
    </row>
    <row r="119" spans="2:8" ht="16.5" customHeight="1">
      <c r="B119" s="353" t="s">
        <v>366</v>
      </c>
      <c r="C119" s="354"/>
      <c r="D119" s="354"/>
      <c r="E119" s="317" t="s">
        <v>355</v>
      </c>
      <c r="F119" s="354"/>
      <c r="G119" s="354"/>
      <c r="H119" s="355"/>
    </row>
    <row r="120" spans="2:8" ht="16.5" customHeight="1">
      <c r="B120" s="353"/>
      <c r="C120" s="354"/>
      <c r="D120" s="354"/>
      <c r="E120" s="317" t="s">
        <v>319</v>
      </c>
      <c r="F120" s="354"/>
      <c r="G120" s="354"/>
      <c r="H120" s="355"/>
    </row>
    <row r="121" spans="2:8" ht="16.5" customHeight="1" thickBot="1">
      <c r="B121" s="369"/>
      <c r="C121" s="370"/>
      <c r="D121" s="370"/>
      <c r="E121" s="371"/>
      <c r="F121" s="370"/>
      <c r="G121" s="370"/>
      <c r="H121" s="372"/>
    </row>
    <row r="122" spans="2:8" ht="16.5" customHeight="1"/>
    <row r="123" spans="2:8" ht="16.5" customHeight="1"/>
    <row r="124" spans="2:8" ht="16.5" customHeight="1" thickBot="1">
      <c r="B124" s="332" t="s">
        <v>367</v>
      </c>
      <c r="C124" s="316"/>
      <c r="D124" s="316"/>
      <c r="E124" s="316"/>
      <c r="F124" s="316"/>
      <c r="G124" s="316"/>
    </row>
    <row r="125" spans="2:8" ht="16.5" customHeight="1">
      <c r="B125" s="350" t="s">
        <v>361</v>
      </c>
      <c r="C125" s="351"/>
      <c r="D125" s="351"/>
      <c r="E125" s="312" t="s">
        <v>368</v>
      </c>
      <c r="F125" s="351"/>
      <c r="G125" s="351"/>
      <c r="H125" s="352"/>
    </row>
    <row r="126" spans="2:8" ht="16.5" customHeight="1">
      <c r="B126" s="353"/>
      <c r="C126" s="354"/>
      <c r="D126" s="354"/>
      <c r="E126" s="317" t="s">
        <v>319</v>
      </c>
      <c r="F126" s="354"/>
      <c r="G126" s="354"/>
      <c r="H126" s="355"/>
    </row>
    <row r="127" spans="2:8" ht="16.5" customHeight="1">
      <c r="B127" s="353"/>
      <c r="C127" s="354"/>
      <c r="D127" s="354"/>
      <c r="E127" s="362"/>
      <c r="F127" s="354"/>
      <c r="G127" s="354"/>
      <c r="H127" s="355"/>
    </row>
    <row r="128" spans="2:8" ht="16.5" customHeight="1">
      <c r="B128" s="357" t="s">
        <v>369</v>
      </c>
      <c r="C128" s="358"/>
      <c r="D128" s="358"/>
      <c r="E128" s="935" t="s">
        <v>370</v>
      </c>
      <c r="F128" s="936"/>
      <c r="G128" s="936"/>
      <c r="H128" s="373"/>
    </row>
    <row r="129" spans="2:8" ht="16.5" customHeight="1">
      <c r="B129" s="353"/>
      <c r="C129" s="354"/>
      <c r="D129" s="354"/>
      <c r="E129" s="910"/>
      <c r="F129" s="911"/>
      <c r="G129" s="911"/>
      <c r="H129" s="374"/>
    </row>
    <row r="130" spans="2:8" ht="16.5" customHeight="1">
      <c r="B130" s="353"/>
      <c r="C130" s="354"/>
      <c r="D130" s="354"/>
      <c r="E130" s="317" t="s">
        <v>319</v>
      </c>
      <c r="F130" s="354"/>
      <c r="G130" s="354"/>
      <c r="H130" s="355"/>
    </row>
    <row r="131" spans="2:8" ht="16.5" customHeight="1" thickBot="1">
      <c r="B131" s="369"/>
      <c r="C131" s="370"/>
      <c r="D131" s="370"/>
      <c r="E131" s="371"/>
      <c r="F131" s="370"/>
      <c r="G131" s="370"/>
      <c r="H131" s="372"/>
    </row>
    <row r="132" spans="2:8" ht="16.5" customHeight="1">
      <c r="B132" s="354"/>
      <c r="C132" s="354"/>
      <c r="D132" s="354"/>
      <c r="E132" s="338"/>
      <c r="F132" s="354"/>
      <c r="G132" s="354"/>
      <c r="H132" s="354"/>
    </row>
    <row r="133" spans="2:8" ht="16.5" customHeight="1" thickBot="1">
      <c r="B133" s="332" t="s">
        <v>371</v>
      </c>
      <c r="C133" s="316"/>
      <c r="D133" s="316"/>
      <c r="E133" s="316"/>
      <c r="F133" s="316"/>
      <c r="G133" s="316"/>
    </row>
    <row r="134" spans="2:8" ht="16.5" customHeight="1">
      <c r="B134" s="350" t="s">
        <v>372</v>
      </c>
      <c r="C134" s="351"/>
      <c r="D134" s="351"/>
      <c r="E134" s="907" t="s">
        <v>373</v>
      </c>
      <c r="F134" s="908"/>
      <c r="G134" s="908"/>
      <c r="H134" s="909"/>
    </row>
    <row r="135" spans="2:8" ht="16.5" customHeight="1">
      <c r="B135" s="353"/>
      <c r="C135" s="354"/>
      <c r="D135" s="354"/>
      <c r="E135" s="910"/>
      <c r="F135" s="911"/>
      <c r="G135" s="911"/>
      <c r="H135" s="912"/>
    </row>
    <row r="136" spans="2:8" ht="16.5" customHeight="1" thickBot="1">
      <c r="B136" s="369"/>
      <c r="C136" s="370"/>
      <c r="D136" s="370"/>
      <c r="E136" s="371"/>
      <c r="F136" s="370"/>
      <c r="G136" s="370"/>
      <c r="H136" s="372"/>
    </row>
    <row r="137" spans="2:8" ht="16.5" customHeight="1"/>
    <row r="138" spans="2:8" ht="16.5" customHeight="1" thickBot="1">
      <c r="B138" s="349" t="s">
        <v>374</v>
      </c>
    </row>
    <row r="139" spans="2:8" ht="16.5" customHeight="1">
      <c r="B139" s="339"/>
      <c r="C139" s="311"/>
      <c r="D139" s="311"/>
      <c r="E139" s="311"/>
      <c r="F139" s="311"/>
      <c r="G139" s="311"/>
      <c r="H139" s="314"/>
    </row>
    <row r="140" spans="2:8" ht="16.5" customHeight="1">
      <c r="B140" s="336"/>
      <c r="C140" s="316"/>
      <c r="D140" s="316"/>
      <c r="E140" s="316"/>
      <c r="F140" s="316"/>
      <c r="G140" s="316"/>
      <c r="H140" s="318"/>
    </row>
    <row r="141" spans="2:8" ht="16.5" customHeight="1">
      <c r="B141" s="336"/>
      <c r="C141" s="316"/>
      <c r="D141" s="316"/>
      <c r="E141" s="316"/>
      <c r="F141" s="316"/>
      <c r="G141" s="316"/>
      <c r="H141" s="318"/>
    </row>
    <row r="142" spans="2:8" ht="16.5" customHeight="1">
      <c r="B142" s="336"/>
      <c r="C142" s="316"/>
      <c r="D142" s="316"/>
      <c r="E142" s="316"/>
      <c r="F142" s="316"/>
      <c r="G142" s="316"/>
      <c r="H142" s="318"/>
    </row>
    <row r="143" spans="2:8" ht="16.5" customHeight="1">
      <c r="B143" s="336"/>
      <c r="C143" s="316"/>
      <c r="D143" s="316"/>
      <c r="E143" s="316"/>
      <c r="F143" s="316"/>
      <c r="G143" s="316"/>
      <c r="H143" s="318"/>
    </row>
    <row r="144" spans="2:8" ht="16.5" customHeight="1">
      <c r="B144" s="336"/>
      <c r="C144" s="316"/>
      <c r="D144" s="316"/>
      <c r="E144" s="316"/>
      <c r="F144" s="316"/>
      <c r="G144" s="316"/>
      <c r="H144" s="318"/>
    </row>
    <row r="145" spans="2:8" ht="16.5" customHeight="1">
      <c r="B145" s="336"/>
      <c r="C145" s="316"/>
      <c r="D145" s="316"/>
      <c r="E145" s="316"/>
      <c r="F145" s="316"/>
      <c r="G145" s="316"/>
      <c r="H145" s="318"/>
    </row>
    <row r="146" spans="2:8" ht="16.5" customHeight="1">
      <c r="B146" s="336"/>
      <c r="C146" s="316"/>
      <c r="D146" s="316"/>
      <c r="E146" s="316"/>
      <c r="F146" s="316"/>
      <c r="G146" s="316"/>
      <c r="H146" s="318"/>
    </row>
    <row r="147" spans="2:8" ht="16.5" customHeight="1">
      <c r="B147" s="336"/>
      <c r="C147" s="316"/>
      <c r="D147" s="316"/>
      <c r="E147" s="316"/>
      <c r="F147" s="316"/>
      <c r="G147" s="316"/>
      <c r="H147" s="318"/>
    </row>
    <row r="148" spans="2:8" ht="16.5" customHeight="1">
      <c r="B148" s="336"/>
      <c r="C148" s="316"/>
      <c r="D148" s="316"/>
      <c r="E148" s="316"/>
      <c r="F148" s="316"/>
      <c r="G148" s="316"/>
      <c r="H148" s="318"/>
    </row>
    <row r="149" spans="2:8" ht="16.5" customHeight="1">
      <c r="B149" s="336"/>
      <c r="C149" s="316"/>
      <c r="D149" s="316"/>
      <c r="E149" s="316"/>
      <c r="F149" s="316"/>
      <c r="G149" s="316"/>
      <c r="H149" s="318"/>
    </row>
    <row r="150" spans="2:8" ht="16.5" customHeight="1">
      <c r="B150" s="336"/>
      <c r="C150" s="316"/>
      <c r="D150" s="316"/>
      <c r="E150" s="316"/>
      <c r="F150" s="316"/>
      <c r="G150" s="316"/>
      <c r="H150" s="318"/>
    </row>
    <row r="151" spans="2:8" ht="16.5" customHeight="1">
      <c r="B151" s="336"/>
      <c r="C151" s="316"/>
      <c r="D151" s="316"/>
      <c r="E151" s="316"/>
      <c r="F151" s="316"/>
      <c r="G151" s="316"/>
      <c r="H151" s="318"/>
    </row>
    <row r="152" spans="2:8" ht="16.5" customHeight="1">
      <c r="B152" s="336"/>
      <c r="C152" s="316"/>
      <c r="D152" s="316"/>
      <c r="E152" s="316"/>
      <c r="F152" s="316"/>
      <c r="G152" s="316"/>
      <c r="H152" s="318"/>
    </row>
    <row r="153" spans="2:8" ht="16.5" customHeight="1">
      <c r="B153" s="336"/>
      <c r="C153" s="316"/>
      <c r="D153" s="316"/>
      <c r="E153" s="316"/>
      <c r="F153" s="316"/>
      <c r="G153" s="316"/>
      <c r="H153" s="318"/>
    </row>
    <row r="154" spans="2:8" ht="16.5" customHeight="1" thickBot="1">
      <c r="B154" s="337"/>
      <c r="C154" s="326"/>
      <c r="D154" s="326"/>
      <c r="E154" s="326"/>
      <c r="F154" s="326"/>
      <c r="G154" s="326"/>
      <c r="H154" s="328"/>
    </row>
  </sheetData>
  <mergeCells count="19">
    <mergeCell ref="B8:C8"/>
    <mergeCell ref="D8:G8"/>
    <mergeCell ref="B2:H2"/>
    <mergeCell ref="B6:C6"/>
    <mergeCell ref="D6:G6"/>
    <mergeCell ref="B7:C7"/>
    <mergeCell ref="D7:G7"/>
    <mergeCell ref="E134:H135"/>
    <mergeCell ref="B9:C9"/>
    <mergeCell ref="D9:G9"/>
    <mergeCell ref="B10:C10"/>
    <mergeCell ref="D10:G10"/>
    <mergeCell ref="B11:C11"/>
    <mergeCell ref="D11:G11"/>
    <mergeCell ref="B62:D63"/>
    <mergeCell ref="B66:D67"/>
    <mergeCell ref="E70:G71"/>
    <mergeCell ref="E77:G78"/>
    <mergeCell ref="E128:G129"/>
  </mergeCells>
  <phoneticPr fontId="1"/>
  <printOptions horizontalCentered="1"/>
  <pageMargins left="0.59055118110236227" right="0.39370078740157483" top="0.78740157480314965" bottom="0.39370078740157483" header="0.51181102362204722" footer="0.51181102362204722"/>
  <pageSetup paperSize="9" fitToHeight="2" orientation="portrait" r:id="rId1"/>
  <headerFooter alignWithMargins="0"/>
  <rowBreaks count="3" manualBreakCount="3">
    <brk id="39" max="7" man="1"/>
    <brk id="80" max="7" man="1"/>
    <brk id="122"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32"/>
  <sheetViews>
    <sheetView view="pageBreakPreview" zoomScale="60" zoomScaleNormal="100" workbookViewId="0">
      <selection activeCell="E12" sqref="E12"/>
    </sheetView>
  </sheetViews>
  <sheetFormatPr defaultRowHeight="13.5"/>
  <cols>
    <col min="1" max="168" width="3.875" style="481" customWidth="1"/>
    <col min="169" max="256" width="9" style="481"/>
    <col min="257" max="424" width="3.875" style="481" customWidth="1"/>
    <col min="425" max="512" width="9" style="481"/>
    <col min="513" max="680" width="3.875" style="481" customWidth="1"/>
    <col min="681" max="768" width="9" style="481"/>
    <col min="769" max="936" width="3.875" style="481" customWidth="1"/>
    <col min="937" max="1024" width="9" style="481"/>
    <col min="1025" max="1192" width="3.875" style="481" customWidth="1"/>
    <col min="1193" max="1280" width="9" style="481"/>
    <col min="1281" max="1448" width="3.875" style="481" customWidth="1"/>
    <col min="1449" max="1536" width="9" style="481"/>
    <col min="1537" max="1704" width="3.875" style="481" customWidth="1"/>
    <col min="1705" max="1792" width="9" style="481"/>
    <col min="1793" max="1960" width="3.875" style="481" customWidth="1"/>
    <col min="1961" max="2048" width="9" style="481"/>
    <col min="2049" max="2216" width="3.875" style="481" customWidth="1"/>
    <col min="2217" max="2304" width="9" style="481"/>
    <col min="2305" max="2472" width="3.875" style="481" customWidth="1"/>
    <col min="2473" max="2560" width="9" style="481"/>
    <col min="2561" max="2728" width="3.875" style="481" customWidth="1"/>
    <col min="2729" max="2816" width="9" style="481"/>
    <col min="2817" max="2984" width="3.875" style="481" customWidth="1"/>
    <col min="2985" max="3072" width="9" style="481"/>
    <col min="3073" max="3240" width="3.875" style="481" customWidth="1"/>
    <col min="3241" max="3328" width="9" style="481"/>
    <col min="3329" max="3496" width="3.875" style="481" customWidth="1"/>
    <col min="3497" max="3584" width="9" style="481"/>
    <col min="3585" max="3752" width="3.875" style="481" customWidth="1"/>
    <col min="3753" max="3840" width="9" style="481"/>
    <col min="3841" max="4008" width="3.875" style="481" customWidth="1"/>
    <col min="4009" max="4096" width="9" style="481"/>
    <col min="4097" max="4264" width="3.875" style="481" customWidth="1"/>
    <col min="4265" max="4352" width="9" style="481"/>
    <col min="4353" max="4520" width="3.875" style="481" customWidth="1"/>
    <col min="4521" max="4608" width="9" style="481"/>
    <col min="4609" max="4776" width="3.875" style="481" customWidth="1"/>
    <col min="4777" max="4864" width="9" style="481"/>
    <col min="4865" max="5032" width="3.875" style="481" customWidth="1"/>
    <col min="5033" max="5120" width="9" style="481"/>
    <col min="5121" max="5288" width="3.875" style="481" customWidth="1"/>
    <col min="5289" max="5376" width="9" style="481"/>
    <col min="5377" max="5544" width="3.875" style="481" customWidth="1"/>
    <col min="5545" max="5632" width="9" style="481"/>
    <col min="5633" max="5800" width="3.875" style="481" customWidth="1"/>
    <col min="5801" max="5888" width="9" style="481"/>
    <col min="5889" max="6056" width="3.875" style="481" customWidth="1"/>
    <col min="6057" max="6144" width="9" style="481"/>
    <col min="6145" max="6312" width="3.875" style="481" customWidth="1"/>
    <col min="6313" max="6400" width="9" style="481"/>
    <col min="6401" max="6568" width="3.875" style="481" customWidth="1"/>
    <col min="6569" max="6656" width="9" style="481"/>
    <col min="6657" max="6824" width="3.875" style="481" customWidth="1"/>
    <col min="6825" max="6912" width="9" style="481"/>
    <col min="6913" max="7080" width="3.875" style="481" customWidth="1"/>
    <col min="7081" max="7168" width="9" style="481"/>
    <col min="7169" max="7336" width="3.875" style="481" customWidth="1"/>
    <col min="7337" max="7424" width="9" style="481"/>
    <col min="7425" max="7592" width="3.875" style="481" customWidth="1"/>
    <col min="7593" max="7680" width="9" style="481"/>
    <col min="7681" max="7848" width="3.875" style="481" customWidth="1"/>
    <col min="7849" max="7936" width="9" style="481"/>
    <col min="7937" max="8104" width="3.875" style="481" customWidth="1"/>
    <col min="8105" max="8192" width="9" style="481"/>
    <col min="8193" max="8360" width="3.875" style="481" customWidth="1"/>
    <col min="8361" max="8448" width="9" style="481"/>
    <col min="8449" max="8616" width="3.875" style="481" customWidth="1"/>
    <col min="8617" max="8704" width="9" style="481"/>
    <col min="8705" max="8872" width="3.875" style="481" customWidth="1"/>
    <col min="8873" max="8960" width="9" style="481"/>
    <col min="8961" max="9128" width="3.875" style="481" customWidth="1"/>
    <col min="9129" max="9216" width="9" style="481"/>
    <col min="9217" max="9384" width="3.875" style="481" customWidth="1"/>
    <col min="9385" max="9472" width="9" style="481"/>
    <col min="9473" max="9640" width="3.875" style="481" customWidth="1"/>
    <col min="9641" max="9728" width="9" style="481"/>
    <col min="9729" max="9896" width="3.875" style="481" customWidth="1"/>
    <col min="9897" max="9984" width="9" style="481"/>
    <col min="9985" max="10152" width="3.875" style="481" customWidth="1"/>
    <col min="10153" max="10240" width="9" style="481"/>
    <col min="10241" max="10408" width="3.875" style="481" customWidth="1"/>
    <col min="10409" max="10496" width="9" style="481"/>
    <col min="10497" max="10664" width="3.875" style="481" customWidth="1"/>
    <col min="10665" max="10752" width="9" style="481"/>
    <col min="10753" max="10920" width="3.875" style="481" customWidth="1"/>
    <col min="10921" max="11008" width="9" style="481"/>
    <col min="11009" max="11176" width="3.875" style="481" customWidth="1"/>
    <col min="11177" max="11264" width="9" style="481"/>
    <col min="11265" max="11432" width="3.875" style="481" customWidth="1"/>
    <col min="11433" max="11520" width="9" style="481"/>
    <col min="11521" max="11688" width="3.875" style="481" customWidth="1"/>
    <col min="11689" max="11776" width="9" style="481"/>
    <col min="11777" max="11944" width="3.875" style="481" customWidth="1"/>
    <col min="11945" max="12032" width="9" style="481"/>
    <col min="12033" max="12200" width="3.875" style="481" customWidth="1"/>
    <col min="12201" max="12288" width="9" style="481"/>
    <col min="12289" max="12456" width="3.875" style="481" customWidth="1"/>
    <col min="12457" max="12544" width="9" style="481"/>
    <col min="12545" max="12712" width="3.875" style="481" customWidth="1"/>
    <col min="12713" max="12800" width="9" style="481"/>
    <col min="12801" max="12968" width="3.875" style="481" customWidth="1"/>
    <col min="12969" max="13056" width="9" style="481"/>
    <col min="13057" max="13224" width="3.875" style="481" customWidth="1"/>
    <col min="13225" max="13312" width="9" style="481"/>
    <col min="13313" max="13480" width="3.875" style="481" customWidth="1"/>
    <col min="13481" max="13568" width="9" style="481"/>
    <col min="13569" max="13736" width="3.875" style="481" customWidth="1"/>
    <col min="13737" max="13824" width="9" style="481"/>
    <col min="13825" max="13992" width="3.875" style="481" customWidth="1"/>
    <col min="13993" max="14080" width="9" style="481"/>
    <col min="14081" max="14248" width="3.875" style="481" customWidth="1"/>
    <col min="14249" max="14336" width="9" style="481"/>
    <col min="14337" max="14504" width="3.875" style="481" customWidth="1"/>
    <col min="14505" max="14592" width="9" style="481"/>
    <col min="14593" max="14760" width="3.875" style="481" customWidth="1"/>
    <col min="14761" max="14848" width="9" style="481"/>
    <col min="14849" max="15016" width="3.875" style="481" customWidth="1"/>
    <col min="15017" max="15104" width="9" style="481"/>
    <col min="15105" max="15272" width="3.875" style="481" customWidth="1"/>
    <col min="15273" max="15360" width="9" style="481"/>
    <col min="15361" max="15528" width="3.875" style="481" customWidth="1"/>
    <col min="15529" max="15616" width="9" style="481"/>
    <col min="15617" max="15784" width="3.875" style="481" customWidth="1"/>
    <col min="15785" max="15872" width="9" style="481"/>
    <col min="15873" max="16040" width="3.875" style="481" customWidth="1"/>
    <col min="16041" max="16128" width="9" style="481"/>
    <col min="16129" max="16296" width="3.875" style="481" customWidth="1"/>
    <col min="16297" max="16384" width="9" style="481"/>
  </cols>
  <sheetData>
    <row r="1" spans="3:20" ht="20.100000000000001" customHeight="1"/>
    <row r="2" spans="3:20" ht="20.100000000000001" customHeight="1"/>
    <row r="3" spans="3:20" ht="20.100000000000001" customHeight="1"/>
    <row r="4" spans="3:20" ht="20.100000000000001" customHeight="1">
      <c r="D4" s="942" t="s">
        <v>524</v>
      </c>
      <c r="E4" s="942"/>
      <c r="F4" s="942"/>
      <c r="G4" s="942"/>
      <c r="H4" s="942"/>
      <c r="I4" s="942"/>
      <c r="J4" s="942"/>
      <c r="K4" s="942"/>
      <c r="L4" s="942"/>
      <c r="M4" s="942"/>
      <c r="N4" s="942"/>
      <c r="O4" s="942"/>
      <c r="P4" s="942"/>
      <c r="Q4" s="942"/>
      <c r="R4" s="942"/>
      <c r="S4" s="942"/>
      <c r="T4" s="942"/>
    </row>
    <row r="5" spans="3:20" ht="20.100000000000001" customHeight="1"/>
    <row r="6" spans="3:20" ht="20.100000000000001" customHeight="1">
      <c r="N6" s="943" t="s">
        <v>525</v>
      </c>
      <c r="O6" s="943"/>
      <c r="P6" s="943"/>
      <c r="Q6" s="943"/>
      <c r="R6" s="943"/>
      <c r="S6" s="943"/>
      <c r="T6" s="943"/>
    </row>
    <row r="7" spans="3:20" ht="20.100000000000001" customHeight="1"/>
    <row r="8" spans="3:20" ht="20.100000000000001" customHeight="1">
      <c r="C8" s="944"/>
      <c r="D8" s="944"/>
      <c r="E8" s="944"/>
      <c r="F8" s="944"/>
      <c r="G8" s="944"/>
      <c r="H8" s="481" t="s">
        <v>526</v>
      </c>
    </row>
    <row r="9" spans="3:20" ht="20.100000000000001" customHeight="1"/>
    <row r="10" spans="3:20" ht="20.100000000000001" customHeight="1"/>
    <row r="11" spans="3:20" ht="20.100000000000001" customHeight="1">
      <c r="J11" s="481" t="s">
        <v>527</v>
      </c>
    </row>
    <row r="12" spans="3:20" ht="20.100000000000001" customHeight="1">
      <c r="J12" s="481" t="s">
        <v>528</v>
      </c>
    </row>
    <row r="13" spans="3:20" ht="20.100000000000001" customHeight="1">
      <c r="J13" s="481" t="s">
        <v>529</v>
      </c>
    </row>
    <row r="14" spans="3:20" ht="20.100000000000001" customHeight="1"/>
    <row r="15" spans="3:20" ht="20.100000000000001" customHeight="1"/>
    <row r="16" spans="3:20" ht="20.100000000000001" customHeight="1"/>
    <row r="17" spans="3:21" ht="20.100000000000001" customHeight="1">
      <c r="C17" s="481" t="s">
        <v>530</v>
      </c>
    </row>
    <row r="18" spans="3:21" ht="20.100000000000001" customHeight="1">
      <c r="C18" s="481" t="s">
        <v>531</v>
      </c>
    </row>
    <row r="19" spans="3:21" ht="20.100000000000001" customHeight="1"/>
    <row r="20" spans="3:21" ht="20.100000000000001" customHeight="1"/>
    <row r="21" spans="3:21" ht="20.100000000000001" customHeight="1"/>
    <row r="22" spans="3:21" ht="20.100000000000001" customHeight="1">
      <c r="K22" s="481" t="s">
        <v>532</v>
      </c>
    </row>
    <row r="23" spans="3:21" ht="20.100000000000001" customHeight="1"/>
    <row r="24" spans="3:21" ht="20.100000000000001" customHeight="1">
      <c r="C24" s="941" t="s">
        <v>533</v>
      </c>
      <c r="D24" s="941"/>
      <c r="E24" s="941"/>
      <c r="F24" s="941"/>
      <c r="G24" s="941"/>
      <c r="H24" s="941"/>
      <c r="I24" s="941"/>
      <c r="J24" s="941"/>
      <c r="K24" s="941"/>
      <c r="L24" s="941"/>
      <c r="M24" s="941"/>
      <c r="N24" s="941"/>
      <c r="O24" s="941" t="s">
        <v>534</v>
      </c>
      <c r="P24" s="941"/>
      <c r="Q24" s="941"/>
      <c r="R24" s="941"/>
      <c r="S24" s="941"/>
      <c r="T24" s="941"/>
      <c r="U24" s="941"/>
    </row>
    <row r="25" spans="3:21" ht="20.100000000000001" customHeight="1">
      <c r="C25" s="941"/>
      <c r="D25" s="941"/>
      <c r="E25" s="941"/>
      <c r="F25" s="941"/>
      <c r="G25" s="941"/>
      <c r="H25" s="941"/>
      <c r="I25" s="941"/>
      <c r="J25" s="941"/>
      <c r="K25" s="941"/>
      <c r="L25" s="941"/>
      <c r="M25" s="941"/>
      <c r="N25" s="941"/>
      <c r="O25" s="941"/>
      <c r="P25" s="941"/>
      <c r="Q25" s="941"/>
      <c r="R25" s="941"/>
      <c r="S25" s="941"/>
      <c r="T25" s="941"/>
      <c r="U25" s="941"/>
    </row>
    <row r="26" spans="3:21" ht="20.100000000000001" customHeight="1">
      <c r="C26" s="941"/>
      <c r="D26" s="941"/>
      <c r="E26" s="941"/>
      <c r="F26" s="941"/>
      <c r="G26" s="941"/>
      <c r="H26" s="941"/>
      <c r="I26" s="941"/>
      <c r="J26" s="941"/>
      <c r="K26" s="941"/>
      <c r="L26" s="941"/>
      <c r="M26" s="941"/>
      <c r="N26" s="941"/>
      <c r="O26" s="941"/>
      <c r="P26" s="941"/>
      <c r="Q26" s="941"/>
      <c r="R26" s="941"/>
      <c r="S26" s="941"/>
      <c r="T26" s="941"/>
      <c r="U26" s="941"/>
    </row>
    <row r="27" spans="3:21" ht="20.100000000000001" customHeight="1">
      <c r="C27" s="941" t="s">
        <v>535</v>
      </c>
      <c r="D27" s="941"/>
      <c r="E27" s="941"/>
      <c r="F27" s="941"/>
      <c r="G27" s="941" t="s">
        <v>536</v>
      </c>
      <c r="H27" s="941"/>
      <c r="I27" s="941"/>
      <c r="J27" s="941"/>
      <c r="K27" s="941" t="s">
        <v>537</v>
      </c>
      <c r="L27" s="941"/>
      <c r="M27" s="941" t="s">
        <v>538</v>
      </c>
      <c r="N27" s="941"/>
      <c r="O27" s="941" t="s">
        <v>539</v>
      </c>
      <c r="P27" s="941"/>
      <c r="Q27" s="941"/>
      <c r="R27" s="941"/>
      <c r="S27" s="941" t="s">
        <v>540</v>
      </c>
      <c r="T27" s="941"/>
      <c r="U27" s="941"/>
    </row>
    <row r="28" spans="3:21" ht="20.100000000000001" customHeight="1">
      <c r="C28" s="941"/>
      <c r="D28" s="941"/>
      <c r="E28" s="941"/>
      <c r="F28" s="941"/>
      <c r="G28" s="941"/>
      <c r="H28" s="941"/>
      <c r="I28" s="941"/>
      <c r="J28" s="941"/>
      <c r="K28" s="941"/>
      <c r="L28" s="941"/>
      <c r="M28" s="941"/>
      <c r="N28" s="941"/>
      <c r="O28" s="941"/>
      <c r="P28" s="941"/>
      <c r="Q28" s="941"/>
      <c r="R28" s="941"/>
      <c r="S28" s="941"/>
      <c r="T28" s="941"/>
      <c r="U28" s="941"/>
    </row>
    <row r="29" spans="3:21" ht="20.100000000000001" customHeight="1">
      <c r="C29" s="941"/>
      <c r="D29" s="941"/>
      <c r="E29" s="941"/>
      <c r="F29" s="941"/>
      <c r="G29" s="941"/>
      <c r="H29" s="941"/>
      <c r="I29" s="941"/>
      <c r="J29" s="941"/>
      <c r="K29" s="941"/>
      <c r="L29" s="941"/>
      <c r="M29" s="941"/>
      <c r="N29" s="941"/>
      <c r="O29" s="941"/>
      <c r="P29" s="941"/>
      <c r="Q29" s="941"/>
      <c r="R29" s="941"/>
      <c r="S29" s="941"/>
      <c r="T29" s="941"/>
      <c r="U29" s="941"/>
    </row>
    <row r="30" spans="3:21" ht="20.100000000000001" customHeight="1">
      <c r="C30" s="941"/>
      <c r="D30" s="941"/>
      <c r="E30" s="941"/>
      <c r="F30" s="941"/>
      <c r="G30" s="941"/>
      <c r="H30" s="941"/>
      <c r="I30" s="941"/>
      <c r="J30" s="941"/>
      <c r="K30" s="941"/>
      <c r="L30" s="941"/>
      <c r="M30" s="941"/>
      <c r="N30" s="941"/>
      <c r="O30" s="941"/>
      <c r="P30" s="941"/>
      <c r="Q30" s="941"/>
      <c r="R30" s="941"/>
      <c r="S30" s="941"/>
      <c r="T30" s="941"/>
      <c r="U30" s="941"/>
    </row>
    <row r="31" spans="3:21" ht="20.100000000000001" customHeight="1">
      <c r="C31" s="941"/>
      <c r="D31" s="941"/>
      <c r="E31" s="941"/>
      <c r="F31" s="941"/>
      <c r="G31" s="941"/>
      <c r="H31" s="941"/>
      <c r="I31" s="941"/>
      <c r="J31" s="941"/>
      <c r="K31" s="941"/>
      <c r="L31" s="941"/>
      <c r="M31" s="941"/>
      <c r="N31" s="941"/>
      <c r="O31" s="941"/>
      <c r="P31" s="941"/>
      <c r="Q31" s="941"/>
      <c r="R31" s="941"/>
      <c r="S31" s="941"/>
      <c r="T31" s="941"/>
      <c r="U31" s="941"/>
    </row>
    <row r="32" spans="3:21" ht="20.100000000000001" customHeight="1">
      <c r="C32" s="941"/>
      <c r="D32" s="941"/>
      <c r="E32" s="941"/>
      <c r="F32" s="941"/>
      <c r="G32" s="941"/>
      <c r="H32" s="941"/>
      <c r="I32" s="941"/>
      <c r="J32" s="941"/>
      <c r="K32" s="941"/>
      <c r="L32" s="941"/>
      <c r="M32" s="941"/>
      <c r="N32" s="941"/>
      <c r="O32" s="941"/>
      <c r="P32" s="941"/>
      <c r="Q32" s="941"/>
      <c r="R32" s="941"/>
      <c r="S32" s="941"/>
      <c r="T32" s="941"/>
      <c r="U32" s="941"/>
    </row>
  </sheetData>
  <mergeCells count="43">
    <mergeCell ref="D4:T4"/>
    <mergeCell ref="N6:T6"/>
    <mergeCell ref="C8:G8"/>
    <mergeCell ref="C24:F26"/>
    <mergeCell ref="G24:N26"/>
    <mergeCell ref="O24:R26"/>
    <mergeCell ref="S24:U26"/>
    <mergeCell ref="S28:U28"/>
    <mergeCell ref="C27:F27"/>
    <mergeCell ref="G27:J27"/>
    <mergeCell ref="K27:L27"/>
    <mergeCell ref="M27:N27"/>
    <mergeCell ref="O27:R27"/>
    <mergeCell ref="S27:U27"/>
    <mergeCell ref="C28:F28"/>
    <mergeCell ref="G28:J28"/>
    <mergeCell ref="K28:L28"/>
    <mergeCell ref="M28:N28"/>
    <mergeCell ref="O28:R28"/>
    <mergeCell ref="S30:U30"/>
    <mergeCell ref="C29:F29"/>
    <mergeCell ref="G29:J29"/>
    <mergeCell ref="K29:L29"/>
    <mergeCell ref="M29:N29"/>
    <mergeCell ref="O29:R29"/>
    <mergeCell ref="S29:U29"/>
    <mergeCell ref="C30:F30"/>
    <mergeCell ref="G30:J30"/>
    <mergeCell ref="K30:L30"/>
    <mergeCell ref="M30:N30"/>
    <mergeCell ref="O30:R30"/>
    <mergeCell ref="S32:U32"/>
    <mergeCell ref="C31:F31"/>
    <mergeCell ref="G31:J31"/>
    <mergeCell ref="K31:L31"/>
    <mergeCell ref="M31:N31"/>
    <mergeCell ref="O31:R31"/>
    <mergeCell ref="S31:U31"/>
    <mergeCell ref="C32:F32"/>
    <mergeCell ref="G32:J32"/>
    <mergeCell ref="K32:L32"/>
    <mergeCell ref="M32:N32"/>
    <mergeCell ref="O32:R32"/>
  </mergeCells>
  <phoneticPr fontId="1"/>
  <pageMargins left="0.75" right="0.75" top="1" bottom="1" header="0.51200000000000001" footer="0.5120000000000000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opLeftCell="A7" zoomScaleNormal="100" zoomScaleSheetLayoutView="100" workbookViewId="0">
      <selection activeCell="E11" sqref="E11"/>
    </sheetView>
  </sheetViews>
  <sheetFormatPr defaultColWidth="8.875" defaultRowHeight="13.5"/>
  <cols>
    <col min="1" max="1" width="11.25" style="265" customWidth="1"/>
    <col min="2" max="2" width="1.75" style="265" customWidth="1"/>
    <col min="3" max="3" width="4.625" style="265" customWidth="1"/>
    <col min="4" max="4" width="16.625" style="265" customWidth="1"/>
    <col min="5" max="5" width="22.375" style="265" customWidth="1"/>
    <col min="6" max="6" width="11.625" style="265" customWidth="1"/>
    <col min="7" max="7" width="12.25" style="265" customWidth="1"/>
    <col min="8" max="8" width="19.5" style="265" customWidth="1"/>
    <col min="9" max="9" width="2.25" style="265" customWidth="1"/>
    <col min="10" max="10" width="11.375" style="265" customWidth="1"/>
    <col min="11" max="16384" width="8.875" style="265"/>
  </cols>
  <sheetData>
    <row r="1" spans="1:14" ht="27" customHeight="1">
      <c r="A1" s="947" t="s">
        <v>255</v>
      </c>
      <c r="B1" s="264"/>
      <c r="C1" s="264"/>
      <c r="D1" s="264"/>
      <c r="E1" s="264"/>
      <c r="F1" s="264"/>
      <c r="G1" s="264"/>
      <c r="H1" s="264"/>
      <c r="I1" s="264"/>
    </row>
    <row r="2" spans="1:14" ht="27" customHeight="1">
      <c r="A2" s="947"/>
      <c r="B2" s="264"/>
      <c r="C2" s="264"/>
      <c r="D2" s="264"/>
      <c r="E2" s="264"/>
      <c r="F2" s="264"/>
      <c r="G2" s="264"/>
      <c r="H2" s="264"/>
      <c r="I2" s="264"/>
    </row>
    <row r="3" spans="1:14" ht="62.25" customHeight="1">
      <c r="A3" s="947"/>
      <c r="B3" s="264"/>
      <c r="C3" s="264"/>
      <c r="D3" s="264"/>
      <c r="E3" s="264"/>
      <c r="F3" s="264"/>
      <c r="G3" s="264"/>
      <c r="H3" s="264"/>
      <c r="I3" s="264"/>
    </row>
    <row r="4" spans="1:14" ht="25.9" customHeight="1">
      <c r="A4" s="948"/>
      <c r="B4" s="949" t="s">
        <v>270</v>
      </c>
      <c r="C4" s="949"/>
      <c r="D4" s="949"/>
      <c r="E4" s="949"/>
      <c r="F4" s="949"/>
      <c r="G4" s="949"/>
      <c r="H4" s="949"/>
      <c r="I4" s="949"/>
    </row>
    <row r="5" spans="1:14" ht="21" customHeight="1">
      <c r="A5" s="948"/>
      <c r="B5" s="266"/>
      <c r="C5" s="267"/>
      <c r="D5" s="267"/>
      <c r="E5" s="268" t="s">
        <v>256</v>
      </c>
      <c r="F5" s="267"/>
      <c r="G5" s="269" t="s">
        <v>257</v>
      </c>
      <c r="H5" s="267"/>
      <c r="I5" s="267"/>
    </row>
    <row r="6" spans="1:14" ht="15.6" customHeight="1">
      <c r="B6" s="264"/>
      <c r="C6" s="950" t="s">
        <v>258</v>
      </c>
      <c r="D6" s="950"/>
      <c r="E6" s="950"/>
      <c r="F6" s="950"/>
      <c r="G6" s="950"/>
      <c r="H6" s="950"/>
      <c r="I6" s="950"/>
    </row>
    <row r="7" spans="1:14" ht="18" customHeight="1">
      <c r="B7" s="264"/>
      <c r="C7" s="270" t="s">
        <v>265</v>
      </c>
      <c r="D7" s="264"/>
      <c r="E7" s="264"/>
      <c r="F7" s="264"/>
      <c r="G7" s="264"/>
      <c r="H7" s="264"/>
      <c r="I7" s="264"/>
      <c r="N7" s="271">
        <v>1</v>
      </c>
    </row>
    <row r="8" spans="1:14" ht="19.149999999999999" customHeight="1">
      <c r="B8" s="264"/>
      <c r="C8" s="951" t="s">
        <v>259</v>
      </c>
      <c r="D8" s="951"/>
      <c r="E8" s="270" t="s">
        <v>260</v>
      </c>
      <c r="F8" s="264"/>
      <c r="G8" s="264"/>
      <c r="H8" s="264"/>
      <c r="I8" s="264"/>
      <c r="N8" s="271">
        <v>2</v>
      </c>
    </row>
    <row r="9" spans="1:14" ht="16.149999999999999" customHeight="1">
      <c r="B9" s="264"/>
      <c r="C9" s="264"/>
      <c r="D9" s="264"/>
      <c r="E9" s="264"/>
      <c r="F9" s="264"/>
      <c r="G9" s="264"/>
      <c r="H9" s="264"/>
      <c r="I9" s="264"/>
      <c r="N9" s="271">
        <v>3</v>
      </c>
    </row>
    <row r="10" spans="1:14" ht="19.899999999999999" customHeight="1">
      <c r="B10" s="264"/>
      <c r="C10" s="264"/>
      <c r="D10" s="270"/>
      <c r="E10" s="272" t="s">
        <v>266</v>
      </c>
      <c r="F10" s="273" t="s">
        <v>261</v>
      </c>
      <c r="G10" s="952" t="str">
        <f>" " &amp; 当初入力!D13</f>
        <v xml:space="preserve"> </v>
      </c>
      <c r="H10" s="953"/>
      <c r="I10" s="270"/>
      <c r="N10" s="271">
        <v>4</v>
      </c>
    </row>
    <row r="11" spans="1:14" ht="18.600000000000001" customHeight="1">
      <c r="B11" s="264"/>
      <c r="C11" s="264"/>
      <c r="D11" s="270"/>
      <c r="E11" s="270"/>
      <c r="F11" s="273" t="s">
        <v>262</v>
      </c>
      <c r="G11" s="954" t="str">
        <f>" " &amp; 当初入力!D14</f>
        <v xml:space="preserve"> </v>
      </c>
      <c r="H11" s="955"/>
      <c r="I11" s="270"/>
      <c r="N11" s="271">
        <v>5</v>
      </c>
    </row>
    <row r="12" spans="1:14" ht="19.149999999999999" customHeight="1">
      <c r="B12" s="264"/>
      <c r="C12" s="264"/>
      <c r="D12" s="270"/>
      <c r="E12" s="270"/>
      <c r="F12" s="273" t="s">
        <v>209</v>
      </c>
      <c r="G12" s="954" t="str">
        <f>" " &amp; 当初入力!D16</f>
        <v xml:space="preserve"> </v>
      </c>
      <c r="H12" s="956"/>
      <c r="I12" s="270"/>
      <c r="N12" s="271">
        <v>6</v>
      </c>
    </row>
    <row r="13" spans="1:14" ht="15.6" customHeight="1">
      <c r="B13" s="264"/>
      <c r="C13" s="264"/>
      <c r="D13" s="264"/>
      <c r="E13" s="264"/>
      <c r="F13" s="264"/>
      <c r="G13" s="264"/>
      <c r="H13" s="264"/>
      <c r="I13" s="264"/>
      <c r="N13" s="271">
        <v>7</v>
      </c>
    </row>
    <row r="14" spans="1:14" ht="18" customHeight="1">
      <c r="B14" s="264"/>
      <c r="C14" s="264"/>
      <c r="D14" s="264" t="s">
        <v>278</v>
      </c>
      <c r="E14" s="957" t="str">
        <f>当初入力!$D$5&amp;" "&amp;当初入力!$D$7&amp;"　"&amp;当初入力!D6</f>
        <v xml:space="preserve"> 　</v>
      </c>
      <c r="F14" s="957"/>
      <c r="G14" s="957"/>
      <c r="H14" s="957"/>
      <c r="I14" s="264"/>
      <c r="N14" s="271">
        <v>8</v>
      </c>
    </row>
    <row r="15" spans="1:14" ht="16.899999999999999" customHeight="1">
      <c r="B15" s="264"/>
      <c r="C15" s="264"/>
      <c r="D15" s="264"/>
      <c r="E15" s="264"/>
      <c r="F15" s="264"/>
      <c r="G15" s="264"/>
      <c r="H15" s="264"/>
      <c r="I15" s="264"/>
      <c r="N15" s="271">
        <v>9</v>
      </c>
    </row>
    <row r="16" spans="1:14" ht="40.9" customHeight="1">
      <c r="B16" s="264"/>
      <c r="C16" s="958" t="str">
        <f>"　令和" &amp; TEXT(当初入力!$E$9,"##") &amp; "年" &amp; TEXT(当初入力!$G$9,"##") &amp; "月" &amp; TEXT(当初入力!$I$9,"##") &amp; "日"&amp;"契約締結した上記の業務について、設計等業務委託契約書第１５条の規定に基づき履行報告書を提出いたします。"</f>
        <v>　令和年月日契約締結した上記の業務について、設計等業務委託契約書第１５条の規定に基づき履行報告書を提出いたします。</v>
      </c>
      <c r="D16" s="958"/>
      <c r="E16" s="958"/>
      <c r="F16" s="958"/>
      <c r="G16" s="958"/>
      <c r="H16" s="958"/>
      <c r="I16" s="958"/>
      <c r="N16" s="271">
        <v>10</v>
      </c>
    </row>
    <row r="17" spans="2:14" ht="11.45" customHeight="1">
      <c r="B17" s="264"/>
      <c r="C17" s="264"/>
      <c r="D17" s="264"/>
      <c r="E17" s="264"/>
      <c r="F17" s="264"/>
      <c r="G17" s="264"/>
      <c r="H17" s="264"/>
      <c r="I17" s="264"/>
      <c r="N17" s="271">
        <v>11</v>
      </c>
    </row>
    <row r="18" spans="2:14" ht="30.6" customHeight="1">
      <c r="B18" s="264"/>
      <c r="C18" s="264"/>
      <c r="D18" s="274" t="s">
        <v>263</v>
      </c>
      <c r="E18" s="275" t="s">
        <v>268</v>
      </c>
      <c r="F18" s="959" t="s">
        <v>269</v>
      </c>
      <c r="G18" s="960"/>
      <c r="H18" s="274" t="s">
        <v>264</v>
      </c>
      <c r="I18" s="264"/>
      <c r="N18" s="271">
        <v>12</v>
      </c>
    </row>
    <row r="19" spans="2:14" ht="26.45" customHeight="1">
      <c r="B19" s="264"/>
      <c r="C19" s="264"/>
      <c r="D19" s="276"/>
      <c r="E19" s="276"/>
      <c r="F19" s="945"/>
      <c r="G19" s="946"/>
      <c r="H19" s="276"/>
      <c r="I19" s="264"/>
      <c r="N19" s="271"/>
    </row>
    <row r="20" spans="2:14" ht="26.45" customHeight="1">
      <c r="B20" s="264"/>
      <c r="C20" s="264"/>
      <c r="D20" s="276"/>
      <c r="E20" s="276"/>
      <c r="F20" s="945"/>
      <c r="G20" s="946"/>
      <c r="H20" s="276"/>
      <c r="I20" s="264"/>
    </row>
    <row r="21" spans="2:14" ht="26.45" customHeight="1">
      <c r="B21" s="264"/>
      <c r="C21" s="264"/>
      <c r="D21" s="276"/>
      <c r="E21" s="276"/>
      <c r="F21" s="945"/>
      <c r="G21" s="946"/>
      <c r="H21" s="276"/>
      <c r="I21" s="264"/>
    </row>
    <row r="22" spans="2:14" ht="26.45" customHeight="1">
      <c r="B22" s="264"/>
      <c r="C22" s="264"/>
      <c r="D22" s="276"/>
      <c r="E22" s="276"/>
      <c r="F22" s="945"/>
      <c r="G22" s="946"/>
      <c r="H22" s="276"/>
      <c r="I22" s="264"/>
    </row>
    <row r="23" spans="2:14" ht="26.45" customHeight="1">
      <c r="B23" s="264"/>
      <c r="C23" s="264"/>
      <c r="D23" s="276"/>
      <c r="E23" s="276"/>
      <c r="F23" s="945"/>
      <c r="G23" s="946"/>
      <c r="H23" s="276"/>
      <c r="I23" s="264"/>
    </row>
    <row r="24" spans="2:14" ht="26.45" customHeight="1">
      <c r="B24" s="264"/>
      <c r="C24" s="264"/>
      <c r="D24" s="276"/>
      <c r="E24" s="276"/>
      <c r="F24" s="945"/>
      <c r="G24" s="946"/>
      <c r="H24" s="276"/>
      <c r="I24" s="264"/>
    </row>
    <row r="25" spans="2:14" ht="26.45" customHeight="1">
      <c r="B25" s="264"/>
      <c r="C25" s="264"/>
      <c r="D25" s="276"/>
      <c r="E25" s="276"/>
      <c r="F25" s="945"/>
      <c r="G25" s="946"/>
      <c r="H25" s="276"/>
      <c r="I25" s="264"/>
    </row>
    <row r="26" spans="2:14" ht="26.45" customHeight="1">
      <c r="B26" s="264"/>
      <c r="C26" s="264"/>
      <c r="D26" s="276"/>
      <c r="E26" s="276"/>
      <c r="F26" s="945"/>
      <c r="G26" s="946"/>
      <c r="H26" s="276"/>
      <c r="I26" s="264"/>
    </row>
    <row r="27" spans="2:14" ht="26.45" customHeight="1">
      <c r="B27" s="264"/>
      <c r="C27" s="264"/>
      <c r="D27" s="276"/>
      <c r="E27" s="276"/>
      <c r="F27" s="945"/>
      <c r="G27" s="946"/>
      <c r="H27" s="276"/>
      <c r="I27" s="264"/>
    </row>
    <row r="28" spans="2:14" ht="26.45" customHeight="1">
      <c r="B28" s="264"/>
      <c r="C28" s="264"/>
      <c r="D28" s="276"/>
      <c r="E28" s="276"/>
      <c r="F28" s="945"/>
      <c r="G28" s="946"/>
      <c r="H28" s="276"/>
      <c r="I28" s="264"/>
    </row>
    <row r="29" spans="2:14" ht="36.6" customHeight="1">
      <c r="B29" s="264"/>
      <c r="C29" s="264"/>
      <c r="D29" s="264"/>
      <c r="E29" s="264"/>
      <c r="F29" s="264"/>
      <c r="G29" s="264"/>
      <c r="H29" s="264"/>
      <c r="I29" s="264"/>
    </row>
    <row r="30" spans="2:14">
      <c r="B30" s="264"/>
      <c r="C30" s="264"/>
      <c r="D30" s="264"/>
      <c r="E30" s="264"/>
      <c r="F30" s="264"/>
      <c r="G30" s="264"/>
      <c r="H30" s="264"/>
      <c r="I30" s="264"/>
    </row>
    <row r="31" spans="2:14">
      <c r="B31" s="264"/>
      <c r="C31" s="264"/>
      <c r="D31" s="264"/>
      <c r="E31" s="264"/>
      <c r="F31" s="264"/>
      <c r="G31" s="264"/>
      <c r="H31" s="264"/>
      <c r="I31" s="264"/>
    </row>
    <row r="32" spans="2:14">
      <c r="B32" s="264"/>
      <c r="C32" s="264" t="s">
        <v>271</v>
      </c>
      <c r="D32" s="264"/>
      <c r="E32" s="264"/>
      <c r="F32" s="264"/>
      <c r="G32" s="264"/>
      <c r="H32" s="264"/>
      <c r="I32" s="264"/>
    </row>
    <row r="33" spans="2:9">
      <c r="B33" s="264"/>
      <c r="C33" s="264" t="s">
        <v>267</v>
      </c>
      <c r="D33" s="264"/>
      <c r="E33" s="264"/>
      <c r="F33" s="264"/>
      <c r="G33" s="264"/>
      <c r="H33" s="264"/>
      <c r="I33" s="264"/>
    </row>
  </sheetData>
  <mergeCells count="21">
    <mergeCell ref="F26:G26"/>
    <mergeCell ref="F27:G27"/>
    <mergeCell ref="F28:G28"/>
    <mergeCell ref="F20:G20"/>
    <mergeCell ref="F21:G21"/>
    <mergeCell ref="F22:G22"/>
    <mergeCell ref="F23:G23"/>
    <mergeCell ref="F24:G24"/>
    <mergeCell ref="F25:G25"/>
    <mergeCell ref="F19:G19"/>
    <mergeCell ref="A1:A3"/>
    <mergeCell ref="A4:A5"/>
    <mergeCell ref="B4:I4"/>
    <mergeCell ref="C6:I6"/>
    <mergeCell ref="C8:D8"/>
    <mergeCell ref="G10:H10"/>
    <mergeCell ref="G11:H11"/>
    <mergeCell ref="G12:H12"/>
    <mergeCell ref="E14:H14"/>
    <mergeCell ref="C16:I16"/>
    <mergeCell ref="F18:G18"/>
  </mergeCells>
  <phoneticPr fontId="1"/>
  <dataValidations count="1">
    <dataValidation type="list" allowBlank="1" showInputMessage="1" showErrorMessage="1" sqref="F5">
      <formula1>$N$7:$N$18</formula1>
    </dataValidation>
  </dataValidations>
  <hyperlinks>
    <hyperlink ref="A1:A2" location="表紙１!A1" display="表紙１へ戻る"/>
    <hyperlink ref="A1:A3" location="表紙!A1" display="表紙へ戻る"/>
  </hyperlinks>
  <pageMargins left="0.6692913385826772" right="0.6692913385826772" top="0.70866141732283472" bottom="0.31496062992125984" header="0.51181102362204722" footer="0.23622047244094491"/>
  <pageSetup paperSize="9" scale="73" orientation="landscape" r:id="rId1"/>
  <headerFooter scaleWithDoc="0" alignWithMargins="0">
    <oddHeader>&amp;R&amp;"ＭＳ Ｐゴシック,太字"(様式３）</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showGridLines="0" tabSelected="1" zoomScaleNormal="100" workbookViewId="0">
      <selection activeCell="H13" sqref="H13"/>
    </sheetView>
  </sheetViews>
  <sheetFormatPr defaultRowHeight="13.5"/>
  <cols>
    <col min="1" max="21" width="4.25" style="70" customWidth="1"/>
    <col min="22" max="22" width="1.625" style="70" customWidth="1"/>
    <col min="23" max="16384" width="9" style="70"/>
  </cols>
  <sheetData>
    <row r="1" spans="1:37" ht="30.75" customHeight="1" thickBot="1">
      <c r="A1" s="520" t="s">
        <v>204</v>
      </c>
      <c r="B1" s="520"/>
      <c r="C1" s="520"/>
      <c r="D1" s="520"/>
      <c r="E1" s="520"/>
      <c r="F1" s="520"/>
      <c r="G1" s="520"/>
      <c r="H1" s="520"/>
      <c r="I1" s="520"/>
      <c r="J1" s="520"/>
      <c r="K1" s="520"/>
      <c r="L1" s="520"/>
      <c r="M1" s="520"/>
      <c r="N1" s="520"/>
      <c r="O1" s="520"/>
      <c r="P1" s="520"/>
      <c r="Q1" s="520"/>
      <c r="R1" s="520"/>
      <c r="S1" s="520"/>
      <c r="T1" s="520"/>
      <c r="U1" s="520"/>
      <c r="V1" s="71"/>
      <c r="W1" s="71"/>
      <c r="X1" s="71"/>
      <c r="Y1" s="71"/>
      <c r="Z1" s="71"/>
      <c r="AA1" s="71"/>
      <c r="AB1" s="71"/>
      <c r="AC1" s="71"/>
      <c r="AD1" s="71"/>
      <c r="AE1" s="71"/>
      <c r="AF1" s="71"/>
      <c r="AG1" s="71"/>
      <c r="AH1" s="71"/>
      <c r="AI1" s="71"/>
      <c r="AJ1" s="71"/>
      <c r="AK1" s="71"/>
    </row>
    <row r="2" spans="1:37" ht="18" customHeight="1">
      <c r="A2" s="573" t="s">
        <v>104</v>
      </c>
      <c r="B2" s="574"/>
      <c r="C2" s="565" t="s">
        <v>103</v>
      </c>
      <c r="D2" s="566"/>
      <c r="E2" s="565" t="s">
        <v>102</v>
      </c>
      <c r="F2" s="566"/>
      <c r="G2" s="574" t="s">
        <v>60</v>
      </c>
      <c r="H2" s="574"/>
      <c r="I2" s="98"/>
      <c r="J2" s="565" t="s">
        <v>246</v>
      </c>
      <c r="K2" s="566"/>
      <c r="L2" s="565" t="s">
        <v>247</v>
      </c>
      <c r="M2" s="566"/>
      <c r="N2" s="565" t="s">
        <v>99</v>
      </c>
      <c r="O2" s="566"/>
      <c r="P2" s="565" t="s">
        <v>100</v>
      </c>
      <c r="Q2" s="566"/>
      <c r="R2" s="565" t="s">
        <v>105</v>
      </c>
      <c r="S2" s="566"/>
      <c r="T2" s="565" t="s">
        <v>101</v>
      </c>
      <c r="U2" s="577"/>
      <c r="V2" s="75"/>
      <c r="W2" s="71"/>
      <c r="X2" s="71"/>
      <c r="Y2" s="71"/>
      <c r="Z2" s="71"/>
      <c r="AA2" s="71"/>
      <c r="AB2" s="71"/>
      <c r="AC2" s="71"/>
      <c r="AD2" s="71"/>
      <c r="AE2" s="71"/>
      <c r="AF2" s="71"/>
      <c r="AG2" s="71"/>
      <c r="AH2" s="71"/>
      <c r="AI2" s="71"/>
      <c r="AJ2" s="71"/>
      <c r="AK2" s="71"/>
    </row>
    <row r="3" spans="1:37" ht="49.5" customHeight="1">
      <c r="A3" s="575"/>
      <c r="B3" s="576"/>
      <c r="C3" s="570"/>
      <c r="D3" s="571"/>
      <c r="E3" s="570"/>
      <c r="F3" s="571"/>
      <c r="G3" s="570"/>
      <c r="H3" s="571"/>
      <c r="I3" s="79"/>
      <c r="J3" s="570"/>
      <c r="K3" s="571"/>
      <c r="L3" s="570"/>
      <c r="M3" s="571"/>
      <c r="N3" s="570"/>
      <c r="O3" s="571"/>
      <c r="P3" s="570"/>
      <c r="Q3" s="571"/>
      <c r="R3" s="570"/>
      <c r="S3" s="571"/>
      <c r="T3" s="570"/>
      <c r="U3" s="578"/>
      <c r="V3" s="76"/>
      <c r="W3" s="71"/>
      <c r="X3" s="71"/>
      <c r="Y3" s="71"/>
      <c r="Z3" s="71"/>
      <c r="AA3" s="71"/>
      <c r="AB3" s="71"/>
      <c r="AC3" s="71"/>
      <c r="AD3" s="71"/>
      <c r="AE3" s="71"/>
      <c r="AF3" s="71"/>
      <c r="AG3" s="71"/>
      <c r="AH3" s="71"/>
      <c r="AI3" s="71"/>
      <c r="AJ3" s="71"/>
      <c r="AK3" s="71"/>
    </row>
    <row r="4" spans="1:37" ht="21" customHeight="1">
      <c r="A4" s="99"/>
      <c r="B4" s="79"/>
      <c r="C4" s="79"/>
      <c r="D4" s="79"/>
      <c r="E4" s="79"/>
      <c r="F4" s="79"/>
      <c r="G4" s="79"/>
      <c r="H4" s="79"/>
      <c r="I4" s="79"/>
      <c r="J4" s="79"/>
      <c r="K4" s="79"/>
      <c r="L4" s="79"/>
      <c r="M4" s="79"/>
      <c r="N4" s="79"/>
      <c r="O4" s="79"/>
      <c r="P4" s="79"/>
      <c r="Q4" s="79"/>
      <c r="R4" s="79"/>
      <c r="S4" s="79"/>
      <c r="T4" s="79"/>
      <c r="U4" s="100"/>
      <c r="V4" s="71"/>
      <c r="W4" s="71"/>
      <c r="X4" s="71"/>
      <c r="Y4" s="71"/>
      <c r="Z4" s="71"/>
      <c r="AA4" s="71"/>
      <c r="AB4" s="71"/>
      <c r="AC4" s="71"/>
      <c r="AD4" s="71"/>
      <c r="AE4" s="71"/>
      <c r="AF4" s="71"/>
      <c r="AG4" s="71"/>
      <c r="AH4" s="71"/>
      <c r="AI4" s="71"/>
      <c r="AJ4" s="71"/>
      <c r="AK4" s="71"/>
    </row>
    <row r="5" spans="1:37" ht="21" customHeight="1">
      <c r="A5" s="99"/>
      <c r="B5" s="521" t="str">
        <f>"福 岡 県 "&amp;当初入力!$C$3&amp;"長 殿"</f>
        <v>福 岡 県 長 殿</v>
      </c>
      <c r="C5" s="521"/>
      <c r="D5" s="521"/>
      <c r="E5" s="521"/>
      <c r="F5" s="521"/>
      <c r="G5" s="521"/>
      <c r="H5" s="521"/>
      <c r="I5" s="521"/>
      <c r="J5" s="521"/>
      <c r="K5" s="521"/>
      <c r="L5" s="521"/>
      <c r="M5" s="521"/>
      <c r="N5" s="521"/>
      <c r="O5" s="521"/>
      <c r="P5" s="521"/>
      <c r="Q5" s="521"/>
      <c r="R5" s="521"/>
      <c r="S5" s="521"/>
      <c r="T5" s="101"/>
      <c r="U5" s="100"/>
      <c r="V5" s="71"/>
      <c r="W5" s="71"/>
      <c r="X5" s="71"/>
      <c r="Y5" s="71"/>
      <c r="Z5" s="71"/>
      <c r="AA5" s="71"/>
      <c r="AB5" s="71"/>
      <c r="AC5" s="71"/>
      <c r="AD5" s="71"/>
      <c r="AE5" s="71"/>
      <c r="AF5" s="71"/>
      <c r="AG5" s="71"/>
      <c r="AH5" s="71"/>
      <c r="AI5" s="71"/>
      <c r="AJ5" s="71"/>
      <c r="AK5" s="71"/>
    </row>
    <row r="6" spans="1:37" ht="18" customHeight="1">
      <c r="A6" s="99"/>
      <c r="B6" s="79"/>
      <c r="C6" s="79"/>
      <c r="D6" s="79"/>
      <c r="E6" s="79"/>
      <c r="F6" s="79"/>
      <c r="G6" s="79"/>
      <c r="H6" s="79"/>
      <c r="I6" s="79"/>
      <c r="J6" s="79"/>
      <c r="K6" s="79"/>
      <c r="L6" s="79"/>
      <c r="M6" s="79"/>
      <c r="N6" s="79"/>
      <c r="O6" s="79"/>
      <c r="P6" s="79"/>
      <c r="Q6" s="79"/>
      <c r="R6" s="79"/>
      <c r="S6" s="79"/>
      <c r="T6" s="79"/>
      <c r="U6" s="100"/>
      <c r="V6" s="71"/>
      <c r="W6" s="71"/>
      <c r="X6" s="71"/>
      <c r="Y6" s="71"/>
      <c r="Z6" s="71"/>
      <c r="AA6" s="71"/>
      <c r="AB6" s="71"/>
      <c r="AC6" s="71"/>
      <c r="AD6" s="71"/>
      <c r="AE6" s="71"/>
      <c r="AF6" s="71"/>
      <c r="AG6" s="71"/>
      <c r="AH6" s="71"/>
      <c r="AI6" s="71"/>
      <c r="AJ6" s="71"/>
      <c r="AK6" s="71"/>
    </row>
    <row r="7" spans="1:37" ht="21" customHeight="1">
      <c r="A7" s="99"/>
      <c r="B7" s="79"/>
      <c r="C7" s="79"/>
      <c r="D7" s="79"/>
      <c r="E7" s="79"/>
      <c r="F7" s="79"/>
      <c r="G7" s="79"/>
      <c r="H7" s="79"/>
      <c r="I7" s="79"/>
      <c r="J7" s="79"/>
      <c r="K7" s="79"/>
      <c r="L7" s="79"/>
      <c r="M7" s="79"/>
      <c r="N7" s="79"/>
      <c r="O7" s="79"/>
      <c r="P7" s="79"/>
      <c r="Q7" s="79"/>
      <c r="R7" s="79"/>
      <c r="S7" s="79"/>
      <c r="T7" s="80" t="s">
        <v>249</v>
      </c>
      <c r="U7" s="102"/>
      <c r="V7" s="72"/>
      <c r="W7" s="71"/>
      <c r="X7" s="71"/>
      <c r="Y7" s="71"/>
      <c r="Z7" s="71"/>
      <c r="AA7" s="71"/>
      <c r="AB7" s="71"/>
      <c r="AC7" s="71"/>
      <c r="AD7" s="71"/>
      <c r="AE7" s="71"/>
      <c r="AF7" s="71"/>
      <c r="AG7" s="71"/>
      <c r="AH7" s="71"/>
      <c r="AI7" s="71"/>
      <c r="AJ7" s="71"/>
      <c r="AK7" s="71"/>
    </row>
    <row r="8" spans="1:37" ht="12" customHeight="1">
      <c r="A8" s="99"/>
      <c r="B8" s="79"/>
      <c r="C8" s="79"/>
      <c r="D8" s="79"/>
      <c r="E8" s="79"/>
      <c r="F8" s="79"/>
      <c r="G8" s="79"/>
      <c r="H8" s="79"/>
      <c r="I8" s="79"/>
      <c r="J8" s="79"/>
      <c r="K8" s="79"/>
      <c r="L8" s="79"/>
      <c r="M8" s="79"/>
      <c r="N8" s="79"/>
      <c r="O8" s="79"/>
      <c r="P8" s="79"/>
      <c r="Q8" s="79"/>
      <c r="R8" s="79"/>
      <c r="S8" s="79"/>
      <c r="T8" s="79"/>
      <c r="U8" s="100"/>
      <c r="V8" s="71"/>
      <c r="W8" s="71"/>
      <c r="X8" s="71"/>
      <c r="Y8" s="71"/>
      <c r="Z8" s="71"/>
      <c r="AA8" s="71"/>
      <c r="AB8" s="71"/>
      <c r="AC8" s="71"/>
      <c r="AD8" s="71"/>
      <c r="AE8" s="71"/>
      <c r="AF8" s="71"/>
      <c r="AG8" s="71"/>
      <c r="AH8" s="71"/>
      <c r="AI8" s="71"/>
      <c r="AJ8" s="71"/>
      <c r="AK8" s="71"/>
    </row>
    <row r="9" spans="1:37" ht="12" customHeight="1">
      <c r="A9" s="99"/>
      <c r="B9" s="79"/>
      <c r="C9" s="79"/>
      <c r="D9" s="79"/>
      <c r="E9" s="79"/>
      <c r="F9" s="79"/>
      <c r="G9" s="79"/>
      <c r="H9" s="79"/>
      <c r="I9" s="79"/>
      <c r="J9" s="79"/>
      <c r="K9" s="79"/>
      <c r="L9" s="79"/>
      <c r="M9" s="79"/>
      <c r="N9" s="79"/>
      <c r="O9" s="79"/>
      <c r="P9" s="79"/>
      <c r="Q9" s="79"/>
      <c r="R9" s="79"/>
      <c r="S9" s="79"/>
      <c r="T9" s="79"/>
      <c r="U9" s="100"/>
      <c r="V9" s="71"/>
      <c r="W9" s="71"/>
      <c r="X9" s="71"/>
      <c r="Y9" s="71"/>
      <c r="Z9" s="71"/>
      <c r="AA9" s="71"/>
      <c r="AB9" s="71"/>
      <c r="AC9" s="71"/>
      <c r="AD9" s="71"/>
      <c r="AE9" s="71"/>
      <c r="AF9" s="71"/>
      <c r="AG9" s="71"/>
      <c r="AH9" s="71"/>
      <c r="AI9" s="71"/>
      <c r="AJ9" s="71"/>
      <c r="AK9" s="71"/>
    </row>
    <row r="10" spans="1:37" ht="12" customHeight="1">
      <c r="A10" s="99"/>
      <c r="B10" s="79"/>
      <c r="C10" s="79"/>
      <c r="D10" s="79"/>
      <c r="E10" s="79"/>
      <c r="F10" s="79"/>
      <c r="G10" s="79"/>
      <c r="H10" s="79"/>
      <c r="I10" s="79"/>
      <c r="J10" s="79"/>
      <c r="K10" s="79"/>
      <c r="L10" s="79"/>
      <c r="M10" s="79"/>
      <c r="N10" s="79"/>
      <c r="O10" s="79"/>
      <c r="P10" s="79"/>
      <c r="Q10" s="79"/>
      <c r="R10" s="79"/>
      <c r="S10" s="79"/>
      <c r="T10" s="79"/>
      <c r="U10" s="100"/>
      <c r="V10" s="71"/>
      <c r="W10" s="71"/>
      <c r="X10" s="71"/>
      <c r="Y10" s="71"/>
      <c r="Z10" s="71"/>
      <c r="AA10" s="71"/>
      <c r="AB10" s="71"/>
      <c r="AC10" s="71"/>
      <c r="AD10" s="71"/>
      <c r="AE10" s="71"/>
      <c r="AF10" s="71"/>
      <c r="AG10" s="71"/>
      <c r="AH10" s="71"/>
      <c r="AI10" s="71"/>
      <c r="AJ10" s="71"/>
      <c r="AK10" s="71"/>
    </row>
    <row r="11" spans="1:37" ht="15" customHeight="1">
      <c r="A11" s="99"/>
      <c r="B11" s="79"/>
      <c r="C11" s="79"/>
      <c r="D11" s="79"/>
      <c r="E11" s="79"/>
      <c r="F11" s="79"/>
      <c r="G11" s="80"/>
      <c r="H11" s="103"/>
      <c r="I11" s="93"/>
      <c r="J11" s="536" t="s">
        <v>95</v>
      </c>
      <c r="K11" s="536"/>
      <c r="L11" s="568" t="str">
        <f>"： " &amp; 当初入力!$D$13</f>
        <v xml:space="preserve">： </v>
      </c>
      <c r="M11" s="568"/>
      <c r="N11" s="568"/>
      <c r="O11" s="568"/>
      <c r="P11" s="568"/>
      <c r="Q11" s="568"/>
      <c r="R11" s="568"/>
      <c r="S11" s="568"/>
      <c r="T11" s="568"/>
      <c r="U11" s="569"/>
      <c r="V11" s="73"/>
      <c r="W11" s="71"/>
      <c r="X11" s="71"/>
      <c r="Y11" s="71"/>
      <c r="Z11" s="71"/>
      <c r="AA11" s="71"/>
      <c r="AB11" s="71"/>
      <c r="AC11" s="71"/>
      <c r="AD11" s="71"/>
      <c r="AE11" s="71"/>
      <c r="AF11" s="71"/>
      <c r="AG11" s="71"/>
      <c r="AH11" s="71"/>
      <c r="AI11" s="71"/>
      <c r="AJ11" s="71"/>
      <c r="AK11" s="71"/>
    </row>
    <row r="12" spans="1:37" ht="15" customHeight="1">
      <c r="A12" s="99"/>
      <c r="B12" s="79"/>
      <c r="C12" s="79"/>
      <c r="D12" s="79"/>
      <c r="E12" s="79"/>
      <c r="F12" s="79"/>
      <c r="G12" s="80"/>
      <c r="H12" s="80" t="s">
        <v>392</v>
      </c>
      <c r="I12" s="93"/>
      <c r="J12" s="93"/>
      <c r="K12" s="93"/>
      <c r="L12" s="104"/>
      <c r="M12" s="104"/>
      <c r="N12" s="104"/>
      <c r="O12" s="104"/>
      <c r="P12" s="104"/>
      <c r="Q12" s="104"/>
      <c r="R12" s="104"/>
      <c r="S12" s="104"/>
      <c r="T12" s="104"/>
      <c r="U12" s="105"/>
      <c r="V12" s="73"/>
      <c r="W12" s="71"/>
      <c r="X12" s="71"/>
      <c r="Y12" s="71"/>
      <c r="Z12" s="71"/>
      <c r="AA12" s="71"/>
      <c r="AB12" s="71"/>
      <c r="AC12" s="71"/>
      <c r="AD12" s="71"/>
      <c r="AE12" s="71"/>
      <c r="AF12" s="71"/>
      <c r="AG12" s="71"/>
      <c r="AH12" s="71"/>
      <c r="AI12" s="71"/>
      <c r="AJ12" s="71"/>
      <c r="AK12" s="71"/>
    </row>
    <row r="13" spans="1:37" ht="15" customHeight="1">
      <c r="A13" s="99"/>
      <c r="B13" s="79"/>
      <c r="C13" s="79"/>
      <c r="D13" s="79"/>
      <c r="E13" s="79"/>
      <c r="F13" s="79"/>
      <c r="G13" s="79"/>
      <c r="H13" s="106"/>
      <c r="I13" s="93"/>
      <c r="J13" s="536" t="s">
        <v>109</v>
      </c>
      <c r="K13" s="536"/>
      <c r="L13" s="568" t="str">
        <f>"： " &amp; 当初入力!$D$14</f>
        <v xml:space="preserve">： </v>
      </c>
      <c r="M13" s="568"/>
      <c r="N13" s="568"/>
      <c r="O13" s="568"/>
      <c r="P13" s="568"/>
      <c r="Q13" s="568"/>
      <c r="R13" s="568"/>
      <c r="S13" s="568"/>
      <c r="T13" s="568"/>
      <c r="U13" s="107"/>
      <c r="V13" s="73"/>
      <c r="W13" s="71"/>
      <c r="X13" s="71"/>
      <c r="Y13" s="71"/>
      <c r="Z13" s="71"/>
      <c r="AA13" s="71"/>
      <c r="AB13" s="71"/>
      <c r="AC13" s="71"/>
      <c r="AD13" s="71"/>
      <c r="AE13" s="71"/>
      <c r="AF13" s="71"/>
      <c r="AG13" s="71"/>
      <c r="AH13" s="71"/>
      <c r="AI13" s="71"/>
      <c r="AJ13" s="71"/>
      <c r="AK13" s="71"/>
    </row>
    <row r="14" spans="1:37" ht="12" customHeight="1">
      <c r="A14" s="99"/>
      <c r="B14" s="79"/>
      <c r="C14" s="79"/>
      <c r="D14" s="79"/>
      <c r="E14" s="79"/>
      <c r="F14" s="79"/>
      <c r="G14" s="79"/>
      <c r="H14" s="79"/>
      <c r="I14" s="79"/>
      <c r="J14" s="79"/>
      <c r="K14" s="79"/>
      <c r="L14" s="104"/>
      <c r="M14" s="568" t="str">
        <f>"  " &amp; 当初入力!$D$15</f>
        <v xml:space="preserve">  </v>
      </c>
      <c r="N14" s="568"/>
      <c r="O14" s="568"/>
      <c r="P14" s="568"/>
      <c r="Q14" s="568"/>
      <c r="R14" s="568"/>
      <c r="S14" s="568"/>
      <c r="T14" s="568"/>
      <c r="U14" s="100"/>
      <c r="V14" s="71"/>
      <c r="W14" s="71"/>
      <c r="X14" s="71"/>
      <c r="Y14" s="71"/>
      <c r="Z14" s="71"/>
      <c r="AA14" s="71"/>
      <c r="AB14" s="71"/>
      <c r="AC14" s="71"/>
      <c r="AD14" s="71"/>
      <c r="AE14" s="71"/>
      <c r="AF14" s="71"/>
      <c r="AG14" s="71"/>
      <c r="AH14" s="71"/>
      <c r="AI14" s="71"/>
      <c r="AJ14" s="71"/>
      <c r="AK14" s="71"/>
    </row>
    <row r="15" spans="1:37" ht="33" customHeight="1">
      <c r="A15" s="547" t="s">
        <v>64</v>
      </c>
      <c r="B15" s="546"/>
      <c r="C15" s="546"/>
      <c r="D15" s="542" t="str">
        <f>"令和　" &amp; TEXT(当初入力!$E$4,"##") &amp; " 年度　 起工　" &amp; TEXT(当初入力!$J$4,"##") &amp; "　号"</f>
        <v>令和　 年度　 起工　　号</v>
      </c>
      <c r="E15" s="542"/>
      <c r="F15" s="542"/>
      <c r="G15" s="542"/>
      <c r="H15" s="542"/>
      <c r="I15" s="542"/>
      <c r="J15" s="542"/>
      <c r="K15" s="542"/>
      <c r="L15" s="980"/>
      <c r="M15" s="529"/>
      <c r="N15" s="529"/>
      <c r="O15" s="961"/>
      <c r="P15" s="961"/>
      <c r="Q15" s="961"/>
      <c r="R15" s="961"/>
      <c r="S15" s="961"/>
      <c r="T15" s="961"/>
      <c r="U15" s="962"/>
      <c r="V15" s="74"/>
      <c r="W15" s="71"/>
      <c r="X15" s="71"/>
      <c r="Y15" s="71"/>
      <c r="Z15" s="71"/>
      <c r="AA15" s="71"/>
      <c r="AB15" s="71"/>
      <c r="AC15" s="71"/>
      <c r="AD15" s="71"/>
      <c r="AE15" s="71"/>
      <c r="AF15" s="71"/>
      <c r="AG15" s="71"/>
      <c r="AH15" s="71"/>
      <c r="AI15" s="71"/>
      <c r="AJ15" s="71"/>
      <c r="AK15" s="71"/>
    </row>
    <row r="16" spans="1:37" ht="33" customHeight="1">
      <c r="A16" s="547" t="s">
        <v>66</v>
      </c>
      <c r="B16" s="546"/>
      <c r="C16" s="546"/>
      <c r="D16" s="542" t="str">
        <f>+" " &amp; 当初入力!$D$5</f>
        <v xml:space="preserve"> </v>
      </c>
      <c r="E16" s="542"/>
      <c r="F16" s="542"/>
      <c r="G16" s="542"/>
      <c r="H16" s="542"/>
      <c r="I16" s="542"/>
      <c r="J16" s="542"/>
      <c r="K16" s="542"/>
      <c r="L16" s="546" t="s">
        <v>197</v>
      </c>
      <c r="M16" s="546"/>
      <c r="N16" s="546"/>
      <c r="O16" s="540" t="str">
        <f>" " &amp; 当初入力!$D$6</f>
        <v xml:space="preserve"> </v>
      </c>
      <c r="P16" s="540"/>
      <c r="Q16" s="540"/>
      <c r="R16" s="540"/>
      <c r="S16" s="540"/>
      <c r="T16" s="540"/>
      <c r="U16" s="541"/>
      <c r="V16" s="74"/>
      <c r="W16" s="71"/>
      <c r="X16" s="71"/>
      <c r="Y16" s="71"/>
      <c r="Z16" s="71"/>
      <c r="AA16" s="71"/>
      <c r="AB16" s="71"/>
      <c r="AC16" s="71"/>
      <c r="AD16" s="71"/>
      <c r="AE16" s="71"/>
      <c r="AF16" s="71"/>
      <c r="AG16" s="71"/>
      <c r="AH16" s="71"/>
      <c r="AI16" s="71"/>
      <c r="AJ16" s="71"/>
      <c r="AK16" s="71"/>
    </row>
    <row r="17" spans="1:37" ht="33" customHeight="1">
      <c r="A17" s="537" t="s">
        <v>198</v>
      </c>
      <c r="B17" s="538"/>
      <c r="C17" s="539"/>
      <c r="D17" s="108" t="s">
        <v>110</v>
      </c>
      <c r="E17" s="538" t="str">
        <f>+" " &amp;当初入力!$D$7</f>
        <v xml:space="preserve"> </v>
      </c>
      <c r="F17" s="538"/>
      <c r="G17" s="538"/>
      <c r="H17" s="97" t="s">
        <v>111</v>
      </c>
      <c r="I17" s="554" t="str">
        <f>+" " &amp; 当初入力!$D$8</f>
        <v xml:space="preserve"> </v>
      </c>
      <c r="J17" s="554"/>
      <c r="K17" s="554"/>
      <c r="L17" s="554"/>
      <c r="M17" s="554"/>
      <c r="N17" s="554"/>
      <c r="O17" s="554"/>
      <c r="P17" s="554"/>
      <c r="Q17" s="554"/>
      <c r="R17" s="554"/>
      <c r="S17" s="554"/>
      <c r="T17" s="554"/>
      <c r="U17" s="567"/>
      <c r="V17" s="74"/>
      <c r="W17" s="71"/>
      <c r="X17" s="71"/>
      <c r="Y17" s="71"/>
      <c r="Z17" s="71"/>
      <c r="AA17" s="71"/>
      <c r="AB17" s="71"/>
      <c r="AC17" s="71"/>
      <c r="AD17" s="71"/>
      <c r="AE17" s="71"/>
      <c r="AF17" s="71"/>
      <c r="AG17" s="71"/>
      <c r="AH17" s="71"/>
      <c r="AI17" s="71"/>
      <c r="AJ17" s="71"/>
      <c r="AK17" s="71"/>
    </row>
    <row r="18" spans="1:37" ht="33" customHeight="1">
      <c r="A18" s="547" t="s">
        <v>199</v>
      </c>
      <c r="B18" s="546"/>
      <c r="C18" s="546"/>
      <c r="D18" s="548" t="str">
        <f>" \ " &amp; TEXT(当初入力!$D$10,"#,##0") &amp; " 円"</f>
        <v xml:space="preserve"> \ 0 円</v>
      </c>
      <c r="E18" s="549"/>
      <c r="F18" s="549"/>
      <c r="G18" s="549"/>
      <c r="H18" s="549"/>
      <c r="I18" s="549"/>
      <c r="J18" s="549"/>
      <c r="K18" s="549"/>
      <c r="L18" s="534" t="str">
        <f>+" (うち消費税および地方消費税の額 " &amp; TEXT(0.1*当初入力!$D$10/1.1,"#,##0") &amp; " 円）"</f>
        <v xml:space="preserve"> (うち消費税および地方消費税の額 0 円）</v>
      </c>
      <c r="M18" s="534"/>
      <c r="N18" s="534"/>
      <c r="O18" s="534"/>
      <c r="P18" s="534"/>
      <c r="Q18" s="534"/>
      <c r="R18" s="534"/>
      <c r="S18" s="534"/>
      <c r="T18" s="534"/>
      <c r="U18" s="535"/>
      <c r="V18" s="74"/>
      <c r="W18" s="71"/>
      <c r="X18" s="71"/>
      <c r="Y18" s="71"/>
      <c r="Z18" s="71"/>
      <c r="AA18" s="71"/>
      <c r="AB18" s="71"/>
      <c r="AC18" s="71"/>
      <c r="AD18" s="71"/>
      <c r="AE18" s="71"/>
      <c r="AF18" s="71"/>
      <c r="AG18" s="71"/>
      <c r="AH18" s="71"/>
      <c r="AI18" s="71"/>
      <c r="AJ18" s="71"/>
      <c r="AK18" s="71"/>
    </row>
    <row r="19" spans="1:37" ht="15" customHeight="1">
      <c r="A19" s="522" t="s">
        <v>201</v>
      </c>
      <c r="B19" s="523"/>
      <c r="C19" s="524"/>
      <c r="D19" s="558" t="str">
        <f>"令和　" &amp; TEXT(当初入力!$E$11,"##") &amp; "年　" &amp; TEXT(当初入力!$G$11,"##") &amp; "月　" &amp; TEXT(当初入力!$I$11,"##") &amp; "日"</f>
        <v>令和　年　月　日</v>
      </c>
      <c r="E19" s="559"/>
      <c r="F19" s="559"/>
      <c r="G19" s="559"/>
      <c r="H19" s="559"/>
      <c r="I19" s="109"/>
      <c r="J19" s="109"/>
      <c r="K19" s="189"/>
      <c r="L19" s="978" t="s">
        <v>93</v>
      </c>
      <c r="M19" s="523"/>
      <c r="N19" s="524"/>
      <c r="O19" s="978" t="str">
        <f>"令和　" &amp; TEXT(当初入力!$E$9,"##") &amp; "年　" &amp; TEXT(当初入力!$G$9,"##") &amp; "月　" &amp; TEXT(当初入力!$I$9,"##") &amp; "日"</f>
        <v>令和　年　月　日</v>
      </c>
      <c r="P19" s="523"/>
      <c r="Q19" s="523"/>
      <c r="R19" s="523"/>
      <c r="S19" s="523"/>
      <c r="T19" s="523"/>
      <c r="U19" s="531"/>
      <c r="V19" s="74"/>
      <c r="W19" s="71"/>
      <c r="X19" s="71"/>
      <c r="Y19" s="71"/>
      <c r="Z19" s="71"/>
      <c r="AA19" s="71"/>
      <c r="AB19" s="71"/>
      <c r="AC19" s="71"/>
      <c r="AD19" s="71"/>
      <c r="AE19" s="71"/>
      <c r="AF19" s="71"/>
      <c r="AG19" s="71"/>
      <c r="AH19" s="71"/>
      <c r="AI19" s="71"/>
      <c r="AJ19" s="71"/>
      <c r="AK19" s="71"/>
    </row>
    <row r="20" spans="1:37" ht="15" customHeight="1">
      <c r="A20" s="525"/>
      <c r="B20" s="526"/>
      <c r="C20" s="527"/>
      <c r="D20" s="110"/>
      <c r="E20" s="111"/>
      <c r="F20" s="111"/>
      <c r="G20" s="111"/>
      <c r="H20" s="111"/>
      <c r="I20" s="560" t="str">
        <f>TEXT(当初入力!$M$11,"#,##0") &amp; " 日間"</f>
        <v xml:space="preserve"> 日間</v>
      </c>
      <c r="J20" s="560"/>
      <c r="K20" s="981"/>
      <c r="L20" s="979"/>
      <c r="M20" s="526"/>
      <c r="N20" s="527"/>
      <c r="O20" s="979"/>
      <c r="P20" s="526"/>
      <c r="Q20" s="526"/>
      <c r="R20" s="526"/>
      <c r="S20" s="526"/>
      <c r="T20" s="526"/>
      <c r="U20" s="532"/>
      <c r="V20" s="74"/>
      <c r="W20" s="71"/>
      <c r="X20" s="71"/>
      <c r="Y20" s="71"/>
      <c r="Z20" s="71"/>
      <c r="AA20" s="71"/>
      <c r="AB20" s="71"/>
      <c r="AC20" s="71"/>
      <c r="AD20" s="71"/>
      <c r="AE20" s="71"/>
      <c r="AF20" s="71"/>
      <c r="AG20" s="71"/>
      <c r="AH20" s="71"/>
      <c r="AI20" s="71"/>
      <c r="AJ20" s="71"/>
      <c r="AK20" s="71"/>
    </row>
    <row r="21" spans="1:37" ht="15" customHeight="1">
      <c r="A21" s="528"/>
      <c r="B21" s="529"/>
      <c r="C21" s="530"/>
      <c r="D21" s="556" t="str">
        <f>"令和　" &amp; TEXT(当初入力!$E$12,"##") &amp; "年　" &amp; TEXT(当初入力!$G$12,"##") &amp; "月　" &amp; TEXT(当初入力!$I$12,"##") &amp; "日"</f>
        <v>令和　年　月　日</v>
      </c>
      <c r="E21" s="557"/>
      <c r="F21" s="557"/>
      <c r="G21" s="557"/>
      <c r="H21" s="557"/>
      <c r="I21" s="112"/>
      <c r="J21" s="112"/>
      <c r="K21" s="191"/>
      <c r="L21" s="980"/>
      <c r="M21" s="529"/>
      <c r="N21" s="530"/>
      <c r="O21" s="980"/>
      <c r="P21" s="529"/>
      <c r="Q21" s="529"/>
      <c r="R21" s="529"/>
      <c r="S21" s="529"/>
      <c r="T21" s="529"/>
      <c r="U21" s="533"/>
      <c r="V21" s="74"/>
      <c r="W21" s="71"/>
      <c r="X21" s="71"/>
      <c r="Y21" s="71"/>
      <c r="Z21" s="71"/>
      <c r="AA21" s="71"/>
      <c r="AB21" s="71"/>
      <c r="AC21" s="71"/>
      <c r="AD21" s="71"/>
      <c r="AE21" s="71"/>
      <c r="AF21" s="71"/>
      <c r="AG21" s="71"/>
      <c r="AH21" s="71"/>
      <c r="AI21" s="71"/>
      <c r="AJ21" s="71"/>
      <c r="AK21" s="71"/>
    </row>
    <row r="22" spans="1:37" ht="33" customHeight="1">
      <c r="A22" s="555" t="s">
        <v>205</v>
      </c>
      <c r="B22" s="538"/>
      <c r="C22" s="539"/>
      <c r="D22" s="553" t="s">
        <v>249</v>
      </c>
      <c r="E22" s="554"/>
      <c r="F22" s="554"/>
      <c r="G22" s="554"/>
      <c r="H22" s="554"/>
      <c r="I22" s="112"/>
      <c r="J22" s="112"/>
      <c r="K22" s="112"/>
      <c r="L22" s="96"/>
      <c r="M22" s="96"/>
      <c r="N22" s="96"/>
      <c r="O22" s="113"/>
      <c r="P22" s="113"/>
      <c r="Q22" s="113"/>
      <c r="R22" s="113"/>
      <c r="S22" s="113"/>
      <c r="T22" s="113"/>
      <c r="U22" s="114"/>
      <c r="V22" s="74"/>
      <c r="W22" s="71"/>
      <c r="X22" s="71"/>
      <c r="Y22" s="71"/>
      <c r="Z22" s="71"/>
      <c r="AA22" s="71"/>
      <c r="AB22" s="71"/>
      <c r="AC22" s="71"/>
      <c r="AD22" s="71"/>
      <c r="AE22" s="71"/>
      <c r="AF22" s="71"/>
      <c r="AG22" s="71"/>
      <c r="AH22" s="71"/>
      <c r="AI22" s="71"/>
      <c r="AJ22" s="71"/>
      <c r="AK22" s="71"/>
    </row>
    <row r="23" spans="1:37" ht="33" customHeight="1">
      <c r="A23" s="95"/>
      <c r="B23" s="534" t="s">
        <v>206</v>
      </c>
      <c r="C23" s="534"/>
      <c r="D23" s="534"/>
      <c r="E23" s="534"/>
      <c r="F23" s="534"/>
      <c r="G23" s="534"/>
      <c r="H23" s="534"/>
      <c r="I23" s="534"/>
      <c r="J23" s="534"/>
      <c r="K23" s="534"/>
      <c r="L23" s="534"/>
      <c r="M23" s="534"/>
      <c r="N23" s="534"/>
      <c r="O23" s="534"/>
      <c r="P23" s="534"/>
      <c r="Q23" s="534"/>
      <c r="R23" s="534"/>
      <c r="S23" s="534"/>
      <c r="T23" s="534"/>
      <c r="U23" s="114"/>
      <c r="V23" s="74"/>
      <c r="W23" s="71"/>
      <c r="X23" s="71"/>
      <c r="Y23" s="71"/>
      <c r="Z23" s="71"/>
      <c r="AA23" s="71"/>
      <c r="AB23" s="71"/>
      <c r="AC23" s="71"/>
      <c r="AD23" s="71"/>
      <c r="AE23" s="71"/>
      <c r="AF23" s="71"/>
      <c r="AG23" s="71"/>
      <c r="AH23" s="71"/>
      <c r="AI23" s="71"/>
      <c r="AJ23" s="71"/>
      <c r="AK23" s="71"/>
    </row>
    <row r="24" spans="1:37" ht="23.25" customHeight="1">
      <c r="A24" s="963" t="s">
        <v>112</v>
      </c>
      <c r="B24" s="563" t="s">
        <v>116</v>
      </c>
      <c r="C24" s="538"/>
      <c r="D24" s="538"/>
      <c r="E24" s="538"/>
      <c r="F24" s="538"/>
      <c r="G24" s="539"/>
      <c r="H24" s="563" t="s">
        <v>117</v>
      </c>
      <c r="I24" s="538"/>
      <c r="J24" s="538"/>
      <c r="K24" s="538"/>
      <c r="L24" s="538"/>
      <c r="M24" s="538"/>
      <c r="N24" s="539"/>
      <c r="O24" s="553" t="s">
        <v>207</v>
      </c>
      <c r="P24" s="554"/>
      <c r="Q24" s="554"/>
      <c r="R24" s="554"/>
      <c r="S24" s="554"/>
      <c r="T24" s="554"/>
      <c r="U24" s="567"/>
      <c r="V24" s="74"/>
      <c r="W24" s="71"/>
      <c r="X24" s="71"/>
      <c r="Y24" s="71"/>
      <c r="Z24" s="71"/>
      <c r="AA24" s="71"/>
      <c r="AB24" s="71"/>
      <c r="AC24" s="71"/>
      <c r="AD24" s="71"/>
      <c r="AE24" s="71"/>
      <c r="AF24" s="71"/>
      <c r="AG24" s="71"/>
      <c r="AH24" s="71"/>
      <c r="AI24" s="71"/>
      <c r="AJ24" s="71"/>
      <c r="AK24" s="71"/>
    </row>
    <row r="25" spans="1:37" ht="9.75" customHeight="1">
      <c r="A25" s="964"/>
      <c r="B25" s="967" t="s">
        <v>122</v>
      </c>
      <c r="C25" s="968"/>
      <c r="D25" s="968"/>
      <c r="E25" s="968"/>
      <c r="F25" s="968"/>
      <c r="G25" s="969"/>
      <c r="H25" s="190"/>
      <c r="I25" s="112"/>
      <c r="J25" s="112"/>
      <c r="K25" s="112"/>
      <c r="L25" s="112"/>
      <c r="M25" s="112"/>
      <c r="N25" s="192"/>
      <c r="O25" s="193"/>
      <c r="P25" s="113"/>
      <c r="Q25" s="113"/>
      <c r="R25" s="113"/>
      <c r="S25" s="113"/>
      <c r="T25" s="113"/>
      <c r="U25" s="105"/>
      <c r="V25" s="74"/>
      <c r="W25" s="71"/>
      <c r="X25" s="71"/>
      <c r="Y25" s="71"/>
      <c r="Z25" s="71"/>
      <c r="AA25" s="71"/>
      <c r="AB25" s="71"/>
      <c r="AC25" s="71"/>
      <c r="AD25" s="71"/>
      <c r="AE25" s="71"/>
      <c r="AF25" s="71"/>
      <c r="AG25" s="71"/>
      <c r="AH25" s="71"/>
      <c r="AI25" s="71"/>
      <c r="AJ25" s="71"/>
      <c r="AK25" s="71"/>
    </row>
    <row r="26" spans="1:37" ht="35.25" customHeight="1">
      <c r="A26" s="964"/>
      <c r="B26" s="970"/>
      <c r="C26" s="568"/>
      <c r="D26" s="568"/>
      <c r="E26" s="568"/>
      <c r="F26" s="568"/>
      <c r="G26" s="971"/>
      <c r="H26" s="190"/>
      <c r="I26" s="966" t="s">
        <v>252</v>
      </c>
      <c r="J26" s="538"/>
      <c r="K26" s="538"/>
      <c r="L26" s="538"/>
      <c r="M26" s="539"/>
      <c r="N26" s="192"/>
      <c r="O26" s="193"/>
      <c r="P26" s="966" t="s">
        <v>252</v>
      </c>
      <c r="Q26" s="538"/>
      <c r="R26" s="538"/>
      <c r="S26" s="538"/>
      <c r="T26" s="539"/>
      <c r="U26" s="105"/>
      <c r="V26" s="74"/>
      <c r="W26" s="71"/>
      <c r="X26" s="71"/>
      <c r="Y26" s="71"/>
      <c r="Z26" s="71"/>
      <c r="AA26" s="71"/>
      <c r="AB26" s="71"/>
      <c r="AC26" s="71"/>
      <c r="AD26" s="71"/>
      <c r="AE26" s="71"/>
      <c r="AF26" s="71"/>
      <c r="AG26" s="71"/>
      <c r="AH26" s="71"/>
      <c r="AI26" s="71"/>
      <c r="AJ26" s="71"/>
      <c r="AK26" s="71"/>
    </row>
    <row r="27" spans="1:37" ht="153" customHeight="1">
      <c r="A27" s="964"/>
      <c r="B27" s="970"/>
      <c r="C27" s="568"/>
      <c r="D27" s="568"/>
      <c r="E27" s="568"/>
      <c r="F27" s="568"/>
      <c r="G27" s="971"/>
      <c r="H27" s="972" t="s">
        <v>253</v>
      </c>
      <c r="I27" s="973"/>
      <c r="J27" s="973"/>
      <c r="K27" s="557"/>
      <c r="L27" s="557"/>
      <c r="M27" s="557"/>
      <c r="N27" s="974"/>
      <c r="O27" s="975" t="s">
        <v>295</v>
      </c>
      <c r="P27" s="976"/>
      <c r="Q27" s="976"/>
      <c r="R27" s="976"/>
      <c r="S27" s="976"/>
      <c r="T27" s="976"/>
      <c r="U27" s="977"/>
      <c r="V27" s="74"/>
      <c r="W27" s="71"/>
      <c r="X27" s="71"/>
      <c r="Y27" s="71"/>
      <c r="Z27" s="71"/>
      <c r="AA27" s="71"/>
      <c r="AB27" s="71"/>
      <c r="AC27" s="71"/>
      <c r="AD27" s="71"/>
      <c r="AE27" s="71"/>
      <c r="AF27" s="71"/>
      <c r="AG27" s="71"/>
      <c r="AH27" s="71"/>
      <c r="AI27" s="71"/>
      <c r="AJ27" s="71"/>
      <c r="AK27" s="71"/>
    </row>
    <row r="28" spans="1:37" ht="15" customHeight="1">
      <c r="A28" s="964"/>
      <c r="B28" s="190"/>
      <c r="C28" s="94"/>
      <c r="D28" s="196"/>
      <c r="E28" s="196"/>
      <c r="F28" s="196"/>
      <c r="G28" s="197"/>
      <c r="H28" s="198"/>
      <c r="I28" s="192"/>
      <c r="J28" s="199"/>
      <c r="K28" s="563" t="s">
        <v>108</v>
      </c>
      <c r="L28" s="539"/>
      <c r="M28" s="563" t="s">
        <v>113</v>
      </c>
      <c r="N28" s="539"/>
      <c r="O28" s="194"/>
      <c r="P28" s="104"/>
      <c r="Q28" s="195"/>
      <c r="R28" s="563" t="s">
        <v>108</v>
      </c>
      <c r="S28" s="539"/>
      <c r="T28" s="563" t="s">
        <v>113</v>
      </c>
      <c r="U28" s="564"/>
      <c r="V28" s="74"/>
      <c r="W28" s="71"/>
      <c r="X28" s="71"/>
      <c r="Y28" s="71"/>
      <c r="Z28" s="71"/>
      <c r="AA28" s="71"/>
      <c r="AB28" s="71"/>
      <c r="AC28" s="71"/>
      <c r="AD28" s="71"/>
      <c r="AE28" s="71"/>
      <c r="AF28" s="71"/>
      <c r="AG28" s="71"/>
      <c r="AH28" s="71"/>
      <c r="AI28" s="71"/>
      <c r="AJ28" s="71"/>
      <c r="AK28" s="71"/>
    </row>
    <row r="29" spans="1:37" ht="51.75" customHeight="1" thickBot="1">
      <c r="A29" s="965"/>
      <c r="B29" s="200"/>
      <c r="C29" s="200"/>
      <c r="D29" s="201"/>
      <c r="E29" s="201"/>
      <c r="F29" s="201"/>
      <c r="G29" s="201"/>
      <c r="H29" s="202"/>
      <c r="I29" s="203"/>
      <c r="J29" s="203"/>
      <c r="K29" s="204"/>
      <c r="L29" s="200"/>
      <c r="M29" s="205"/>
      <c r="N29" s="200"/>
      <c r="O29" s="206"/>
      <c r="P29" s="207"/>
      <c r="Q29" s="207"/>
      <c r="R29" s="206"/>
      <c r="S29" s="207"/>
      <c r="T29" s="206"/>
      <c r="U29" s="208"/>
      <c r="V29" s="74"/>
      <c r="W29" s="71"/>
      <c r="X29" s="71"/>
      <c r="Y29" s="71"/>
      <c r="Z29" s="71"/>
      <c r="AA29" s="71"/>
      <c r="AB29" s="71"/>
      <c r="AC29" s="71"/>
      <c r="AD29" s="71"/>
      <c r="AE29" s="71"/>
      <c r="AF29" s="71"/>
      <c r="AG29" s="71"/>
      <c r="AH29" s="71"/>
      <c r="AI29" s="71"/>
      <c r="AJ29" s="71"/>
      <c r="AK29" s="71"/>
    </row>
    <row r="30" spans="1:37">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1:37">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37">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37">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1:37">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37">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37">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row>
    <row r="38" spans="1:37">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row>
    <row r="39" spans="1:37">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row>
    <row r="40" spans="1:37">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row>
    <row r="41" spans="1:37">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row>
    <row r="42" spans="1:37">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row>
    <row r="43" spans="1:37">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row>
    <row r="44" spans="1:37">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row>
    <row r="45" spans="1:37">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row>
    <row r="46" spans="1:37">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row>
    <row r="47" spans="1:37">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row>
  </sheetData>
  <mergeCells count="63">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G3:H3"/>
    <mergeCell ref="N3:O3"/>
    <mergeCell ref="L3:M3"/>
    <mergeCell ref="J3:K3"/>
    <mergeCell ref="T3:U3"/>
    <mergeCell ref="R3:S3"/>
    <mergeCell ref="P3:Q3"/>
    <mergeCell ref="A2:B2"/>
    <mergeCell ref="A3:B3"/>
    <mergeCell ref="E2:F2"/>
    <mergeCell ref="C2:D2"/>
    <mergeCell ref="E3:F3"/>
    <mergeCell ref="C3:D3"/>
    <mergeCell ref="A16:C16"/>
    <mergeCell ref="L11:U11"/>
    <mergeCell ref="L16:N16"/>
    <mergeCell ref="I17:U17"/>
    <mergeCell ref="A17:C17"/>
    <mergeCell ref="E17:G17"/>
    <mergeCell ref="J11:K11"/>
    <mergeCell ref="L13:T13"/>
    <mergeCell ref="J13:K13"/>
    <mergeCell ref="A15:C15"/>
    <mergeCell ref="O15:U15"/>
    <mergeCell ref="N2:O2"/>
    <mergeCell ref="J2:K2"/>
    <mergeCell ref="L2:M2"/>
    <mergeCell ref="G2:H2"/>
    <mergeCell ref="T2:U2"/>
    <mergeCell ref="R2:S2"/>
    <mergeCell ref="P2:Q2"/>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topLeftCell="A13" zoomScaleNormal="100" workbookViewId="0">
      <selection activeCell="I52" sqref="I52"/>
    </sheetView>
  </sheetViews>
  <sheetFormatPr defaultRowHeight="12"/>
  <cols>
    <col min="1" max="1" width="2.75" style="209" customWidth="1"/>
    <col min="2" max="2" width="3.625" style="209" customWidth="1"/>
    <col min="3" max="30" width="2.875" style="209" customWidth="1"/>
    <col min="31" max="31" width="3.125" style="209" customWidth="1"/>
    <col min="32" max="32" width="2.875" style="209" customWidth="1"/>
    <col min="33" max="16384" width="9" style="209"/>
  </cols>
  <sheetData>
    <row r="1" spans="1:31" ht="24" customHeight="1"/>
    <row r="2" spans="1:31" ht="17.25">
      <c r="A2" s="210"/>
      <c r="B2" s="210" t="s">
        <v>123</v>
      </c>
      <c r="C2" s="211"/>
      <c r="D2" s="211"/>
      <c r="E2" s="211"/>
      <c r="F2" s="211"/>
      <c r="G2" s="211"/>
      <c r="H2" s="211"/>
      <c r="I2" s="211"/>
      <c r="J2" s="211"/>
      <c r="N2" s="211"/>
      <c r="O2" s="211"/>
    </row>
    <row r="3" spans="1:31" ht="12" customHeight="1">
      <c r="A3" s="211"/>
      <c r="B3" s="211"/>
      <c r="C3" s="211"/>
      <c r="D3" s="211"/>
      <c r="E3" s="211"/>
      <c r="F3" s="211"/>
      <c r="G3" s="211"/>
      <c r="H3" s="211"/>
      <c r="I3" s="211"/>
      <c r="J3" s="211"/>
      <c r="K3" s="211"/>
      <c r="L3" s="211"/>
      <c r="M3" s="211"/>
      <c r="N3" s="211"/>
      <c r="O3" s="211"/>
      <c r="Q3" s="211"/>
      <c r="R3" s="211" t="s">
        <v>124</v>
      </c>
      <c r="T3" s="211"/>
      <c r="U3" s="211"/>
      <c r="V3" s="211"/>
      <c r="W3" s="211"/>
      <c r="X3" s="211"/>
      <c r="Y3" s="211"/>
      <c r="Z3" s="211"/>
      <c r="AA3" s="211"/>
    </row>
    <row r="4" spans="1:31" ht="15" customHeight="1">
      <c r="A4" s="211"/>
      <c r="B4" s="212" t="s">
        <v>243</v>
      </c>
      <c r="D4" s="211"/>
      <c r="E4" s="211"/>
      <c r="F4" s="211"/>
      <c r="G4" s="211"/>
      <c r="H4" s="211"/>
      <c r="I4" s="211"/>
      <c r="J4" s="211"/>
      <c r="K4" s="211"/>
      <c r="L4" s="211"/>
      <c r="M4" s="211"/>
      <c r="N4" s="211"/>
      <c r="R4" s="211"/>
      <c r="S4" s="211"/>
      <c r="T4" s="211"/>
      <c r="U4" s="211"/>
      <c r="V4" s="211"/>
      <c r="W4" s="211"/>
      <c r="X4" s="211"/>
      <c r="Y4" s="211"/>
      <c r="Z4" s="211"/>
      <c r="AA4" s="211"/>
    </row>
    <row r="5" spans="1:31" ht="15" customHeight="1">
      <c r="A5" s="211"/>
      <c r="B5" s="213" t="s">
        <v>244</v>
      </c>
      <c r="C5" s="213"/>
      <c r="E5" s="256"/>
      <c r="F5" s="256"/>
      <c r="G5" s="256"/>
      <c r="H5" s="256" t="str">
        <f>"（"&amp;当初入力!$C$3 &amp; "）"</f>
        <v>（）</v>
      </c>
      <c r="I5" s="211"/>
      <c r="J5" s="211"/>
      <c r="K5" s="211"/>
      <c r="L5" s="211"/>
      <c r="M5" s="211"/>
      <c r="N5" s="211"/>
      <c r="T5" s="211"/>
      <c r="U5" s="211"/>
      <c r="V5" s="211" t="s">
        <v>125</v>
      </c>
      <c r="W5" s="211"/>
      <c r="X5" s="211"/>
      <c r="Y5" s="211"/>
      <c r="Z5" s="211"/>
      <c r="AA5" s="211"/>
      <c r="AB5" s="211"/>
    </row>
    <row r="6" spans="1:31">
      <c r="A6" s="211"/>
      <c r="B6" s="211"/>
      <c r="C6" s="211"/>
      <c r="D6" s="211"/>
      <c r="E6" s="211"/>
      <c r="F6" s="211"/>
      <c r="G6" s="211"/>
      <c r="H6" s="211"/>
      <c r="I6" s="211"/>
      <c r="J6" s="211"/>
      <c r="K6" s="211"/>
      <c r="L6" s="211"/>
      <c r="M6" s="211"/>
      <c r="N6" s="211"/>
      <c r="O6" s="211"/>
      <c r="Q6" s="211"/>
      <c r="AA6" s="211"/>
      <c r="AB6" s="211"/>
    </row>
    <row r="7" spans="1:31" ht="12" customHeight="1">
      <c r="A7" s="211"/>
      <c r="B7" s="211"/>
      <c r="C7" s="214" t="s">
        <v>126</v>
      </c>
      <c r="D7" s="214" t="s">
        <v>127</v>
      </c>
      <c r="E7" s="214" t="s">
        <v>128</v>
      </c>
      <c r="F7" s="214" t="s">
        <v>129</v>
      </c>
      <c r="G7" s="214" t="s">
        <v>126</v>
      </c>
      <c r="H7" s="214" t="s">
        <v>127</v>
      </c>
      <c r="I7" s="214" t="s">
        <v>128</v>
      </c>
      <c r="J7" s="214" t="s">
        <v>130</v>
      </c>
      <c r="K7" s="214" t="s">
        <v>126</v>
      </c>
      <c r="L7" s="214" t="s">
        <v>127</v>
      </c>
      <c r="M7" s="214" t="s">
        <v>128</v>
      </c>
      <c r="N7" s="214" t="s">
        <v>131</v>
      </c>
      <c r="S7" s="211"/>
      <c r="T7" s="211"/>
      <c r="U7" s="211"/>
      <c r="V7" s="211"/>
      <c r="W7" s="211"/>
      <c r="X7" s="211"/>
      <c r="Y7" s="211"/>
      <c r="Z7" s="211"/>
      <c r="AA7" s="211"/>
      <c r="AB7" s="211"/>
    </row>
    <row r="8" spans="1:31" ht="12" customHeight="1">
      <c r="A8" s="211"/>
      <c r="B8" s="215" t="s">
        <v>132</v>
      </c>
      <c r="C8" s="211"/>
      <c r="D8" s="211"/>
      <c r="E8" s="211"/>
      <c r="F8" s="211"/>
      <c r="G8" s="211"/>
      <c r="H8" s="211"/>
      <c r="I8" s="211"/>
      <c r="J8" s="211"/>
      <c r="K8" s="211"/>
      <c r="L8" s="211"/>
      <c r="M8" s="211"/>
      <c r="N8" s="211"/>
      <c r="R8" s="216" t="s">
        <v>95</v>
      </c>
      <c r="S8" s="216"/>
      <c r="T8" s="216"/>
      <c r="U8" s="216"/>
      <c r="V8" s="216"/>
      <c r="W8" s="216"/>
      <c r="X8" s="216"/>
      <c r="Y8" s="216"/>
      <c r="Z8" s="216"/>
      <c r="AA8" s="216"/>
      <c r="AB8" s="216"/>
      <c r="AC8" s="216"/>
      <c r="AD8" s="216"/>
      <c r="AE8" s="216"/>
    </row>
    <row r="9" spans="1:31" ht="14.1" customHeight="1">
      <c r="A9" s="211"/>
      <c r="B9" s="211"/>
      <c r="C9" s="211"/>
      <c r="D9" s="211"/>
      <c r="E9" s="211"/>
      <c r="F9" s="211"/>
      <c r="G9" s="211"/>
      <c r="H9" s="211"/>
      <c r="I9" s="211"/>
      <c r="J9" s="211"/>
      <c r="K9" s="211"/>
      <c r="L9" s="211"/>
      <c r="M9" s="211"/>
      <c r="N9" s="211"/>
      <c r="S9" s="211"/>
      <c r="T9" s="211"/>
      <c r="U9" s="211"/>
      <c r="V9" s="211"/>
      <c r="W9" s="211"/>
      <c r="X9" s="211"/>
      <c r="Y9" s="211"/>
      <c r="Z9" s="211"/>
      <c r="AA9" s="211"/>
      <c r="AB9" s="211"/>
    </row>
    <row r="10" spans="1:31" ht="14.1" customHeight="1">
      <c r="A10" s="211"/>
      <c r="B10" s="211"/>
      <c r="C10" s="211"/>
      <c r="D10" s="211"/>
      <c r="E10" s="211"/>
      <c r="F10" s="211"/>
      <c r="G10" s="211"/>
      <c r="H10" s="211"/>
      <c r="I10" s="211"/>
      <c r="J10" s="211"/>
      <c r="K10" s="211"/>
      <c r="L10" s="211"/>
      <c r="M10" s="211"/>
      <c r="N10" s="211"/>
      <c r="O10" s="211"/>
      <c r="Q10" s="211"/>
      <c r="S10" s="211"/>
      <c r="T10" s="211"/>
      <c r="U10" s="211"/>
      <c r="V10" s="211"/>
      <c r="W10" s="211"/>
      <c r="X10" s="211"/>
      <c r="Y10" s="211"/>
      <c r="Z10" s="211"/>
      <c r="AA10" s="211"/>
      <c r="AB10" s="211"/>
      <c r="AC10" s="211"/>
      <c r="AD10" s="211"/>
      <c r="AE10" s="211"/>
    </row>
    <row r="11" spans="1:31" ht="14.1" customHeight="1">
      <c r="A11" s="211"/>
      <c r="O11" s="211"/>
      <c r="Q11" s="211"/>
      <c r="S11" s="211"/>
      <c r="T11" s="211"/>
      <c r="U11" s="211"/>
      <c r="V11" s="211"/>
      <c r="W11" s="211"/>
      <c r="X11" s="211"/>
      <c r="Y11" s="211"/>
      <c r="Z11" s="211"/>
      <c r="AA11" s="211"/>
      <c r="AB11" s="211"/>
      <c r="AC11" s="211"/>
      <c r="AD11" s="211"/>
      <c r="AE11" s="211"/>
    </row>
    <row r="12" spans="1:31" ht="14.1" customHeight="1">
      <c r="A12" s="211"/>
      <c r="B12" s="216" t="s">
        <v>133</v>
      </c>
      <c r="C12" s="216"/>
      <c r="D12" s="216"/>
      <c r="E12" s="216"/>
      <c r="F12" s="216"/>
      <c r="G12" s="216"/>
      <c r="H12" s="216"/>
      <c r="I12" s="216"/>
      <c r="J12" s="216"/>
      <c r="K12" s="216"/>
      <c r="L12" s="216"/>
      <c r="M12" s="216"/>
      <c r="N12" s="216"/>
      <c r="R12" s="216" t="s">
        <v>109</v>
      </c>
      <c r="S12" s="216"/>
      <c r="T12" s="216"/>
      <c r="U12" s="216"/>
      <c r="V12" s="216"/>
      <c r="W12" s="216"/>
      <c r="X12" s="216"/>
      <c r="Y12" s="216" t="s">
        <v>303</v>
      </c>
      <c r="Z12" s="216"/>
      <c r="AA12" s="216"/>
      <c r="AB12" s="216"/>
      <c r="AC12" s="216"/>
      <c r="AD12" s="217"/>
      <c r="AE12" s="217"/>
    </row>
    <row r="13" spans="1:31" ht="14.1" customHeight="1">
      <c r="A13" s="211"/>
      <c r="B13" s="211"/>
      <c r="C13" s="211"/>
      <c r="D13" s="211"/>
      <c r="E13" s="211"/>
      <c r="F13" s="211"/>
      <c r="G13" s="211"/>
      <c r="H13" s="211"/>
      <c r="I13" s="211"/>
      <c r="J13" s="211"/>
      <c r="K13" s="211"/>
      <c r="M13" s="211"/>
      <c r="N13" s="211"/>
      <c r="O13" s="211"/>
      <c r="Q13" s="211"/>
      <c r="AB13" s="211"/>
    </row>
    <row r="14" spans="1:31" ht="21" customHeight="1">
      <c r="A14" s="211"/>
      <c r="B14" s="211"/>
      <c r="I14" s="211"/>
      <c r="J14" s="211"/>
      <c r="S14" s="218" t="s">
        <v>134</v>
      </c>
      <c r="T14" s="211"/>
      <c r="U14" s="211"/>
      <c r="V14" s="211"/>
      <c r="W14" s="257"/>
      <c r="X14" s="257"/>
      <c r="Y14" s="257"/>
      <c r="Z14" s="257"/>
      <c r="AA14" s="257"/>
      <c r="AB14" s="257"/>
      <c r="AC14" s="257"/>
      <c r="AD14" s="257"/>
    </row>
    <row r="15" spans="1:31" ht="18.75" customHeight="1">
      <c r="A15" s="211"/>
      <c r="B15" s="211"/>
      <c r="C15" s="211"/>
      <c r="D15" s="211"/>
      <c r="N15" s="211"/>
      <c r="O15" s="211"/>
      <c r="P15" s="211"/>
    </row>
    <row r="16" spans="1:31" ht="16.5" customHeight="1"/>
    <row r="17" spans="1:32" ht="16.5" customHeight="1"/>
    <row r="18" spans="1:32" ht="28.5" customHeight="1">
      <c r="A18" s="219" t="s">
        <v>135</v>
      </c>
      <c r="C18" s="526" t="str">
        <f>"令和　" &amp; TEXT(当初入力!E4,"##") &amp; "　年度"</f>
        <v>令和　　年度</v>
      </c>
      <c r="D18" s="526"/>
      <c r="E18" s="526"/>
      <c r="F18" s="526"/>
      <c r="G18" s="526" t="str">
        <f>+" " &amp; 当初入力!$D$5</f>
        <v xml:space="preserve"> </v>
      </c>
      <c r="H18" s="526"/>
      <c r="I18" s="526"/>
      <c r="J18" s="526"/>
      <c r="K18" s="526"/>
      <c r="L18" s="526"/>
      <c r="M18" s="526"/>
      <c r="N18" s="104"/>
      <c r="P18" s="983" t="s">
        <v>136</v>
      </c>
      <c r="Q18" s="983"/>
      <c r="R18" s="983"/>
      <c r="S18" s="983"/>
      <c r="T18" s="983"/>
      <c r="U18" s="983"/>
      <c r="V18" s="983"/>
      <c r="W18" s="983"/>
      <c r="X18" s="983"/>
      <c r="Y18" s="983"/>
      <c r="Z18" s="983"/>
      <c r="AA18" s="983"/>
      <c r="AB18" s="983"/>
      <c r="AC18" s="983"/>
      <c r="AD18" s="983"/>
      <c r="AE18" s="983"/>
      <c r="AF18" s="983"/>
    </row>
    <row r="19" spans="1:32" ht="14.45" customHeight="1">
      <c r="B19" s="526" t="str">
        <f>+" " &amp;当初入力!$D$7</f>
        <v xml:space="preserve"> </v>
      </c>
      <c r="C19" s="526"/>
      <c r="D19" s="526"/>
      <c r="E19" s="526"/>
      <c r="F19" s="526"/>
      <c r="G19" s="526"/>
      <c r="H19" s="526"/>
      <c r="I19" s="526" t="str">
        <f>" " &amp; 当初入力!$D$6</f>
        <v xml:space="preserve"> </v>
      </c>
      <c r="J19" s="526"/>
      <c r="K19" s="526"/>
      <c r="L19" s="526"/>
      <c r="M19" s="526"/>
      <c r="P19" s="983" t="s">
        <v>137</v>
      </c>
      <c r="Q19" s="983"/>
      <c r="R19" s="989" t="s">
        <v>138</v>
      </c>
      <c r="S19" s="989"/>
      <c r="T19" s="989"/>
      <c r="U19" s="989"/>
      <c r="V19" s="211"/>
      <c r="W19" s="211"/>
      <c r="X19" s="211"/>
      <c r="Y19" s="211"/>
      <c r="Z19" s="211"/>
      <c r="AA19" s="211"/>
      <c r="AB19" s="211"/>
      <c r="AC19" s="211"/>
      <c r="AD19" s="211"/>
      <c r="AE19" s="211"/>
      <c r="AF19" s="211"/>
    </row>
    <row r="20" spans="1:32" ht="14.45" customHeight="1">
      <c r="B20" s="526"/>
      <c r="C20" s="526"/>
      <c r="D20" s="526"/>
      <c r="E20" s="526"/>
      <c r="F20" s="526"/>
      <c r="G20" s="526"/>
      <c r="H20" s="526"/>
      <c r="I20" s="526"/>
      <c r="J20" s="526"/>
      <c r="K20" s="526"/>
      <c r="L20" s="526"/>
      <c r="M20" s="526"/>
      <c r="P20" s="983"/>
      <c r="Q20" s="983"/>
      <c r="R20" s="989"/>
      <c r="S20" s="989"/>
      <c r="T20" s="989"/>
      <c r="U20" s="989"/>
      <c r="V20" s="211"/>
      <c r="W20" s="211"/>
      <c r="X20" s="211"/>
      <c r="Y20" s="211"/>
      <c r="Z20" s="211"/>
      <c r="AA20" s="211"/>
      <c r="AB20" s="211"/>
      <c r="AC20" s="211"/>
      <c r="AD20" s="211"/>
      <c r="AE20" s="211"/>
      <c r="AF20" s="211"/>
    </row>
    <row r="21" spans="1:32" ht="14.45" customHeight="1">
      <c r="P21" s="983" t="s">
        <v>139</v>
      </c>
      <c r="Q21" s="983"/>
      <c r="R21" s="989" t="s">
        <v>140</v>
      </c>
      <c r="S21" s="989"/>
      <c r="T21" s="989"/>
      <c r="U21" s="989"/>
      <c r="V21" s="211"/>
      <c r="W21" s="211"/>
      <c r="X21" s="211"/>
      <c r="Y21" s="211"/>
      <c r="Z21" s="211"/>
      <c r="AA21" s="211"/>
      <c r="AB21" s="211"/>
      <c r="AC21" s="211"/>
      <c r="AD21" s="211"/>
      <c r="AE21" s="986" t="s">
        <v>141</v>
      </c>
      <c r="AF21" s="211"/>
    </row>
    <row r="22" spans="1:32" ht="14.45" customHeight="1">
      <c r="A22" s="986" t="s">
        <v>142</v>
      </c>
      <c r="B22" s="986"/>
      <c r="C22" s="986"/>
      <c r="D22" s="986"/>
      <c r="E22" s="986"/>
      <c r="F22" s="526" t="str">
        <f>" 起工　" &amp; TEXT(当初入力!$J$4,"##") &amp; "　号"</f>
        <v xml:space="preserve"> 起工　　号</v>
      </c>
      <c r="G22" s="526"/>
      <c r="H22" s="526"/>
      <c r="I22" s="526"/>
      <c r="J22" s="526"/>
      <c r="K22" s="526"/>
      <c r="L22" s="526"/>
      <c r="M22" s="526"/>
      <c r="N22" s="526"/>
      <c r="P22" s="983"/>
      <c r="Q22" s="983"/>
      <c r="R22" s="989"/>
      <c r="S22" s="989"/>
      <c r="T22" s="989"/>
      <c r="U22" s="989"/>
      <c r="V22" s="211"/>
      <c r="W22" s="211"/>
      <c r="X22" s="211"/>
      <c r="Y22" s="211"/>
      <c r="Z22" s="211"/>
      <c r="AA22" s="211"/>
      <c r="AB22" s="211"/>
      <c r="AC22" s="211"/>
      <c r="AD22" s="211"/>
      <c r="AE22" s="986"/>
      <c r="AF22" s="211"/>
    </row>
    <row r="23" spans="1:32" ht="14.45" customHeight="1">
      <c r="A23" s="986"/>
      <c r="B23" s="986"/>
      <c r="C23" s="986"/>
      <c r="D23" s="986"/>
      <c r="E23" s="986"/>
      <c r="F23" s="526"/>
      <c r="G23" s="526"/>
      <c r="H23" s="526"/>
      <c r="I23" s="526"/>
      <c r="J23" s="526"/>
      <c r="K23" s="526"/>
      <c r="L23" s="526"/>
      <c r="M23" s="526"/>
      <c r="N23" s="526"/>
      <c r="P23" s="983" t="s">
        <v>143</v>
      </c>
      <c r="Q23" s="983"/>
      <c r="R23" s="989" t="s">
        <v>144</v>
      </c>
      <c r="S23" s="989"/>
      <c r="T23" s="989"/>
      <c r="U23" s="989"/>
      <c r="V23" s="211"/>
      <c r="W23" s="211"/>
      <c r="X23" s="211"/>
      <c r="Y23" s="211"/>
      <c r="Z23" s="211"/>
      <c r="AA23" s="211"/>
      <c r="AB23" s="211"/>
      <c r="AC23" s="211"/>
      <c r="AD23" s="211"/>
      <c r="AE23" s="211"/>
      <c r="AF23" s="211"/>
    </row>
    <row r="24" spans="1:32" ht="14.45" customHeight="1">
      <c r="A24" s="986" t="s">
        <v>145</v>
      </c>
      <c r="B24" s="986"/>
      <c r="C24" s="986"/>
      <c r="D24" s="986"/>
      <c r="E24" s="986"/>
      <c r="F24" s="211"/>
      <c r="G24" s="220"/>
      <c r="H24" s="220" t="s">
        <v>61</v>
      </c>
      <c r="I24" s="221"/>
      <c r="J24" s="220"/>
      <c r="K24" s="220" t="s">
        <v>89</v>
      </c>
      <c r="L24" s="221"/>
      <c r="M24" s="220"/>
      <c r="N24" s="220" t="s">
        <v>63</v>
      </c>
      <c r="P24" s="983"/>
      <c r="Q24" s="983"/>
      <c r="R24" s="989" t="s">
        <v>146</v>
      </c>
      <c r="S24" s="989"/>
      <c r="T24" s="989"/>
      <c r="U24" s="989"/>
      <c r="V24" s="211"/>
      <c r="W24" s="211"/>
      <c r="X24" s="211"/>
      <c r="Y24" s="211"/>
      <c r="Z24" s="211"/>
      <c r="AA24" s="211"/>
      <c r="AB24" s="211"/>
      <c r="AC24" s="211"/>
      <c r="AD24" s="222"/>
      <c r="AE24" s="222"/>
      <c r="AF24" s="222"/>
    </row>
    <row r="25" spans="1:32" ht="14.45" customHeight="1">
      <c r="A25" s="986"/>
      <c r="B25" s="986"/>
      <c r="C25" s="986"/>
      <c r="D25" s="986"/>
      <c r="E25" s="986"/>
      <c r="F25" s="211"/>
      <c r="G25" s="211"/>
      <c r="H25" s="211"/>
      <c r="I25" s="211"/>
      <c r="J25" s="211"/>
      <c r="K25" s="211"/>
      <c r="L25" s="211"/>
      <c r="M25" s="211"/>
      <c r="N25" s="211"/>
      <c r="P25" s="983" t="s">
        <v>147</v>
      </c>
      <c r="Q25" s="983"/>
      <c r="R25" s="989" t="s">
        <v>148</v>
      </c>
      <c r="S25" s="989"/>
      <c r="T25" s="989"/>
      <c r="U25" s="989"/>
      <c r="V25" s="211"/>
      <c r="W25" s="211"/>
      <c r="X25" s="211"/>
      <c r="Y25" s="211"/>
      <c r="Z25" s="211"/>
      <c r="AA25" s="211"/>
      <c r="AB25" s="211"/>
      <c r="AC25" s="211"/>
      <c r="AD25" s="211"/>
      <c r="AE25" s="211"/>
      <c r="AF25" s="211"/>
    </row>
    <row r="26" spans="1:32" ht="14.45" customHeight="1">
      <c r="A26" s="986" t="s">
        <v>149</v>
      </c>
      <c r="B26" s="986"/>
      <c r="C26" s="986"/>
      <c r="D26" s="986"/>
      <c r="E26" s="986"/>
      <c r="F26" s="211"/>
      <c r="G26" s="211"/>
      <c r="H26" s="211"/>
      <c r="I26" s="211"/>
      <c r="J26" s="211"/>
      <c r="K26" s="211"/>
      <c r="L26" s="211"/>
      <c r="M26" s="211"/>
      <c r="N26" s="211"/>
      <c r="P26" s="983"/>
      <c r="Q26" s="983"/>
      <c r="R26" s="989" t="s">
        <v>150</v>
      </c>
      <c r="S26" s="989"/>
      <c r="T26" s="989"/>
      <c r="U26" s="989"/>
      <c r="V26" s="211"/>
      <c r="W26" s="211"/>
      <c r="X26" s="211"/>
      <c r="Y26" s="211"/>
      <c r="Z26" s="211"/>
      <c r="AA26" s="211"/>
      <c r="AB26" s="211"/>
      <c r="AC26" s="211"/>
      <c r="AD26" s="211"/>
      <c r="AE26" s="211"/>
      <c r="AF26" s="211"/>
    </row>
    <row r="27" spans="1:32" ht="14.45" customHeight="1">
      <c r="A27" s="986"/>
      <c r="B27" s="986"/>
      <c r="C27" s="986"/>
      <c r="D27" s="986"/>
      <c r="E27" s="986"/>
      <c r="F27" s="211"/>
      <c r="G27" s="211"/>
      <c r="H27" s="211"/>
      <c r="I27" s="211"/>
      <c r="J27" s="211"/>
      <c r="K27" s="211"/>
      <c r="L27" s="211"/>
      <c r="M27" s="211"/>
      <c r="N27" s="211"/>
      <c r="P27" s="983" t="s">
        <v>151</v>
      </c>
      <c r="Q27" s="983"/>
      <c r="R27" s="989" t="s">
        <v>152</v>
      </c>
      <c r="S27" s="989"/>
      <c r="T27" s="989"/>
      <c r="U27" s="989"/>
      <c r="V27" s="211"/>
      <c r="W27" s="211"/>
      <c r="X27" s="211"/>
      <c r="Y27" s="211"/>
      <c r="Z27" s="211"/>
      <c r="AA27" s="211"/>
      <c r="AB27" s="211"/>
      <c r="AC27" s="211"/>
      <c r="AD27" s="211"/>
      <c r="AE27" s="211"/>
      <c r="AF27" s="211"/>
    </row>
    <row r="28" spans="1:32" ht="14.45" customHeight="1">
      <c r="A28" s="986" t="s">
        <v>153</v>
      </c>
      <c r="B28" s="986"/>
      <c r="C28" s="986"/>
      <c r="D28" s="986"/>
      <c r="E28" s="986"/>
      <c r="F28" s="211" t="s">
        <v>154</v>
      </c>
      <c r="G28" s="211"/>
      <c r="H28" s="211"/>
      <c r="I28" s="211"/>
      <c r="J28" s="223"/>
      <c r="K28" s="211"/>
      <c r="L28" s="211"/>
      <c r="M28" s="211"/>
      <c r="N28" s="223" t="s">
        <v>155</v>
      </c>
      <c r="P28" s="983"/>
      <c r="Q28" s="983"/>
      <c r="R28" s="989" t="s">
        <v>156</v>
      </c>
      <c r="S28" s="989"/>
      <c r="T28" s="989"/>
      <c r="U28" s="989"/>
      <c r="V28" s="211"/>
      <c r="W28" s="211"/>
      <c r="X28" s="211"/>
      <c r="Y28" s="211"/>
      <c r="Z28" s="211"/>
      <c r="AA28" s="211"/>
      <c r="AB28" s="211"/>
      <c r="AC28" s="211"/>
      <c r="AD28" s="211"/>
      <c r="AE28" s="211"/>
      <c r="AF28" s="211"/>
    </row>
    <row r="29" spans="1:32" ht="14.45" customHeight="1">
      <c r="A29" s="986"/>
      <c r="B29" s="986"/>
      <c r="C29" s="986"/>
      <c r="D29" s="986"/>
      <c r="E29" s="986"/>
      <c r="F29" s="211"/>
      <c r="G29" s="211"/>
      <c r="H29" s="211"/>
      <c r="I29" s="211"/>
      <c r="J29" s="211"/>
      <c r="K29" s="211"/>
      <c r="L29" s="211"/>
      <c r="M29" s="211"/>
      <c r="N29" s="211"/>
    </row>
    <row r="30" spans="1:32" ht="14.45" customHeight="1">
      <c r="P30" s="983" t="s">
        <v>157</v>
      </c>
      <c r="Q30" s="983"/>
      <c r="R30" s="983"/>
      <c r="S30" s="983"/>
      <c r="T30" s="983"/>
      <c r="U30" s="983"/>
      <c r="V30" s="983"/>
      <c r="W30" s="983"/>
      <c r="X30" s="983"/>
      <c r="Y30" s="983"/>
      <c r="Z30" s="983"/>
      <c r="AA30" s="983"/>
      <c r="AB30" s="983"/>
      <c r="AC30" s="983"/>
      <c r="AD30" s="983"/>
      <c r="AE30" s="983"/>
      <c r="AF30" s="983"/>
    </row>
    <row r="31" spans="1:32" ht="14.45" customHeight="1">
      <c r="P31" s="983"/>
      <c r="Q31" s="983"/>
      <c r="R31" s="983"/>
      <c r="S31" s="983"/>
      <c r="T31" s="983"/>
      <c r="U31" s="983"/>
      <c r="V31" s="983"/>
      <c r="W31" s="983"/>
      <c r="X31" s="983"/>
      <c r="Y31" s="983"/>
      <c r="Z31" s="983"/>
      <c r="AA31" s="983"/>
      <c r="AB31" s="983"/>
      <c r="AC31" s="983"/>
      <c r="AD31" s="983"/>
      <c r="AE31" s="983"/>
      <c r="AF31" s="983"/>
    </row>
    <row r="32" spans="1:32" ht="14.45" customHeight="1">
      <c r="A32" s="985" t="s">
        <v>158</v>
      </c>
      <c r="B32" s="985"/>
      <c r="C32" s="985"/>
      <c r="D32" s="985"/>
      <c r="E32" s="985"/>
      <c r="F32" s="985"/>
      <c r="G32" s="985"/>
      <c r="H32" s="985"/>
      <c r="I32" s="985"/>
      <c r="J32" s="985"/>
      <c r="K32" s="985"/>
      <c r="L32" s="985"/>
      <c r="M32" s="985"/>
      <c r="N32" s="985"/>
      <c r="P32" s="983" t="s">
        <v>159</v>
      </c>
      <c r="Q32" s="983"/>
      <c r="R32" s="984" t="s">
        <v>160</v>
      </c>
      <c r="S32" s="989" t="s">
        <v>161</v>
      </c>
      <c r="T32" s="989"/>
      <c r="U32" s="989"/>
      <c r="V32" s="211"/>
      <c r="W32" s="211"/>
      <c r="X32" s="211"/>
      <c r="Y32" s="211"/>
      <c r="Z32" s="211"/>
      <c r="AA32" s="211"/>
      <c r="AB32" s="211"/>
      <c r="AC32" s="211"/>
      <c r="AD32" s="211"/>
      <c r="AE32" s="211"/>
      <c r="AF32" s="211"/>
    </row>
    <row r="33" spans="1:32" ht="14.45" customHeight="1">
      <c r="A33" s="984" t="s">
        <v>162</v>
      </c>
      <c r="B33" s="984"/>
      <c r="C33" s="984"/>
      <c r="D33" s="984"/>
      <c r="E33" s="984"/>
      <c r="F33" s="211"/>
      <c r="G33" s="211"/>
      <c r="H33" s="211"/>
      <c r="I33" s="211"/>
      <c r="J33" s="211"/>
      <c r="K33" s="211"/>
      <c r="L33" s="211"/>
      <c r="M33" s="211"/>
      <c r="N33" s="211"/>
      <c r="P33" s="211"/>
      <c r="Q33" s="215"/>
      <c r="R33" s="984"/>
      <c r="S33" s="989"/>
      <c r="T33" s="989"/>
      <c r="U33" s="989"/>
      <c r="V33" s="211"/>
      <c r="W33" s="211"/>
      <c r="X33" s="211"/>
      <c r="Y33" s="211"/>
      <c r="Z33" s="211"/>
      <c r="AA33" s="211"/>
      <c r="AB33" s="211"/>
      <c r="AC33" s="211"/>
      <c r="AD33" s="211"/>
      <c r="AE33" s="211"/>
      <c r="AF33" s="211"/>
    </row>
    <row r="34" spans="1:32" ht="14.45" customHeight="1">
      <c r="A34" s="984" t="s">
        <v>163</v>
      </c>
      <c r="B34" s="984"/>
      <c r="C34" s="984"/>
      <c r="D34" s="984"/>
      <c r="E34" s="984"/>
      <c r="F34" s="984" t="s">
        <v>164</v>
      </c>
      <c r="G34" s="984"/>
      <c r="H34" s="984"/>
      <c r="I34" s="984"/>
      <c r="J34" s="984"/>
      <c r="K34" s="984"/>
      <c r="L34" s="984"/>
      <c r="M34" s="984"/>
      <c r="N34" s="984"/>
      <c r="P34" s="983" t="s">
        <v>165</v>
      </c>
      <c r="Q34" s="983"/>
      <c r="R34" s="984" t="s">
        <v>166</v>
      </c>
      <c r="S34" s="987" t="s">
        <v>167</v>
      </c>
      <c r="T34" s="987"/>
      <c r="U34" s="987"/>
      <c r="V34" s="211"/>
      <c r="W34" s="211"/>
      <c r="X34" s="211"/>
      <c r="Y34" s="211"/>
      <c r="Z34" s="211"/>
      <c r="AA34" s="211"/>
      <c r="AB34" s="211"/>
      <c r="AC34" s="211"/>
      <c r="AD34" s="211"/>
      <c r="AE34" s="211"/>
      <c r="AF34" s="211"/>
    </row>
    <row r="35" spans="1:32" ht="14.45" customHeight="1">
      <c r="A35" s="984" t="s">
        <v>168</v>
      </c>
      <c r="B35" s="984"/>
      <c r="C35" s="984"/>
      <c r="D35" s="984"/>
      <c r="E35" s="984"/>
      <c r="F35" s="211"/>
      <c r="G35" s="211"/>
      <c r="H35" s="220" t="s">
        <v>61</v>
      </c>
      <c r="I35" s="221"/>
      <c r="J35" s="221"/>
      <c r="K35" s="220" t="s">
        <v>89</v>
      </c>
      <c r="L35" s="221"/>
      <c r="M35" s="221"/>
      <c r="N35" s="220" t="s">
        <v>63</v>
      </c>
      <c r="P35" s="983" t="s">
        <v>169</v>
      </c>
      <c r="Q35" s="983"/>
      <c r="R35" s="984"/>
      <c r="S35" s="987" t="s">
        <v>170</v>
      </c>
      <c r="T35" s="987"/>
      <c r="U35" s="987"/>
      <c r="V35" s="211"/>
      <c r="W35" s="211"/>
      <c r="X35" s="211"/>
      <c r="Y35" s="211"/>
      <c r="Z35" s="211"/>
      <c r="AA35" s="211"/>
      <c r="AB35" s="211"/>
      <c r="AC35" s="211"/>
      <c r="AD35" s="211"/>
      <c r="AE35" s="211"/>
      <c r="AF35" s="211"/>
    </row>
    <row r="36" spans="1:32" ht="14.45" customHeight="1">
      <c r="A36" s="984"/>
      <c r="B36" s="984"/>
      <c r="C36" s="984"/>
      <c r="D36" s="984"/>
      <c r="E36" s="984"/>
      <c r="F36" s="211"/>
      <c r="G36" s="211"/>
      <c r="H36" s="211"/>
      <c r="I36" s="211"/>
      <c r="J36" s="211"/>
      <c r="K36" s="211"/>
      <c r="L36" s="211"/>
      <c r="M36" s="211"/>
      <c r="N36" s="211"/>
      <c r="P36" s="983" t="s">
        <v>132</v>
      </c>
      <c r="Q36" s="983"/>
      <c r="R36" s="984" t="s">
        <v>171</v>
      </c>
      <c r="S36" s="987" t="s">
        <v>172</v>
      </c>
      <c r="T36" s="987"/>
      <c r="U36" s="987"/>
      <c r="V36" s="211"/>
      <c r="W36" s="211"/>
      <c r="X36" s="211"/>
      <c r="Y36" s="211"/>
      <c r="Z36" s="211"/>
      <c r="AA36" s="211"/>
      <c r="AB36" s="211"/>
      <c r="AC36" s="211"/>
      <c r="AD36" s="211"/>
      <c r="AE36" s="211"/>
      <c r="AF36" s="211"/>
    </row>
    <row r="37" spans="1:32" ht="14.45" customHeight="1">
      <c r="A37" s="984" t="s">
        <v>173</v>
      </c>
      <c r="B37" s="984"/>
      <c r="C37" s="984"/>
      <c r="D37" s="984"/>
      <c r="E37" s="984" t="s">
        <v>174</v>
      </c>
      <c r="F37" s="211"/>
      <c r="G37" s="211"/>
      <c r="H37" s="211"/>
      <c r="I37" s="211"/>
      <c r="J37" s="211"/>
      <c r="K37" s="211"/>
      <c r="L37" s="211"/>
      <c r="M37" s="211"/>
      <c r="N37" s="211"/>
      <c r="P37" s="211"/>
      <c r="Q37" s="215"/>
      <c r="R37" s="984"/>
      <c r="S37" s="987"/>
      <c r="T37" s="987"/>
      <c r="U37" s="987"/>
      <c r="V37" s="211"/>
      <c r="W37" s="211"/>
      <c r="X37" s="211"/>
      <c r="Y37" s="211"/>
      <c r="Z37" s="211"/>
      <c r="AA37" s="211"/>
      <c r="AB37" s="211"/>
      <c r="AC37" s="211"/>
      <c r="AD37" s="211"/>
      <c r="AE37" s="211"/>
      <c r="AF37" s="211"/>
    </row>
    <row r="38" spans="1:32" ht="14.45" customHeight="1">
      <c r="A38" s="984"/>
      <c r="B38" s="984"/>
      <c r="C38" s="984"/>
      <c r="D38" s="984"/>
      <c r="E38" s="984"/>
      <c r="F38" s="211"/>
      <c r="G38" s="211"/>
      <c r="H38" s="211"/>
      <c r="I38" s="211"/>
      <c r="J38" s="211"/>
      <c r="K38" s="211"/>
      <c r="L38" s="211"/>
      <c r="M38" s="211"/>
      <c r="N38" s="211"/>
      <c r="P38" s="983" t="s">
        <v>175</v>
      </c>
      <c r="Q38" s="983"/>
      <c r="R38" s="984" t="s">
        <v>176</v>
      </c>
      <c r="S38" s="987" t="s">
        <v>150</v>
      </c>
      <c r="T38" s="988"/>
      <c r="U38" s="988"/>
      <c r="V38" s="211"/>
      <c r="W38" s="211"/>
      <c r="X38" s="211"/>
      <c r="Y38" s="211"/>
      <c r="Z38" s="211"/>
      <c r="AA38" s="211"/>
      <c r="AB38" s="211"/>
      <c r="AC38" s="211"/>
      <c r="AD38" s="211"/>
      <c r="AE38" s="211"/>
      <c r="AF38" s="211"/>
    </row>
    <row r="39" spans="1:32" ht="14.45" customHeight="1">
      <c r="A39" s="984"/>
      <c r="B39" s="984"/>
      <c r="C39" s="984"/>
      <c r="D39" s="984"/>
      <c r="E39" s="984" t="s">
        <v>177</v>
      </c>
      <c r="F39" s="211"/>
      <c r="G39" s="211"/>
      <c r="H39" s="211"/>
      <c r="I39" s="211"/>
      <c r="J39" s="211"/>
      <c r="K39" s="211"/>
      <c r="L39" s="211"/>
      <c r="M39" s="211"/>
      <c r="N39" s="211"/>
      <c r="P39" s="211"/>
      <c r="Q39" s="215"/>
      <c r="R39" s="984"/>
      <c r="S39" s="988"/>
      <c r="T39" s="988"/>
      <c r="U39" s="988"/>
      <c r="V39" s="211"/>
      <c r="W39" s="211"/>
      <c r="X39" s="211"/>
      <c r="Y39" s="211"/>
      <c r="Z39" s="211"/>
      <c r="AA39" s="211"/>
      <c r="AB39" s="211"/>
      <c r="AC39" s="211"/>
      <c r="AD39" s="211"/>
      <c r="AE39" s="211"/>
      <c r="AF39" s="211"/>
    </row>
    <row r="40" spans="1:32" ht="14.45" customHeight="1">
      <c r="A40" s="984"/>
      <c r="B40" s="984"/>
      <c r="C40" s="984"/>
      <c r="D40" s="984"/>
      <c r="E40" s="984"/>
      <c r="F40" s="211"/>
      <c r="G40" s="211"/>
      <c r="H40" s="211"/>
      <c r="I40" s="211"/>
      <c r="J40" s="211"/>
      <c r="K40" s="211"/>
      <c r="L40" s="211"/>
      <c r="M40" s="211"/>
      <c r="N40" s="211"/>
      <c r="P40" s="983" t="s">
        <v>178</v>
      </c>
      <c r="Q40" s="983"/>
      <c r="R40" s="984" t="s">
        <v>179</v>
      </c>
      <c r="S40" s="987" t="s">
        <v>167</v>
      </c>
      <c r="T40" s="987"/>
      <c r="U40" s="987"/>
      <c r="V40" s="211"/>
      <c r="W40" s="211"/>
      <c r="X40" s="211"/>
      <c r="Y40" s="211"/>
      <c r="Z40" s="211"/>
      <c r="AA40" s="211"/>
      <c r="AB40" s="211"/>
      <c r="AC40" s="211"/>
      <c r="AD40" s="211"/>
      <c r="AE40" s="211"/>
      <c r="AF40" s="211"/>
    </row>
    <row r="41" spans="1:32" ht="14.45" customHeight="1">
      <c r="B41" s="224"/>
      <c r="P41" s="983" t="s">
        <v>132</v>
      </c>
      <c r="Q41" s="983"/>
      <c r="R41" s="984"/>
      <c r="S41" s="987" t="s">
        <v>180</v>
      </c>
      <c r="T41" s="987"/>
      <c r="U41" s="987"/>
      <c r="V41" s="211"/>
      <c r="W41" s="211"/>
      <c r="X41" s="211"/>
      <c r="Y41" s="211"/>
      <c r="Z41" s="211"/>
      <c r="AA41" s="211"/>
      <c r="AB41" s="211"/>
      <c r="AC41" s="211"/>
      <c r="AD41" s="211"/>
      <c r="AE41" s="211"/>
      <c r="AF41" s="211"/>
    </row>
    <row r="42" spans="1:32" ht="14.45" customHeight="1">
      <c r="P42" s="983" t="s">
        <v>181</v>
      </c>
      <c r="Q42" s="983"/>
      <c r="R42" s="984" t="s">
        <v>182</v>
      </c>
      <c r="S42" s="987" t="s">
        <v>183</v>
      </c>
      <c r="T42" s="987"/>
      <c r="U42" s="987"/>
      <c r="V42" s="211"/>
      <c r="W42" s="211"/>
      <c r="X42" s="211"/>
      <c r="Y42" s="211"/>
      <c r="Z42" s="211"/>
      <c r="AA42" s="211"/>
      <c r="AB42" s="211"/>
      <c r="AC42" s="211"/>
      <c r="AD42" s="211"/>
      <c r="AE42" s="211"/>
      <c r="AF42" s="211"/>
    </row>
    <row r="43" spans="1:32" ht="14.45" customHeight="1">
      <c r="H43" s="224"/>
      <c r="P43" s="211"/>
      <c r="Q43" s="215"/>
      <c r="R43" s="984"/>
      <c r="S43" s="987"/>
      <c r="T43" s="987"/>
      <c r="U43" s="987"/>
      <c r="V43" s="211"/>
      <c r="W43" s="211"/>
      <c r="X43" s="211"/>
      <c r="Y43" s="211"/>
      <c r="Z43" s="211"/>
      <c r="AA43" s="211"/>
      <c r="AB43" s="211"/>
      <c r="AC43" s="211"/>
      <c r="AD43" s="211"/>
      <c r="AE43" s="211"/>
      <c r="AF43" s="211"/>
    </row>
    <row r="44" spans="1:32" ht="14.45" customHeight="1">
      <c r="B44" s="225" t="s">
        <v>184</v>
      </c>
      <c r="E44" s="982" t="s">
        <v>254</v>
      </c>
      <c r="F44" s="982"/>
      <c r="G44" s="982"/>
      <c r="H44" s="982"/>
      <c r="I44" s="982"/>
      <c r="J44" s="982"/>
      <c r="K44" s="982"/>
      <c r="L44" s="982"/>
      <c r="M44" s="982"/>
      <c r="P44" s="983" t="s">
        <v>185</v>
      </c>
      <c r="Q44" s="983"/>
      <c r="R44" s="989" t="s">
        <v>186</v>
      </c>
      <c r="S44" s="989"/>
      <c r="T44" s="989"/>
      <c r="U44" s="989"/>
      <c r="V44" s="211"/>
      <c r="W44" s="211"/>
      <c r="X44" s="211"/>
      <c r="Y44" s="211"/>
      <c r="Z44" s="211"/>
      <c r="AA44" s="211"/>
      <c r="AB44" s="211"/>
      <c r="AC44" s="211"/>
      <c r="AD44" s="211"/>
      <c r="AE44" s="211"/>
      <c r="AF44" s="211"/>
    </row>
    <row r="45" spans="1:32" ht="14.45" customHeight="1">
      <c r="A45" s="224"/>
      <c r="B45" s="225" t="s">
        <v>187</v>
      </c>
      <c r="E45" s="982"/>
      <c r="F45" s="982"/>
      <c r="G45" s="982"/>
      <c r="H45" s="982"/>
      <c r="I45" s="982"/>
      <c r="J45" s="982"/>
      <c r="K45" s="982"/>
      <c r="L45" s="982"/>
      <c r="M45" s="982"/>
      <c r="P45" s="983"/>
      <c r="Q45" s="983"/>
      <c r="R45" s="989" t="s">
        <v>188</v>
      </c>
      <c r="S45" s="989"/>
      <c r="T45" s="989"/>
      <c r="U45" s="989"/>
      <c r="V45" s="211"/>
      <c r="W45" s="211"/>
      <c r="X45" s="211"/>
      <c r="Y45" s="211"/>
      <c r="Z45" s="211"/>
      <c r="AA45" s="211"/>
      <c r="AB45" s="211"/>
      <c r="AC45" s="211"/>
      <c r="AD45" s="211"/>
      <c r="AE45" s="211"/>
      <c r="AF45" s="211"/>
    </row>
    <row r="46" spans="1:32" ht="14.45" customHeight="1">
      <c r="B46" s="225"/>
      <c r="G46" s="224"/>
      <c r="P46" s="983" t="s">
        <v>189</v>
      </c>
      <c r="Q46" s="983"/>
      <c r="R46" s="989" t="s">
        <v>148</v>
      </c>
      <c r="S46" s="989"/>
      <c r="T46" s="989"/>
      <c r="U46" s="989"/>
      <c r="V46" s="211"/>
      <c r="W46" s="211"/>
      <c r="X46" s="211"/>
      <c r="Y46" s="211"/>
      <c r="Z46" s="211"/>
      <c r="AA46" s="211"/>
      <c r="AB46" s="211"/>
      <c r="AC46" s="211"/>
      <c r="AD46" s="211"/>
      <c r="AE46" s="211"/>
      <c r="AF46" s="211"/>
    </row>
    <row r="47" spans="1:32" ht="14.45" customHeight="1">
      <c r="B47" s="225" t="s">
        <v>190</v>
      </c>
      <c r="P47" s="983"/>
      <c r="Q47" s="983"/>
      <c r="R47" s="989" t="s">
        <v>191</v>
      </c>
      <c r="S47" s="989"/>
      <c r="T47" s="989"/>
      <c r="U47" s="989"/>
      <c r="V47" s="211"/>
      <c r="W47" s="211"/>
      <c r="X47" s="211"/>
      <c r="Y47" s="211"/>
      <c r="Z47" s="211"/>
      <c r="AA47" s="211"/>
      <c r="AB47" s="211"/>
      <c r="AC47" s="211"/>
      <c r="AD47" s="211"/>
      <c r="AE47" s="211"/>
      <c r="AF47" s="211"/>
    </row>
    <row r="48" spans="1:32" ht="14.25" customHeight="1">
      <c r="B48" s="225" t="s">
        <v>192</v>
      </c>
      <c r="H48" s="209" t="s">
        <v>303</v>
      </c>
      <c r="M48" s="226"/>
      <c r="P48" s="983" t="s">
        <v>193</v>
      </c>
      <c r="Q48" s="983"/>
      <c r="R48" s="989" t="s">
        <v>152</v>
      </c>
      <c r="S48" s="989"/>
      <c r="T48" s="989"/>
      <c r="U48" s="989"/>
      <c r="V48" s="211"/>
      <c r="W48" s="211"/>
      <c r="X48" s="211"/>
      <c r="Y48" s="211"/>
      <c r="Z48" s="211"/>
      <c r="AA48" s="211"/>
      <c r="AB48" s="211"/>
      <c r="AC48" s="211"/>
      <c r="AD48" s="211"/>
      <c r="AE48" s="211"/>
      <c r="AF48" s="211"/>
    </row>
    <row r="49" spans="16:32" ht="14.25" customHeight="1">
      <c r="P49" s="983"/>
      <c r="Q49" s="983"/>
      <c r="R49" s="989" t="s">
        <v>194</v>
      </c>
      <c r="S49" s="989"/>
      <c r="T49" s="989"/>
      <c r="U49" s="989"/>
      <c r="V49" s="211"/>
      <c r="W49" s="211"/>
      <c r="X49" s="211"/>
      <c r="Y49" s="211"/>
      <c r="Z49" s="211"/>
      <c r="AA49" s="211"/>
      <c r="AB49" s="211"/>
      <c r="AC49" s="211"/>
      <c r="AD49" s="211"/>
      <c r="AE49" s="211"/>
      <c r="AF49" s="211"/>
    </row>
  </sheetData>
  <mergeCells count="65">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 ref="R19:U20"/>
    <mergeCell ref="R28:U28"/>
    <mergeCell ref="S32:U33"/>
    <mergeCell ref="R34:R35"/>
    <mergeCell ref="P48:Q49"/>
    <mergeCell ref="P30:AF31"/>
    <mergeCell ref="R36:R37"/>
    <mergeCell ref="S36:U37"/>
    <mergeCell ref="R38:R39"/>
    <mergeCell ref="S34:U34"/>
    <mergeCell ref="S35:U35"/>
    <mergeCell ref="R45:U45"/>
    <mergeCell ref="P42:Q42"/>
    <mergeCell ref="P44:Q45"/>
    <mergeCell ref="P40:Q40"/>
    <mergeCell ref="P35:Q35"/>
    <mergeCell ref="AE21:AE22"/>
    <mergeCell ref="R49:U49"/>
    <mergeCell ref="R46:U46"/>
    <mergeCell ref="R47:U47"/>
    <mergeCell ref="R48:U48"/>
    <mergeCell ref="R42:R43"/>
    <mergeCell ref="S42:U43"/>
    <mergeCell ref="P38:Q38"/>
    <mergeCell ref="S38:U39"/>
    <mergeCell ref="R44:U44"/>
    <mergeCell ref="P25:Q26"/>
    <mergeCell ref="P46:Q47"/>
    <mergeCell ref="P32:Q32"/>
    <mergeCell ref="P34:Q34"/>
    <mergeCell ref="P27:Q28"/>
    <mergeCell ref="P41:Q41"/>
    <mergeCell ref="P36:Q36"/>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6"/>
  <sheetViews>
    <sheetView view="pageBreakPreview" zoomScale="90" zoomScaleNormal="75" zoomScaleSheetLayoutView="90" workbookViewId="0">
      <selection activeCell="C29" sqref="C29"/>
    </sheetView>
  </sheetViews>
  <sheetFormatPr defaultColWidth="8" defaultRowHeight="11.25"/>
  <cols>
    <col min="1" max="1" width="9" style="22" customWidth="1"/>
    <col min="2" max="2" width="1.25" style="22" customWidth="1"/>
    <col min="3" max="3" width="4" style="22" customWidth="1"/>
    <col min="4" max="4" width="2.75" style="22" bestFit="1" customWidth="1"/>
    <col min="5" max="7" width="8" style="22" customWidth="1"/>
    <col min="8" max="8" width="12.25" style="22" customWidth="1"/>
    <col min="9" max="9" width="11.625" style="22" customWidth="1"/>
    <col min="10" max="10" width="5.625" style="22" customWidth="1"/>
    <col min="11" max="11" width="13.125" style="22" customWidth="1"/>
    <col min="12" max="12" width="16.25" style="22" bestFit="1" customWidth="1"/>
    <col min="13" max="13" width="7.5" style="295" customWidth="1"/>
    <col min="14" max="14" width="24.75" style="295" customWidth="1"/>
    <col min="15" max="15" width="12.625" style="22" customWidth="1"/>
    <col min="16" max="16" width="1.5" style="22" customWidth="1"/>
    <col min="17" max="16384" width="8" style="22"/>
  </cols>
  <sheetData>
    <row r="2" spans="2:16" ht="30" customHeight="1">
      <c r="B2" s="43"/>
      <c r="C2" s="515" t="s">
        <v>5</v>
      </c>
      <c r="D2" s="516"/>
      <c r="E2" s="516"/>
      <c r="F2" s="516"/>
      <c r="G2" s="516"/>
      <c r="H2" s="516"/>
      <c r="I2" s="516"/>
      <c r="J2" s="516"/>
      <c r="K2" s="516"/>
      <c r="L2" s="516"/>
      <c r="M2" s="516"/>
      <c r="N2" s="517"/>
      <c r="O2" s="285"/>
      <c r="P2" s="44"/>
    </row>
    <row r="3" spans="2:16" ht="16.5" customHeight="1">
      <c r="B3" s="43"/>
      <c r="C3" s="23"/>
      <c r="D3" s="24"/>
      <c r="E3" s="24"/>
      <c r="F3" s="24"/>
      <c r="G3" s="24"/>
      <c r="H3" s="24"/>
      <c r="I3" s="24"/>
      <c r="J3" s="24"/>
      <c r="K3" s="24"/>
      <c r="L3" s="24"/>
      <c r="M3" s="290"/>
      <c r="N3" s="296"/>
      <c r="O3" s="24"/>
      <c r="P3" s="44"/>
    </row>
    <row r="4" spans="2:16" ht="13.5">
      <c r="B4" s="43"/>
      <c r="C4" s="46" t="s">
        <v>276</v>
      </c>
      <c r="D4" s="24"/>
      <c r="E4" s="24"/>
      <c r="F4" s="24"/>
      <c r="G4" s="24"/>
      <c r="H4" s="24"/>
      <c r="I4" s="24"/>
      <c r="J4" s="24"/>
      <c r="K4" s="24"/>
      <c r="L4" s="24"/>
      <c r="M4" s="290"/>
      <c r="N4" s="296"/>
      <c r="O4" s="24"/>
      <c r="P4" s="44"/>
    </row>
    <row r="5" spans="2:16">
      <c r="B5" s="43"/>
      <c r="C5" s="23"/>
      <c r="D5" s="24"/>
      <c r="E5" s="24"/>
      <c r="F5" s="24"/>
      <c r="G5" s="24"/>
      <c r="H5" s="24"/>
      <c r="I5" s="24"/>
      <c r="J5" s="24"/>
      <c r="K5" s="24"/>
      <c r="L5" s="24"/>
      <c r="M5" s="290"/>
      <c r="N5" s="296"/>
      <c r="O5" s="286"/>
      <c r="P5" s="44"/>
    </row>
    <row r="6" spans="2:16">
      <c r="B6" s="43"/>
      <c r="C6" s="23"/>
      <c r="D6" s="24"/>
      <c r="E6" s="24"/>
      <c r="F6" s="24"/>
      <c r="G6" s="24"/>
      <c r="H6" s="24"/>
      <c r="I6" s="24"/>
      <c r="J6" s="24"/>
      <c r="K6" s="24"/>
      <c r="L6" s="24"/>
      <c r="M6" s="290"/>
      <c r="N6" s="296"/>
      <c r="O6" s="24"/>
      <c r="P6" s="44"/>
    </row>
    <row r="7" spans="2:16" ht="17.25" customHeight="1">
      <c r="B7" s="43"/>
      <c r="C7" s="45" t="s">
        <v>6</v>
      </c>
      <c r="D7" s="24"/>
      <c r="E7" s="24"/>
      <c r="F7" s="24"/>
      <c r="G7" s="24"/>
      <c r="H7" s="24"/>
      <c r="I7" s="24"/>
      <c r="J7" s="24"/>
      <c r="K7" s="24"/>
      <c r="L7" s="24"/>
      <c r="M7" s="290"/>
      <c r="N7" s="296"/>
      <c r="O7" s="24"/>
      <c r="P7" s="44"/>
    </row>
    <row r="8" spans="2:16" ht="17.25" customHeight="1">
      <c r="B8" s="43"/>
      <c r="C8" s="45" t="s">
        <v>541</v>
      </c>
      <c r="D8" s="24"/>
      <c r="E8" s="24"/>
      <c r="F8" s="24"/>
      <c r="G8" s="24"/>
      <c r="H8" s="24"/>
      <c r="I8" s="24"/>
      <c r="J8" s="24"/>
      <c r="K8" s="24"/>
      <c r="L8" s="24"/>
      <c r="M8" s="290"/>
      <c r="N8" s="296"/>
      <c r="O8" s="24"/>
      <c r="P8" s="44"/>
    </row>
    <row r="9" spans="2:16">
      <c r="B9" s="43"/>
      <c r="C9" s="23"/>
      <c r="D9" s="24"/>
      <c r="E9" s="24"/>
      <c r="F9" s="24"/>
      <c r="G9" s="24"/>
      <c r="H9" s="24"/>
      <c r="I9" s="24"/>
      <c r="J9" s="24"/>
      <c r="K9" s="24"/>
      <c r="L9" s="24"/>
      <c r="M9" s="290"/>
      <c r="N9" s="296"/>
      <c r="O9" s="24"/>
      <c r="P9" s="44"/>
    </row>
    <row r="10" spans="2:16">
      <c r="B10" s="43"/>
      <c r="C10" s="25"/>
      <c r="D10" s="26"/>
      <c r="E10" s="26"/>
      <c r="F10" s="26"/>
      <c r="G10" s="26"/>
      <c r="H10" s="26"/>
      <c r="I10" s="26"/>
      <c r="J10" s="26"/>
      <c r="K10" s="26"/>
      <c r="L10" s="26"/>
      <c r="M10" s="291"/>
      <c r="N10" s="297"/>
      <c r="O10" s="24"/>
      <c r="P10" s="44"/>
    </row>
    <row r="11" spans="2:16" ht="24" customHeight="1" thickBot="1">
      <c r="B11" s="43"/>
      <c r="C11" s="518" t="s">
        <v>69</v>
      </c>
      <c r="D11" s="519"/>
      <c r="E11" s="519"/>
      <c r="F11" s="519"/>
      <c r="G11" s="519"/>
      <c r="H11" s="519"/>
      <c r="I11" s="519"/>
      <c r="J11" s="519"/>
      <c r="K11" s="27" t="s">
        <v>70</v>
      </c>
      <c r="L11" s="27" t="s">
        <v>71</v>
      </c>
      <c r="M11" s="289" t="s">
        <v>72</v>
      </c>
      <c r="N11" s="300" t="s">
        <v>296</v>
      </c>
      <c r="O11" s="287"/>
      <c r="P11" s="44"/>
    </row>
    <row r="12" spans="2:16" ht="24" customHeight="1" thickTop="1">
      <c r="B12" s="43"/>
      <c r="C12" s="28" t="s">
        <v>10</v>
      </c>
      <c r="D12" s="29" t="s">
        <v>11</v>
      </c>
      <c r="E12" s="30" t="s">
        <v>73</v>
      </c>
      <c r="F12" s="30"/>
      <c r="G12" s="30"/>
      <c r="H12" s="30"/>
      <c r="I12" s="30"/>
      <c r="J12" s="30"/>
      <c r="K12" s="31"/>
      <c r="L12" s="32" t="s">
        <v>74</v>
      </c>
      <c r="M12" s="292" t="s">
        <v>75</v>
      </c>
      <c r="N12" s="301" t="s">
        <v>297</v>
      </c>
      <c r="O12" s="288"/>
      <c r="P12" s="44"/>
    </row>
    <row r="13" spans="2:16" ht="24" customHeight="1">
      <c r="B13" s="43"/>
      <c r="C13" s="33" t="s">
        <v>13</v>
      </c>
      <c r="D13" s="29" t="s">
        <v>11</v>
      </c>
      <c r="E13" s="30" t="s">
        <v>1</v>
      </c>
      <c r="F13" s="30"/>
      <c r="G13" s="30"/>
      <c r="H13" s="30"/>
      <c r="I13" s="30"/>
      <c r="J13" s="263" t="s">
        <v>76</v>
      </c>
      <c r="K13" s="34" t="s">
        <v>77</v>
      </c>
      <c r="L13" s="35" t="s">
        <v>12</v>
      </c>
      <c r="M13" s="293" t="s">
        <v>78</v>
      </c>
      <c r="N13" s="299" t="s">
        <v>298</v>
      </c>
      <c r="O13" s="288"/>
      <c r="P13" s="44"/>
    </row>
    <row r="14" spans="2:16" ht="24" customHeight="1">
      <c r="B14" s="43"/>
      <c r="C14" s="33" t="s">
        <v>14</v>
      </c>
      <c r="D14" s="29" t="s">
        <v>11</v>
      </c>
      <c r="E14" s="36" t="s">
        <v>2</v>
      </c>
      <c r="F14" s="36"/>
      <c r="G14" s="36"/>
      <c r="H14" s="36"/>
      <c r="I14" s="36"/>
      <c r="J14" s="36"/>
      <c r="K14" s="37" t="s">
        <v>79</v>
      </c>
      <c r="L14" s="38" t="s">
        <v>12</v>
      </c>
      <c r="M14" s="293" t="s">
        <v>78</v>
      </c>
      <c r="N14" s="299" t="s">
        <v>302</v>
      </c>
      <c r="O14" s="288"/>
      <c r="P14" s="44"/>
    </row>
    <row r="15" spans="2:16" ht="24" customHeight="1">
      <c r="B15" s="43"/>
      <c r="C15" s="33" t="s">
        <v>15</v>
      </c>
      <c r="D15" s="29" t="s">
        <v>11</v>
      </c>
      <c r="E15" s="36" t="s">
        <v>3</v>
      </c>
      <c r="F15" s="36"/>
      <c r="G15" s="36"/>
      <c r="H15" s="36"/>
      <c r="I15" s="36"/>
      <c r="J15" s="36"/>
      <c r="K15" s="37" t="s">
        <v>80</v>
      </c>
      <c r="L15" s="38" t="s">
        <v>12</v>
      </c>
      <c r="M15" s="293" t="s">
        <v>78</v>
      </c>
      <c r="N15" s="299" t="s">
        <v>298</v>
      </c>
      <c r="O15" s="288"/>
      <c r="P15" s="44"/>
    </row>
    <row r="16" spans="2:16" ht="24" customHeight="1">
      <c r="B16" s="43"/>
      <c r="C16" s="33" t="s">
        <v>16</v>
      </c>
      <c r="D16" s="29" t="s">
        <v>11</v>
      </c>
      <c r="E16" s="36" t="s">
        <v>4</v>
      </c>
      <c r="F16" s="36"/>
      <c r="G16" s="36"/>
      <c r="H16" s="36"/>
      <c r="I16" s="36"/>
      <c r="J16" s="36"/>
      <c r="K16" s="39" t="s">
        <v>39</v>
      </c>
      <c r="L16" s="38" t="s">
        <v>12</v>
      </c>
      <c r="M16" s="293" t="s">
        <v>78</v>
      </c>
      <c r="N16" s="299" t="s">
        <v>302</v>
      </c>
      <c r="O16" s="288"/>
      <c r="P16" s="44"/>
    </row>
    <row r="17" spans="2:16" ht="24" customHeight="1">
      <c r="B17" s="43"/>
      <c r="C17" s="33" t="s">
        <v>17</v>
      </c>
      <c r="D17" s="29" t="s">
        <v>11</v>
      </c>
      <c r="E17" s="36" t="s">
        <v>285</v>
      </c>
      <c r="F17" s="36"/>
      <c r="G17" s="36"/>
      <c r="H17" s="36"/>
      <c r="I17" s="36"/>
      <c r="J17" s="36"/>
      <c r="K17" s="37" t="s">
        <v>0</v>
      </c>
      <c r="L17" s="38" t="s">
        <v>12</v>
      </c>
      <c r="M17" s="293" t="s">
        <v>78</v>
      </c>
      <c r="N17" s="299" t="s">
        <v>298</v>
      </c>
      <c r="O17" s="288"/>
      <c r="P17" s="44"/>
    </row>
    <row r="18" spans="2:16" ht="24" customHeight="1">
      <c r="B18" s="43"/>
      <c r="C18" s="33" t="s">
        <v>19</v>
      </c>
      <c r="D18" s="29" t="s">
        <v>11</v>
      </c>
      <c r="E18" s="36" t="s">
        <v>286</v>
      </c>
      <c r="F18" s="36"/>
      <c r="G18" s="36"/>
      <c r="H18" s="36"/>
      <c r="I18" s="36"/>
      <c r="J18" s="36"/>
      <c r="K18" s="37" t="s">
        <v>0</v>
      </c>
      <c r="L18" s="38" t="s">
        <v>12</v>
      </c>
      <c r="M18" s="293" t="s">
        <v>78</v>
      </c>
      <c r="N18" s="299" t="s">
        <v>302</v>
      </c>
      <c r="O18" s="288"/>
      <c r="P18" s="44"/>
    </row>
    <row r="19" spans="2:16" ht="24" customHeight="1">
      <c r="B19" s="43"/>
      <c r="C19" s="33" t="s">
        <v>20</v>
      </c>
      <c r="D19" s="29" t="s">
        <v>11</v>
      </c>
      <c r="E19" s="36" t="s">
        <v>245</v>
      </c>
      <c r="F19" s="36"/>
      <c r="G19" s="36"/>
      <c r="H19" s="36"/>
      <c r="I19" s="36"/>
      <c r="J19" s="36"/>
      <c r="K19" s="88" t="s">
        <v>7</v>
      </c>
      <c r="L19" s="38" t="s">
        <v>18</v>
      </c>
      <c r="M19" s="293" t="s">
        <v>78</v>
      </c>
      <c r="N19" s="298" t="s">
        <v>301</v>
      </c>
      <c r="O19" s="288"/>
      <c r="P19" s="44"/>
    </row>
    <row r="20" spans="2:16" ht="24" customHeight="1">
      <c r="B20" s="43"/>
      <c r="C20" s="33" t="s">
        <v>21</v>
      </c>
      <c r="D20" s="29" t="s">
        <v>11</v>
      </c>
      <c r="E20" s="36" t="s">
        <v>8</v>
      </c>
      <c r="F20" s="36"/>
      <c r="G20" s="36"/>
      <c r="H20" s="36"/>
      <c r="I20" s="36"/>
      <c r="J20" s="36"/>
      <c r="K20" s="37" t="s">
        <v>23</v>
      </c>
      <c r="L20" s="38" t="s">
        <v>304</v>
      </c>
      <c r="M20" s="293" t="s">
        <v>78</v>
      </c>
      <c r="N20" s="299" t="s">
        <v>298</v>
      </c>
      <c r="O20" s="288"/>
      <c r="P20" s="44"/>
    </row>
    <row r="21" spans="2:16" ht="24" customHeight="1">
      <c r="B21" s="43"/>
      <c r="C21" s="33" t="s">
        <v>22</v>
      </c>
      <c r="D21" s="29" t="s">
        <v>11</v>
      </c>
      <c r="E21" s="36" t="s">
        <v>275</v>
      </c>
      <c r="F21" s="36"/>
      <c r="G21" s="36"/>
      <c r="H21" s="36"/>
      <c r="I21" s="36"/>
      <c r="J21" s="36"/>
      <c r="K21" s="37" t="s">
        <v>0</v>
      </c>
      <c r="L21" s="38" t="s">
        <v>277</v>
      </c>
      <c r="M21" s="293" t="s">
        <v>78</v>
      </c>
      <c r="N21" s="299" t="s">
        <v>298</v>
      </c>
      <c r="O21" s="288"/>
      <c r="P21" s="44"/>
    </row>
    <row r="22" spans="2:16" ht="24" customHeight="1">
      <c r="B22" s="43"/>
      <c r="C22" s="33" t="s">
        <v>24</v>
      </c>
      <c r="D22" s="29" t="s">
        <v>11</v>
      </c>
      <c r="E22" s="36" t="s">
        <v>241</v>
      </c>
      <c r="F22" s="36"/>
      <c r="G22" s="36"/>
      <c r="H22" s="36"/>
      <c r="I22" s="36"/>
      <c r="J22" s="36"/>
      <c r="K22" s="37" t="s">
        <v>272</v>
      </c>
      <c r="L22" s="38" t="s">
        <v>242</v>
      </c>
      <c r="M22" s="293" t="s">
        <v>78</v>
      </c>
      <c r="N22" s="303" t="s">
        <v>300</v>
      </c>
      <c r="O22" s="288"/>
      <c r="P22" s="44"/>
    </row>
    <row r="23" spans="2:16" ht="24" customHeight="1">
      <c r="B23" s="43"/>
      <c r="C23" s="33" t="s">
        <v>274</v>
      </c>
      <c r="D23" s="29" t="s">
        <v>11</v>
      </c>
      <c r="E23" s="36" t="s">
        <v>542</v>
      </c>
      <c r="F23" s="36"/>
      <c r="G23" s="36"/>
      <c r="H23" s="36"/>
      <c r="I23" s="36"/>
      <c r="J23" s="263"/>
      <c r="K23" s="37" t="s">
        <v>545</v>
      </c>
      <c r="L23" s="38" t="s">
        <v>549</v>
      </c>
      <c r="M23" s="293" t="s">
        <v>78</v>
      </c>
      <c r="N23" s="298" t="s">
        <v>547</v>
      </c>
      <c r="O23" s="288"/>
      <c r="P23" s="44"/>
    </row>
    <row r="24" spans="2:16" ht="24" customHeight="1">
      <c r="B24" s="43"/>
      <c r="C24" s="33" t="s">
        <v>283</v>
      </c>
      <c r="D24" s="29" t="s">
        <v>11</v>
      </c>
      <c r="E24" s="36" t="s">
        <v>543</v>
      </c>
      <c r="F24" s="36"/>
      <c r="G24" s="36"/>
      <c r="H24" s="36"/>
      <c r="I24" s="36"/>
      <c r="J24" s="277"/>
      <c r="K24" s="37" t="s">
        <v>546</v>
      </c>
      <c r="L24" s="38" t="s">
        <v>550</v>
      </c>
      <c r="M24" s="294" t="s">
        <v>78</v>
      </c>
      <c r="N24" s="299" t="s">
        <v>302</v>
      </c>
      <c r="O24" s="288"/>
      <c r="P24" s="44"/>
    </row>
    <row r="25" spans="2:16" ht="24" customHeight="1">
      <c r="B25" s="43"/>
      <c r="C25" s="33" t="s">
        <v>284</v>
      </c>
      <c r="D25" s="29" t="s">
        <v>11</v>
      </c>
      <c r="E25" s="36" t="s">
        <v>544</v>
      </c>
      <c r="F25" s="36"/>
      <c r="G25" s="36"/>
      <c r="H25" s="36"/>
      <c r="I25" s="36"/>
      <c r="J25" s="36"/>
      <c r="K25" s="87" t="s">
        <v>272</v>
      </c>
      <c r="L25" s="38" t="s">
        <v>550</v>
      </c>
      <c r="M25" s="294" t="s">
        <v>78</v>
      </c>
      <c r="N25" s="302" t="s">
        <v>548</v>
      </c>
      <c r="O25" s="288"/>
      <c r="P25" s="44"/>
    </row>
    <row r="26" spans="2:16" ht="24" customHeight="1">
      <c r="B26" s="43"/>
      <c r="C26" s="33" t="s">
        <v>551</v>
      </c>
      <c r="D26" s="29" t="s">
        <v>11</v>
      </c>
      <c r="E26" s="36" t="s">
        <v>81</v>
      </c>
      <c r="F26" s="36"/>
      <c r="G26" s="36"/>
      <c r="H26" s="36"/>
      <c r="I26" s="36"/>
      <c r="J26" s="263"/>
      <c r="K26" s="37"/>
      <c r="L26" s="38"/>
      <c r="M26" s="293" t="s">
        <v>78</v>
      </c>
      <c r="N26" s="302" t="s">
        <v>297</v>
      </c>
      <c r="O26" s="288"/>
      <c r="P26" s="44"/>
    </row>
    <row r="27" spans="2:16" ht="24" customHeight="1">
      <c r="B27" s="43"/>
      <c r="C27" s="33" t="s">
        <v>552</v>
      </c>
      <c r="D27" s="29" t="s">
        <v>11</v>
      </c>
      <c r="E27" s="36" t="s">
        <v>9</v>
      </c>
      <c r="F27" s="36"/>
      <c r="G27" s="36"/>
      <c r="H27" s="36"/>
      <c r="I27" s="36"/>
      <c r="J27" s="277" t="s">
        <v>273</v>
      </c>
      <c r="K27" s="37" t="s">
        <v>272</v>
      </c>
      <c r="L27" s="38" t="s">
        <v>82</v>
      </c>
      <c r="M27" s="294" t="s">
        <v>78</v>
      </c>
      <c r="N27" s="299" t="s">
        <v>298</v>
      </c>
      <c r="O27" s="288"/>
      <c r="P27" s="44"/>
    </row>
    <row r="28" spans="2:16" ht="24" customHeight="1">
      <c r="B28" s="43"/>
      <c r="C28" s="33" t="s">
        <v>553</v>
      </c>
      <c r="D28" s="29" t="s">
        <v>11</v>
      </c>
      <c r="E28" s="36" t="s">
        <v>25</v>
      </c>
      <c r="F28" s="36"/>
      <c r="G28" s="36"/>
      <c r="H28" s="36"/>
      <c r="I28" s="36"/>
      <c r="J28" s="36"/>
      <c r="K28" s="87" t="s">
        <v>272</v>
      </c>
      <c r="L28" s="38" t="s">
        <v>83</v>
      </c>
      <c r="M28" s="293" t="s">
        <v>75</v>
      </c>
      <c r="N28" s="302" t="s">
        <v>299</v>
      </c>
      <c r="O28" s="288"/>
      <c r="P28" s="44"/>
    </row>
    <row r="29" spans="2:16" ht="24" customHeight="1">
      <c r="B29" s="43"/>
      <c r="C29" s="33"/>
      <c r="D29" s="29"/>
      <c r="E29" s="36"/>
      <c r="F29" s="36"/>
      <c r="G29" s="36"/>
      <c r="H29" s="36"/>
      <c r="I29" s="36"/>
      <c r="J29" s="36"/>
      <c r="K29" s="87"/>
      <c r="L29" s="38"/>
      <c r="M29" s="293"/>
      <c r="N29" s="298"/>
      <c r="O29" s="288"/>
      <c r="P29" s="44"/>
    </row>
    <row r="30" spans="2:16" ht="24" customHeight="1">
      <c r="B30" s="43"/>
      <c r="C30" s="33"/>
      <c r="D30" s="29"/>
      <c r="E30" s="36"/>
      <c r="F30" s="36"/>
      <c r="G30" s="36"/>
      <c r="H30" s="36"/>
      <c r="I30" s="36"/>
      <c r="J30" s="36"/>
      <c r="K30" s="87"/>
      <c r="L30" s="38"/>
      <c r="M30" s="293"/>
      <c r="N30" s="298"/>
      <c r="O30" s="288"/>
      <c r="P30" s="44"/>
    </row>
    <row r="31" spans="2:16" ht="24" customHeight="1">
      <c r="B31" s="43"/>
      <c r="C31" s="33"/>
      <c r="D31" s="29"/>
      <c r="E31" s="36"/>
      <c r="F31" s="36"/>
      <c r="G31" s="36"/>
      <c r="H31" s="36"/>
      <c r="I31" s="36"/>
      <c r="J31" s="29"/>
      <c r="K31" s="37"/>
      <c r="L31" s="38"/>
      <c r="M31" s="293"/>
      <c r="N31" s="298"/>
      <c r="O31" s="288"/>
      <c r="P31" s="44"/>
    </row>
    <row r="32" spans="2:16" ht="24" customHeight="1">
      <c r="B32" s="43"/>
      <c r="C32" s="33"/>
      <c r="D32" s="29"/>
      <c r="E32" s="36"/>
      <c r="F32" s="36"/>
      <c r="G32" s="36"/>
      <c r="H32" s="36"/>
      <c r="I32" s="36"/>
      <c r="J32" s="36"/>
      <c r="K32" s="37"/>
      <c r="L32" s="38"/>
      <c r="M32" s="294"/>
      <c r="N32" s="299"/>
      <c r="O32" s="288"/>
      <c r="P32" s="44"/>
    </row>
    <row r="33" spans="2:16" ht="24" customHeight="1">
      <c r="B33" s="43"/>
      <c r="C33" s="33"/>
      <c r="D33" s="29"/>
      <c r="E33" s="36"/>
      <c r="F33" s="36"/>
      <c r="G33" s="36"/>
      <c r="H33" s="36"/>
      <c r="I33" s="36"/>
      <c r="J33" s="36"/>
      <c r="K33" s="37"/>
      <c r="L33" s="38"/>
      <c r="M33" s="293"/>
      <c r="N33" s="298"/>
      <c r="O33" s="288"/>
      <c r="P33" s="44"/>
    </row>
    <row r="34" spans="2:16" ht="24" customHeight="1">
      <c r="B34" s="43"/>
      <c r="C34" s="33"/>
      <c r="D34" s="29"/>
      <c r="E34" s="36"/>
      <c r="F34" s="36"/>
      <c r="G34" s="36"/>
      <c r="H34" s="36"/>
      <c r="I34" s="36"/>
      <c r="J34" s="36"/>
      <c r="K34" s="37"/>
      <c r="L34" s="38"/>
      <c r="M34" s="293"/>
      <c r="N34" s="298"/>
      <c r="O34" s="288"/>
      <c r="P34" s="44"/>
    </row>
    <row r="35" spans="2:16" ht="24" customHeight="1">
      <c r="B35" s="43"/>
      <c r="C35" s="33"/>
      <c r="D35" s="29"/>
      <c r="E35" s="36"/>
      <c r="F35" s="36"/>
      <c r="G35" s="36"/>
      <c r="H35" s="36"/>
      <c r="I35" s="36"/>
      <c r="J35" s="36"/>
      <c r="K35" s="37"/>
      <c r="L35" s="38"/>
      <c r="M35" s="293"/>
      <c r="N35" s="298"/>
      <c r="O35" s="288"/>
      <c r="P35" s="44"/>
    </row>
    <row r="36" spans="2:16" ht="24" customHeight="1">
      <c r="B36" s="43"/>
      <c r="C36" s="33"/>
      <c r="D36" s="40"/>
      <c r="E36" s="36"/>
      <c r="F36" s="36"/>
      <c r="G36" s="36"/>
      <c r="H36" s="36"/>
      <c r="I36" s="36"/>
      <c r="J36" s="36"/>
      <c r="K36" s="37"/>
      <c r="L36" s="38"/>
      <c r="M36" s="294"/>
      <c r="N36" s="299"/>
      <c r="O36" s="288"/>
      <c r="P36" s="44"/>
    </row>
  </sheetData>
  <mergeCells count="2">
    <mergeCell ref="C2:N2"/>
    <mergeCell ref="C11:J11"/>
  </mergeCells>
  <phoneticPr fontId="1"/>
  <printOptions horizontalCentered="1" verticalCentered="1"/>
  <pageMargins left="0.38" right="0.22" top="0.69" bottom="0.51" header="0.51200000000000001" footer="0.23"/>
  <pageSetup paperSize="9" scale="80" orientation="portrait" blackAndWhite="1" horizontalDpi="300" verticalDpi="300" r:id="rId1"/>
  <headerFooter alignWithMargins="0"/>
  <colBreaks count="1" manualBreakCount="1">
    <brk id="15" min="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topLeftCell="A10" zoomScaleNormal="100" workbookViewId="0">
      <selection activeCell="D24" sqref="D24:H24"/>
    </sheetView>
  </sheetViews>
  <sheetFormatPr defaultRowHeight="13.5"/>
  <cols>
    <col min="1" max="21" width="4.25" style="70" customWidth="1"/>
    <col min="22" max="22" width="1.625" style="70" customWidth="1"/>
    <col min="23" max="16384" width="9" style="70"/>
  </cols>
  <sheetData>
    <row r="1" spans="1:33" ht="30.75" customHeight="1" thickBot="1">
      <c r="A1" s="520" t="s">
        <v>195</v>
      </c>
      <c r="B1" s="520"/>
      <c r="C1" s="520"/>
      <c r="D1" s="520"/>
      <c r="E1" s="520"/>
      <c r="F1" s="520"/>
      <c r="G1" s="520"/>
      <c r="H1" s="520"/>
      <c r="I1" s="520"/>
      <c r="J1" s="520"/>
      <c r="K1" s="520"/>
      <c r="L1" s="520"/>
      <c r="M1" s="520"/>
      <c r="N1" s="520"/>
      <c r="O1" s="520"/>
      <c r="P1" s="520"/>
      <c r="Q1" s="520"/>
      <c r="R1" s="520"/>
      <c r="S1" s="520"/>
      <c r="T1" s="520"/>
      <c r="U1" s="520"/>
      <c r="V1" s="83"/>
      <c r="W1" s="83"/>
      <c r="X1" s="83"/>
      <c r="Y1" s="83"/>
      <c r="Z1" s="83"/>
      <c r="AA1" s="83"/>
      <c r="AB1" s="83"/>
      <c r="AC1" s="83"/>
      <c r="AD1" s="83"/>
      <c r="AE1" s="83"/>
      <c r="AF1" s="83"/>
      <c r="AG1" s="83"/>
    </row>
    <row r="2" spans="1:33" ht="18" customHeight="1">
      <c r="A2" s="573" t="s">
        <v>104</v>
      </c>
      <c r="B2" s="574"/>
      <c r="C2" s="565" t="s">
        <v>103</v>
      </c>
      <c r="D2" s="566"/>
      <c r="E2" s="565" t="s">
        <v>102</v>
      </c>
      <c r="F2" s="566"/>
      <c r="G2" s="574" t="s">
        <v>60</v>
      </c>
      <c r="H2" s="574"/>
      <c r="I2" s="98"/>
      <c r="J2" s="565" t="s">
        <v>246</v>
      </c>
      <c r="K2" s="566"/>
      <c r="L2" s="565" t="s">
        <v>247</v>
      </c>
      <c r="M2" s="566"/>
      <c r="N2" s="565" t="s">
        <v>99</v>
      </c>
      <c r="O2" s="566"/>
      <c r="P2" s="565" t="s">
        <v>100</v>
      </c>
      <c r="Q2" s="566"/>
      <c r="R2" s="565" t="s">
        <v>105</v>
      </c>
      <c r="S2" s="566"/>
      <c r="T2" s="565" t="s">
        <v>101</v>
      </c>
      <c r="U2" s="577"/>
      <c r="V2" s="81"/>
      <c r="W2" s="83"/>
      <c r="X2" s="83"/>
      <c r="Y2" s="83"/>
      <c r="Z2" s="83"/>
      <c r="AA2" s="83"/>
      <c r="AB2" s="83"/>
      <c r="AC2" s="83"/>
      <c r="AD2" s="83"/>
      <c r="AE2" s="83"/>
      <c r="AF2" s="83"/>
      <c r="AG2" s="83"/>
    </row>
    <row r="3" spans="1:33" ht="49.5" customHeight="1">
      <c r="A3" s="575"/>
      <c r="B3" s="576"/>
      <c r="C3" s="570"/>
      <c r="D3" s="571"/>
      <c r="E3" s="570"/>
      <c r="F3" s="571"/>
      <c r="G3" s="570"/>
      <c r="H3" s="571"/>
      <c r="I3" s="79"/>
      <c r="J3" s="570"/>
      <c r="K3" s="571"/>
      <c r="L3" s="570"/>
      <c r="M3" s="571"/>
      <c r="N3" s="570"/>
      <c r="O3" s="571"/>
      <c r="P3" s="570"/>
      <c r="Q3" s="571"/>
      <c r="R3" s="570"/>
      <c r="S3" s="571"/>
      <c r="T3" s="570"/>
      <c r="U3" s="578"/>
      <c r="V3" s="82"/>
      <c r="W3" s="83"/>
      <c r="X3" s="83"/>
      <c r="Y3" s="83"/>
      <c r="Z3" s="83"/>
      <c r="AA3" s="83"/>
      <c r="AB3" s="83"/>
      <c r="AC3" s="83"/>
      <c r="AD3" s="83"/>
      <c r="AE3" s="83"/>
      <c r="AF3" s="83"/>
      <c r="AG3" s="83"/>
    </row>
    <row r="4" spans="1:33" ht="21" customHeight="1">
      <c r="A4" s="99"/>
      <c r="B4" s="79"/>
      <c r="C4" s="79"/>
      <c r="D4" s="79"/>
      <c r="E4" s="79"/>
      <c r="F4" s="79"/>
      <c r="G4" s="79"/>
      <c r="H4" s="79"/>
      <c r="I4" s="79"/>
      <c r="J4" s="79"/>
      <c r="K4" s="79"/>
      <c r="L4" s="79"/>
      <c r="M4" s="79"/>
      <c r="N4" s="79"/>
      <c r="O4" s="79"/>
      <c r="P4" s="79"/>
      <c r="Q4" s="79"/>
      <c r="R4" s="79"/>
      <c r="S4" s="79"/>
      <c r="T4" s="79"/>
      <c r="U4" s="100"/>
      <c r="V4" s="83"/>
      <c r="W4" s="83"/>
      <c r="X4" s="83"/>
      <c r="Y4" s="83"/>
      <c r="Z4" s="83"/>
      <c r="AA4" s="83"/>
      <c r="AB4" s="83"/>
      <c r="AC4" s="83"/>
      <c r="AD4" s="83"/>
      <c r="AE4" s="83"/>
      <c r="AF4" s="83"/>
      <c r="AG4" s="83"/>
    </row>
    <row r="5" spans="1:33" ht="21" customHeight="1">
      <c r="A5" s="99"/>
      <c r="B5" s="521" t="str">
        <f>"福 岡 県 "&amp;当初入力!$C$3&amp;"長 殿"</f>
        <v>福 岡 県 長 殿</v>
      </c>
      <c r="C5" s="521"/>
      <c r="D5" s="521"/>
      <c r="E5" s="521"/>
      <c r="F5" s="521"/>
      <c r="G5" s="521"/>
      <c r="H5" s="521"/>
      <c r="I5" s="521"/>
      <c r="J5" s="521"/>
      <c r="K5" s="521"/>
      <c r="L5" s="521"/>
      <c r="M5" s="521"/>
      <c r="N5" s="521"/>
      <c r="O5" s="521"/>
      <c r="P5" s="521"/>
      <c r="Q5" s="521"/>
      <c r="R5" s="521"/>
      <c r="S5" s="521"/>
      <c r="T5" s="101"/>
      <c r="U5" s="100"/>
      <c r="V5" s="83"/>
      <c r="W5" s="83"/>
      <c r="X5" s="83"/>
      <c r="Y5" s="83"/>
      <c r="Z5" s="83"/>
      <c r="AA5" s="83"/>
      <c r="AB5" s="83"/>
      <c r="AC5" s="83"/>
      <c r="AD5" s="83"/>
      <c r="AE5" s="83"/>
      <c r="AF5" s="83"/>
      <c r="AG5" s="83"/>
    </row>
    <row r="6" spans="1:33" ht="18" customHeight="1">
      <c r="A6" s="99"/>
      <c r="B6" s="79"/>
      <c r="C6" s="79"/>
      <c r="D6" s="79"/>
      <c r="E6" s="79"/>
      <c r="F6" s="79"/>
      <c r="G6" s="79"/>
      <c r="H6" s="79"/>
      <c r="I6" s="79"/>
      <c r="J6" s="79"/>
      <c r="K6" s="79"/>
      <c r="L6" s="79"/>
      <c r="M6" s="79"/>
      <c r="N6" s="79"/>
      <c r="O6" s="79"/>
      <c r="P6" s="79"/>
      <c r="Q6" s="79"/>
      <c r="R6" s="79"/>
      <c r="S6" s="79"/>
      <c r="T6" s="79"/>
      <c r="U6" s="100"/>
      <c r="V6" s="83"/>
      <c r="W6" s="83"/>
      <c r="X6" s="83"/>
      <c r="Y6" s="83"/>
      <c r="Z6" s="83"/>
      <c r="AA6" s="83"/>
      <c r="AB6" s="83"/>
      <c r="AC6" s="83"/>
      <c r="AD6" s="83"/>
      <c r="AE6" s="83"/>
      <c r="AF6" s="83"/>
      <c r="AG6" s="83"/>
    </row>
    <row r="7" spans="1:33" ht="21" customHeight="1">
      <c r="A7" s="99"/>
      <c r="B7" s="79"/>
      <c r="C7" s="79"/>
      <c r="D7" s="79"/>
      <c r="E7" s="79"/>
      <c r="F7" s="79"/>
      <c r="G7" s="79"/>
      <c r="H7" s="79"/>
      <c r="I7" s="79"/>
      <c r="J7" s="79"/>
      <c r="K7" s="79"/>
      <c r="L7" s="79"/>
      <c r="M7" s="79"/>
      <c r="N7" s="79"/>
      <c r="O7" s="79"/>
      <c r="P7" s="79"/>
      <c r="Q7" s="79"/>
      <c r="R7" s="79"/>
      <c r="S7" s="79"/>
      <c r="T7" s="80" t="s">
        <v>249</v>
      </c>
      <c r="U7" s="102"/>
      <c r="V7" s="84"/>
      <c r="W7" s="83"/>
      <c r="X7" s="83"/>
      <c r="Y7" s="83"/>
      <c r="Z7" s="83"/>
      <c r="AA7" s="83"/>
      <c r="AB7" s="83"/>
      <c r="AC7" s="83"/>
      <c r="AD7" s="83"/>
      <c r="AE7" s="83"/>
      <c r="AF7" s="83"/>
      <c r="AG7" s="83"/>
    </row>
    <row r="8" spans="1:33" ht="12" customHeight="1">
      <c r="A8" s="99"/>
      <c r="B8" s="79"/>
      <c r="C8" s="79"/>
      <c r="D8" s="79"/>
      <c r="E8" s="79"/>
      <c r="F8" s="79"/>
      <c r="G8" s="79"/>
      <c r="H8" s="79"/>
      <c r="I8" s="79"/>
      <c r="J8" s="79"/>
      <c r="K8" s="79"/>
      <c r="L8" s="79"/>
      <c r="M8" s="79"/>
      <c r="N8" s="79"/>
      <c r="O8" s="79"/>
      <c r="P8" s="79"/>
      <c r="Q8" s="79"/>
      <c r="R8" s="79"/>
      <c r="S8" s="79"/>
      <c r="T8" s="79"/>
      <c r="U8" s="100"/>
      <c r="V8" s="83"/>
      <c r="W8" s="83"/>
      <c r="X8" s="83"/>
      <c r="Y8" s="83"/>
      <c r="Z8" s="83"/>
      <c r="AA8" s="83"/>
      <c r="AB8" s="83"/>
      <c r="AC8" s="83"/>
      <c r="AD8" s="83"/>
      <c r="AE8" s="83"/>
      <c r="AF8" s="83"/>
      <c r="AG8" s="83"/>
    </row>
    <row r="9" spans="1:33" ht="12" customHeight="1">
      <c r="A9" s="99"/>
      <c r="B9" s="79"/>
      <c r="C9" s="79"/>
      <c r="D9" s="79"/>
      <c r="E9" s="79"/>
      <c r="F9" s="79"/>
      <c r="G9" s="79"/>
      <c r="H9" s="79"/>
      <c r="I9" s="79"/>
      <c r="J9" s="79"/>
      <c r="K9" s="79"/>
      <c r="L9" s="79"/>
      <c r="M9" s="79"/>
      <c r="N9" s="79"/>
      <c r="O9" s="79"/>
      <c r="P9" s="79"/>
      <c r="Q9" s="79"/>
      <c r="R9" s="79"/>
      <c r="S9" s="79"/>
      <c r="T9" s="79"/>
      <c r="U9" s="100"/>
      <c r="V9" s="83"/>
      <c r="W9" s="83"/>
      <c r="X9" s="83"/>
      <c r="Y9" s="83"/>
      <c r="Z9" s="83"/>
      <c r="AA9" s="83"/>
      <c r="AB9" s="83"/>
      <c r="AC9" s="83"/>
      <c r="AD9" s="83"/>
      <c r="AE9" s="83"/>
      <c r="AF9" s="83"/>
      <c r="AG9" s="83"/>
    </row>
    <row r="10" spans="1:33" ht="12" customHeight="1">
      <c r="A10" s="99"/>
      <c r="B10" s="79"/>
      <c r="C10" s="79"/>
      <c r="D10" s="79"/>
      <c r="E10" s="79"/>
      <c r="F10" s="79"/>
      <c r="G10" s="79"/>
      <c r="H10" s="79"/>
      <c r="I10" s="79"/>
      <c r="J10" s="79"/>
      <c r="K10" s="79"/>
      <c r="L10" s="79"/>
      <c r="M10" s="79"/>
      <c r="N10" s="79"/>
      <c r="O10" s="79"/>
      <c r="P10" s="79"/>
      <c r="Q10" s="79"/>
      <c r="R10" s="79"/>
      <c r="S10" s="79"/>
      <c r="T10" s="79"/>
      <c r="U10" s="100"/>
      <c r="V10" s="83"/>
      <c r="W10" s="83"/>
      <c r="X10" s="83"/>
      <c r="Y10" s="83"/>
      <c r="Z10" s="83"/>
      <c r="AA10" s="83"/>
      <c r="AB10" s="83"/>
      <c r="AC10" s="83"/>
      <c r="AD10" s="83"/>
      <c r="AE10" s="83"/>
      <c r="AF10" s="83"/>
      <c r="AG10" s="83"/>
    </row>
    <row r="11" spans="1:33" ht="15" customHeight="1">
      <c r="A11" s="99"/>
      <c r="B11" s="79"/>
      <c r="C11" s="79"/>
      <c r="D11" s="79"/>
      <c r="E11" s="79"/>
      <c r="F11" s="79"/>
      <c r="G11" s="80"/>
      <c r="H11" s="103"/>
      <c r="I11" s="93"/>
      <c r="J11" s="536" t="s">
        <v>95</v>
      </c>
      <c r="K11" s="536"/>
      <c r="L11" s="568" t="str">
        <f>"： " &amp; 当初入力!$D$13</f>
        <v xml:space="preserve">： </v>
      </c>
      <c r="M11" s="568"/>
      <c r="N11" s="568"/>
      <c r="O11" s="568"/>
      <c r="P11" s="568"/>
      <c r="Q11" s="568"/>
      <c r="R11" s="568"/>
      <c r="S11" s="568"/>
      <c r="T11" s="568"/>
      <c r="U11" s="569"/>
      <c r="V11" s="85"/>
      <c r="W11" s="83"/>
      <c r="X11" s="83"/>
      <c r="Y11" s="83"/>
      <c r="Z11" s="83"/>
      <c r="AA11" s="83"/>
      <c r="AB11" s="83"/>
      <c r="AC11" s="83"/>
      <c r="AD11" s="83"/>
      <c r="AE11" s="83"/>
      <c r="AF11" s="83"/>
      <c r="AG11" s="83"/>
    </row>
    <row r="12" spans="1:33" ht="15" customHeight="1">
      <c r="A12" s="99"/>
      <c r="B12" s="79"/>
      <c r="C12" s="79"/>
      <c r="D12" s="79"/>
      <c r="E12" s="79"/>
      <c r="F12" s="79"/>
      <c r="G12" s="80"/>
      <c r="H12" s="80" t="s">
        <v>68</v>
      </c>
      <c r="I12" s="93"/>
      <c r="J12" s="93"/>
      <c r="K12" s="93"/>
      <c r="L12" s="104"/>
      <c r="M12" s="104"/>
      <c r="N12" s="104"/>
      <c r="O12" s="104"/>
      <c r="P12" s="104"/>
      <c r="Q12" s="104"/>
      <c r="R12" s="104"/>
      <c r="S12" s="104"/>
      <c r="T12" s="104"/>
      <c r="U12" s="105"/>
      <c r="V12" s="85"/>
      <c r="W12" s="83"/>
      <c r="X12" s="83"/>
      <c r="Y12" s="83"/>
      <c r="Z12" s="83"/>
      <c r="AA12" s="83"/>
      <c r="AB12" s="83"/>
      <c r="AC12" s="83"/>
      <c r="AD12" s="83"/>
      <c r="AE12" s="83"/>
      <c r="AF12" s="83"/>
      <c r="AG12" s="83"/>
    </row>
    <row r="13" spans="1:33" ht="15" customHeight="1">
      <c r="A13" s="99"/>
      <c r="B13" s="79"/>
      <c r="C13" s="79"/>
      <c r="D13" s="79"/>
      <c r="E13" s="79"/>
      <c r="F13" s="79"/>
      <c r="G13" s="79"/>
      <c r="H13" s="106"/>
      <c r="I13" s="93"/>
      <c r="J13" s="536" t="s">
        <v>109</v>
      </c>
      <c r="K13" s="536"/>
      <c r="L13" s="568" t="str">
        <f>"： " &amp; 当初入力!$D$14</f>
        <v xml:space="preserve">： </v>
      </c>
      <c r="M13" s="568"/>
      <c r="N13" s="568"/>
      <c r="O13" s="568"/>
      <c r="P13" s="568"/>
      <c r="Q13" s="568"/>
      <c r="R13" s="568"/>
      <c r="S13" s="568"/>
      <c r="T13" s="568"/>
      <c r="U13" s="107"/>
      <c r="V13" s="85"/>
      <c r="W13" s="83"/>
      <c r="X13" s="83"/>
      <c r="Y13" s="83"/>
      <c r="Z13" s="83"/>
      <c r="AA13" s="83"/>
      <c r="AB13" s="83"/>
      <c r="AC13" s="83"/>
      <c r="AD13" s="83"/>
      <c r="AE13" s="83"/>
      <c r="AF13" s="83"/>
      <c r="AG13" s="83"/>
    </row>
    <row r="14" spans="1:33" ht="15" customHeight="1">
      <c r="A14" s="99"/>
      <c r="B14" s="79"/>
      <c r="C14" s="79"/>
      <c r="D14" s="79"/>
      <c r="E14" s="79"/>
      <c r="F14" s="79"/>
      <c r="G14" s="79"/>
      <c r="H14" s="106"/>
      <c r="I14" s="93"/>
      <c r="J14" s="93"/>
      <c r="K14" s="93"/>
      <c r="L14" s="104"/>
      <c r="M14" s="568" t="str">
        <f>"  " &amp; 当初入力!$D$15</f>
        <v xml:space="preserve">  </v>
      </c>
      <c r="N14" s="568"/>
      <c r="O14" s="568"/>
      <c r="P14" s="568"/>
      <c r="Q14" s="568"/>
      <c r="R14" s="568"/>
      <c r="S14" s="568"/>
      <c r="T14" s="568"/>
      <c r="U14" s="105"/>
      <c r="V14" s="85"/>
      <c r="W14" s="83"/>
      <c r="X14" s="83"/>
      <c r="Y14" s="83"/>
      <c r="Z14" s="83"/>
      <c r="AA14" s="83"/>
      <c r="AB14" s="83"/>
      <c r="AC14" s="83"/>
      <c r="AD14" s="83"/>
      <c r="AE14" s="83"/>
      <c r="AF14" s="83"/>
      <c r="AG14" s="83"/>
    </row>
    <row r="15" spans="1:33" ht="27.75" customHeight="1">
      <c r="A15" s="99"/>
      <c r="B15" s="572" t="s">
        <v>196</v>
      </c>
      <c r="C15" s="572"/>
      <c r="D15" s="572"/>
      <c r="E15" s="572"/>
      <c r="F15" s="572"/>
      <c r="G15" s="572"/>
      <c r="H15" s="572"/>
      <c r="I15" s="572"/>
      <c r="J15" s="572"/>
      <c r="K15" s="572"/>
      <c r="L15" s="572"/>
      <c r="M15" s="572"/>
      <c r="N15" s="572"/>
      <c r="O15" s="572"/>
      <c r="P15" s="572"/>
      <c r="Q15" s="572"/>
      <c r="R15" s="572"/>
      <c r="S15" s="572"/>
      <c r="T15" s="572"/>
      <c r="U15" s="107"/>
      <c r="V15" s="85"/>
      <c r="W15" s="83"/>
      <c r="X15" s="83"/>
      <c r="Y15" s="83"/>
      <c r="Z15" s="83"/>
      <c r="AA15" s="83"/>
      <c r="AB15" s="83"/>
      <c r="AC15" s="83"/>
      <c r="AD15" s="83"/>
      <c r="AE15" s="83"/>
      <c r="AF15" s="83"/>
      <c r="AG15" s="83"/>
    </row>
    <row r="16" spans="1:33" ht="12" customHeight="1">
      <c r="A16" s="99"/>
      <c r="B16" s="79"/>
      <c r="C16" s="79"/>
      <c r="D16" s="79"/>
      <c r="E16" s="79"/>
      <c r="F16" s="79"/>
      <c r="G16" s="79"/>
      <c r="H16" s="79"/>
      <c r="I16" s="79"/>
      <c r="J16" s="79"/>
      <c r="K16" s="79"/>
      <c r="L16" s="79"/>
      <c r="M16" s="79"/>
      <c r="N16" s="79"/>
      <c r="O16" s="79"/>
      <c r="P16" s="79"/>
      <c r="Q16" s="79"/>
      <c r="R16" s="79"/>
      <c r="S16" s="79"/>
      <c r="T16" s="79"/>
      <c r="U16" s="100"/>
      <c r="V16" s="83"/>
      <c r="W16" s="83"/>
      <c r="X16" s="83"/>
      <c r="Y16" s="83"/>
      <c r="Z16" s="83"/>
      <c r="AA16" s="83"/>
      <c r="AB16" s="83"/>
      <c r="AC16" s="83"/>
      <c r="AD16" s="83"/>
      <c r="AE16" s="83"/>
      <c r="AF16" s="83"/>
      <c r="AG16" s="83"/>
    </row>
    <row r="17" spans="1:33" ht="33" customHeight="1">
      <c r="A17" s="547" t="s">
        <v>64</v>
      </c>
      <c r="B17" s="546"/>
      <c r="C17" s="546"/>
      <c r="D17" s="542" t="str">
        <f>"令和　" &amp; TEXT(当初入力!$E$4,"##") &amp; " 年度　 起工　" &amp; TEXT(当初入力!$J$4,"##") &amp; "　号"</f>
        <v>令和　 年度　 起工　　号</v>
      </c>
      <c r="E17" s="542"/>
      <c r="F17" s="542"/>
      <c r="G17" s="542"/>
      <c r="H17" s="542"/>
      <c r="I17" s="542"/>
      <c r="J17" s="542"/>
      <c r="K17" s="542"/>
      <c r="L17" s="546" t="s">
        <v>119</v>
      </c>
      <c r="M17" s="546"/>
      <c r="N17" s="546"/>
      <c r="O17" s="540" t="s">
        <v>120</v>
      </c>
      <c r="P17" s="540"/>
      <c r="Q17" s="540"/>
      <c r="R17" s="540"/>
      <c r="S17" s="540"/>
      <c r="T17" s="540"/>
      <c r="U17" s="541"/>
      <c r="V17" s="86"/>
      <c r="W17" s="83"/>
      <c r="X17" s="83"/>
      <c r="Y17" s="83"/>
      <c r="Z17" s="83"/>
      <c r="AA17" s="83"/>
      <c r="AB17" s="83"/>
      <c r="AC17" s="83"/>
      <c r="AD17" s="83"/>
      <c r="AE17" s="83"/>
      <c r="AF17" s="83"/>
      <c r="AG17" s="83"/>
    </row>
    <row r="18" spans="1:33" ht="33" customHeight="1">
      <c r="A18" s="547" t="s">
        <v>66</v>
      </c>
      <c r="B18" s="546"/>
      <c r="C18" s="546"/>
      <c r="D18" s="543" t="str">
        <f>+" " &amp; 当初入力!$D$5</f>
        <v xml:space="preserve"> </v>
      </c>
      <c r="E18" s="544"/>
      <c r="F18" s="544"/>
      <c r="G18" s="544"/>
      <c r="H18" s="544"/>
      <c r="I18" s="544"/>
      <c r="J18" s="544"/>
      <c r="K18" s="545"/>
      <c r="L18" s="546" t="s">
        <v>197</v>
      </c>
      <c r="M18" s="546"/>
      <c r="N18" s="546"/>
      <c r="O18" s="540" t="str">
        <f>" " &amp; 当初入力!$D$6</f>
        <v xml:space="preserve"> </v>
      </c>
      <c r="P18" s="540"/>
      <c r="Q18" s="540"/>
      <c r="R18" s="540"/>
      <c r="S18" s="540"/>
      <c r="T18" s="540"/>
      <c r="U18" s="541"/>
      <c r="V18" s="86"/>
      <c r="W18" s="83"/>
      <c r="X18" s="83"/>
      <c r="Y18" s="83"/>
      <c r="Z18" s="83"/>
      <c r="AA18" s="83"/>
      <c r="AB18" s="83"/>
      <c r="AC18" s="83"/>
      <c r="AD18" s="83"/>
      <c r="AE18" s="83"/>
      <c r="AF18" s="83"/>
      <c r="AG18" s="83"/>
    </row>
    <row r="19" spans="1:33" ht="33" customHeight="1">
      <c r="A19" s="537" t="s">
        <v>198</v>
      </c>
      <c r="B19" s="538"/>
      <c r="C19" s="539"/>
      <c r="D19" s="108" t="s">
        <v>114</v>
      </c>
      <c r="E19" s="538" t="str">
        <f>+" " &amp;当初入力!$D$7</f>
        <v xml:space="preserve"> </v>
      </c>
      <c r="F19" s="538"/>
      <c r="G19" s="538"/>
      <c r="H19" s="97" t="s">
        <v>115</v>
      </c>
      <c r="I19" s="554" t="str">
        <f>+" " &amp; 当初入力!$D$8</f>
        <v xml:space="preserve"> </v>
      </c>
      <c r="J19" s="554"/>
      <c r="K19" s="554"/>
      <c r="L19" s="554"/>
      <c r="M19" s="554"/>
      <c r="N19" s="554"/>
      <c r="O19" s="554"/>
      <c r="P19" s="554"/>
      <c r="Q19" s="554"/>
      <c r="R19" s="554"/>
      <c r="S19" s="554"/>
      <c r="T19" s="554"/>
      <c r="U19" s="567"/>
      <c r="V19" s="86"/>
      <c r="W19" s="83"/>
      <c r="X19" s="83"/>
      <c r="Y19" s="83"/>
      <c r="Z19" s="83"/>
      <c r="AA19" s="83"/>
      <c r="AB19" s="83"/>
      <c r="AC19" s="83"/>
      <c r="AD19" s="83"/>
      <c r="AE19" s="83"/>
      <c r="AF19" s="83"/>
      <c r="AG19" s="83"/>
    </row>
    <row r="20" spans="1:33" ht="33" customHeight="1">
      <c r="A20" s="547" t="s">
        <v>199</v>
      </c>
      <c r="B20" s="546"/>
      <c r="C20" s="546"/>
      <c r="D20" s="548" t="str">
        <f>" \ " &amp; TEXT(当初入力!$D$10,"#,##0") &amp; " 円"</f>
        <v xml:space="preserve"> \ 0 円</v>
      </c>
      <c r="E20" s="549"/>
      <c r="F20" s="549"/>
      <c r="G20" s="549"/>
      <c r="H20" s="549"/>
      <c r="I20" s="549"/>
      <c r="J20" s="549"/>
      <c r="K20" s="549"/>
      <c r="L20" s="534" t="str">
        <f>+" (うち消費税および地方消費税の額 " &amp; TEXT(0.1*当初入力!$D$10/1.1,"#,##0") &amp; " 円）"</f>
        <v xml:space="preserve"> (うち消費税および地方消費税の額 0 円）</v>
      </c>
      <c r="M20" s="534"/>
      <c r="N20" s="534"/>
      <c r="O20" s="534"/>
      <c r="P20" s="534"/>
      <c r="Q20" s="534"/>
      <c r="R20" s="534"/>
      <c r="S20" s="534"/>
      <c r="T20" s="534"/>
      <c r="U20" s="535"/>
      <c r="V20" s="86"/>
      <c r="W20" s="83"/>
      <c r="X20" s="83"/>
      <c r="Y20" s="83"/>
      <c r="Z20" s="83"/>
      <c r="AA20" s="83"/>
      <c r="AB20" s="83"/>
      <c r="AC20" s="83"/>
      <c r="AD20" s="83"/>
      <c r="AE20" s="83"/>
      <c r="AF20" s="83"/>
      <c r="AG20" s="83"/>
    </row>
    <row r="21" spans="1:33" ht="33" customHeight="1">
      <c r="A21" s="537" t="s">
        <v>121</v>
      </c>
      <c r="B21" s="538"/>
      <c r="C21" s="539"/>
      <c r="D21" s="561" t="str">
        <f>"令和　" &amp; TEXT(当初入力!$E$9,"##") &amp; "年　" &amp; TEXT(当初入力!$G$9,"##") &amp; "月　" &amp; TEXT(当初入力!$I$9,"##") &amp; "日"</f>
        <v>令和　年　月　日</v>
      </c>
      <c r="E21" s="562"/>
      <c r="F21" s="562"/>
      <c r="G21" s="562"/>
      <c r="H21" s="562"/>
      <c r="I21" s="562"/>
      <c r="J21" s="562"/>
      <c r="K21" s="562"/>
      <c r="L21" s="563" t="s">
        <v>200</v>
      </c>
      <c r="M21" s="538"/>
      <c r="N21" s="539"/>
      <c r="O21" s="563" t="s">
        <v>250</v>
      </c>
      <c r="P21" s="538"/>
      <c r="Q21" s="538"/>
      <c r="R21" s="538"/>
      <c r="S21" s="538"/>
      <c r="T21" s="538"/>
      <c r="U21" s="564"/>
      <c r="V21" s="86"/>
      <c r="W21" s="83"/>
      <c r="X21" s="83"/>
      <c r="Y21" s="83"/>
      <c r="Z21" s="83"/>
      <c r="AA21" s="83"/>
      <c r="AB21" s="83"/>
      <c r="AC21" s="83"/>
      <c r="AD21" s="83"/>
      <c r="AE21" s="83"/>
      <c r="AF21" s="83"/>
      <c r="AG21" s="83"/>
    </row>
    <row r="22" spans="1:33" ht="15" customHeight="1">
      <c r="A22" s="522" t="s">
        <v>201</v>
      </c>
      <c r="B22" s="523"/>
      <c r="C22" s="524"/>
      <c r="D22" s="558" t="str">
        <f>"令和　" &amp; TEXT(当初入力!$E$11,"##") &amp; "年　" &amp; TEXT(当初入力!$G$11,"##") &amp; "月　" &amp; TEXT(当初入力!$I$11,"##") &amp; "日"</f>
        <v>令和　年　月　日</v>
      </c>
      <c r="E22" s="559"/>
      <c r="F22" s="559"/>
      <c r="G22" s="559"/>
      <c r="H22" s="559"/>
      <c r="I22" s="109"/>
      <c r="J22" s="109"/>
      <c r="K22" s="109"/>
      <c r="L22" s="523"/>
      <c r="M22" s="523"/>
      <c r="N22" s="523"/>
      <c r="O22" s="523"/>
      <c r="P22" s="523"/>
      <c r="Q22" s="523"/>
      <c r="R22" s="523"/>
      <c r="S22" s="523"/>
      <c r="T22" s="523"/>
      <c r="U22" s="531"/>
      <c r="V22" s="86"/>
      <c r="W22" s="83"/>
      <c r="X22" s="83"/>
      <c r="Y22" s="83"/>
      <c r="Z22" s="83"/>
      <c r="AA22" s="83"/>
      <c r="AB22" s="83"/>
      <c r="AC22" s="83"/>
      <c r="AD22" s="83"/>
      <c r="AE22" s="83"/>
      <c r="AF22" s="83"/>
      <c r="AG22" s="83"/>
    </row>
    <row r="23" spans="1:33" ht="15" customHeight="1">
      <c r="A23" s="525"/>
      <c r="B23" s="526"/>
      <c r="C23" s="527"/>
      <c r="D23" s="110"/>
      <c r="E23" s="111"/>
      <c r="F23" s="111"/>
      <c r="G23" s="111"/>
      <c r="H23" s="111"/>
      <c r="I23" s="560" t="str">
        <f>TEXT(当初入力!$M$11,"#,##0") &amp; " 日間"</f>
        <v xml:space="preserve"> 日間</v>
      </c>
      <c r="J23" s="560"/>
      <c r="K23" s="560"/>
      <c r="L23" s="526"/>
      <c r="M23" s="526"/>
      <c r="N23" s="526"/>
      <c r="O23" s="526"/>
      <c r="P23" s="526"/>
      <c r="Q23" s="526"/>
      <c r="R23" s="526"/>
      <c r="S23" s="526"/>
      <c r="T23" s="526"/>
      <c r="U23" s="532"/>
      <c r="V23" s="86"/>
      <c r="W23" s="83"/>
      <c r="X23" s="83"/>
      <c r="Y23" s="83"/>
      <c r="Z23" s="83"/>
      <c r="AA23" s="83"/>
      <c r="AB23" s="83"/>
      <c r="AC23" s="83"/>
      <c r="AD23" s="83"/>
      <c r="AE23" s="83"/>
      <c r="AF23" s="83"/>
      <c r="AG23" s="83"/>
    </row>
    <row r="24" spans="1:33" ht="15" customHeight="1">
      <c r="A24" s="528"/>
      <c r="B24" s="529"/>
      <c r="C24" s="530"/>
      <c r="D24" s="556" t="str">
        <f>"令和　" &amp; TEXT(当初入力!$E$12,"##") &amp; "年　" &amp; TEXT(当初入力!$G$12,"##") &amp; "月　" &amp; TEXT(当初入力!$I$12,"##") &amp; "日"</f>
        <v>令和　年　月　日</v>
      </c>
      <c r="E24" s="557"/>
      <c r="F24" s="557"/>
      <c r="G24" s="557"/>
      <c r="H24" s="557"/>
      <c r="I24" s="112"/>
      <c r="J24" s="112"/>
      <c r="K24" s="112"/>
      <c r="L24" s="529"/>
      <c r="M24" s="529"/>
      <c r="N24" s="529"/>
      <c r="O24" s="529"/>
      <c r="P24" s="529"/>
      <c r="Q24" s="529"/>
      <c r="R24" s="529"/>
      <c r="S24" s="529"/>
      <c r="T24" s="529"/>
      <c r="U24" s="533"/>
      <c r="V24" s="86"/>
      <c r="W24" s="83"/>
      <c r="X24" s="83"/>
      <c r="Y24" s="83"/>
      <c r="Z24" s="83"/>
      <c r="AA24" s="83"/>
      <c r="AB24" s="83"/>
      <c r="AC24" s="83"/>
      <c r="AD24" s="83"/>
      <c r="AE24" s="83"/>
      <c r="AF24" s="83"/>
      <c r="AG24" s="83"/>
    </row>
    <row r="25" spans="1:33" ht="33" customHeight="1">
      <c r="A25" s="555" t="s">
        <v>202</v>
      </c>
      <c r="B25" s="538"/>
      <c r="C25" s="539"/>
      <c r="D25" s="553" t="str">
        <f>+" " &amp; 当初入力!$D$16</f>
        <v xml:space="preserve"> </v>
      </c>
      <c r="E25" s="554"/>
      <c r="F25" s="554"/>
      <c r="G25" s="554"/>
      <c r="H25" s="554"/>
      <c r="I25" s="554"/>
      <c r="J25" s="554"/>
      <c r="K25" s="554"/>
      <c r="L25" s="96"/>
      <c r="M25" s="96"/>
      <c r="N25" s="96"/>
      <c r="O25" s="113"/>
      <c r="P25" s="113"/>
      <c r="Q25" s="113"/>
      <c r="R25" s="113"/>
      <c r="S25" s="113"/>
      <c r="T25" s="113"/>
      <c r="U25" s="114"/>
      <c r="V25" s="86"/>
      <c r="W25" s="83"/>
      <c r="X25" s="83"/>
      <c r="Y25" s="83"/>
      <c r="Z25" s="83"/>
      <c r="AA25" s="83"/>
      <c r="AB25" s="83"/>
      <c r="AC25" s="83"/>
      <c r="AD25" s="83"/>
      <c r="AE25" s="83"/>
      <c r="AF25" s="83"/>
      <c r="AG25" s="83"/>
    </row>
    <row r="26" spans="1:33" ht="33" customHeight="1">
      <c r="A26" s="555" t="s">
        <v>203</v>
      </c>
      <c r="B26" s="538"/>
      <c r="C26" s="539"/>
      <c r="D26" s="553" t="str">
        <f>+" " &amp; 当初入力!$D$17</f>
        <v xml:space="preserve"> </v>
      </c>
      <c r="E26" s="554"/>
      <c r="F26" s="554"/>
      <c r="G26" s="554"/>
      <c r="H26" s="554"/>
      <c r="I26" s="554"/>
      <c r="J26" s="554"/>
      <c r="K26" s="554"/>
      <c r="L26" s="94"/>
      <c r="M26" s="94"/>
      <c r="N26" s="94"/>
      <c r="O26" s="104"/>
      <c r="P26" s="104"/>
      <c r="Q26" s="104"/>
      <c r="R26" s="104"/>
      <c r="S26" s="104"/>
      <c r="T26" s="104"/>
      <c r="U26" s="105"/>
      <c r="V26" s="86"/>
      <c r="W26" s="83"/>
      <c r="X26" s="83"/>
      <c r="Y26" s="83"/>
      <c r="Z26" s="83"/>
      <c r="AA26" s="83"/>
      <c r="AB26" s="83"/>
      <c r="AC26" s="83"/>
      <c r="AD26" s="83"/>
      <c r="AE26" s="83"/>
      <c r="AF26" s="83"/>
      <c r="AG26" s="83"/>
    </row>
    <row r="27" spans="1:33" ht="210" customHeight="1" thickBot="1">
      <c r="A27" s="550" t="s">
        <v>118</v>
      </c>
      <c r="B27" s="551"/>
      <c r="C27" s="551"/>
      <c r="D27" s="551"/>
      <c r="E27" s="551"/>
      <c r="F27" s="551"/>
      <c r="G27" s="551"/>
      <c r="H27" s="551"/>
      <c r="I27" s="551"/>
      <c r="J27" s="551"/>
      <c r="K27" s="551"/>
      <c r="L27" s="551"/>
      <c r="M27" s="551"/>
      <c r="N27" s="551"/>
      <c r="O27" s="551"/>
      <c r="P27" s="551"/>
      <c r="Q27" s="551"/>
      <c r="R27" s="551"/>
      <c r="S27" s="551"/>
      <c r="T27" s="551"/>
      <c r="U27" s="552"/>
      <c r="V27" s="86"/>
      <c r="W27" s="83"/>
      <c r="X27" s="83"/>
      <c r="Y27" s="83"/>
      <c r="Z27" s="83"/>
      <c r="AA27" s="83"/>
      <c r="AB27" s="83"/>
      <c r="AC27" s="83"/>
      <c r="AD27" s="83"/>
      <c r="AE27" s="83"/>
      <c r="AF27" s="83"/>
      <c r="AG27" s="83"/>
    </row>
    <row r="28" spans="1:33">
      <c r="A28" s="71"/>
      <c r="B28" s="71"/>
      <c r="C28" s="71"/>
      <c r="D28" s="71"/>
      <c r="E28" s="71"/>
      <c r="F28" s="71"/>
      <c r="G28" s="71"/>
      <c r="H28" s="71"/>
      <c r="I28" s="71"/>
      <c r="J28" s="71"/>
      <c r="K28" s="71"/>
      <c r="L28" s="71"/>
      <c r="M28" s="71"/>
      <c r="N28" s="71"/>
      <c r="O28" s="71"/>
      <c r="P28" s="71"/>
      <c r="Q28" s="71"/>
      <c r="R28" s="71"/>
      <c r="S28" s="71"/>
      <c r="T28" s="71"/>
      <c r="U28" s="71"/>
      <c r="V28" s="83"/>
      <c r="W28" s="83"/>
      <c r="X28" s="83"/>
      <c r="Y28" s="83"/>
      <c r="Z28" s="83"/>
      <c r="AA28" s="83"/>
      <c r="AB28" s="83"/>
      <c r="AC28" s="83"/>
      <c r="AD28" s="83"/>
      <c r="AE28" s="83"/>
      <c r="AF28" s="83"/>
      <c r="AG28" s="83"/>
    </row>
    <row r="29" spans="1:33">
      <c r="A29" s="71"/>
      <c r="B29" s="71"/>
      <c r="C29" s="71"/>
      <c r="D29" s="71"/>
      <c r="E29" s="71"/>
      <c r="F29" s="71"/>
      <c r="G29" s="71"/>
      <c r="H29" s="71"/>
      <c r="I29" s="71"/>
      <c r="J29" s="71"/>
      <c r="K29" s="71"/>
      <c r="L29" s="71"/>
      <c r="M29" s="71"/>
      <c r="N29" s="71"/>
      <c r="O29" s="71"/>
      <c r="P29" s="71"/>
      <c r="Q29" s="71"/>
      <c r="R29" s="71"/>
      <c r="S29" s="71"/>
      <c r="T29" s="71"/>
      <c r="U29" s="71"/>
      <c r="V29" s="83"/>
      <c r="W29" s="83"/>
      <c r="X29" s="83"/>
      <c r="Y29" s="83"/>
      <c r="Z29" s="83"/>
      <c r="AA29" s="83"/>
      <c r="AB29" s="83"/>
      <c r="AC29" s="83"/>
      <c r="AD29" s="83"/>
      <c r="AE29" s="83"/>
      <c r="AF29" s="83"/>
      <c r="AG29" s="83"/>
    </row>
    <row r="30" spans="1:33">
      <c r="A30" s="71"/>
      <c r="B30" s="71"/>
      <c r="C30" s="71"/>
      <c r="D30" s="71"/>
      <c r="E30" s="71"/>
      <c r="F30" s="71"/>
      <c r="G30" s="71"/>
      <c r="H30" s="71"/>
      <c r="I30" s="71"/>
      <c r="J30" s="71"/>
      <c r="K30" s="71"/>
      <c r="L30" s="71"/>
      <c r="M30" s="71"/>
      <c r="N30" s="71"/>
      <c r="O30" s="71"/>
      <c r="P30" s="71"/>
      <c r="Q30" s="71"/>
      <c r="R30" s="71"/>
      <c r="S30" s="71"/>
      <c r="T30" s="71"/>
      <c r="U30" s="71"/>
      <c r="V30" s="83"/>
      <c r="W30" s="83"/>
      <c r="X30" s="83"/>
      <c r="Y30" s="83"/>
      <c r="Z30" s="83"/>
      <c r="AA30" s="83"/>
      <c r="AB30" s="83"/>
      <c r="AC30" s="83"/>
      <c r="AD30" s="83"/>
      <c r="AE30" s="83"/>
      <c r="AF30" s="83"/>
      <c r="AG30" s="83"/>
    </row>
    <row r="31" spans="1:33">
      <c r="A31" s="71"/>
      <c r="B31" s="71"/>
      <c r="C31" s="71"/>
      <c r="D31" s="71"/>
      <c r="E31" s="71"/>
      <c r="F31" s="71"/>
      <c r="G31" s="71"/>
      <c r="H31" s="71"/>
      <c r="I31" s="71"/>
      <c r="J31" s="71"/>
      <c r="K31" s="71"/>
      <c r="L31" s="71"/>
      <c r="M31" s="71"/>
      <c r="N31" s="71"/>
      <c r="O31" s="71"/>
      <c r="P31" s="71"/>
      <c r="Q31" s="71"/>
      <c r="R31" s="71"/>
      <c r="S31" s="71"/>
      <c r="T31" s="71"/>
      <c r="U31" s="71"/>
      <c r="V31" s="83"/>
      <c r="W31" s="83"/>
      <c r="X31" s="83"/>
      <c r="Y31" s="83"/>
      <c r="Z31" s="83"/>
      <c r="AA31" s="83"/>
      <c r="AB31" s="83"/>
      <c r="AC31" s="83"/>
      <c r="AD31" s="83"/>
      <c r="AE31" s="83"/>
      <c r="AF31" s="83"/>
      <c r="AG31" s="83"/>
    </row>
    <row r="32" spans="1:33">
      <c r="A32" s="71"/>
      <c r="B32" s="71"/>
      <c r="C32" s="71"/>
      <c r="D32" s="71"/>
      <c r="E32" s="71"/>
      <c r="F32" s="71"/>
      <c r="G32" s="71"/>
      <c r="H32" s="71"/>
      <c r="I32" s="71"/>
      <c r="J32" s="71"/>
      <c r="K32" s="71"/>
      <c r="L32" s="71"/>
      <c r="M32" s="71"/>
      <c r="N32" s="71"/>
      <c r="O32" s="71"/>
      <c r="P32" s="71"/>
      <c r="Q32" s="71"/>
      <c r="R32" s="71"/>
      <c r="S32" s="71"/>
      <c r="T32" s="71"/>
      <c r="U32" s="71"/>
      <c r="V32" s="83"/>
      <c r="W32" s="83"/>
      <c r="X32" s="83"/>
      <c r="Y32" s="83"/>
      <c r="Z32" s="83"/>
      <c r="AA32" s="83"/>
      <c r="AB32" s="83"/>
      <c r="AC32" s="83"/>
      <c r="AD32" s="83"/>
      <c r="AE32" s="83"/>
      <c r="AF32" s="83"/>
      <c r="AG32" s="83"/>
    </row>
    <row r="33" spans="1:33">
      <c r="A33" s="71"/>
      <c r="B33" s="71"/>
      <c r="C33" s="71"/>
      <c r="D33" s="71"/>
      <c r="E33" s="71"/>
      <c r="F33" s="71"/>
      <c r="G33" s="71"/>
      <c r="H33" s="71"/>
      <c r="I33" s="71"/>
      <c r="J33" s="71"/>
      <c r="K33" s="71"/>
      <c r="L33" s="71"/>
      <c r="M33" s="71"/>
      <c r="N33" s="71"/>
      <c r="O33" s="71"/>
      <c r="P33" s="71"/>
      <c r="Q33" s="71"/>
      <c r="R33" s="71"/>
      <c r="S33" s="71"/>
      <c r="T33" s="71"/>
      <c r="U33" s="71"/>
      <c r="V33" s="83"/>
      <c r="W33" s="83"/>
      <c r="X33" s="83"/>
      <c r="Y33" s="83"/>
      <c r="Z33" s="83"/>
      <c r="AA33" s="83"/>
      <c r="AB33" s="83"/>
      <c r="AC33" s="83"/>
      <c r="AD33" s="83"/>
      <c r="AE33" s="83"/>
      <c r="AF33" s="83"/>
      <c r="AG33" s="83"/>
    </row>
    <row r="34" spans="1:33">
      <c r="A34" s="71"/>
      <c r="B34" s="71"/>
      <c r="C34" s="71"/>
      <c r="D34" s="71"/>
      <c r="E34" s="71"/>
      <c r="F34" s="71"/>
      <c r="G34" s="71"/>
      <c r="H34" s="71"/>
      <c r="I34" s="71"/>
      <c r="J34" s="71"/>
      <c r="K34" s="71"/>
      <c r="L34" s="71"/>
      <c r="M34" s="71"/>
      <c r="N34" s="71"/>
      <c r="O34" s="71"/>
      <c r="P34" s="71"/>
      <c r="Q34" s="71"/>
      <c r="R34" s="71"/>
      <c r="S34" s="71"/>
      <c r="T34" s="71"/>
      <c r="U34" s="71"/>
      <c r="V34" s="83"/>
      <c r="W34" s="83"/>
      <c r="X34" s="83"/>
      <c r="Y34" s="83"/>
      <c r="Z34" s="83"/>
      <c r="AA34" s="83"/>
      <c r="AB34" s="83"/>
      <c r="AC34" s="83"/>
      <c r="AD34" s="83"/>
      <c r="AE34" s="83"/>
      <c r="AF34" s="83"/>
      <c r="AG34" s="83"/>
    </row>
    <row r="35" spans="1:33">
      <c r="A35" s="71"/>
      <c r="B35" s="71"/>
      <c r="C35" s="71"/>
      <c r="D35" s="71"/>
      <c r="E35" s="71"/>
      <c r="F35" s="71"/>
      <c r="G35" s="71"/>
      <c r="H35" s="71"/>
      <c r="I35" s="71"/>
      <c r="J35" s="71"/>
      <c r="K35" s="71"/>
      <c r="L35" s="71"/>
      <c r="M35" s="71"/>
      <c r="N35" s="71"/>
      <c r="O35" s="71"/>
      <c r="P35" s="71"/>
      <c r="Q35" s="71"/>
      <c r="R35" s="71"/>
      <c r="S35" s="71"/>
      <c r="T35" s="71"/>
      <c r="U35" s="71"/>
      <c r="V35" s="83"/>
      <c r="W35" s="83"/>
      <c r="X35" s="83"/>
      <c r="Y35" s="83"/>
      <c r="Z35" s="83"/>
      <c r="AA35" s="83"/>
      <c r="AB35" s="83"/>
      <c r="AC35" s="83"/>
      <c r="AD35" s="83"/>
      <c r="AE35" s="83"/>
      <c r="AF35" s="83"/>
      <c r="AG35" s="83"/>
    </row>
    <row r="36" spans="1:33">
      <c r="A36" s="71"/>
      <c r="B36" s="71"/>
      <c r="C36" s="71"/>
      <c r="D36" s="71"/>
      <c r="E36" s="71"/>
      <c r="F36" s="71"/>
      <c r="G36" s="71"/>
      <c r="H36" s="71"/>
      <c r="I36" s="71"/>
      <c r="J36" s="71"/>
      <c r="K36" s="71"/>
      <c r="L36" s="71"/>
      <c r="M36" s="71"/>
      <c r="N36" s="71"/>
      <c r="O36" s="71"/>
      <c r="P36" s="71"/>
      <c r="Q36" s="71"/>
      <c r="R36" s="71"/>
      <c r="S36" s="71"/>
      <c r="T36" s="71"/>
      <c r="U36" s="71"/>
      <c r="V36" s="83"/>
      <c r="W36" s="83"/>
      <c r="X36" s="83"/>
      <c r="Y36" s="83"/>
      <c r="Z36" s="83"/>
      <c r="AA36" s="83"/>
      <c r="AB36" s="83"/>
      <c r="AC36" s="83"/>
      <c r="AD36" s="83"/>
      <c r="AE36" s="83"/>
      <c r="AF36" s="83"/>
      <c r="AG36" s="83"/>
    </row>
    <row r="37" spans="1:33">
      <c r="A37" s="71"/>
      <c r="B37" s="71"/>
      <c r="C37" s="71"/>
      <c r="D37" s="71"/>
      <c r="E37" s="71"/>
      <c r="F37" s="71"/>
      <c r="G37" s="71"/>
      <c r="H37" s="71"/>
      <c r="I37" s="71"/>
      <c r="J37" s="71"/>
      <c r="K37" s="71"/>
      <c r="L37" s="71"/>
      <c r="M37" s="71"/>
      <c r="N37" s="71"/>
      <c r="O37" s="71"/>
      <c r="P37" s="71"/>
      <c r="Q37" s="71"/>
      <c r="R37" s="71"/>
      <c r="S37" s="71"/>
      <c r="T37" s="71"/>
      <c r="U37" s="71"/>
      <c r="V37" s="83"/>
      <c r="W37" s="83"/>
      <c r="X37" s="83"/>
      <c r="Y37" s="83"/>
      <c r="Z37" s="83"/>
      <c r="AA37" s="83"/>
      <c r="AB37" s="83"/>
      <c r="AC37" s="83"/>
      <c r="AD37" s="83"/>
      <c r="AE37" s="83"/>
      <c r="AF37" s="83"/>
      <c r="AG37" s="83"/>
    </row>
    <row r="38" spans="1:33">
      <c r="A38" s="71"/>
      <c r="B38" s="71"/>
      <c r="C38" s="71"/>
      <c r="D38" s="71"/>
      <c r="E38" s="71"/>
      <c r="F38" s="71"/>
      <c r="G38" s="71"/>
      <c r="H38" s="71"/>
      <c r="I38" s="71"/>
      <c r="J38" s="71"/>
      <c r="K38" s="71"/>
      <c r="L38" s="71"/>
      <c r="M38" s="71"/>
      <c r="N38" s="71"/>
      <c r="O38" s="71"/>
      <c r="P38" s="71"/>
      <c r="Q38" s="71"/>
      <c r="R38" s="71"/>
      <c r="S38" s="71"/>
      <c r="T38" s="71"/>
      <c r="U38" s="71"/>
      <c r="V38" s="83"/>
      <c r="W38" s="83"/>
      <c r="X38" s="83"/>
      <c r="Y38" s="83"/>
      <c r="Z38" s="83"/>
      <c r="AA38" s="83"/>
      <c r="AB38" s="83"/>
      <c r="AC38" s="83"/>
      <c r="AD38" s="83"/>
      <c r="AE38" s="83"/>
      <c r="AF38" s="83"/>
      <c r="AG38" s="83"/>
    </row>
    <row r="39" spans="1:33">
      <c r="A39" s="71"/>
      <c r="B39" s="71"/>
      <c r="C39" s="71"/>
      <c r="D39" s="71"/>
      <c r="E39" s="71"/>
      <c r="F39" s="71"/>
      <c r="G39" s="71"/>
      <c r="H39" s="71"/>
      <c r="I39" s="71"/>
      <c r="J39" s="71"/>
      <c r="K39" s="71"/>
      <c r="L39" s="71"/>
      <c r="M39" s="71"/>
      <c r="N39" s="71"/>
      <c r="O39" s="71"/>
      <c r="P39" s="71"/>
      <c r="Q39" s="71"/>
      <c r="R39" s="71"/>
      <c r="S39" s="71"/>
      <c r="T39" s="71"/>
      <c r="U39" s="71"/>
      <c r="V39" s="83"/>
      <c r="W39" s="83"/>
      <c r="X39" s="83"/>
      <c r="Y39" s="83"/>
      <c r="Z39" s="83"/>
      <c r="AA39" s="83"/>
      <c r="AB39" s="83"/>
      <c r="AC39" s="83"/>
      <c r="AD39" s="83"/>
      <c r="AE39" s="83"/>
      <c r="AF39" s="83"/>
      <c r="AG39" s="83"/>
    </row>
    <row r="40" spans="1:33">
      <c r="A40" s="71"/>
      <c r="B40" s="71"/>
      <c r="C40" s="71"/>
      <c r="D40" s="71"/>
      <c r="E40" s="71"/>
      <c r="F40" s="71"/>
      <c r="G40" s="71"/>
      <c r="H40" s="71"/>
      <c r="I40" s="71"/>
      <c r="J40" s="71"/>
      <c r="K40" s="71"/>
      <c r="L40" s="71"/>
      <c r="M40" s="71"/>
      <c r="N40" s="71"/>
      <c r="O40" s="71"/>
      <c r="P40" s="71"/>
      <c r="Q40" s="71"/>
      <c r="R40" s="71"/>
      <c r="S40" s="71"/>
      <c r="T40" s="71"/>
      <c r="U40" s="71"/>
      <c r="V40" s="83"/>
      <c r="W40" s="83"/>
      <c r="X40" s="83"/>
      <c r="Y40" s="83"/>
      <c r="Z40" s="83"/>
      <c r="AA40" s="83"/>
      <c r="AB40" s="83"/>
      <c r="AC40" s="83"/>
      <c r="AD40" s="83"/>
      <c r="AE40" s="83"/>
      <c r="AF40" s="83"/>
      <c r="AG40" s="83"/>
    </row>
    <row r="41" spans="1:33">
      <c r="A41" s="71"/>
      <c r="B41" s="71"/>
      <c r="C41" s="71"/>
      <c r="D41" s="71"/>
      <c r="E41" s="71"/>
      <c r="F41" s="71"/>
      <c r="G41" s="71"/>
      <c r="H41" s="71"/>
      <c r="I41" s="71"/>
      <c r="J41" s="71"/>
      <c r="K41" s="71"/>
      <c r="L41" s="71"/>
      <c r="M41" s="71"/>
      <c r="N41" s="71"/>
      <c r="O41" s="71"/>
      <c r="P41" s="71"/>
      <c r="Q41" s="71"/>
      <c r="R41" s="71"/>
      <c r="S41" s="71"/>
      <c r="T41" s="71"/>
      <c r="U41" s="71"/>
      <c r="V41" s="83"/>
      <c r="W41" s="83"/>
      <c r="X41" s="83"/>
      <c r="Y41" s="83"/>
      <c r="Z41" s="83"/>
      <c r="AA41" s="83"/>
      <c r="AB41" s="83"/>
      <c r="AC41" s="83"/>
      <c r="AD41" s="83"/>
      <c r="AE41" s="83"/>
      <c r="AF41" s="83"/>
      <c r="AG41" s="83"/>
    </row>
    <row r="42" spans="1:33">
      <c r="A42" s="71"/>
      <c r="B42" s="71"/>
      <c r="C42" s="71"/>
      <c r="D42" s="71"/>
      <c r="E42" s="71"/>
      <c r="F42" s="71"/>
      <c r="G42" s="71"/>
      <c r="H42" s="71"/>
      <c r="I42" s="71"/>
      <c r="J42" s="71"/>
      <c r="K42" s="71"/>
      <c r="L42" s="71"/>
      <c r="M42" s="71"/>
      <c r="N42" s="71"/>
      <c r="O42" s="71"/>
      <c r="P42" s="71"/>
      <c r="Q42" s="71"/>
      <c r="R42" s="71"/>
      <c r="S42" s="71"/>
      <c r="T42" s="71"/>
      <c r="U42" s="71"/>
      <c r="V42" s="83"/>
      <c r="W42" s="83"/>
      <c r="X42" s="83"/>
      <c r="Y42" s="83"/>
      <c r="Z42" s="83"/>
      <c r="AA42" s="83"/>
      <c r="AB42" s="83"/>
      <c r="AC42" s="83"/>
      <c r="AD42" s="83"/>
      <c r="AE42" s="83"/>
      <c r="AF42" s="83"/>
      <c r="AG42" s="83"/>
    </row>
    <row r="43" spans="1:33">
      <c r="A43" s="71"/>
      <c r="B43" s="71"/>
      <c r="C43" s="71"/>
      <c r="D43" s="71"/>
      <c r="E43" s="71"/>
      <c r="F43" s="71"/>
      <c r="G43" s="71"/>
      <c r="H43" s="71"/>
      <c r="I43" s="71"/>
      <c r="J43" s="71"/>
      <c r="K43" s="71"/>
      <c r="L43" s="71"/>
      <c r="M43" s="71"/>
      <c r="N43" s="71"/>
      <c r="O43" s="71"/>
      <c r="P43" s="71"/>
      <c r="Q43" s="71"/>
      <c r="R43" s="71"/>
      <c r="S43" s="71"/>
      <c r="T43" s="71"/>
      <c r="U43" s="71"/>
      <c r="V43" s="83"/>
      <c r="W43" s="83"/>
      <c r="X43" s="83"/>
      <c r="Y43" s="83"/>
      <c r="Z43" s="83"/>
      <c r="AA43" s="83"/>
      <c r="AB43" s="83"/>
      <c r="AC43" s="83"/>
      <c r="AD43" s="83"/>
      <c r="AE43" s="83"/>
      <c r="AF43" s="83"/>
      <c r="AG43" s="83"/>
    </row>
    <row r="44" spans="1:33">
      <c r="A44" s="71"/>
      <c r="B44" s="71"/>
      <c r="C44" s="71"/>
      <c r="D44" s="71"/>
      <c r="E44" s="71"/>
      <c r="F44" s="71"/>
      <c r="G44" s="71"/>
      <c r="H44" s="71"/>
      <c r="I44" s="71"/>
      <c r="J44" s="71"/>
      <c r="K44" s="71"/>
      <c r="L44" s="71"/>
      <c r="M44" s="71"/>
      <c r="N44" s="71"/>
      <c r="O44" s="71"/>
      <c r="P44" s="71"/>
      <c r="Q44" s="71"/>
      <c r="R44" s="71"/>
      <c r="S44" s="71"/>
      <c r="T44" s="71"/>
      <c r="U44" s="71"/>
      <c r="V44" s="83"/>
      <c r="W44" s="83"/>
      <c r="X44" s="83"/>
      <c r="Y44" s="83"/>
      <c r="Z44" s="83"/>
      <c r="AA44" s="83"/>
      <c r="AB44" s="83"/>
      <c r="AC44" s="83"/>
      <c r="AD44" s="83"/>
      <c r="AE44" s="83"/>
      <c r="AF44" s="83"/>
      <c r="AG44" s="83"/>
    </row>
    <row r="45" spans="1:33">
      <c r="A45" s="71"/>
      <c r="B45" s="71"/>
      <c r="C45" s="71"/>
      <c r="D45" s="71"/>
      <c r="E45" s="71"/>
      <c r="F45" s="71"/>
      <c r="G45" s="71"/>
      <c r="H45" s="71"/>
      <c r="I45" s="71"/>
      <c r="J45" s="71"/>
      <c r="K45" s="71"/>
      <c r="L45" s="71"/>
      <c r="M45" s="71"/>
      <c r="N45" s="71"/>
      <c r="O45" s="71"/>
      <c r="P45" s="71"/>
      <c r="Q45" s="71"/>
      <c r="R45" s="71"/>
      <c r="S45" s="71"/>
      <c r="T45" s="71"/>
      <c r="U45" s="71"/>
      <c r="V45" s="83"/>
      <c r="W45" s="83"/>
      <c r="X45" s="83"/>
      <c r="Y45" s="83"/>
      <c r="Z45" s="83"/>
      <c r="AA45" s="83"/>
      <c r="AB45" s="83"/>
      <c r="AC45" s="83"/>
      <c r="AD45" s="83"/>
      <c r="AE45" s="83"/>
      <c r="AF45" s="83"/>
      <c r="AG45" s="83"/>
    </row>
  </sheetData>
  <mergeCells count="57">
    <mergeCell ref="A2:B2"/>
    <mergeCell ref="A3:B3"/>
    <mergeCell ref="T2:U2"/>
    <mergeCell ref="T3:U3"/>
    <mergeCell ref="R2:S2"/>
    <mergeCell ref="J3:K3"/>
    <mergeCell ref="J2:K2"/>
    <mergeCell ref="G2:H2"/>
    <mergeCell ref="E2:F2"/>
    <mergeCell ref="C2:D2"/>
    <mergeCell ref="R3:S3"/>
    <mergeCell ref="P3:Q3"/>
    <mergeCell ref="E3:F3"/>
    <mergeCell ref="C3:D3"/>
    <mergeCell ref="A17:C17"/>
    <mergeCell ref="L13:T13"/>
    <mergeCell ref="A18:C18"/>
    <mergeCell ref="G3:H3"/>
    <mergeCell ref="N3:O3"/>
    <mergeCell ref="L3:M3"/>
    <mergeCell ref="B15:T15"/>
    <mergeCell ref="O17:U17"/>
    <mergeCell ref="M14:T14"/>
    <mergeCell ref="E19:G19"/>
    <mergeCell ref="P2:Q2"/>
    <mergeCell ref="N2:O2"/>
    <mergeCell ref="L2:M2"/>
    <mergeCell ref="I19:U19"/>
    <mergeCell ref="L11:U11"/>
    <mergeCell ref="A27:U27"/>
    <mergeCell ref="D26:K26"/>
    <mergeCell ref="A26:C26"/>
    <mergeCell ref="A21:C21"/>
    <mergeCell ref="D24:H24"/>
    <mergeCell ref="D22:H22"/>
    <mergeCell ref="I23:K23"/>
    <mergeCell ref="D21:K21"/>
    <mergeCell ref="L21:N21"/>
    <mergeCell ref="A25:C25"/>
    <mergeCell ref="D25:K25"/>
    <mergeCell ref="O21:U21"/>
    <mergeCell ref="A1:U1"/>
    <mergeCell ref="B5:S5"/>
    <mergeCell ref="A22:C24"/>
    <mergeCell ref="L22:N24"/>
    <mergeCell ref="O22:U24"/>
    <mergeCell ref="L20:U20"/>
    <mergeCell ref="J11:K11"/>
    <mergeCell ref="J13:K13"/>
    <mergeCell ref="A19:C19"/>
    <mergeCell ref="O18:U18"/>
    <mergeCell ref="D17:K17"/>
    <mergeCell ref="D18:K18"/>
    <mergeCell ref="L17:N17"/>
    <mergeCell ref="L18:N18"/>
    <mergeCell ref="A20:C20"/>
    <mergeCell ref="D20:K20"/>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W115"/>
  <sheetViews>
    <sheetView showGridLines="0" zoomScaleNormal="100" workbookViewId="0">
      <selection activeCell="I26" sqref="I26"/>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15" t="s">
        <v>46</v>
      </c>
      <c r="C2" s="92"/>
      <c r="D2" s="92"/>
      <c r="E2" s="92"/>
      <c r="F2" s="92"/>
      <c r="G2" s="92"/>
      <c r="H2" s="92"/>
      <c r="I2" s="92"/>
      <c r="J2" s="92"/>
      <c r="K2" s="92"/>
      <c r="L2" s="92"/>
      <c r="M2" s="92"/>
      <c r="N2" s="92"/>
      <c r="O2" s="4"/>
      <c r="P2" s="4"/>
      <c r="Q2" s="4"/>
      <c r="R2" s="4"/>
      <c r="S2" s="4"/>
      <c r="T2" s="4"/>
      <c r="U2" s="4"/>
      <c r="V2" s="4"/>
      <c r="W2" s="4"/>
    </row>
    <row r="3" spans="1:23" ht="18" customHeight="1">
      <c r="A3" s="4"/>
      <c r="B3" s="92"/>
      <c r="C3" s="92"/>
      <c r="D3" s="92"/>
      <c r="E3" s="92"/>
      <c r="F3" s="92"/>
      <c r="G3" s="92"/>
      <c r="H3" s="92"/>
      <c r="I3" s="92"/>
      <c r="J3" s="92"/>
      <c r="K3" s="92"/>
      <c r="L3" s="92"/>
      <c r="M3" s="92"/>
      <c r="N3" s="92"/>
      <c r="O3" s="4"/>
      <c r="P3" s="4"/>
      <c r="Q3" s="4"/>
      <c r="R3" s="4"/>
      <c r="S3" s="4"/>
      <c r="T3" s="4"/>
      <c r="U3" s="4"/>
      <c r="V3" s="4"/>
      <c r="W3" s="4"/>
    </row>
    <row r="4" spans="1:23" ht="18" customHeight="1">
      <c r="A4" s="4"/>
      <c r="B4" s="92"/>
      <c r="C4" s="581" t="s">
        <v>214</v>
      </c>
      <c r="D4" s="581"/>
      <c r="E4" s="581"/>
      <c r="F4" s="581"/>
      <c r="G4" s="581"/>
      <c r="H4" s="581"/>
      <c r="I4" s="581"/>
      <c r="J4" s="581"/>
      <c r="K4" s="581"/>
      <c r="L4" s="581"/>
      <c r="M4" s="581"/>
      <c r="N4" s="92"/>
      <c r="O4" s="4"/>
      <c r="P4" s="4"/>
      <c r="Q4" s="4"/>
      <c r="R4" s="4"/>
      <c r="S4" s="4"/>
      <c r="T4" s="4"/>
      <c r="U4" s="4"/>
      <c r="V4" s="4"/>
      <c r="W4" s="4"/>
    </row>
    <row r="5" spans="1:23" ht="24" customHeight="1">
      <c r="A5" s="4"/>
      <c r="B5" s="92"/>
      <c r="C5" s="92"/>
      <c r="D5" s="92"/>
      <c r="E5" s="92"/>
      <c r="F5" s="92"/>
      <c r="G5" s="92"/>
      <c r="H5" s="92"/>
      <c r="I5" s="92"/>
      <c r="J5" s="92"/>
      <c r="K5" s="92"/>
      <c r="L5" s="92"/>
      <c r="M5" s="92"/>
      <c r="N5" s="92"/>
      <c r="O5" s="4"/>
      <c r="P5" s="4"/>
      <c r="Q5" s="4"/>
      <c r="R5" s="4"/>
      <c r="S5" s="4"/>
      <c r="T5" s="4"/>
      <c r="U5" s="4"/>
      <c r="V5" s="4"/>
      <c r="W5" s="4"/>
    </row>
    <row r="6" spans="1:23" ht="24" customHeight="1">
      <c r="A6" s="4"/>
      <c r="B6" s="92"/>
      <c r="C6" s="116" t="s">
        <v>47</v>
      </c>
      <c r="D6" s="92"/>
      <c r="E6" s="92"/>
      <c r="F6" s="92"/>
      <c r="G6" s="92"/>
      <c r="H6" s="92"/>
      <c r="I6" s="92"/>
      <c r="J6" s="92"/>
      <c r="K6" s="92"/>
      <c r="L6" s="92"/>
      <c r="M6" s="92"/>
      <c r="N6" s="92"/>
      <c r="O6" s="4"/>
      <c r="P6" s="4"/>
      <c r="Q6" s="4"/>
      <c r="R6" s="4"/>
      <c r="S6" s="4"/>
      <c r="T6" s="4"/>
      <c r="U6" s="4"/>
      <c r="V6" s="4"/>
      <c r="W6" s="4"/>
    </row>
    <row r="7" spans="1:23" ht="24" customHeight="1">
      <c r="A7" s="4"/>
      <c r="B7" s="92"/>
      <c r="C7" s="116"/>
      <c r="D7" s="92"/>
      <c r="E7" s="580" t="str">
        <f>"" &amp; 当初入力!D16</f>
        <v/>
      </c>
      <c r="F7" s="580"/>
      <c r="G7" s="580"/>
      <c r="H7" s="580"/>
      <c r="I7" s="580"/>
      <c r="J7" s="580"/>
      <c r="K7" s="580"/>
      <c r="L7" s="580"/>
      <c r="M7" s="580"/>
      <c r="N7" s="92"/>
      <c r="O7" s="4"/>
      <c r="P7" s="4"/>
      <c r="Q7" s="4"/>
      <c r="R7" s="4"/>
      <c r="S7" s="4"/>
      <c r="T7" s="4"/>
      <c r="U7" s="4"/>
      <c r="V7" s="4"/>
      <c r="W7" s="4"/>
    </row>
    <row r="8" spans="1:23" ht="24" customHeight="1">
      <c r="A8" s="4"/>
      <c r="B8" s="92"/>
      <c r="C8" s="92"/>
      <c r="D8" s="92"/>
      <c r="E8" s="580"/>
      <c r="F8" s="580"/>
      <c r="G8" s="580"/>
      <c r="H8" s="580"/>
      <c r="I8" s="580"/>
      <c r="J8" s="580"/>
      <c r="K8" s="580"/>
      <c r="L8" s="580"/>
      <c r="M8" s="580"/>
      <c r="N8" s="92"/>
      <c r="O8" s="4"/>
      <c r="P8" s="4"/>
      <c r="Q8" s="4"/>
      <c r="R8" s="4"/>
      <c r="S8" s="4"/>
      <c r="T8" s="4"/>
      <c r="U8" s="4"/>
      <c r="V8" s="4"/>
      <c r="W8" s="4"/>
    </row>
    <row r="9" spans="1:23" ht="24" customHeight="1">
      <c r="A9" s="4"/>
      <c r="B9" s="92"/>
      <c r="C9" s="116" t="s">
        <v>48</v>
      </c>
      <c r="D9" s="92"/>
      <c r="E9" s="92"/>
      <c r="F9" s="92"/>
      <c r="G9" s="92"/>
      <c r="H9" s="92"/>
      <c r="I9" s="92"/>
      <c r="J9" s="92"/>
      <c r="K9" s="92"/>
      <c r="L9" s="92"/>
      <c r="M9" s="92"/>
      <c r="N9" s="92"/>
      <c r="O9" s="4"/>
      <c r="P9" s="4"/>
      <c r="Q9" s="4"/>
      <c r="R9" s="4"/>
      <c r="S9" s="4"/>
      <c r="T9" s="4"/>
      <c r="U9" s="4"/>
      <c r="V9" s="4"/>
      <c r="W9" s="4"/>
    </row>
    <row r="10" spans="1:23" ht="24" customHeight="1">
      <c r="A10" s="4"/>
      <c r="B10" s="92"/>
      <c r="C10" s="116"/>
      <c r="D10" s="92"/>
      <c r="E10" s="579"/>
      <c r="F10" s="579"/>
      <c r="G10" s="579"/>
      <c r="H10" s="579"/>
      <c r="I10" s="579"/>
      <c r="J10" s="579"/>
      <c r="K10" s="579"/>
      <c r="L10" s="579"/>
      <c r="M10" s="579"/>
      <c r="N10" s="92"/>
      <c r="O10" s="4"/>
      <c r="P10" s="4"/>
      <c r="Q10" s="4"/>
      <c r="R10" s="4"/>
      <c r="S10" s="4"/>
      <c r="T10" s="4"/>
      <c r="U10" s="4"/>
      <c r="V10" s="4"/>
      <c r="W10" s="4"/>
    </row>
    <row r="11" spans="1:23" ht="24" customHeight="1">
      <c r="A11" s="4"/>
      <c r="B11" s="92"/>
      <c r="C11" s="92"/>
      <c r="D11" s="92"/>
      <c r="E11" s="579"/>
      <c r="F11" s="579"/>
      <c r="G11" s="579"/>
      <c r="H11" s="579"/>
      <c r="I11" s="579"/>
      <c r="J11" s="579"/>
      <c r="K11" s="579"/>
      <c r="L11" s="579"/>
      <c r="M11" s="579"/>
      <c r="N11" s="92"/>
      <c r="O11" s="4"/>
      <c r="P11" s="4"/>
      <c r="Q11" s="4"/>
      <c r="R11" s="4"/>
      <c r="S11" s="4"/>
      <c r="T11" s="4"/>
      <c r="U11" s="4"/>
      <c r="V11" s="4"/>
      <c r="W11" s="4"/>
    </row>
    <row r="12" spans="1:23" ht="24" customHeight="1">
      <c r="A12" s="4"/>
      <c r="B12" s="92"/>
      <c r="C12" s="116" t="s">
        <v>49</v>
      </c>
      <c r="D12" s="92"/>
      <c r="E12" s="92"/>
      <c r="F12" s="92"/>
      <c r="G12" s="92"/>
      <c r="H12" s="92"/>
      <c r="I12" s="92"/>
      <c r="J12" s="92"/>
      <c r="K12" s="92"/>
      <c r="L12" s="92"/>
      <c r="M12" s="92"/>
      <c r="N12" s="92"/>
      <c r="O12" s="4"/>
      <c r="P12" s="4"/>
      <c r="Q12" s="4"/>
      <c r="R12" s="4"/>
      <c r="S12" s="4"/>
      <c r="T12" s="4"/>
      <c r="U12" s="4"/>
      <c r="V12" s="4"/>
      <c r="W12" s="4"/>
    </row>
    <row r="13" spans="1:23" ht="24" customHeight="1">
      <c r="A13" s="4"/>
      <c r="B13" s="92"/>
      <c r="C13" s="116"/>
      <c r="D13" s="92"/>
      <c r="E13" s="579"/>
      <c r="F13" s="579"/>
      <c r="G13" s="579"/>
      <c r="H13" s="579"/>
      <c r="I13" s="579"/>
      <c r="J13" s="579"/>
      <c r="K13" s="579"/>
      <c r="L13" s="579"/>
      <c r="M13" s="579"/>
      <c r="N13" s="92"/>
      <c r="O13" s="4"/>
      <c r="P13" s="4"/>
      <c r="Q13" s="4"/>
      <c r="R13" s="4"/>
      <c r="S13" s="4"/>
      <c r="T13" s="4"/>
      <c r="U13" s="4"/>
      <c r="V13" s="4"/>
      <c r="W13" s="4"/>
    </row>
    <row r="14" spans="1:23" ht="24" customHeight="1">
      <c r="A14" s="4"/>
      <c r="B14" s="92"/>
      <c r="C14" s="92"/>
      <c r="D14" s="92"/>
      <c r="E14" s="579"/>
      <c r="F14" s="579"/>
      <c r="G14" s="579"/>
      <c r="H14" s="579"/>
      <c r="I14" s="579"/>
      <c r="J14" s="579"/>
      <c r="K14" s="579"/>
      <c r="L14" s="579"/>
      <c r="M14" s="579"/>
      <c r="N14" s="92"/>
      <c r="O14" s="4"/>
      <c r="P14" s="4"/>
      <c r="Q14" s="4"/>
      <c r="R14" s="4"/>
      <c r="S14" s="4"/>
      <c r="T14" s="4"/>
      <c r="U14" s="4"/>
      <c r="V14" s="4"/>
      <c r="W14" s="4"/>
    </row>
    <row r="15" spans="1:23" ht="24" customHeight="1">
      <c r="A15" s="4"/>
      <c r="B15" s="92"/>
      <c r="C15" s="116" t="s">
        <v>50</v>
      </c>
      <c r="D15" s="92"/>
      <c r="E15" s="92"/>
      <c r="F15" s="92"/>
      <c r="G15" s="92"/>
      <c r="H15" s="92"/>
      <c r="I15" s="92"/>
      <c r="J15" s="92"/>
      <c r="K15" s="92"/>
      <c r="L15" s="92"/>
      <c r="M15" s="92"/>
      <c r="N15" s="92"/>
      <c r="O15" s="4"/>
      <c r="P15" s="4"/>
      <c r="Q15" s="4"/>
      <c r="R15" s="4"/>
      <c r="S15" s="4"/>
      <c r="T15" s="4"/>
      <c r="U15" s="4"/>
      <c r="V15" s="4"/>
      <c r="W15" s="4"/>
    </row>
    <row r="16" spans="1:23" ht="24" customHeight="1">
      <c r="A16" s="4"/>
      <c r="B16" s="92"/>
      <c r="C16" s="116"/>
      <c r="D16" s="92"/>
      <c r="E16" s="579"/>
      <c r="F16" s="579"/>
      <c r="G16" s="579"/>
      <c r="H16" s="579"/>
      <c r="I16" s="579"/>
      <c r="J16" s="579"/>
      <c r="K16" s="579"/>
      <c r="L16" s="579"/>
      <c r="M16" s="579"/>
      <c r="N16" s="92"/>
      <c r="O16" s="4"/>
      <c r="P16" s="4"/>
      <c r="Q16" s="4"/>
      <c r="R16" s="4"/>
      <c r="S16" s="4"/>
      <c r="T16" s="4"/>
      <c r="U16" s="4"/>
      <c r="V16" s="4"/>
      <c r="W16" s="4"/>
    </row>
    <row r="17" spans="1:23" ht="24" customHeight="1">
      <c r="A17" s="4"/>
      <c r="B17" s="92"/>
      <c r="C17" s="92"/>
      <c r="D17" s="92"/>
      <c r="E17" s="579"/>
      <c r="F17" s="579"/>
      <c r="G17" s="579"/>
      <c r="H17" s="579"/>
      <c r="I17" s="579"/>
      <c r="J17" s="579"/>
      <c r="K17" s="579"/>
      <c r="L17" s="579"/>
      <c r="M17" s="579"/>
      <c r="N17" s="92"/>
      <c r="O17" s="4"/>
      <c r="P17" s="4"/>
      <c r="Q17" s="4"/>
      <c r="R17" s="4"/>
      <c r="S17" s="4"/>
      <c r="T17" s="4"/>
      <c r="U17" s="4"/>
      <c r="V17" s="4"/>
      <c r="W17" s="4"/>
    </row>
    <row r="18" spans="1:23" ht="24" customHeight="1">
      <c r="A18" s="4"/>
      <c r="B18" s="92"/>
      <c r="C18" s="116" t="s">
        <v>51</v>
      </c>
      <c r="D18" s="92"/>
      <c r="E18" s="92"/>
      <c r="F18" s="92"/>
      <c r="G18" s="92"/>
      <c r="H18" s="92"/>
      <c r="I18" s="92"/>
      <c r="J18" s="92"/>
      <c r="K18" s="92"/>
      <c r="L18" s="92"/>
      <c r="M18" s="92"/>
      <c r="N18" s="92"/>
      <c r="O18" s="4"/>
      <c r="P18" s="4"/>
      <c r="Q18" s="4"/>
      <c r="R18" s="4"/>
      <c r="S18" s="4"/>
      <c r="T18" s="4"/>
      <c r="U18" s="4"/>
      <c r="V18" s="4"/>
      <c r="W18" s="4"/>
    </row>
    <row r="19" spans="1:23" ht="24" customHeight="1">
      <c r="A19" s="4"/>
      <c r="B19" s="92"/>
      <c r="C19" s="116"/>
      <c r="D19" s="92"/>
      <c r="E19" s="92"/>
      <c r="F19" s="92"/>
      <c r="G19" s="92"/>
      <c r="H19" s="92"/>
      <c r="I19" s="92"/>
      <c r="J19" s="92"/>
      <c r="K19" s="92"/>
      <c r="L19" s="92"/>
      <c r="M19" s="92"/>
      <c r="N19" s="92"/>
      <c r="O19" s="4"/>
      <c r="P19" s="4"/>
      <c r="Q19" s="4"/>
      <c r="R19" s="4"/>
      <c r="S19" s="4"/>
      <c r="T19" s="4"/>
      <c r="U19" s="4"/>
      <c r="V19" s="4"/>
      <c r="W19" s="4"/>
    </row>
    <row r="20" spans="1:23" ht="24" customHeight="1">
      <c r="A20" s="4"/>
      <c r="B20" s="92"/>
      <c r="C20" s="92"/>
      <c r="D20" s="92"/>
      <c r="E20" s="92"/>
      <c r="F20" s="92"/>
      <c r="G20" s="92"/>
      <c r="H20" s="92"/>
      <c r="I20" s="92"/>
      <c r="J20" s="92"/>
      <c r="K20" s="92"/>
      <c r="L20" s="92"/>
      <c r="M20" s="92"/>
      <c r="N20" s="92"/>
      <c r="O20" s="4"/>
      <c r="P20" s="4"/>
      <c r="Q20" s="4"/>
      <c r="R20" s="4"/>
      <c r="S20" s="4"/>
      <c r="T20" s="4"/>
      <c r="U20" s="4"/>
      <c r="V20" s="4"/>
      <c r="W20" s="4"/>
    </row>
    <row r="21" spans="1:23" ht="24" customHeight="1">
      <c r="A21" s="4"/>
      <c r="B21" s="92"/>
      <c r="C21" s="116" t="s">
        <v>52</v>
      </c>
      <c r="D21" s="92"/>
      <c r="E21" s="92"/>
      <c r="F21" s="92"/>
      <c r="G21" s="92"/>
      <c r="H21" s="92"/>
      <c r="I21" s="92"/>
      <c r="J21" s="92"/>
      <c r="K21" s="92"/>
      <c r="L21" s="92"/>
      <c r="M21" s="92"/>
      <c r="N21" s="92"/>
      <c r="O21" s="4"/>
      <c r="P21" s="4"/>
      <c r="Q21" s="4"/>
      <c r="R21" s="4"/>
      <c r="S21" s="4"/>
      <c r="T21" s="4"/>
      <c r="U21" s="4"/>
      <c r="V21" s="4"/>
      <c r="W21" s="4"/>
    </row>
    <row r="22" spans="1:23" ht="23.25" customHeight="1">
      <c r="A22" s="4"/>
      <c r="B22" s="92"/>
      <c r="C22" s="92"/>
      <c r="D22" s="92"/>
      <c r="E22" s="92"/>
      <c r="F22" s="92"/>
      <c r="G22" s="92"/>
      <c r="H22" s="92"/>
      <c r="I22" s="92"/>
      <c r="J22" s="92"/>
      <c r="K22" s="92"/>
      <c r="L22" s="92"/>
      <c r="M22" s="92"/>
      <c r="N22" s="92"/>
      <c r="O22" s="4"/>
      <c r="P22" s="4"/>
      <c r="Q22" s="4"/>
      <c r="R22" s="4"/>
      <c r="S22" s="4"/>
      <c r="T22" s="4"/>
      <c r="U22" s="4"/>
      <c r="V22" s="4"/>
      <c r="W22" s="4"/>
    </row>
    <row r="23" spans="1:23" ht="18" customHeight="1">
      <c r="A23" s="4"/>
      <c r="B23" s="92"/>
      <c r="C23" s="116" t="s">
        <v>53</v>
      </c>
      <c r="D23" s="92"/>
      <c r="E23" s="92"/>
      <c r="F23" s="92"/>
      <c r="G23" s="92"/>
      <c r="H23" s="92"/>
      <c r="I23" s="92"/>
      <c r="J23" s="92" t="s">
        <v>54</v>
      </c>
      <c r="K23" s="92"/>
      <c r="L23" s="92"/>
      <c r="M23" s="92"/>
      <c r="N23" s="92"/>
      <c r="O23" s="4"/>
      <c r="P23" s="4"/>
      <c r="Q23" s="4"/>
      <c r="R23" s="4"/>
      <c r="S23" s="4"/>
      <c r="T23" s="4"/>
      <c r="U23" s="4"/>
      <c r="V23" s="4"/>
      <c r="W23" s="4"/>
    </row>
    <row r="24" spans="1:23" ht="18" customHeight="1">
      <c r="A24" s="4"/>
      <c r="B24" s="92"/>
      <c r="C24" s="92"/>
      <c r="D24" s="92"/>
      <c r="E24" s="92"/>
      <c r="F24" s="92"/>
      <c r="G24" s="92"/>
      <c r="H24" s="92"/>
      <c r="I24" s="92"/>
      <c r="J24" s="92"/>
      <c r="K24" s="92"/>
      <c r="L24" s="92"/>
      <c r="M24" s="92"/>
      <c r="N24" s="92"/>
      <c r="O24" s="4"/>
      <c r="P24" s="4"/>
      <c r="Q24" s="4"/>
      <c r="R24" s="4"/>
      <c r="S24" s="4"/>
      <c r="T24" s="4"/>
      <c r="U24" s="4"/>
      <c r="V24" s="4"/>
      <c r="W24" s="4"/>
    </row>
    <row r="25" spans="1:23" ht="18" customHeight="1">
      <c r="A25" s="4"/>
      <c r="B25" s="92"/>
      <c r="C25" s="117" t="s">
        <v>55</v>
      </c>
      <c r="D25" s="117"/>
      <c r="E25" s="117"/>
      <c r="F25" s="118"/>
      <c r="G25" s="92"/>
      <c r="H25" s="91"/>
      <c r="I25" s="91"/>
      <c r="J25" s="91"/>
      <c r="K25" s="91"/>
      <c r="L25" s="91"/>
      <c r="M25" s="91"/>
      <c r="N25" s="91"/>
      <c r="O25" s="4"/>
      <c r="P25" s="4"/>
      <c r="Q25" s="4"/>
      <c r="R25" s="4"/>
      <c r="S25" s="4"/>
      <c r="T25" s="4"/>
      <c r="U25" s="4"/>
      <c r="V25" s="4"/>
      <c r="W25" s="4"/>
    </row>
    <row r="26" spans="1:23" ht="18" customHeight="1">
      <c r="A26" s="4"/>
      <c r="B26" s="92"/>
      <c r="C26" s="117" t="s">
        <v>55</v>
      </c>
      <c r="D26" s="117"/>
      <c r="E26" s="117"/>
      <c r="F26" s="118"/>
      <c r="G26" s="92"/>
      <c r="H26" s="91"/>
      <c r="I26" s="91"/>
      <c r="J26" s="91"/>
      <c r="K26" s="91"/>
      <c r="L26" s="91"/>
      <c r="M26" s="91"/>
      <c r="N26" s="91"/>
      <c r="O26" s="4"/>
      <c r="P26" s="4"/>
      <c r="Q26" s="4"/>
      <c r="R26" s="4"/>
      <c r="S26" s="4"/>
      <c r="T26" s="4"/>
      <c r="U26" s="4"/>
      <c r="V26" s="4"/>
      <c r="W26" s="4"/>
    </row>
    <row r="27" spans="1:23" ht="18" customHeight="1">
      <c r="A27" s="4"/>
      <c r="B27" s="92"/>
      <c r="C27" s="117" t="s">
        <v>55</v>
      </c>
      <c r="D27" s="117"/>
      <c r="E27" s="117"/>
      <c r="F27" s="118"/>
      <c r="G27" s="92"/>
      <c r="H27" s="91"/>
      <c r="I27" s="91"/>
      <c r="J27" s="91"/>
      <c r="K27" s="91"/>
      <c r="L27" s="91"/>
      <c r="M27" s="91"/>
      <c r="N27" s="91"/>
      <c r="O27" s="4"/>
      <c r="P27" s="4"/>
      <c r="Q27" s="4"/>
      <c r="R27" s="4"/>
      <c r="S27" s="4"/>
      <c r="T27" s="4"/>
      <c r="U27" s="4"/>
      <c r="V27" s="4"/>
      <c r="W27" s="4"/>
    </row>
    <row r="28" spans="1:23" ht="18" customHeight="1">
      <c r="A28" s="4"/>
      <c r="B28" s="92"/>
      <c r="C28" s="117" t="s">
        <v>55</v>
      </c>
      <c r="D28" s="117"/>
      <c r="E28" s="117"/>
      <c r="F28" s="118"/>
      <c r="G28" s="92"/>
      <c r="H28" s="91"/>
      <c r="I28" s="91"/>
      <c r="J28" s="91"/>
      <c r="K28" s="91"/>
      <c r="L28" s="91"/>
      <c r="M28" s="91"/>
      <c r="N28" s="91"/>
      <c r="O28" s="4"/>
      <c r="P28" s="4"/>
      <c r="Q28" s="4"/>
      <c r="R28" s="4"/>
      <c r="S28" s="4"/>
      <c r="T28" s="4"/>
      <c r="U28" s="4"/>
      <c r="V28" s="4"/>
      <c r="W28" s="4"/>
    </row>
    <row r="29" spans="1:23" ht="18" customHeight="1">
      <c r="A29" s="4"/>
      <c r="B29" s="92"/>
      <c r="C29" s="117" t="s">
        <v>55</v>
      </c>
      <c r="D29" s="117"/>
      <c r="E29" s="117"/>
      <c r="F29" s="118"/>
      <c r="G29" s="92"/>
      <c r="H29" s="91"/>
      <c r="I29" s="91"/>
      <c r="J29" s="91"/>
      <c r="K29" s="91"/>
      <c r="L29" s="91"/>
      <c r="M29" s="91"/>
      <c r="N29" s="91"/>
      <c r="O29" s="4"/>
      <c r="P29" s="4"/>
      <c r="Q29" s="4"/>
      <c r="R29" s="4"/>
      <c r="S29" s="4"/>
      <c r="T29" s="4"/>
      <c r="U29" s="4"/>
      <c r="V29" s="4"/>
      <c r="W29" s="4"/>
    </row>
    <row r="30" spans="1:23" ht="18" customHeight="1">
      <c r="A30" s="4"/>
      <c r="B30" s="92"/>
      <c r="C30" s="117" t="s">
        <v>55</v>
      </c>
      <c r="D30" s="117"/>
      <c r="E30" s="117"/>
      <c r="F30" s="118"/>
      <c r="G30" s="92"/>
      <c r="H30" s="91"/>
      <c r="I30" s="91"/>
      <c r="J30" s="91"/>
      <c r="K30" s="91"/>
      <c r="L30" s="91"/>
      <c r="M30" s="91"/>
      <c r="N30" s="91"/>
      <c r="O30" s="4"/>
      <c r="P30" s="4"/>
      <c r="Q30" s="4"/>
      <c r="R30" s="4"/>
      <c r="S30" s="4"/>
      <c r="T30" s="4"/>
      <c r="U30" s="4"/>
      <c r="V30" s="4"/>
      <c r="W30" s="4"/>
    </row>
    <row r="31" spans="1:23" ht="18" customHeight="1">
      <c r="A31" s="4"/>
      <c r="B31" s="92"/>
      <c r="C31" s="117" t="s">
        <v>55</v>
      </c>
      <c r="D31" s="117"/>
      <c r="E31" s="117"/>
      <c r="F31" s="118"/>
      <c r="G31" s="92"/>
      <c r="H31" s="91"/>
      <c r="I31" s="91"/>
      <c r="J31" s="91"/>
      <c r="K31" s="91"/>
      <c r="L31" s="91"/>
      <c r="M31" s="91"/>
      <c r="N31" s="91"/>
      <c r="O31" s="4"/>
      <c r="P31" s="4"/>
      <c r="Q31" s="4"/>
      <c r="R31" s="4"/>
      <c r="S31" s="4"/>
      <c r="T31" s="4"/>
      <c r="U31" s="4"/>
      <c r="V31" s="4"/>
      <c r="W31" s="4"/>
    </row>
    <row r="32" spans="1:23" ht="18" customHeight="1">
      <c r="A32" s="4"/>
      <c r="B32" s="118"/>
      <c r="C32" s="117" t="s">
        <v>55</v>
      </c>
      <c r="D32" s="117"/>
      <c r="E32" s="117"/>
      <c r="F32" s="118"/>
      <c r="G32" s="118"/>
      <c r="H32" s="89"/>
      <c r="I32" s="89"/>
      <c r="J32" s="89"/>
      <c r="K32" s="89"/>
      <c r="L32" s="89"/>
      <c r="M32" s="89"/>
      <c r="N32" s="89"/>
      <c r="O32" s="4"/>
      <c r="P32" s="4"/>
      <c r="Q32" s="4"/>
      <c r="R32" s="4"/>
      <c r="S32" s="4"/>
      <c r="T32" s="4"/>
      <c r="U32" s="4"/>
      <c r="V32" s="4"/>
      <c r="W32" s="4"/>
    </row>
    <row r="33" spans="1:23" ht="18" customHeight="1">
      <c r="A33" s="4"/>
      <c r="B33" s="119"/>
      <c r="C33" s="120"/>
      <c r="D33" s="120"/>
      <c r="E33" s="120"/>
      <c r="F33" s="121"/>
      <c r="G33" s="119"/>
      <c r="H33" s="119"/>
      <c r="I33" s="119"/>
      <c r="J33" s="119"/>
      <c r="K33" s="119"/>
      <c r="L33" s="119"/>
      <c r="M33" s="119"/>
      <c r="N33" s="119"/>
      <c r="O33" s="4"/>
      <c r="P33" s="4"/>
      <c r="Q33" s="4"/>
      <c r="R33" s="4"/>
      <c r="S33" s="4"/>
      <c r="T33" s="4"/>
      <c r="U33" s="4"/>
      <c r="V33" s="4"/>
      <c r="W33" s="4"/>
    </row>
    <row r="34" spans="1:23" ht="18" customHeight="1">
      <c r="A34" s="4"/>
      <c r="B34" s="92"/>
      <c r="C34" s="92"/>
      <c r="D34" s="92"/>
      <c r="E34" s="92"/>
      <c r="F34" s="92"/>
      <c r="G34" s="92"/>
      <c r="H34" s="92"/>
      <c r="I34" s="92"/>
      <c r="J34" s="92"/>
      <c r="K34" s="122"/>
      <c r="L34" s="122"/>
      <c r="M34" s="122"/>
      <c r="N34" s="92"/>
      <c r="O34" s="4"/>
      <c r="P34" s="4"/>
      <c r="Q34" s="4"/>
      <c r="R34" s="4"/>
      <c r="S34" s="4"/>
      <c r="T34" s="4"/>
      <c r="U34" s="4"/>
      <c r="V34" s="4"/>
      <c r="W34" s="4"/>
    </row>
    <row r="35" spans="1:23" ht="18" customHeight="1">
      <c r="A35" s="4"/>
      <c r="B35" s="123" t="s">
        <v>56</v>
      </c>
      <c r="C35" s="124" t="s">
        <v>57</v>
      </c>
      <c r="D35" s="122"/>
      <c r="E35" s="122"/>
      <c r="F35" s="122"/>
      <c r="G35" s="122"/>
      <c r="H35" s="122"/>
      <c r="I35" s="122"/>
      <c r="J35" s="122"/>
      <c r="K35" s="122"/>
      <c r="L35" s="122"/>
      <c r="M35" s="122"/>
      <c r="N35" s="92"/>
      <c r="O35" s="4"/>
      <c r="P35" s="4"/>
      <c r="Q35" s="4"/>
      <c r="R35" s="4"/>
      <c r="S35" s="4"/>
      <c r="T35" s="4"/>
      <c r="U35" s="4"/>
      <c r="V35" s="4"/>
      <c r="W35" s="4"/>
    </row>
    <row r="36" spans="1:23" ht="18" customHeight="1">
      <c r="A36" s="4"/>
      <c r="B36" s="124"/>
      <c r="C36" s="124"/>
      <c r="D36" s="122"/>
      <c r="E36" s="122"/>
      <c r="F36" s="122"/>
      <c r="G36" s="122"/>
      <c r="H36" s="122"/>
      <c r="I36" s="122"/>
      <c r="J36" s="122"/>
      <c r="K36" s="122"/>
      <c r="L36" s="122"/>
      <c r="M36" s="122"/>
      <c r="N36" s="92"/>
      <c r="O36" s="4"/>
      <c r="P36" s="4"/>
      <c r="Q36" s="4"/>
      <c r="R36" s="4"/>
      <c r="S36" s="4"/>
      <c r="T36" s="4"/>
      <c r="U36" s="4"/>
      <c r="V36" s="4"/>
      <c r="W36" s="4"/>
    </row>
    <row r="37" spans="1:23" ht="18" customHeight="1">
      <c r="A37" s="4"/>
      <c r="B37" s="124"/>
      <c r="C37" s="124"/>
      <c r="D37" s="122"/>
      <c r="E37" s="122"/>
      <c r="F37" s="122"/>
      <c r="G37" s="122"/>
      <c r="H37" s="122"/>
      <c r="I37" s="122"/>
      <c r="J37" s="122"/>
      <c r="K37" s="122"/>
      <c r="L37" s="122"/>
      <c r="M37" s="122"/>
      <c r="N37" s="92"/>
      <c r="O37" s="4"/>
      <c r="P37" s="4"/>
      <c r="Q37" s="4"/>
      <c r="R37" s="4"/>
      <c r="S37" s="4"/>
      <c r="T37" s="4"/>
      <c r="U37" s="4"/>
      <c r="V37" s="4"/>
      <c r="W37" s="4"/>
    </row>
    <row r="38" spans="1:23" ht="18" customHeight="1">
      <c r="A38" s="4"/>
      <c r="B38" s="122"/>
      <c r="C38" s="122"/>
      <c r="D38" s="122"/>
      <c r="E38" s="122"/>
      <c r="F38" s="122"/>
      <c r="G38" s="122"/>
      <c r="H38" s="122"/>
      <c r="I38" s="122"/>
      <c r="J38" s="122"/>
      <c r="K38" s="122"/>
      <c r="L38" s="122"/>
      <c r="M38" s="122"/>
      <c r="N38" s="92"/>
      <c r="O38" s="4"/>
      <c r="P38" s="4"/>
      <c r="Q38" s="4"/>
      <c r="R38" s="4"/>
      <c r="S38" s="4"/>
      <c r="T38" s="4"/>
      <c r="U38" s="4"/>
      <c r="V38" s="4"/>
      <c r="W38" s="4"/>
    </row>
    <row r="39" spans="1:23" ht="18" customHeight="1">
      <c r="A39" s="4"/>
      <c r="B39" s="92"/>
      <c r="C39" s="92"/>
      <c r="D39" s="92"/>
      <c r="E39" s="92"/>
      <c r="F39" s="92"/>
      <c r="G39" s="92"/>
      <c r="H39" s="92"/>
      <c r="I39" s="92"/>
      <c r="J39" s="92"/>
      <c r="K39" s="92"/>
      <c r="L39" s="92"/>
      <c r="M39" s="92"/>
      <c r="N39" s="92"/>
      <c r="O39" s="4"/>
      <c r="P39" s="4"/>
      <c r="Q39" s="4"/>
      <c r="R39" s="4"/>
      <c r="S39" s="4"/>
      <c r="T39" s="4"/>
      <c r="U39" s="4"/>
      <c r="V39" s="4"/>
      <c r="W39" s="4"/>
    </row>
    <row r="40" spans="1:23" ht="18" customHeight="1">
      <c r="A40" s="4"/>
      <c r="B40" s="115" t="s">
        <v>46</v>
      </c>
      <c r="C40" s="92"/>
      <c r="D40" s="92"/>
      <c r="E40" s="92"/>
      <c r="F40" s="92"/>
      <c r="G40" s="92"/>
      <c r="H40" s="92"/>
      <c r="I40" s="92"/>
      <c r="J40" s="92"/>
      <c r="K40" s="92"/>
      <c r="L40" s="92"/>
      <c r="M40" s="92"/>
      <c r="N40" s="92"/>
      <c r="O40" s="4"/>
      <c r="P40" s="4"/>
      <c r="Q40" s="4"/>
      <c r="R40" s="4"/>
      <c r="S40" s="4"/>
      <c r="T40" s="4"/>
      <c r="U40" s="4"/>
      <c r="V40" s="4"/>
      <c r="W40" s="4"/>
    </row>
    <row r="41" spans="1:23" ht="18" customHeight="1">
      <c r="A41" s="4"/>
      <c r="B41" s="92"/>
      <c r="C41" s="92"/>
      <c r="D41" s="92"/>
      <c r="E41" s="92"/>
      <c r="F41" s="92"/>
      <c r="G41" s="92"/>
      <c r="H41" s="92"/>
      <c r="I41" s="92"/>
      <c r="J41" s="92"/>
      <c r="K41" s="92"/>
      <c r="L41" s="92"/>
      <c r="M41" s="92"/>
      <c r="N41" s="92"/>
      <c r="O41" s="4"/>
      <c r="P41" s="4"/>
      <c r="Q41" s="4"/>
      <c r="R41" s="4"/>
      <c r="S41" s="4"/>
      <c r="T41" s="4"/>
      <c r="U41" s="4"/>
      <c r="V41" s="4"/>
      <c r="W41" s="4"/>
    </row>
    <row r="42" spans="1:23" ht="18" customHeight="1">
      <c r="A42" s="4"/>
      <c r="B42" s="92"/>
      <c r="C42" s="581" t="s">
        <v>214</v>
      </c>
      <c r="D42" s="581"/>
      <c r="E42" s="581"/>
      <c r="F42" s="581"/>
      <c r="G42" s="581"/>
      <c r="H42" s="581"/>
      <c r="I42" s="581"/>
      <c r="J42" s="581"/>
      <c r="K42" s="581"/>
      <c r="L42" s="581"/>
      <c r="M42" s="581"/>
      <c r="N42" s="92"/>
      <c r="O42" s="4"/>
      <c r="P42" s="4"/>
      <c r="Q42" s="4"/>
      <c r="R42" s="4"/>
      <c r="S42" s="4"/>
      <c r="T42" s="4"/>
      <c r="U42" s="4"/>
      <c r="V42" s="4"/>
      <c r="W42" s="4"/>
    </row>
    <row r="43" spans="1:23" ht="24" customHeight="1">
      <c r="A43" s="4"/>
      <c r="B43" s="92"/>
      <c r="C43" s="92"/>
      <c r="D43" s="92"/>
      <c r="E43" s="92"/>
      <c r="F43" s="92"/>
      <c r="G43" s="92"/>
      <c r="H43" s="92"/>
      <c r="I43" s="92"/>
      <c r="J43" s="92"/>
      <c r="K43" s="92"/>
      <c r="L43" s="92"/>
      <c r="M43" s="92"/>
      <c r="N43" s="92"/>
      <c r="O43" s="4"/>
      <c r="P43" s="4"/>
      <c r="Q43" s="4"/>
      <c r="R43" s="4"/>
      <c r="S43" s="4"/>
      <c r="T43" s="4"/>
      <c r="U43" s="4"/>
      <c r="V43" s="4"/>
      <c r="W43" s="4"/>
    </row>
    <row r="44" spans="1:23" ht="24" customHeight="1">
      <c r="A44" s="4"/>
      <c r="B44" s="92"/>
      <c r="C44" s="116" t="s">
        <v>47</v>
      </c>
      <c r="D44" s="92"/>
      <c r="E44" s="92"/>
      <c r="F44" s="92"/>
      <c r="G44" s="92"/>
      <c r="H44" s="92"/>
      <c r="I44" s="92"/>
      <c r="J44" s="92"/>
      <c r="K44" s="92"/>
      <c r="L44" s="92"/>
      <c r="M44" s="92"/>
      <c r="N44" s="92"/>
      <c r="O44" s="4"/>
      <c r="P44" s="4"/>
      <c r="Q44" s="4"/>
      <c r="R44" s="4"/>
      <c r="S44" s="4"/>
      <c r="T44" s="4"/>
      <c r="U44" s="4"/>
      <c r="V44" s="4"/>
      <c r="W44" s="4"/>
    </row>
    <row r="45" spans="1:23" ht="24" customHeight="1">
      <c r="A45" s="4"/>
      <c r="B45" s="92"/>
      <c r="C45" s="116"/>
      <c r="D45" s="92"/>
      <c r="E45" s="580">
        <f>当初入力!D17</f>
        <v>0</v>
      </c>
      <c r="F45" s="580"/>
      <c r="G45" s="580"/>
      <c r="H45" s="580"/>
      <c r="I45" s="580"/>
      <c r="J45" s="580"/>
      <c r="K45" s="580"/>
      <c r="L45" s="580"/>
      <c r="M45" s="580"/>
      <c r="N45" s="92"/>
      <c r="O45" s="4"/>
      <c r="P45" s="4"/>
      <c r="Q45" s="4"/>
      <c r="R45" s="4"/>
      <c r="S45" s="4"/>
      <c r="T45" s="4"/>
      <c r="U45" s="4"/>
      <c r="V45" s="4"/>
      <c r="W45" s="4"/>
    </row>
    <row r="46" spans="1:23" ht="24" customHeight="1">
      <c r="A46" s="4"/>
      <c r="B46" s="92"/>
      <c r="C46" s="92"/>
      <c r="D46" s="92"/>
      <c r="E46" s="580"/>
      <c r="F46" s="580"/>
      <c r="G46" s="580"/>
      <c r="H46" s="580"/>
      <c r="I46" s="580"/>
      <c r="J46" s="580"/>
      <c r="K46" s="580"/>
      <c r="L46" s="580"/>
      <c r="M46" s="580"/>
      <c r="N46" s="92"/>
      <c r="O46" s="4"/>
      <c r="P46" s="4"/>
      <c r="Q46" s="4"/>
      <c r="R46" s="4"/>
      <c r="S46" s="4"/>
      <c r="T46" s="4"/>
      <c r="U46" s="4"/>
      <c r="V46" s="4"/>
      <c r="W46" s="4"/>
    </row>
    <row r="47" spans="1:23" ht="24" customHeight="1">
      <c r="A47" s="4"/>
      <c r="B47" s="92"/>
      <c r="C47" s="116" t="s">
        <v>48</v>
      </c>
      <c r="D47" s="92"/>
      <c r="E47" s="92"/>
      <c r="F47" s="92"/>
      <c r="G47" s="92"/>
      <c r="H47" s="92"/>
      <c r="I47" s="92"/>
      <c r="J47" s="92"/>
      <c r="K47" s="92"/>
      <c r="L47" s="92"/>
      <c r="M47" s="92"/>
      <c r="N47" s="92"/>
      <c r="O47" s="4"/>
      <c r="P47" s="4"/>
      <c r="Q47" s="4"/>
      <c r="R47" s="4"/>
      <c r="S47" s="4"/>
      <c r="T47" s="4"/>
      <c r="U47" s="4"/>
      <c r="V47" s="4"/>
      <c r="W47" s="4"/>
    </row>
    <row r="48" spans="1:23" ht="24" customHeight="1">
      <c r="A48" s="4"/>
      <c r="B48" s="92"/>
      <c r="C48" s="116"/>
      <c r="D48" s="92"/>
      <c r="E48" s="579"/>
      <c r="F48" s="579"/>
      <c r="G48" s="579"/>
      <c r="H48" s="579"/>
      <c r="I48" s="579"/>
      <c r="J48" s="579"/>
      <c r="K48" s="579"/>
      <c r="L48" s="579"/>
      <c r="M48" s="579"/>
      <c r="N48" s="92"/>
      <c r="O48" s="4"/>
      <c r="P48" s="4"/>
      <c r="Q48" s="4"/>
      <c r="R48" s="4"/>
      <c r="S48" s="4"/>
      <c r="T48" s="4"/>
      <c r="U48" s="4"/>
      <c r="V48" s="4"/>
      <c r="W48" s="4"/>
    </row>
    <row r="49" spans="1:23" ht="24" customHeight="1">
      <c r="A49" s="4"/>
      <c r="B49" s="92"/>
      <c r="C49" s="92"/>
      <c r="D49" s="92"/>
      <c r="E49" s="579"/>
      <c r="F49" s="579"/>
      <c r="G49" s="579"/>
      <c r="H49" s="579"/>
      <c r="I49" s="579"/>
      <c r="J49" s="579"/>
      <c r="K49" s="579"/>
      <c r="L49" s="579"/>
      <c r="M49" s="579"/>
      <c r="N49" s="92"/>
      <c r="O49" s="4"/>
      <c r="P49" s="4"/>
      <c r="Q49" s="4"/>
      <c r="R49" s="4"/>
      <c r="S49" s="4"/>
      <c r="T49" s="4"/>
      <c r="U49" s="4"/>
      <c r="V49" s="4"/>
      <c r="W49" s="4"/>
    </row>
    <row r="50" spans="1:23" ht="24" customHeight="1">
      <c r="A50" s="4"/>
      <c r="B50" s="92"/>
      <c r="C50" s="116" t="s">
        <v>49</v>
      </c>
      <c r="D50" s="92"/>
      <c r="E50" s="92"/>
      <c r="F50" s="92"/>
      <c r="G50" s="92"/>
      <c r="H50" s="92"/>
      <c r="I50" s="92"/>
      <c r="J50" s="92"/>
      <c r="K50" s="92"/>
      <c r="L50" s="92"/>
      <c r="M50" s="92"/>
      <c r="N50" s="92"/>
      <c r="O50" s="4"/>
      <c r="P50" s="4"/>
      <c r="Q50" s="4"/>
      <c r="R50" s="4"/>
      <c r="S50" s="4"/>
      <c r="T50" s="4"/>
      <c r="U50" s="4"/>
      <c r="V50" s="4"/>
      <c r="W50" s="4"/>
    </row>
    <row r="51" spans="1:23" ht="24" customHeight="1">
      <c r="A51" s="4"/>
      <c r="B51" s="92"/>
      <c r="C51" s="116"/>
      <c r="D51" s="92"/>
      <c r="E51" s="579"/>
      <c r="F51" s="579"/>
      <c r="G51" s="579"/>
      <c r="H51" s="579"/>
      <c r="I51" s="579"/>
      <c r="J51" s="579"/>
      <c r="K51" s="579"/>
      <c r="L51" s="579"/>
      <c r="M51" s="579"/>
      <c r="N51" s="92"/>
      <c r="O51" s="4"/>
      <c r="P51" s="4"/>
      <c r="Q51" s="4"/>
      <c r="R51" s="4"/>
      <c r="S51" s="4"/>
      <c r="T51" s="4"/>
      <c r="U51" s="4"/>
      <c r="V51" s="4"/>
      <c r="W51" s="4"/>
    </row>
    <row r="52" spans="1:23" ht="24" customHeight="1">
      <c r="A52" s="4"/>
      <c r="B52" s="92"/>
      <c r="C52" s="92"/>
      <c r="D52" s="92"/>
      <c r="E52" s="579"/>
      <c r="F52" s="579"/>
      <c r="G52" s="579"/>
      <c r="H52" s="579"/>
      <c r="I52" s="579"/>
      <c r="J52" s="579"/>
      <c r="K52" s="579"/>
      <c r="L52" s="579"/>
      <c r="M52" s="579"/>
      <c r="N52" s="92"/>
      <c r="O52" s="4"/>
      <c r="P52" s="4"/>
      <c r="Q52" s="4"/>
      <c r="R52" s="4"/>
      <c r="S52" s="4"/>
      <c r="T52" s="4"/>
      <c r="U52" s="4"/>
      <c r="V52" s="4"/>
      <c r="W52" s="4"/>
    </row>
    <row r="53" spans="1:23" ht="24" customHeight="1">
      <c r="A53" s="4"/>
      <c r="B53" s="92"/>
      <c r="C53" s="116" t="s">
        <v>50</v>
      </c>
      <c r="D53" s="92"/>
      <c r="E53" s="92"/>
      <c r="F53" s="92"/>
      <c r="G53" s="92"/>
      <c r="H53" s="92"/>
      <c r="I53" s="92"/>
      <c r="J53" s="92"/>
      <c r="K53" s="92"/>
      <c r="L53" s="92"/>
      <c r="M53" s="92"/>
      <c r="N53" s="92"/>
      <c r="O53" s="4"/>
      <c r="P53" s="4"/>
      <c r="Q53" s="4"/>
      <c r="R53" s="4"/>
      <c r="S53" s="4"/>
      <c r="T53" s="4"/>
      <c r="U53" s="4"/>
      <c r="V53" s="4"/>
      <c r="W53" s="4"/>
    </row>
    <row r="54" spans="1:23" ht="24" customHeight="1">
      <c r="A54" s="4"/>
      <c r="B54" s="92"/>
      <c r="C54" s="116"/>
      <c r="D54" s="92"/>
      <c r="E54" s="579"/>
      <c r="F54" s="579"/>
      <c r="G54" s="579"/>
      <c r="H54" s="579"/>
      <c r="I54" s="579"/>
      <c r="J54" s="579"/>
      <c r="K54" s="579"/>
      <c r="L54" s="579"/>
      <c r="M54" s="579"/>
      <c r="N54" s="92"/>
      <c r="O54" s="4"/>
      <c r="P54" s="4"/>
      <c r="Q54" s="4"/>
      <c r="R54" s="4"/>
      <c r="S54" s="4"/>
      <c r="T54" s="4"/>
      <c r="U54" s="4"/>
      <c r="V54" s="4"/>
      <c r="W54" s="4"/>
    </row>
    <row r="55" spans="1:23" ht="24" customHeight="1">
      <c r="A55" s="4"/>
      <c r="B55" s="92"/>
      <c r="C55" s="92"/>
      <c r="D55" s="92"/>
      <c r="E55" s="579"/>
      <c r="F55" s="579"/>
      <c r="G55" s="579"/>
      <c r="H55" s="579"/>
      <c r="I55" s="579"/>
      <c r="J55" s="579"/>
      <c r="K55" s="579"/>
      <c r="L55" s="579"/>
      <c r="M55" s="579"/>
      <c r="N55" s="92"/>
      <c r="O55" s="4"/>
      <c r="P55" s="4"/>
      <c r="Q55" s="4"/>
      <c r="R55" s="4"/>
      <c r="S55" s="4"/>
      <c r="T55" s="4"/>
      <c r="U55" s="4"/>
      <c r="V55" s="4"/>
      <c r="W55" s="4"/>
    </row>
    <row r="56" spans="1:23" ht="24" customHeight="1">
      <c r="A56" s="4"/>
      <c r="B56" s="92"/>
      <c r="C56" s="116" t="s">
        <v>51</v>
      </c>
      <c r="D56" s="92"/>
      <c r="E56" s="92"/>
      <c r="F56" s="92"/>
      <c r="G56" s="92"/>
      <c r="H56" s="92"/>
      <c r="I56" s="92"/>
      <c r="J56" s="92"/>
      <c r="K56" s="92"/>
      <c r="L56" s="92"/>
      <c r="M56" s="92"/>
      <c r="N56" s="92"/>
      <c r="O56" s="4"/>
      <c r="P56" s="4"/>
      <c r="Q56" s="4"/>
      <c r="R56" s="4"/>
      <c r="S56" s="4"/>
      <c r="T56" s="4"/>
      <c r="U56" s="4"/>
      <c r="V56" s="4"/>
      <c r="W56" s="4"/>
    </row>
    <row r="57" spans="1:23" ht="24" customHeight="1">
      <c r="A57" s="4"/>
      <c r="B57" s="92"/>
      <c r="C57" s="116"/>
      <c r="D57" s="92"/>
      <c r="E57" s="579"/>
      <c r="F57" s="579"/>
      <c r="G57" s="579"/>
      <c r="H57" s="579"/>
      <c r="I57" s="579"/>
      <c r="J57" s="579"/>
      <c r="K57" s="579"/>
      <c r="L57" s="579"/>
      <c r="M57" s="579"/>
      <c r="N57" s="92"/>
      <c r="O57" s="4"/>
      <c r="P57" s="4"/>
      <c r="Q57" s="4"/>
      <c r="R57" s="4"/>
      <c r="S57" s="4"/>
      <c r="T57" s="4"/>
      <c r="U57" s="4"/>
      <c r="V57" s="4"/>
      <c r="W57" s="4"/>
    </row>
    <row r="58" spans="1:23" ht="24" customHeight="1">
      <c r="A58" s="4"/>
      <c r="B58" s="92"/>
      <c r="C58" s="92"/>
      <c r="D58" s="92"/>
      <c r="E58" s="579"/>
      <c r="F58" s="579"/>
      <c r="G58" s="579"/>
      <c r="H58" s="579"/>
      <c r="I58" s="579"/>
      <c r="J58" s="579"/>
      <c r="K58" s="579"/>
      <c r="L58" s="579"/>
      <c r="M58" s="579"/>
      <c r="N58" s="92"/>
      <c r="O58" s="4"/>
      <c r="P58" s="4"/>
      <c r="Q58" s="4"/>
      <c r="R58" s="4"/>
      <c r="S58" s="4"/>
      <c r="T58" s="4"/>
      <c r="U58" s="4"/>
      <c r="V58" s="4"/>
      <c r="W58" s="4"/>
    </row>
    <row r="59" spans="1:23" ht="24" customHeight="1">
      <c r="A59" s="4"/>
      <c r="B59" s="92"/>
      <c r="C59" s="116" t="s">
        <v>52</v>
      </c>
      <c r="D59" s="92"/>
      <c r="E59" s="92"/>
      <c r="F59" s="92"/>
      <c r="G59" s="92"/>
      <c r="H59" s="92"/>
      <c r="I59" s="92"/>
      <c r="J59" s="92"/>
      <c r="K59" s="92"/>
      <c r="L59" s="92"/>
      <c r="M59" s="92"/>
      <c r="N59" s="92"/>
      <c r="O59" s="4"/>
      <c r="P59" s="4"/>
      <c r="Q59" s="4"/>
      <c r="R59" s="4"/>
      <c r="S59" s="4"/>
      <c r="T59" s="4"/>
      <c r="U59" s="4"/>
      <c r="V59" s="4"/>
      <c r="W59" s="4"/>
    </row>
    <row r="60" spans="1:23" ht="24" customHeight="1">
      <c r="A60" s="4"/>
      <c r="B60" s="92"/>
      <c r="C60" s="92"/>
      <c r="D60" s="92"/>
      <c r="E60" s="92"/>
      <c r="F60" s="92"/>
      <c r="G60" s="92"/>
      <c r="H60" s="92"/>
      <c r="I60" s="92"/>
      <c r="J60" s="92"/>
      <c r="K60" s="92"/>
      <c r="L60" s="92"/>
      <c r="M60" s="92"/>
      <c r="N60" s="92"/>
      <c r="O60" s="4"/>
      <c r="P60" s="4"/>
      <c r="Q60" s="4"/>
      <c r="R60" s="4"/>
      <c r="S60" s="4"/>
      <c r="T60" s="4"/>
      <c r="U60" s="4"/>
      <c r="V60" s="4"/>
      <c r="W60" s="4"/>
    </row>
    <row r="61" spans="1:23" ht="18" customHeight="1">
      <c r="A61" s="4"/>
      <c r="B61" s="92"/>
      <c r="C61" s="116" t="s">
        <v>53</v>
      </c>
      <c r="D61" s="92"/>
      <c r="E61" s="92"/>
      <c r="F61" s="92"/>
      <c r="G61" s="92"/>
      <c r="H61" s="92"/>
      <c r="I61" s="92"/>
      <c r="J61" s="92" t="s">
        <v>54</v>
      </c>
      <c r="K61" s="92"/>
      <c r="L61" s="92"/>
      <c r="M61" s="92"/>
      <c r="N61" s="92"/>
      <c r="O61" s="4"/>
      <c r="P61" s="4"/>
      <c r="Q61" s="4"/>
      <c r="R61" s="4"/>
      <c r="S61" s="4"/>
      <c r="T61" s="4"/>
      <c r="U61" s="4"/>
      <c r="V61" s="4"/>
      <c r="W61" s="4"/>
    </row>
    <row r="62" spans="1:23" ht="18" customHeight="1">
      <c r="A62" s="4"/>
      <c r="B62" s="92"/>
      <c r="C62" s="92"/>
      <c r="D62" s="92"/>
      <c r="E62" s="92"/>
      <c r="F62" s="92"/>
      <c r="G62" s="92"/>
      <c r="H62" s="92"/>
      <c r="I62" s="92"/>
      <c r="J62" s="92"/>
      <c r="K62" s="92"/>
      <c r="L62" s="92"/>
      <c r="M62" s="92"/>
      <c r="N62" s="92"/>
      <c r="O62" s="4"/>
      <c r="P62" s="4"/>
      <c r="Q62" s="4"/>
      <c r="R62" s="4"/>
      <c r="S62" s="4"/>
      <c r="T62" s="4"/>
      <c r="U62" s="4"/>
      <c r="V62" s="4"/>
      <c r="W62" s="4"/>
    </row>
    <row r="63" spans="1:23" ht="18" customHeight="1">
      <c r="A63" s="4"/>
      <c r="B63" s="92"/>
      <c r="C63" s="117" t="s">
        <v>55</v>
      </c>
      <c r="D63" s="117"/>
      <c r="E63" s="117"/>
      <c r="F63" s="118"/>
      <c r="G63" s="92"/>
      <c r="H63" s="125"/>
      <c r="I63" s="125"/>
      <c r="J63" s="125"/>
      <c r="K63" s="125"/>
      <c r="L63" s="125"/>
      <c r="M63" s="125"/>
      <c r="N63" s="125"/>
      <c r="O63" s="4"/>
      <c r="P63" s="4"/>
      <c r="Q63" s="4"/>
      <c r="R63" s="4"/>
      <c r="S63" s="4"/>
      <c r="T63" s="4"/>
      <c r="U63" s="4"/>
      <c r="V63" s="4"/>
      <c r="W63" s="4"/>
    </row>
    <row r="64" spans="1:23" ht="18" customHeight="1">
      <c r="A64" s="4"/>
      <c r="B64" s="92"/>
      <c r="C64" s="117" t="s">
        <v>55</v>
      </c>
      <c r="D64" s="117"/>
      <c r="E64" s="117"/>
      <c r="F64" s="118"/>
      <c r="G64" s="92"/>
      <c r="H64" s="125"/>
      <c r="I64" s="125"/>
      <c r="J64" s="125"/>
      <c r="K64" s="125"/>
      <c r="L64" s="125"/>
      <c r="M64" s="125"/>
      <c r="N64" s="125"/>
      <c r="O64" s="4"/>
      <c r="P64" s="4"/>
      <c r="Q64" s="4"/>
      <c r="R64" s="4"/>
      <c r="S64" s="4"/>
      <c r="T64" s="4"/>
      <c r="U64" s="4"/>
      <c r="V64" s="4"/>
      <c r="W64" s="4"/>
    </row>
    <row r="65" spans="1:23" ht="18" customHeight="1">
      <c r="A65" s="4"/>
      <c r="B65" s="92"/>
      <c r="C65" s="117" t="s">
        <v>55</v>
      </c>
      <c r="D65" s="117"/>
      <c r="E65" s="117"/>
      <c r="F65" s="118"/>
      <c r="G65" s="92"/>
      <c r="H65" s="125"/>
      <c r="I65" s="125"/>
      <c r="J65" s="125"/>
      <c r="K65" s="125"/>
      <c r="L65" s="125"/>
      <c r="M65" s="125"/>
      <c r="N65" s="125"/>
      <c r="O65" s="4"/>
      <c r="P65" s="4"/>
      <c r="Q65" s="4"/>
      <c r="R65" s="4"/>
      <c r="S65" s="4"/>
      <c r="T65" s="4"/>
      <c r="U65" s="4"/>
      <c r="V65" s="4"/>
      <c r="W65" s="4"/>
    </row>
    <row r="66" spans="1:23" ht="18" customHeight="1">
      <c r="A66" s="4"/>
      <c r="B66" s="92"/>
      <c r="C66" s="117" t="s">
        <v>55</v>
      </c>
      <c r="D66" s="117"/>
      <c r="E66" s="117"/>
      <c r="F66" s="118"/>
      <c r="G66" s="92"/>
      <c r="H66" s="125"/>
      <c r="I66" s="125"/>
      <c r="J66" s="125"/>
      <c r="K66" s="125"/>
      <c r="L66" s="125"/>
      <c r="M66" s="125"/>
      <c r="N66" s="125"/>
      <c r="O66" s="4"/>
      <c r="P66" s="4"/>
      <c r="Q66" s="4"/>
      <c r="R66" s="4"/>
      <c r="S66" s="4"/>
      <c r="T66" s="4"/>
      <c r="U66" s="4"/>
      <c r="V66" s="4"/>
      <c r="W66" s="4"/>
    </row>
    <row r="67" spans="1:23" ht="18" customHeight="1">
      <c r="A67" s="4"/>
      <c r="B67" s="92"/>
      <c r="C67" s="117" t="s">
        <v>55</v>
      </c>
      <c r="D67" s="117"/>
      <c r="E67" s="117"/>
      <c r="F67" s="118"/>
      <c r="G67" s="92"/>
      <c r="H67" s="125"/>
      <c r="I67" s="125"/>
      <c r="J67" s="125"/>
      <c r="K67" s="125"/>
      <c r="L67" s="125"/>
      <c r="M67" s="125"/>
      <c r="N67" s="125"/>
      <c r="O67" s="4"/>
      <c r="P67" s="4"/>
      <c r="Q67" s="4"/>
      <c r="R67" s="4"/>
      <c r="S67" s="4"/>
      <c r="T67" s="4"/>
      <c r="U67" s="4"/>
      <c r="V67" s="4"/>
      <c r="W67" s="4"/>
    </row>
    <row r="68" spans="1:23" ht="18" customHeight="1">
      <c r="A68" s="4"/>
      <c r="B68" s="92"/>
      <c r="C68" s="117" t="s">
        <v>55</v>
      </c>
      <c r="D68" s="117"/>
      <c r="E68" s="117"/>
      <c r="F68" s="118"/>
      <c r="G68" s="92"/>
      <c r="H68" s="125"/>
      <c r="I68" s="125"/>
      <c r="J68" s="125"/>
      <c r="K68" s="125"/>
      <c r="L68" s="125"/>
      <c r="M68" s="125"/>
      <c r="N68" s="125"/>
      <c r="O68" s="4"/>
      <c r="P68" s="4"/>
      <c r="Q68" s="4"/>
      <c r="R68" s="4"/>
      <c r="S68" s="4"/>
      <c r="T68" s="4"/>
      <c r="U68" s="4"/>
      <c r="V68" s="4"/>
      <c r="W68" s="4"/>
    </row>
    <row r="69" spans="1:23" ht="18" customHeight="1">
      <c r="A69" s="4"/>
      <c r="B69" s="92"/>
      <c r="C69" s="117" t="s">
        <v>55</v>
      </c>
      <c r="D69" s="117"/>
      <c r="E69" s="117"/>
      <c r="F69" s="118"/>
      <c r="G69" s="92"/>
      <c r="H69" s="125"/>
      <c r="I69" s="125"/>
      <c r="J69" s="125"/>
      <c r="K69" s="125"/>
      <c r="L69" s="125"/>
      <c r="M69" s="125"/>
      <c r="N69" s="125"/>
      <c r="O69" s="4"/>
      <c r="P69" s="4"/>
      <c r="Q69" s="4"/>
      <c r="R69" s="4"/>
      <c r="S69" s="4"/>
      <c r="T69" s="4"/>
      <c r="U69" s="4"/>
      <c r="V69" s="4"/>
      <c r="W69" s="4"/>
    </row>
    <row r="70" spans="1:23" ht="18" customHeight="1">
      <c r="A70" s="4"/>
      <c r="B70" s="118"/>
      <c r="C70" s="117" t="s">
        <v>55</v>
      </c>
      <c r="D70" s="117"/>
      <c r="E70" s="117"/>
      <c r="F70" s="118"/>
      <c r="G70" s="118"/>
      <c r="H70" s="125"/>
      <c r="I70" s="125"/>
      <c r="J70" s="125"/>
      <c r="K70" s="125"/>
      <c r="L70" s="125"/>
      <c r="M70" s="125"/>
      <c r="N70" s="125"/>
      <c r="O70" s="4"/>
      <c r="P70" s="4"/>
      <c r="Q70" s="4"/>
      <c r="R70" s="4"/>
      <c r="S70" s="4"/>
      <c r="T70" s="4"/>
      <c r="U70" s="4"/>
      <c r="V70" s="4"/>
      <c r="W70" s="4"/>
    </row>
    <row r="71" spans="1:23" ht="18" customHeight="1">
      <c r="A71" s="4"/>
      <c r="B71" s="119"/>
      <c r="C71" s="119"/>
      <c r="D71" s="121"/>
      <c r="E71" s="121"/>
      <c r="F71" s="121"/>
      <c r="G71" s="121"/>
      <c r="H71" s="126"/>
      <c r="I71" s="126"/>
      <c r="J71" s="126"/>
      <c r="K71" s="126"/>
      <c r="L71" s="126"/>
      <c r="M71" s="126"/>
      <c r="N71" s="127"/>
      <c r="O71" s="4"/>
      <c r="P71" s="4"/>
      <c r="Q71" s="4"/>
      <c r="R71" s="4"/>
      <c r="S71" s="4"/>
      <c r="T71" s="4"/>
      <c r="U71" s="4"/>
      <c r="V71" s="4"/>
      <c r="W71" s="4"/>
    </row>
    <row r="72" spans="1:23" ht="18" customHeight="1">
      <c r="A72" s="4"/>
      <c r="B72" s="118"/>
      <c r="C72" s="118"/>
      <c r="D72" s="128"/>
      <c r="E72" s="128"/>
      <c r="F72" s="128"/>
      <c r="G72" s="128"/>
      <c r="H72" s="128"/>
      <c r="I72" s="128"/>
      <c r="J72" s="128"/>
      <c r="K72" s="128"/>
      <c r="L72" s="128"/>
      <c r="M72" s="128"/>
      <c r="N72" s="118"/>
      <c r="O72" s="4"/>
      <c r="P72" s="4"/>
      <c r="Q72" s="4"/>
      <c r="R72" s="4"/>
      <c r="S72" s="4"/>
      <c r="T72" s="4"/>
      <c r="U72" s="4"/>
      <c r="V72" s="4"/>
      <c r="W72" s="4"/>
    </row>
    <row r="73" spans="1:23" ht="18" customHeight="1">
      <c r="A73" s="4"/>
      <c r="B73" s="123" t="s">
        <v>56</v>
      </c>
      <c r="C73" s="124" t="s">
        <v>57</v>
      </c>
      <c r="D73" s="122"/>
      <c r="E73" s="122"/>
      <c r="F73" s="122"/>
      <c r="G73" s="122"/>
      <c r="H73" s="122"/>
      <c r="I73" s="122"/>
      <c r="J73" s="122"/>
      <c r="K73" s="122"/>
      <c r="L73" s="122"/>
      <c r="M73" s="122"/>
      <c r="N73" s="92"/>
      <c r="O73" s="4"/>
      <c r="P73" s="4"/>
      <c r="Q73" s="4"/>
      <c r="R73" s="4"/>
      <c r="S73" s="4"/>
      <c r="T73" s="4"/>
      <c r="U73" s="4"/>
      <c r="V73" s="4"/>
      <c r="W73" s="4"/>
    </row>
    <row r="74" spans="1:23" ht="18" customHeight="1">
      <c r="A74" s="4"/>
      <c r="B74" s="124"/>
      <c r="C74" s="124"/>
      <c r="D74" s="122"/>
      <c r="E74" s="122"/>
      <c r="F74" s="122"/>
      <c r="G74" s="122"/>
      <c r="H74" s="122"/>
      <c r="I74" s="122"/>
      <c r="J74" s="122"/>
      <c r="K74" s="122"/>
      <c r="L74" s="122"/>
      <c r="M74" s="122"/>
      <c r="N74" s="92"/>
      <c r="O74" s="4"/>
      <c r="P74" s="4"/>
      <c r="Q74" s="4"/>
      <c r="R74" s="4"/>
      <c r="S74" s="4"/>
      <c r="T74" s="4"/>
      <c r="U74" s="4"/>
      <c r="V74" s="4"/>
      <c r="W74" s="4"/>
    </row>
    <row r="75" spans="1:23" ht="18" customHeight="1">
      <c r="A75" s="4"/>
      <c r="B75" s="124"/>
      <c r="C75" s="124"/>
      <c r="D75" s="122"/>
      <c r="E75" s="122"/>
      <c r="F75" s="122"/>
      <c r="G75" s="122"/>
      <c r="H75" s="122"/>
      <c r="I75" s="122"/>
      <c r="J75" s="122"/>
      <c r="K75" s="122"/>
      <c r="L75" s="122"/>
      <c r="M75" s="122"/>
      <c r="N75" s="92"/>
      <c r="O75" s="4"/>
      <c r="P75" s="4"/>
      <c r="Q75" s="4"/>
      <c r="R75" s="4"/>
      <c r="S75" s="4"/>
      <c r="T75" s="4"/>
      <c r="U75" s="4"/>
      <c r="V75" s="4"/>
      <c r="W75" s="4"/>
    </row>
    <row r="76" spans="1:23" ht="18" customHeight="1">
      <c r="A76" s="4"/>
      <c r="B76" s="92"/>
      <c r="C76" s="92"/>
      <c r="D76" s="92"/>
      <c r="E76" s="92"/>
      <c r="F76" s="92"/>
      <c r="G76" s="92"/>
      <c r="H76" s="92"/>
      <c r="I76" s="92"/>
      <c r="J76" s="92"/>
      <c r="K76" s="92"/>
      <c r="L76" s="92"/>
      <c r="M76" s="92"/>
      <c r="N76" s="92"/>
      <c r="O76" s="4"/>
      <c r="P76" s="4"/>
      <c r="Q76" s="4"/>
      <c r="R76" s="4"/>
      <c r="S76" s="4"/>
      <c r="T76" s="4"/>
      <c r="U76" s="4"/>
      <c r="V76" s="4"/>
      <c r="W76" s="4"/>
    </row>
    <row r="77" spans="1:23" ht="18" customHeight="1">
      <c r="A77" s="4"/>
      <c r="B77" s="92"/>
      <c r="C77" s="92"/>
      <c r="D77" s="92"/>
      <c r="E77" s="92"/>
      <c r="F77" s="92"/>
      <c r="G77" s="92"/>
      <c r="H77" s="92"/>
      <c r="I77" s="92"/>
      <c r="J77" s="92"/>
      <c r="K77" s="92"/>
      <c r="L77" s="92"/>
      <c r="M77" s="92"/>
      <c r="N77" s="92"/>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C4:M4"/>
    <mergeCell ref="C42:M42"/>
    <mergeCell ref="E7:M8"/>
    <mergeCell ref="E10:M11"/>
    <mergeCell ref="E13:M14"/>
    <mergeCell ref="E16:M17"/>
    <mergeCell ref="E57:M58"/>
    <mergeCell ref="E45:M46"/>
    <mergeCell ref="E48:M49"/>
    <mergeCell ref="E51:M52"/>
    <mergeCell ref="E54:M55"/>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zoomScaleNormal="100" workbookViewId="0">
      <selection activeCell="R19" sqref="R19:Z20"/>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2"/>
      <c r="AB2" s="2"/>
      <c r="AC2" s="2"/>
      <c r="AD2" s="2"/>
      <c r="AE2" s="2"/>
      <c r="AF2" s="2"/>
      <c r="AG2" s="2"/>
    </row>
    <row r="3" spans="1:33" ht="13.5">
      <c r="A3" s="2"/>
      <c r="B3" s="129"/>
      <c r="C3" s="582" t="s">
        <v>40</v>
      </c>
      <c r="D3" s="583"/>
      <c r="E3" s="583"/>
      <c r="F3" s="583"/>
      <c r="G3" s="130"/>
      <c r="H3" s="130"/>
      <c r="I3" s="130"/>
      <c r="J3" s="130"/>
      <c r="K3" s="130"/>
      <c r="L3" s="130"/>
      <c r="M3" s="130"/>
      <c r="N3" s="130"/>
      <c r="O3" s="130"/>
      <c r="P3" s="129"/>
      <c r="Q3" s="129"/>
      <c r="R3" s="129"/>
      <c r="S3" s="129"/>
      <c r="T3" s="129"/>
      <c r="U3" s="129"/>
      <c r="V3" s="129"/>
      <c r="W3" s="129"/>
      <c r="X3" s="129"/>
      <c r="Y3" s="129"/>
      <c r="Z3" s="129"/>
      <c r="AA3" s="2"/>
      <c r="AB3" s="2"/>
      <c r="AC3" s="2"/>
      <c r="AD3" s="2"/>
      <c r="AE3" s="2"/>
      <c r="AF3" s="2"/>
      <c r="AG3" s="2"/>
    </row>
    <row r="4" spans="1:33">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2"/>
      <c r="AB4" s="2"/>
      <c r="AC4" s="2"/>
      <c r="AD4" s="2"/>
      <c r="AE4" s="2"/>
      <c r="AF4" s="2"/>
      <c r="AG4" s="2"/>
    </row>
    <row r="5" spans="1:33">
      <c r="A5" s="2"/>
      <c r="B5" s="129"/>
      <c r="C5" s="129"/>
      <c r="D5" s="129"/>
      <c r="E5" s="131" t="s">
        <v>36</v>
      </c>
      <c r="F5" s="130"/>
      <c r="G5" s="130"/>
      <c r="H5" s="130"/>
      <c r="I5" s="130"/>
      <c r="J5" s="130"/>
      <c r="K5" s="130"/>
      <c r="L5" s="130"/>
      <c r="M5" s="130"/>
      <c r="N5" s="130"/>
      <c r="O5" s="130"/>
      <c r="P5" s="129"/>
      <c r="Q5" s="129"/>
      <c r="R5" s="129"/>
      <c r="S5" s="129"/>
      <c r="T5" s="129"/>
      <c r="U5" s="129"/>
      <c r="V5" s="129"/>
      <c r="W5" s="129"/>
      <c r="X5" s="129"/>
      <c r="Y5" s="129"/>
      <c r="Z5" s="129"/>
      <c r="AA5" s="2"/>
      <c r="AB5" s="2"/>
      <c r="AC5" s="2"/>
      <c r="AD5" s="2"/>
      <c r="AE5" s="2"/>
      <c r="AF5" s="2"/>
      <c r="AG5" s="2"/>
    </row>
    <row r="6" spans="1:33">
      <c r="A6" s="2"/>
      <c r="B6" s="129"/>
      <c r="C6" s="129"/>
      <c r="D6" s="129"/>
      <c r="E6" s="130"/>
      <c r="F6" s="130"/>
      <c r="G6" s="130"/>
      <c r="H6" s="130"/>
      <c r="I6" s="130"/>
      <c r="J6" s="130"/>
      <c r="K6" s="130"/>
      <c r="L6" s="130"/>
      <c r="M6" s="130"/>
      <c r="N6" s="130"/>
      <c r="O6" s="130"/>
      <c r="P6" s="129"/>
      <c r="Q6" s="129"/>
      <c r="R6" s="129"/>
      <c r="S6" s="129"/>
      <c r="T6" s="129"/>
      <c r="U6" s="129"/>
      <c r="V6" s="129"/>
      <c r="W6" s="129"/>
      <c r="X6" s="129"/>
      <c r="Y6" s="129"/>
      <c r="Z6" s="129"/>
      <c r="AA6" s="2"/>
      <c r="AB6" s="2"/>
      <c r="AC6" s="2"/>
      <c r="AD6" s="2"/>
      <c r="AE6" s="2"/>
      <c r="AF6" s="2"/>
      <c r="AG6" s="2"/>
    </row>
    <row r="7" spans="1:33" ht="18.75" customHeight="1">
      <c r="A7" s="2"/>
      <c r="B7" s="129"/>
      <c r="C7" s="592" t="s">
        <v>220</v>
      </c>
      <c r="D7" s="583"/>
      <c r="E7" s="583"/>
      <c r="F7" s="583"/>
      <c r="G7" s="583"/>
      <c r="H7" s="583"/>
      <c r="I7" s="583"/>
      <c r="J7" s="583"/>
      <c r="K7" s="583"/>
      <c r="L7" s="583"/>
      <c r="M7" s="583"/>
      <c r="N7" s="583"/>
      <c r="O7" s="583"/>
      <c r="P7" s="583"/>
      <c r="Q7" s="583"/>
      <c r="R7" s="583"/>
      <c r="S7" s="583"/>
      <c r="T7" s="583"/>
      <c r="U7" s="583"/>
      <c r="V7" s="583"/>
      <c r="W7" s="583"/>
      <c r="X7" s="583"/>
      <c r="Y7" s="583"/>
      <c r="Z7" s="583"/>
      <c r="AA7" s="2"/>
      <c r="AB7" s="2"/>
      <c r="AC7" s="2"/>
      <c r="AD7" s="2"/>
      <c r="AE7" s="2"/>
      <c r="AF7" s="2"/>
      <c r="AG7" s="2"/>
    </row>
    <row r="8" spans="1:33">
      <c r="A8" s="2"/>
      <c r="B8" s="129"/>
      <c r="C8" s="129"/>
      <c r="D8" s="129"/>
      <c r="E8" s="130"/>
      <c r="F8" s="130"/>
      <c r="G8" s="130"/>
      <c r="H8" s="130"/>
      <c r="I8" s="130"/>
      <c r="J8" s="130"/>
      <c r="K8" s="130"/>
      <c r="L8" s="130"/>
      <c r="M8" s="130"/>
      <c r="N8" s="130"/>
      <c r="O8" s="130"/>
      <c r="P8" s="129"/>
      <c r="Q8" s="129"/>
      <c r="R8" s="129"/>
      <c r="S8" s="129"/>
      <c r="T8" s="129"/>
      <c r="U8" s="129"/>
      <c r="V8" s="129"/>
      <c r="W8" s="129"/>
      <c r="X8" s="129"/>
      <c r="Y8" s="129"/>
      <c r="Z8" s="129"/>
      <c r="AA8" s="2"/>
      <c r="AB8" s="2"/>
      <c r="AC8" s="2"/>
      <c r="AD8" s="2"/>
      <c r="AE8" s="2"/>
      <c r="AF8" s="2"/>
      <c r="AG8" s="2"/>
    </row>
    <row r="9" spans="1:33" ht="15" customHeight="1">
      <c r="A9" s="2"/>
      <c r="B9" s="129"/>
      <c r="C9" s="129"/>
      <c r="D9" s="129"/>
      <c r="E9" s="132" t="s">
        <v>36</v>
      </c>
      <c r="F9" s="130"/>
      <c r="G9" s="130"/>
      <c r="H9" s="130"/>
      <c r="I9" s="130"/>
      <c r="J9" s="130"/>
      <c r="K9" s="130"/>
      <c r="L9" s="130"/>
      <c r="M9" s="130"/>
      <c r="N9" s="130"/>
      <c r="O9" s="130"/>
      <c r="P9" s="129"/>
      <c r="Q9" s="129"/>
      <c r="R9" s="129"/>
      <c r="S9" s="133" t="s">
        <v>251</v>
      </c>
      <c r="T9" s="134"/>
      <c r="U9" s="135" t="s">
        <v>88</v>
      </c>
      <c r="V9" s="134"/>
      <c r="W9" s="135" t="s">
        <v>87</v>
      </c>
      <c r="X9" s="134"/>
      <c r="Y9" s="135" t="s">
        <v>86</v>
      </c>
      <c r="Z9" s="129"/>
      <c r="AA9" s="2"/>
      <c r="AB9" s="2"/>
      <c r="AC9" s="2"/>
      <c r="AD9" s="2"/>
      <c r="AE9" s="2"/>
      <c r="AF9" s="2"/>
      <c r="AG9" s="2"/>
    </row>
    <row r="10" spans="1:33">
      <c r="A10" s="2"/>
      <c r="B10" s="129"/>
      <c r="C10" s="129"/>
      <c r="D10" s="129"/>
      <c r="E10" s="130"/>
      <c r="F10" s="130"/>
      <c r="G10" s="130"/>
      <c r="H10" s="130"/>
      <c r="I10" s="130"/>
      <c r="J10" s="130"/>
      <c r="K10" s="130"/>
      <c r="L10" s="129"/>
      <c r="M10" s="136"/>
      <c r="N10" s="130"/>
      <c r="O10" s="130"/>
      <c r="P10" s="129"/>
      <c r="Q10" s="129"/>
      <c r="R10" s="129"/>
      <c r="S10" s="129"/>
      <c r="T10" s="129"/>
      <c r="U10" s="129"/>
      <c r="V10" s="129"/>
      <c r="W10" s="129"/>
      <c r="X10" s="129"/>
      <c r="Y10" s="129"/>
      <c r="Z10" s="129"/>
      <c r="AA10" s="2"/>
      <c r="AB10" s="2"/>
      <c r="AC10" s="2"/>
      <c r="AD10" s="2"/>
      <c r="AE10" s="2"/>
      <c r="AF10" s="2"/>
      <c r="AG10" s="2"/>
    </row>
    <row r="11" spans="1:33">
      <c r="A11" s="2"/>
      <c r="B11" s="129"/>
      <c r="C11" s="129"/>
      <c r="D11" s="129"/>
      <c r="E11" s="132" t="s">
        <v>36</v>
      </c>
      <c r="F11" s="130"/>
      <c r="G11" s="130"/>
      <c r="H11" s="130"/>
      <c r="I11" s="130"/>
      <c r="J11" s="130"/>
      <c r="K11" s="130"/>
      <c r="L11" s="130"/>
      <c r="M11" s="130"/>
      <c r="N11" s="130"/>
      <c r="O11" s="130"/>
      <c r="P11" s="129"/>
      <c r="Q11" s="129"/>
      <c r="R11" s="129"/>
      <c r="S11" s="129"/>
      <c r="T11" s="129"/>
      <c r="U11" s="129"/>
      <c r="V11" s="129"/>
      <c r="W11" s="129"/>
      <c r="X11" s="129"/>
      <c r="Y11" s="129"/>
      <c r="Z11" s="129"/>
      <c r="AA11" s="2"/>
      <c r="AB11" s="2"/>
      <c r="AC11" s="2"/>
      <c r="AD11" s="2"/>
      <c r="AE11" s="2"/>
      <c r="AF11" s="2"/>
      <c r="AG11" s="2"/>
    </row>
    <row r="12" spans="1:33">
      <c r="A12" s="2"/>
      <c r="B12" s="129"/>
      <c r="C12" s="129"/>
      <c r="D12" s="129"/>
      <c r="E12" s="130"/>
      <c r="F12" s="130"/>
      <c r="G12" s="130"/>
      <c r="H12" s="130"/>
      <c r="I12" s="130"/>
      <c r="J12" s="130"/>
      <c r="K12" s="130"/>
      <c r="L12" s="130"/>
      <c r="M12" s="130"/>
      <c r="N12" s="130"/>
      <c r="O12" s="130"/>
      <c r="P12" s="129"/>
      <c r="Q12" s="129"/>
      <c r="R12" s="129"/>
      <c r="S12" s="129"/>
      <c r="T12" s="129"/>
      <c r="U12" s="129"/>
      <c r="V12" s="129"/>
      <c r="W12" s="129"/>
      <c r="X12" s="129"/>
      <c r="Y12" s="129"/>
      <c r="Z12" s="129"/>
      <c r="AA12" s="2"/>
      <c r="AB12" s="2"/>
      <c r="AC12" s="2"/>
      <c r="AD12" s="2"/>
      <c r="AE12" s="2"/>
      <c r="AF12" s="2"/>
      <c r="AG12" s="2"/>
    </row>
    <row r="13" spans="1:33" ht="17.25">
      <c r="A13" s="2"/>
      <c r="B13" s="129"/>
      <c r="C13" s="129"/>
      <c r="D13" s="137" t="str">
        <f>"福 岡 県 "&amp;当初入力!$C$3 &amp; "長 殿"</f>
        <v>福 岡 県 長 殿</v>
      </c>
      <c r="E13" s="129"/>
      <c r="F13" s="130"/>
      <c r="G13" s="130"/>
      <c r="H13" s="130"/>
      <c r="I13" s="130"/>
      <c r="J13" s="130"/>
      <c r="K13" s="130"/>
      <c r="L13" s="130"/>
      <c r="M13" s="130"/>
      <c r="N13" s="130"/>
      <c r="O13" s="130"/>
      <c r="P13" s="129"/>
      <c r="Q13" s="129"/>
      <c r="R13" s="129"/>
      <c r="S13" s="129"/>
      <c r="T13" s="129"/>
      <c r="U13" s="129"/>
      <c r="V13" s="129"/>
      <c r="W13" s="129"/>
      <c r="X13" s="129"/>
      <c r="Y13" s="129"/>
      <c r="Z13" s="129"/>
      <c r="AA13" s="2"/>
      <c r="AB13" s="2"/>
      <c r="AC13" s="2"/>
      <c r="AD13" s="2"/>
      <c r="AE13" s="2"/>
      <c r="AF13" s="2"/>
      <c r="AG13" s="2"/>
    </row>
    <row r="14" spans="1:33">
      <c r="A14" s="2"/>
      <c r="B14" s="129"/>
      <c r="C14" s="129"/>
      <c r="D14" s="129"/>
      <c r="E14" s="130"/>
      <c r="F14" s="130"/>
      <c r="G14" s="130"/>
      <c r="H14" s="130"/>
      <c r="I14" s="130"/>
      <c r="J14" s="130"/>
      <c r="K14" s="130"/>
      <c r="L14" s="130"/>
      <c r="M14" s="130"/>
      <c r="N14" s="130"/>
      <c r="O14" s="130"/>
      <c r="P14" s="129"/>
      <c r="Q14" s="129"/>
      <c r="R14" s="129"/>
      <c r="S14" s="129"/>
      <c r="T14" s="129"/>
      <c r="U14" s="129"/>
      <c r="V14" s="129"/>
      <c r="W14" s="129"/>
      <c r="X14" s="129"/>
      <c r="Y14" s="129"/>
      <c r="Z14" s="129"/>
      <c r="AA14" s="2"/>
      <c r="AB14" s="2"/>
      <c r="AC14" s="2"/>
      <c r="AD14" s="2"/>
      <c r="AE14" s="2"/>
      <c r="AF14" s="2"/>
      <c r="AG14" s="2"/>
    </row>
    <row r="15" spans="1:33">
      <c r="A15" s="2"/>
      <c r="B15" s="129"/>
      <c r="C15" s="129"/>
      <c r="D15" s="129"/>
      <c r="E15" s="132" t="s">
        <v>36</v>
      </c>
      <c r="F15" s="130"/>
      <c r="G15" s="130"/>
      <c r="H15" s="130"/>
      <c r="I15" s="130"/>
      <c r="J15" s="130"/>
      <c r="K15" s="130"/>
      <c r="L15" s="130"/>
      <c r="M15" s="130"/>
      <c r="N15" s="130"/>
      <c r="O15" s="130"/>
      <c r="P15" s="129"/>
      <c r="Q15" s="129"/>
      <c r="R15" s="129"/>
      <c r="S15" s="129"/>
      <c r="T15" s="129"/>
      <c r="U15" s="129"/>
      <c r="V15" s="129"/>
      <c r="W15" s="129"/>
      <c r="X15" s="129"/>
      <c r="Y15" s="129"/>
      <c r="Z15" s="129"/>
      <c r="AA15" s="2"/>
      <c r="AB15" s="2"/>
      <c r="AC15" s="2"/>
      <c r="AD15" s="2"/>
      <c r="AE15" s="2"/>
      <c r="AF15" s="2"/>
      <c r="AG15" s="2"/>
    </row>
    <row r="16" spans="1:33">
      <c r="A16" s="2"/>
      <c r="B16" s="129"/>
      <c r="C16" s="129"/>
      <c r="D16" s="129"/>
      <c r="E16" s="130"/>
      <c r="F16" s="130"/>
      <c r="G16" s="130"/>
      <c r="H16" s="130"/>
      <c r="I16" s="130"/>
      <c r="J16" s="130"/>
      <c r="K16" s="130"/>
      <c r="L16" s="130"/>
      <c r="M16" s="130"/>
      <c r="N16" s="130"/>
      <c r="O16" s="130"/>
      <c r="P16" s="129"/>
      <c r="Q16" s="129"/>
      <c r="R16" s="129"/>
      <c r="S16" s="129"/>
      <c r="T16" s="129"/>
      <c r="U16" s="129"/>
      <c r="V16" s="129"/>
      <c r="W16" s="129"/>
      <c r="X16" s="129"/>
      <c r="Y16" s="129"/>
      <c r="Z16" s="129"/>
      <c r="AA16" s="2"/>
      <c r="AB16" s="2"/>
      <c r="AC16" s="2"/>
      <c r="AD16" s="2"/>
      <c r="AE16" s="2"/>
      <c r="AF16" s="2"/>
      <c r="AG16" s="2"/>
    </row>
    <row r="17" spans="1:33" ht="13.5">
      <c r="A17" s="2"/>
      <c r="B17" s="129"/>
      <c r="C17" s="129"/>
      <c r="D17" s="129"/>
      <c r="E17" s="138"/>
      <c r="F17" s="130"/>
      <c r="G17" s="130"/>
      <c r="H17" s="129"/>
      <c r="I17" s="129"/>
      <c r="J17" s="139"/>
      <c r="K17" s="130"/>
      <c r="L17" s="130"/>
      <c r="M17" s="140"/>
      <c r="N17" s="141" t="s">
        <v>38</v>
      </c>
      <c r="O17" s="142" t="s">
        <v>41</v>
      </c>
      <c r="P17" s="143"/>
      <c r="Q17" s="129"/>
      <c r="R17" s="594" t="str">
        <f>"" &amp; 当初入力!D13</f>
        <v/>
      </c>
      <c r="S17" s="594"/>
      <c r="T17" s="594"/>
      <c r="U17" s="594"/>
      <c r="V17" s="594"/>
      <c r="W17" s="594"/>
      <c r="X17" s="594"/>
      <c r="Y17" s="594"/>
      <c r="Z17" s="594"/>
      <c r="AA17" s="2"/>
      <c r="AB17" s="2"/>
      <c r="AC17" s="2"/>
      <c r="AD17" s="2"/>
      <c r="AE17" s="2"/>
      <c r="AF17" s="2"/>
      <c r="AG17" s="2"/>
    </row>
    <row r="18" spans="1:33" ht="13.5">
      <c r="A18" s="2"/>
      <c r="B18" s="129"/>
      <c r="C18" s="129"/>
      <c r="D18" s="129"/>
      <c r="E18" s="130"/>
      <c r="F18" s="130"/>
      <c r="G18" s="130"/>
      <c r="H18" s="144"/>
      <c r="I18" s="129"/>
      <c r="J18" s="139"/>
      <c r="K18" s="130"/>
      <c r="L18" s="130"/>
      <c r="M18" s="140"/>
      <c r="N18" s="140"/>
      <c r="O18" s="140"/>
      <c r="P18" s="143"/>
      <c r="Q18" s="129"/>
      <c r="R18" s="594"/>
      <c r="S18" s="594"/>
      <c r="T18" s="594"/>
      <c r="U18" s="594"/>
      <c r="V18" s="594"/>
      <c r="W18" s="594"/>
      <c r="X18" s="594"/>
      <c r="Y18" s="594"/>
      <c r="Z18" s="594"/>
      <c r="AA18" s="2"/>
      <c r="AB18" s="2"/>
      <c r="AC18" s="2"/>
      <c r="AD18" s="2"/>
      <c r="AE18" s="2"/>
      <c r="AF18" s="2"/>
      <c r="AG18" s="2"/>
    </row>
    <row r="19" spans="1:33" ht="13.5">
      <c r="A19" s="2"/>
      <c r="B19" s="129"/>
      <c r="C19" s="129"/>
      <c r="D19" s="129"/>
      <c r="E19" s="138"/>
      <c r="F19" s="130"/>
      <c r="G19" s="130"/>
      <c r="H19" s="144"/>
      <c r="I19" s="129"/>
      <c r="J19" s="139"/>
      <c r="K19" s="130"/>
      <c r="L19" s="130"/>
      <c r="M19" s="140"/>
      <c r="N19" s="140"/>
      <c r="O19" s="142" t="s">
        <v>42</v>
      </c>
      <c r="P19" s="143"/>
      <c r="Q19" s="129"/>
      <c r="R19" s="593" t="str">
        <f>" " &amp; 当初入力!D14</f>
        <v xml:space="preserve"> </v>
      </c>
      <c r="S19" s="593"/>
      <c r="T19" s="593"/>
      <c r="U19" s="593"/>
      <c r="V19" s="593"/>
      <c r="W19" s="593"/>
      <c r="X19" s="593"/>
      <c r="Y19" s="593"/>
      <c r="Z19" s="593"/>
      <c r="AA19" s="2"/>
      <c r="AB19" s="2"/>
      <c r="AC19" s="2"/>
      <c r="AD19" s="2"/>
      <c r="AE19" s="2"/>
      <c r="AF19" s="2"/>
      <c r="AG19" s="2"/>
    </row>
    <row r="20" spans="1:33" ht="13.5">
      <c r="A20" s="2"/>
      <c r="B20" s="129"/>
      <c r="C20" s="129"/>
      <c r="D20" s="129"/>
      <c r="E20" s="130"/>
      <c r="F20" s="130"/>
      <c r="G20" s="130"/>
      <c r="H20" s="144"/>
      <c r="I20" s="129"/>
      <c r="J20" s="139"/>
      <c r="K20" s="130"/>
      <c r="L20" s="130"/>
      <c r="M20" s="140"/>
      <c r="N20" s="140"/>
      <c r="O20" s="140"/>
      <c r="P20" s="143"/>
      <c r="Q20" s="129"/>
      <c r="R20" s="593"/>
      <c r="S20" s="593"/>
      <c r="T20" s="593"/>
      <c r="U20" s="593"/>
      <c r="V20" s="593"/>
      <c r="W20" s="593"/>
      <c r="X20" s="593"/>
      <c r="Y20" s="593"/>
      <c r="Z20" s="593"/>
      <c r="AA20" s="2"/>
      <c r="AB20" s="2"/>
      <c r="AC20" s="2"/>
      <c r="AD20" s="2"/>
      <c r="AE20" s="2"/>
      <c r="AF20" s="2"/>
      <c r="AG20" s="2"/>
    </row>
    <row r="21" spans="1:33" ht="13.5">
      <c r="A21" s="2"/>
      <c r="B21" s="129"/>
      <c r="C21" s="129"/>
      <c r="D21" s="129"/>
      <c r="E21" s="138"/>
      <c r="F21" s="130"/>
      <c r="G21" s="130"/>
      <c r="H21" s="144"/>
      <c r="I21" s="129"/>
      <c r="J21" s="139"/>
      <c r="K21" s="130"/>
      <c r="L21" s="130"/>
      <c r="M21" s="140"/>
      <c r="N21" s="140"/>
      <c r="O21" s="142" t="s">
        <v>43</v>
      </c>
      <c r="P21" s="143"/>
      <c r="Q21" s="129"/>
      <c r="R21" s="595" t="str">
        <f>" " &amp; 当初入力!D15</f>
        <v xml:space="preserve"> </v>
      </c>
      <c r="S21" s="595"/>
      <c r="T21" s="595"/>
      <c r="U21" s="595"/>
      <c r="V21" s="595"/>
      <c r="W21" s="595"/>
      <c r="X21" s="595"/>
      <c r="Y21" s="145"/>
      <c r="Z21" s="145"/>
      <c r="AA21" s="2"/>
      <c r="AB21" s="2"/>
      <c r="AC21" s="2"/>
      <c r="AD21" s="2"/>
      <c r="AE21" s="2"/>
      <c r="AF21" s="2"/>
      <c r="AG21" s="2"/>
    </row>
    <row r="22" spans="1:33">
      <c r="A22" s="2"/>
      <c r="B22" s="129"/>
      <c r="C22" s="129"/>
      <c r="D22" s="129"/>
      <c r="E22" s="130"/>
      <c r="F22" s="130"/>
      <c r="G22" s="130"/>
      <c r="H22" s="130"/>
      <c r="I22" s="130"/>
      <c r="J22" s="129"/>
      <c r="K22" s="130"/>
      <c r="L22" s="130"/>
      <c r="M22" s="130"/>
      <c r="N22" s="130"/>
      <c r="O22" s="130"/>
      <c r="P22" s="129"/>
      <c r="Q22" s="129"/>
      <c r="R22" s="129"/>
      <c r="S22" s="129"/>
      <c r="T22" s="129"/>
      <c r="U22" s="129"/>
      <c r="V22" s="129"/>
      <c r="W22" s="129"/>
      <c r="X22" s="129"/>
      <c r="Y22" s="129"/>
      <c r="Z22" s="129"/>
      <c r="AA22" s="2"/>
      <c r="AB22" s="2"/>
      <c r="AC22" s="2"/>
      <c r="AD22" s="2"/>
      <c r="AE22" s="2"/>
      <c r="AF22" s="2"/>
      <c r="AG22" s="2"/>
    </row>
    <row r="23" spans="1:33">
      <c r="A23" s="2"/>
      <c r="B23" s="129"/>
      <c r="C23" s="129"/>
      <c r="D23" s="129"/>
      <c r="E23" s="132" t="s">
        <v>36</v>
      </c>
      <c r="F23" s="130"/>
      <c r="G23" s="130"/>
      <c r="H23" s="130"/>
      <c r="I23" s="130"/>
      <c r="J23" s="130"/>
      <c r="K23" s="130"/>
      <c r="L23" s="130"/>
      <c r="M23" s="130"/>
      <c r="N23" s="130"/>
      <c r="O23" s="130"/>
      <c r="P23" s="129"/>
      <c r="Q23" s="129"/>
      <c r="R23" s="129"/>
      <c r="S23" s="129"/>
      <c r="T23" s="129"/>
      <c r="U23" s="129"/>
      <c r="V23" s="129"/>
      <c r="W23" s="129"/>
      <c r="X23" s="129"/>
      <c r="Y23" s="129"/>
      <c r="Z23" s="129"/>
      <c r="AA23" s="2"/>
      <c r="AB23" s="2"/>
      <c r="AC23" s="2"/>
      <c r="AD23" s="2"/>
      <c r="AE23" s="2"/>
      <c r="AF23" s="2"/>
      <c r="AG23" s="2"/>
    </row>
    <row r="24" spans="1:33" ht="14.25">
      <c r="A24" s="2"/>
      <c r="B24" s="129"/>
      <c r="C24" s="129"/>
      <c r="D24" s="129"/>
      <c r="E24" s="130"/>
      <c r="F24" s="146"/>
      <c r="G24" s="130"/>
      <c r="H24" s="587" t="str">
        <f>" " &amp; 当初入力!D5</f>
        <v xml:space="preserve"> </v>
      </c>
      <c r="I24" s="588"/>
      <c r="J24" s="588"/>
      <c r="K24" s="588"/>
      <c r="L24" s="588"/>
      <c r="M24" s="588"/>
      <c r="N24" s="588"/>
      <c r="O24" s="588"/>
      <c r="P24" s="588"/>
      <c r="Q24" s="588"/>
      <c r="R24" s="588"/>
      <c r="S24" s="589" t="str">
        <f>"" &amp; 当初入力!D7</f>
        <v/>
      </c>
      <c r="T24" s="588"/>
      <c r="U24" s="588"/>
      <c r="V24" s="588"/>
      <c r="W24" s="588"/>
      <c r="X24" s="588"/>
      <c r="Y24" s="129"/>
      <c r="Z24" s="129"/>
      <c r="AA24" s="2"/>
      <c r="AB24" s="2"/>
      <c r="AC24" s="2"/>
      <c r="AD24" s="2"/>
      <c r="AE24" s="2"/>
      <c r="AF24" s="2"/>
      <c r="AG24" s="2"/>
    </row>
    <row r="25" spans="1:33" ht="16.5" customHeight="1">
      <c r="A25" s="2"/>
      <c r="B25" s="129"/>
      <c r="C25" s="129"/>
      <c r="D25" s="91" t="s">
        <v>215</v>
      </c>
      <c r="E25" s="147"/>
      <c r="F25" s="148"/>
      <c r="G25" s="149"/>
      <c r="H25" s="596" t="str">
        <f>+"令和" &amp; TEXT(当初入力!$E$4,"##") &amp; "年度　　起工" &amp; TEXT(当初入力!$J$4,"##") &amp; "号"</f>
        <v>令和年度　　起工号</v>
      </c>
      <c r="I25" s="596"/>
      <c r="J25" s="596"/>
      <c r="K25" s="596"/>
      <c r="L25" s="596"/>
      <c r="M25" s="596"/>
      <c r="N25" s="596"/>
      <c r="O25" s="596"/>
      <c r="P25" s="590" t="str">
        <f>"" &amp; 当初入力!D6</f>
        <v/>
      </c>
      <c r="Q25" s="591"/>
      <c r="R25" s="591"/>
      <c r="S25" s="591"/>
      <c r="T25" s="591"/>
      <c r="U25" s="591"/>
      <c r="V25" s="591"/>
      <c r="W25" s="591"/>
      <c r="X25" s="591"/>
      <c r="Y25" s="591"/>
      <c r="Z25" s="129"/>
      <c r="AA25" s="2"/>
      <c r="AB25" s="2"/>
      <c r="AC25" s="2"/>
      <c r="AD25" s="2"/>
      <c r="AE25" s="2"/>
      <c r="AF25" s="2"/>
      <c r="AG25" s="2"/>
    </row>
    <row r="26" spans="1:33" ht="14.25">
      <c r="A26" s="2"/>
      <c r="B26" s="129"/>
      <c r="C26" s="129"/>
      <c r="D26" s="129"/>
      <c r="E26" s="150" t="s">
        <v>36</v>
      </c>
      <c r="F26" s="151"/>
      <c r="G26" s="151"/>
      <c r="H26" s="152"/>
      <c r="I26" s="152"/>
      <c r="J26" s="152"/>
      <c r="K26" s="152"/>
      <c r="L26" s="152"/>
      <c r="M26" s="152"/>
      <c r="N26" s="130"/>
      <c r="O26" s="130"/>
      <c r="P26" s="129"/>
      <c r="Q26" s="129"/>
      <c r="R26" s="129"/>
      <c r="S26" s="129"/>
      <c r="T26" s="129"/>
      <c r="U26" s="129"/>
      <c r="V26" s="129"/>
      <c r="W26" s="129"/>
      <c r="X26" s="129"/>
      <c r="Y26" s="129"/>
      <c r="Z26" s="129"/>
      <c r="AA26" s="2"/>
      <c r="AB26" s="2"/>
      <c r="AC26" s="2"/>
      <c r="AD26" s="2"/>
      <c r="AE26" s="2"/>
      <c r="AF26" s="2"/>
      <c r="AG26" s="2"/>
    </row>
    <row r="27" spans="1:33" ht="14.25">
      <c r="A27" s="2"/>
      <c r="B27" s="129"/>
      <c r="C27" s="129"/>
      <c r="D27" s="129"/>
      <c r="E27" s="151"/>
      <c r="F27" s="151"/>
      <c r="G27" s="151"/>
      <c r="H27" s="152"/>
      <c r="I27" s="152"/>
      <c r="J27" s="152"/>
      <c r="K27" s="152"/>
      <c r="L27" s="152"/>
      <c r="M27" s="152"/>
      <c r="N27" s="130"/>
      <c r="O27" s="130"/>
      <c r="P27" s="129"/>
      <c r="Q27" s="129"/>
      <c r="R27" s="129"/>
      <c r="S27" s="129"/>
      <c r="T27" s="129"/>
      <c r="U27" s="129"/>
      <c r="V27" s="129"/>
      <c r="W27" s="129"/>
      <c r="X27" s="129"/>
      <c r="Y27" s="129"/>
      <c r="Z27" s="129"/>
      <c r="AA27" s="2"/>
      <c r="AB27" s="2"/>
      <c r="AC27" s="2"/>
      <c r="AD27" s="2"/>
      <c r="AE27" s="2"/>
      <c r="AF27" s="2"/>
      <c r="AG27" s="2"/>
    </row>
    <row r="28" spans="1:33" ht="24" customHeight="1">
      <c r="A28" s="2"/>
      <c r="B28" s="129"/>
      <c r="C28" s="129"/>
      <c r="D28" s="584" t="str">
        <f>"　令和"&amp;TEXT(当初入力!E9,"###")&amp;"年"&amp;TEXT(当初入力!G9,"###")&amp;"月"&amp;TEXT(当初入力!I9,"###")&amp;"日契約締結した上記の業務について、管理技術者等を下記のとおり定めたので、設計業務等委託契約書第１０条第１項の規定に基づき通知します。"</f>
        <v>　令和年月日契約締結した上記の業務について、管理技術者等を下記のとおり定めたので、設計業務等委託契約書第１０条第１項の規定に基づき通知します。</v>
      </c>
      <c r="E28" s="585"/>
      <c r="F28" s="585"/>
      <c r="G28" s="585"/>
      <c r="H28" s="585"/>
      <c r="I28" s="585"/>
      <c r="J28" s="585"/>
      <c r="K28" s="585"/>
      <c r="L28" s="585"/>
      <c r="M28" s="585"/>
      <c r="N28" s="583"/>
      <c r="O28" s="583"/>
      <c r="P28" s="583"/>
      <c r="Q28" s="583"/>
      <c r="R28" s="583"/>
      <c r="S28" s="583"/>
      <c r="T28" s="583"/>
      <c r="U28" s="583"/>
      <c r="V28" s="583"/>
      <c r="W28" s="583"/>
      <c r="X28" s="583"/>
      <c r="Y28" s="583"/>
      <c r="Z28" s="129"/>
      <c r="AA28" s="2"/>
      <c r="AB28" s="2"/>
      <c r="AC28" s="2"/>
      <c r="AD28" s="2"/>
      <c r="AE28" s="2"/>
      <c r="AF28" s="2"/>
      <c r="AG28" s="2"/>
    </row>
    <row r="29" spans="1:33" ht="24" customHeight="1">
      <c r="A29" s="2"/>
      <c r="B29" s="129"/>
      <c r="C29" s="129"/>
      <c r="D29" s="585"/>
      <c r="E29" s="585"/>
      <c r="F29" s="585"/>
      <c r="G29" s="585"/>
      <c r="H29" s="585"/>
      <c r="I29" s="585"/>
      <c r="J29" s="585"/>
      <c r="K29" s="585"/>
      <c r="L29" s="585"/>
      <c r="M29" s="585"/>
      <c r="N29" s="583"/>
      <c r="O29" s="583"/>
      <c r="P29" s="583"/>
      <c r="Q29" s="583"/>
      <c r="R29" s="583"/>
      <c r="S29" s="583"/>
      <c r="T29" s="583"/>
      <c r="U29" s="583"/>
      <c r="V29" s="583"/>
      <c r="W29" s="583"/>
      <c r="X29" s="583"/>
      <c r="Y29" s="583"/>
      <c r="Z29" s="129"/>
      <c r="AA29" s="2"/>
      <c r="AB29" s="2"/>
      <c r="AC29" s="2"/>
      <c r="AD29" s="2"/>
      <c r="AE29" s="2"/>
      <c r="AF29" s="2"/>
      <c r="AG29" s="2"/>
    </row>
    <row r="30" spans="1:33" ht="14.25">
      <c r="A30" s="2"/>
      <c r="B30" s="129"/>
      <c r="C30" s="129"/>
      <c r="D30" s="129"/>
      <c r="E30" s="151"/>
      <c r="F30" s="151"/>
      <c r="G30" s="151"/>
      <c r="H30" s="152"/>
      <c r="I30" s="152"/>
      <c r="J30" s="152"/>
      <c r="K30" s="152"/>
      <c r="L30" s="152"/>
      <c r="M30" s="152"/>
      <c r="N30" s="130"/>
      <c r="O30" s="130"/>
      <c r="P30" s="129"/>
      <c r="Q30" s="129"/>
      <c r="R30" s="129"/>
      <c r="S30" s="129"/>
      <c r="T30" s="129"/>
      <c r="U30" s="129"/>
      <c r="V30" s="129"/>
      <c r="W30" s="129"/>
      <c r="X30" s="129"/>
      <c r="Y30" s="129"/>
      <c r="Z30" s="129"/>
      <c r="AA30" s="2"/>
      <c r="AB30" s="2"/>
      <c r="AC30" s="2"/>
      <c r="AD30" s="2"/>
      <c r="AE30" s="2"/>
      <c r="AF30" s="2"/>
      <c r="AG30" s="2"/>
    </row>
    <row r="31" spans="1:33" ht="14.25">
      <c r="A31" s="2"/>
      <c r="B31" s="129"/>
      <c r="C31" s="586" t="s">
        <v>37</v>
      </c>
      <c r="D31" s="583"/>
      <c r="E31" s="583"/>
      <c r="F31" s="583"/>
      <c r="G31" s="583"/>
      <c r="H31" s="583"/>
      <c r="I31" s="583"/>
      <c r="J31" s="583"/>
      <c r="K31" s="583"/>
      <c r="L31" s="583"/>
      <c r="M31" s="583"/>
      <c r="N31" s="583"/>
      <c r="O31" s="583"/>
      <c r="P31" s="583"/>
      <c r="Q31" s="583"/>
      <c r="R31" s="583"/>
      <c r="S31" s="583"/>
      <c r="T31" s="583"/>
      <c r="U31" s="583"/>
      <c r="V31" s="583"/>
      <c r="W31" s="583"/>
      <c r="X31" s="583"/>
      <c r="Y31" s="583"/>
      <c r="Z31" s="129"/>
      <c r="AA31" s="2"/>
      <c r="AB31" s="2"/>
      <c r="AC31" s="2"/>
      <c r="AD31" s="2"/>
      <c r="AE31" s="2"/>
      <c r="AF31" s="2"/>
      <c r="AG31" s="2"/>
    </row>
    <row r="32" spans="1:33" ht="15.95" customHeight="1">
      <c r="A32" s="2"/>
      <c r="B32" s="129"/>
      <c r="C32" s="129"/>
      <c r="D32" s="129"/>
      <c r="E32" s="151"/>
      <c r="F32" s="151"/>
      <c r="G32" s="151"/>
      <c r="H32" s="152"/>
      <c r="I32" s="152"/>
      <c r="J32" s="152"/>
      <c r="K32" s="152"/>
      <c r="L32" s="152"/>
      <c r="M32" s="152"/>
      <c r="N32" s="130"/>
      <c r="O32" s="130"/>
      <c r="P32" s="129"/>
      <c r="Q32" s="129"/>
      <c r="R32" s="129"/>
      <c r="S32" s="129"/>
      <c r="T32" s="129"/>
      <c r="U32" s="129"/>
      <c r="V32" s="129"/>
      <c r="W32" s="129"/>
      <c r="X32" s="129"/>
      <c r="Y32" s="129"/>
      <c r="Z32" s="129"/>
      <c r="AA32" s="2"/>
      <c r="AB32" s="2"/>
      <c r="AC32" s="2"/>
      <c r="AD32" s="2"/>
      <c r="AE32" s="2"/>
      <c r="AF32" s="2"/>
      <c r="AG32" s="2"/>
    </row>
    <row r="33" spans="1:33" ht="15.95" customHeight="1">
      <c r="A33" s="2"/>
      <c r="B33" s="129"/>
      <c r="C33" s="129"/>
      <c r="D33" s="129"/>
      <c r="E33" s="153" t="s">
        <v>36</v>
      </c>
      <c r="F33" s="153" t="s">
        <v>36</v>
      </c>
      <c r="G33" s="151"/>
      <c r="H33" s="152"/>
      <c r="I33" s="152"/>
      <c r="J33" s="152"/>
      <c r="K33" s="152"/>
      <c r="L33" s="152"/>
      <c r="M33" s="152"/>
      <c r="N33" s="130"/>
      <c r="O33" s="130"/>
      <c r="P33" s="129"/>
      <c r="Q33" s="129"/>
      <c r="R33" s="129"/>
      <c r="S33" s="129"/>
      <c r="T33" s="129"/>
      <c r="U33" s="129"/>
      <c r="V33" s="129"/>
      <c r="W33" s="129"/>
      <c r="X33" s="129"/>
      <c r="Y33" s="129"/>
      <c r="Z33" s="129"/>
      <c r="AA33" s="2"/>
      <c r="AB33" s="2"/>
      <c r="AC33" s="2"/>
      <c r="AD33" s="2"/>
      <c r="AE33" s="2"/>
      <c r="AF33" s="2"/>
      <c r="AG33" s="2"/>
    </row>
    <row r="34" spans="1:33" ht="17.25">
      <c r="A34" s="2"/>
      <c r="B34" s="129"/>
      <c r="C34" s="129"/>
      <c r="D34" s="600" t="s">
        <v>216</v>
      </c>
      <c r="E34" s="601"/>
      <c r="F34" s="601"/>
      <c r="G34" s="601"/>
      <c r="H34" s="601"/>
      <c r="I34" s="601"/>
      <c r="J34" s="601"/>
      <c r="K34" s="601"/>
      <c r="L34" s="154"/>
      <c r="M34" s="155"/>
      <c r="N34" s="597" t="str">
        <f>" "&amp;当初入力!D16</f>
        <v xml:space="preserve"> </v>
      </c>
      <c r="O34" s="597"/>
      <c r="P34" s="597"/>
      <c r="Q34" s="597"/>
      <c r="R34" s="597"/>
      <c r="S34" s="597"/>
      <c r="T34" s="597"/>
      <c r="U34" s="597"/>
      <c r="V34" s="597"/>
      <c r="W34" s="597"/>
      <c r="X34" s="597"/>
      <c r="Y34" s="156"/>
      <c r="Z34" s="129"/>
      <c r="AA34" s="2"/>
      <c r="AB34" s="2"/>
      <c r="AC34" s="2"/>
      <c r="AD34" s="2"/>
      <c r="AE34" s="2"/>
      <c r="AF34" s="2"/>
      <c r="AG34" s="2"/>
    </row>
    <row r="35" spans="1:33" ht="15.95" customHeight="1">
      <c r="A35" s="2"/>
      <c r="B35" s="129"/>
      <c r="C35" s="129"/>
      <c r="D35" s="118" t="s">
        <v>36</v>
      </c>
      <c r="E35" s="153"/>
      <c r="F35" s="153"/>
      <c r="G35" s="151"/>
      <c r="H35" s="152"/>
      <c r="I35" s="152"/>
      <c r="J35" s="152"/>
      <c r="K35" s="152"/>
      <c r="L35" s="152"/>
      <c r="M35" s="152"/>
      <c r="N35" s="130"/>
      <c r="O35" s="130"/>
      <c r="P35" s="129"/>
      <c r="Q35" s="129"/>
      <c r="R35" s="129"/>
      <c r="S35" s="129"/>
      <c r="T35" s="129"/>
      <c r="U35" s="129"/>
      <c r="V35" s="129"/>
      <c r="W35" s="129"/>
      <c r="X35" s="129"/>
      <c r="Y35" s="129"/>
      <c r="Z35" s="129"/>
      <c r="AA35" s="2"/>
      <c r="AB35" s="2"/>
      <c r="AC35" s="2"/>
      <c r="AD35" s="2"/>
      <c r="AE35" s="2"/>
      <c r="AF35" s="2"/>
      <c r="AG35" s="2"/>
    </row>
    <row r="36" spans="1:33" ht="15.95" customHeight="1">
      <c r="A36" s="2"/>
      <c r="B36" s="129"/>
      <c r="C36" s="129"/>
      <c r="D36" s="117" t="s">
        <v>36</v>
      </c>
      <c r="E36" s="151"/>
      <c r="F36" s="151"/>
      <c r="G36" s="151"/>
      <c r="H36" s="152"/>
      <c r="I36" s="152"/>
      <c r="J36" s="152"/>
      <c r="K36" s="152"/>
      <c r="L36" s="152"/>
      <c r="M36" s="152"/>
      <c r="N36" s="130"/>
      <c r="O36" s="130"/>
      <c r="P36" s="129"/>
      <c r="Q36" s="129"/>
      <c r="R36" s="129"/>
      <c r="S36" s="129"/>
      <c r="T36" s="129"/>
      <c r="U36" s="129"/>
      <c r="V36" s="129"/>
      <c r="W36" s="129"/>
      <c r="X36" s="129"/>
      <c r="Y36" s="129"/>
      <c r="Z36" s="129"/>
      <c r="AA36" s="2"/>
      <c r="AB36" s="2"/>
      <c r="AC36" s="2"/>
      <c r="AD36" s="2"/>
      <c r="AE36" s="2"/>
      <c r="AF36" s="2"/>
      <c r="AG36" s="2"/>
    </row>
    <row r="37" spans="1:33" ht="15.95" customHeight="1">
      <c r="A37" s="2"/>
      <c r="B37" s="129"/>
      <c r="C37" s="129"/>
      <c r="D37" s="117" t="s">
        <v>36</v>
      </c>
      <c r="E37" s="151"/>
      <c r="F37" s="151"/>
      <c r="G37" s="151"/>
      <c r="H37" s="152"/>
      <c r="I37" s="152"/>
      <c r="J37" s="152"/>
      <c r="K37" s="152"/>
      <c r="L37" s="152"/>
      <c r="M37" s="152"/>
      <c r="N37" s="130"/>
      <c r="O37" s="130"/>
      <c r="P37" s="129"/>
      <c r="Q37" s="129"/>
      <c r="R37" s="129"/>
      <c r="S37" s="129"/>
      <c r="T37" s="129"/>
      <c r="U37" s="129"/>
      <c r="V37" s="129"/>
      <c r="W37" s="129"/>
      <c r="X37" s="129"/>
      <c r="Y37" s="129"/>
      <c r="Z37" s="129"/>
      <c r="AA37" s="2"/>
      <c r="AB37" s="2"/>
      <c r="AC37" s="2"/>
      <c r="AD37" s="2"/>
      <c r="AE37" s="2"/>
      <c r="AF37" s="2"/>
      <c r="AG37" s="2"/>
    </row>
    <row r="38" spans="1:33" ht="17.25">
      <c r="A38" s="2"/>
      <c r="B38" s="129"/>
      <c r="C38" s="129"/>
      <c r="D38" s="602" t="s">
        <v>217</v>
      </c>
      <c r="E38" s="603"/>
      <c r="F38" s="603"/>
      <c r="G38" s="603"/>
      <c r="H38" s="603"/>
      <c r="I38" s="603"/>
      <c r="J38" s="603"/>
      <c r="K38" s="603"/>
      <c r="L38" s="157"/>
      <c r="M38" s="90"/>
      <c r="N38" s="598" t="str">
        <f>" " &amp; 当初入力!D17</f>
        <v xml:space="preserve"> </v>
      </c>
      <c r="O38" s="598"/>
      <c r="P38" s="598"/>
      <c r="Q38" s="598"/>
      <c r="R38" s="598"/>
      <c r="S38" s="598"/>
      <c r="T38" s="598"/>
      <c r="U38" s="598"/>
      <c r="V38" s="598"/>
      <c r="W38" s="598"/>
      <c r="X38" s="598"/>
      <c r="Y38" s="158"/>
      <c r="Z38" s="129"/>
      <c r="AA38" s="2"/>
      <c r="AB38" s="2"/>
      <c r="AC38" s="2"/>
      <c r="AD38" s="2"/>
      <c r="AE38" s="2"/>
      <c r="AF38" s="2"/>
      <c r="AG38" s="2"/>
    </row>
    <row r="39" spans="1:33" ht="15.95" customHeight="1">
      <c r="A39" s="2"/>
      <c r="B39" s="129"/>
      <c r="C39" s="129"/>
      <c r="D39" s="117" t="s">
        <v>36</v>
      </c>
      <c r="E39" s="151"/>
      <c r="F39" s="151"/>
      <c r="G39" s="151"/>
      <c r="H39" s="152"/>
      <c r="I39" s="152"/>
      <c r="J39" s="152"/>
      <c r="K39" s="152"/>
      <c r="L39" s="152"/>
      <c r="M39" s="152"/>
      <c r="N39" s="130"/>
      <c r="O39" s="130"/>
      <c r="P39" s="129"/>
      <c r="Q39" s="129"/>
      <c r="R39" s="129"/>
      <c r="S39" s="129"/>
      <c r="T39" s="129"/>
      <c r="U39" s="129"/>
      <c r="V39" s="129"/>
      <c r="W39" s="129"/>
      <c r="X39" s="129"/>
      <c r="Y39" s="129"/>
      <c r="Z39" s="129"/>
      <c r="AA39" s="2"/>
      <c r="AB39" s="2"/>
      <c r="AC39" s="2"/>
      <c r="AD39" s="2"/>
      <c r="AE39" s="2"/>
      <c r="AF39" s="2"/>
      <c r="AG39" s="2"/>
    </row>
    <row r="40" spans="1:33" ht="15.95" customHeight="1">
      <c r="A40" s="2"/>
      <c r="B40" s="129"/>
      <c r="C40" s="129"/>
      <c r="D40" s="118"/>
      <c r="E40" s="151"/>
      <c r="F40" s="151"/>
      <c r="G40" s="151"/>
      <c r="H40" s="152"/>
      <c r="I40" s="152"/>
      <c r="J40" s="152"/>
      <c r="K40" s="152"/>
      <c r="L40" s="152"/>
      <c r="M40" s="152"/>
      <c r="N40" s="130"/>
      <c r="O40" s="130"/>
      <c r="P40" s="129"/>
      <c r="Q40" s="129"/>
      <c r="R40" s="129"/>
      <c r="S40" s="129"/>
      <c r="T40" s="129"/>
      <c r="U40" s="129"/>
      <c r="V40" s="129"/>
      <c r="W40" s="129"/>
      <c r="X40" s="129"/>
      <c r="Y40" s="129"/>
      <c r="Z40" s="129"/>
      <c r="AA40" s="2"/>
      <c r="AB40" s="2"/>
      <c r="AC40" s="2"/>
      <c r="AD40" s="2"/>
      <c r="AE40" s="2"/>
      <c r="AF40" s="2"/>
      <c r="AG40" s="2"/>
    </row>
    <row r="41" spans="1:33" ht="15.95" customHeight="1">
      <c r="A41" s="2"/>
      <c r="B41" s="129"/>
      <c r="C41" s="129"/>
      <c r="D41" s="117" t="s">
        <v>36</v>
      </c>
      <c r="E41" s="151"/>
      <c r="F41" s="151"/>
      <c r="G41" s="151"/>
      <c r="H41" s="152"/>
      <c r="I41" s="152"/>
      <c r="J41" s="152"/>
      <c r="K41" s="152"/>
      <c r="L41" s="152"/>
      <c r="M41" s="152"/>
      <c r="N41" s="130"/>
      <c r="O41" s="130"/>
      <c r="P41" s="129"/>
      <c r="Q41" s="129"/>
      <c r="R41" s="129"/>
      <c r="S41" s="129"/>
      <c r="T41" s="129"/>
      <c r="U41" s="129"/>
      <c r="V41" s="129"/>
      <c r="W41" s="129"/>
      <c r="X41" s="129"/>
      <c r="Y41" s="129"/>
      <c r="Z41" s="129"/>
      <c r="AA41" s="2"/>
      <c r="AB41" s="2"/>
      <c r="AC41" s="2"/>
      <c r="AD41" s="2"/>
      <c r="AE41" s="2"/>
      <c r="AF41" s="2"/>
      <c r="AG41" s="2"/>
    </row>
    <row r="42" spans="1:33" ht="15.95" customHeight="1">
      <c r="A42" s="2"/>
      <c r="B42" s="129"/>
      <c r="C42" s="129"/>
      <c r="D42" s="604"/>
      <c r="E42" s="599"/>
      <c r="F42" s="599"/>
      <c r="G42" s="599"/>
      <c r="H42" s="599"/>
      <c r="I42" s="599"/>
      <c r="J42" s="599"/>
      <c r="K42" s="151"/>
      <c r="L42" s="151"/>
      <c r="M42" s="258"/>
      <c r="N42" s="599"/>
      <c r="O42" s="599"/>
      <c r="P42" s="599"/>
      <c r="Q42" s="599"/>
      <c r="R42" s="599"/>
      <c r="S42" s="599"/>
      <c r="T42" s="599"/>
      <c r="U42" s="599"/>
      <c r="V42" s="599"/>
      <c r="W42" s="599"/>
      <c r="X42" s="599"/>
      <c r="Y42" s="259"/>
      <c r="Z42" s="129"/>
      <c r="AA42" s="2"/>
      <c r="AB42" s="2"/>
      <c r="AC42" s="2"/>
      <c r="AD42" s="2"/>
      <c r="AE42" s="2"/>
      <c r="AF42" s="2"/>
      <c r="AG42" s="2"/>
    </row>
    <row r="43" spans="1:33" ht="15.95" customHeight="1">
      <c r="A43" s="2"/>
      <c r="B43" s="129"/>
      <c r="C43" s="129"/>
      <c r="D43" s="129"/>
      <c r="E43" s="151"/>
      <c r="F43" s="151"/>
      <c r="G43" s="151"/>
      <c r="H43" s="152"/>
      <c r="I43" s="152"/>
      <c r="J43" s="152"/>
      <c r="K43" s="152"/>
      <c r="L43" s="152"/>
      <c r="M43" s="152"/>
      <c r="N43" s="130"/>
      <c r="O43" s="130"/>
      <c r="P43" s="129"/>
      <c r="Q43" s="129"/>
      <c r="R43" s="129"/>
      <c r="S43" s="129"/>
      <c r="T43" s="129"/>
      <c r="U43" s="129"/>
      <c r="V43" s="129"/>
      <c r="W43" s="129"/>
      <c r="X43" s="129"/>
      <c r="Y43" s="129"/>
      <c r="Z43" s="129"/>
      <c r="AA43" s="2"/>
      <c r="AB43" s="2"/>
      <c r="AC43" s="2"/>
      <c r="AD43" s="2"/>
      <c r="AE43" s="2"/>
      <c r="AF43" s="2"/>
      <c r="AG43" s="2"/>
    </row>
    <row r="44" spans="1:33" ht="15.95" customHeight="1">
      <c r="A44" s="2"/>
      <c r="B44" s="129"/>
      <c r="C44" s="129"/>
      <c r="D44" s="129"/>
      <c r="E44" s="151"/>
      <c r="F44" s="151"/>
      <c r="G44" s="151"/>
      <c r="H44" s="152"/>
      <c r="I44" s="152"/>
      <c r="J44" s="152"/>
      <c r="K44" s="152"/>
      <c r="L44" s="152"/>
      <c r="M44" s="152"/>
      <c r="N44" s="130"/>
      <c r="O44" s="130"/>
      <c r="P44" s="129"/>
      <c r="Q44" s="129"/>
      <c r="R44" s="129"/>
      <c r="S44" s="129"/>
      <c r="T44" s="129"/>
      <c r="U44" s="129"/>
      <c r="V44" s="129"/>
      <c r="W44" s="129"/>
      <c r="X44" s="129"/>
      <c r="Y44" s="129"/>
      <c r="Z44" s="129"/>
      <c r="AA44" s="2"/>
      <c r="AB44" s="2"/>
      <c r="AC44" s="2"/>
      <c r="AD44" s="2"/>
      <c r="AE44" s="2"/>
      <c r="AF44" s="2"/>
      <c r="AG44" s="2"/>
    </row>
    <row r="45" spans="1:33" ht="15.95" customHeight="1">
      <c r="A45" s="2"/>
      <c r="B45" s="129"/>
      <c r="C45" s="129"/>
      <c r="D45" s="129"/>
      <c r="E45" s="151"/>
      <c r="F45" s="151"/>
      <c r="G45" s="151"/>
      <c r="H45" s="152"/>
      <c r="I45" s="152"/>
      <c r="J45" s="152"/>
      <c r="K45" s="152"/>
      <c r="L45" s="152"/>
      <c r="M45" s="152"/>
      <c r="N45" s="130"/>
      <c r="O45" s="130"/>
      <c r="P45" s="129"/>
      <c r="Q45" s="129"/>
      <c r="R45" s="129"/>
      <c r="S45" s="129"/>
      <c r="T45" s="129"/>
      <c r="U45" s="129"/>
      <c r="V45" s="129"/>
      <c r="W45" s="129"/>
      <c r="X45" s="129"/>
      <c r="Y45" s="129"/>
      <c r="Z45" s="129"/>
      <c r="AA45" s="2"/>
      <c r="AB45" s="2"/>
      <c r="AC45" s="2"/>
      <c r="AD45" s="2"/>
      <c r="AE45" s="2"/>
      <c r="AF45" s="2"/>
      <c r="AG45" s="2"/>
    </row>
    <row r="46" spans="1:33" ht="15.95" customHeight="1">
      <c r="A46" s="2"/>
      <c r="B46" s="129"/>
      <c r="C46" s="129"/>
      <c r="D46" s="129"/>
      <c r="E46" s="151"/>
      <c r="F46" s="151"/>
      <c r="G46" s="151"/>
      <c r="H46" s="152"/>
      <c r="I46" s="152"/>
      <c r="J46" s="152"/>
      <c r="K46" s="152"/>
      <c r="L46" s="152"/>
      <c r="M46" s="152"/>
      <c r="N46" s="130"/>
      <c r="O46" s="130"/>
      <c r="P46" s="129"/>
      <c r="Q46" s="129"/>
      <c r="R46" s="129"/>
      <c r="S46" s="129"/>
      <c r="T46" s="129"/>
      <c r="U46" s="129"/>
      <c r="V46" s="129"/>
      <c r="W46" s="129"/>
      <c r="X46" s="129"/>
      <c r="Y46" s="129"/>
      <c r="Z46" s="129"/>
      <c r="AA46" s="2"/>
      <c r="AB46" s="2"/>
      <c r="AC46" s="2"/>
      <c r="AD46" s="2"/>
      <c r="AE46" s="2"/>
      <c r="AF46" s="2"/>
      <c r="AG46" s="2"/>
    </row>
    <row r="47" spans="1:33" ht="15.95" customHeight="1">
      <c r="A47" s="2"/>
      <c r="B47" s="129"/>
      <c r="C47" s="129"/>
      <c r="D47" s="129"/>
      <c r="E47" s="150" t="s">
        <v>36</v>
      </c>
      <c r="F47" s="151"/>
      <c r="G47" s="151"/>
      <c r="H47" s="152"/>
      <c r="I47" s="152"/>
      <c r="J47" s="152"/>
      <c r="K47" s="152"/>
      <c r="L47" s="152"/>
      <c r="M47" s="152"/>
      <c r="N47" s="130"/>
      <c r="O47" s="130"/>
      <c r="P47" s="129"/>
      <c r="Q47" s="129"/>
      <c r="R47" s="129"/>
      <c r="S47" s="129"/>
      <c r="T47" s="129"/>
      <c r="U47" s="129"/>
      <c r="V47" s="129"/>
      <c r="W47" s="129"/>
      <c r="X47" s="129"/>
      <c r="Y47" s="129"/>
      <c r="Z47" s="129"/>
      <c r="AA47" s="2"/>
      <c r="AB47" s="2"/>
      <c r="AC47" s="2"/>
      <c r="AD47" s="2"/>
      <c r="AE47" s="2"/>
      <c r="AF47" s="2"/>
      <c r="AG47" s="2"/>
    </row>
    <row r="48" spans="1:33" ht="15.95" customHeight="1">
      <c r="A48" s="2"/>
      <c r="B48" s="129"/>
      <c r="C48" s="129"/>
      <c r="D48" s="129"/>
      <c r="E48" s="150"/>
      <c r="F48" s="151"/>
      <c r="G48" s="151"/>
      <c r="H48" s="152"/>
      <c r="I48" s="152"/>
      <c r="J48" s="152"/>
      <c r="K48" s="152"/>
      <c r="L48" s="152"/>
      <c r="M48" s="152"/>
      <c r="N48" s="130"/>
      <c r="O48" s="130"/>
      <c r="P48" s="129"/>
      <c r="Q48" s="129"/>
      <c r="R48" s="129"/>
      <c r="S48" s="129"/>
      <c r="T48" s="129"/>
      <c r="U48" s="129"/>
      <c r="V48" s="129"/>
      <c r="W48" s="129"/>
      <c r="X48" s="129"/>
      <c r="Y48" s="129"/>
      <c r="Z48" s="129"/>
      <c r="AA48" s="2"/>
      <c r="AB48" s="2"/>
      <c r="AC48" s="2"/>
      <c r="AD48" s="2"/>
      <c r="AE48" s="2"/>
      <c r="AF48" s="2"/>
      <c r="AG48" s="2"/>
    </row>
    <row r="49" spans="1:33" ht="14.25">
      <c r="A49" s="2"/>
      <c r="B49" s="129"/>
      <c r="C49" s="129"/>
      <c r="D49" s="129"/>
      <c r="E49" s="151"/>
      <c r="F49" s="151"/>
      <c r="G49" s="151"/>
      <c r="H49" s="152"/>
      <c r="I49" s="152"/>
      <c r="J49" s="152"/>
      <c r="K49" s="152"/>
      <c r="L49" s="152"/>
      <c r="M49" s="152"/>
      <c r="N49" s="130"/>
      <c r="O49" s="130"/>
      <c r="P49" s="129"/>
      <c r="Q49" s="129"/>
      <c r="R49" s="129"/>
      <c r="S49" s="129"/>
      <c r="T49" s="129"/>
      <c r="U49" s="129"/>
      <c r="V49" s="129"/>
      <c r="W49" s="129"/>
      <c r="X49" s="129"/>
      <c r="Y49" s="129"/>
      <c r="Z49" s="129"/>
      <c r="AA49" s="2"/>
      <c r="AB49" s="2"/>
      <c r="AC49" s="2"/>
      <c r="AD49" s="2"/>
      <c r="AE49" s="2"/>
      <c r="AF49" s="2"/>
      <c r="AG49" s="2"/>
    </row>
    <row r="50" spans="1:33" ht="14.25">
      <c r="A50" s="2"/>
      <c r="B50" s="129"/>
      <c r="C50" s="129"/>
      <c r="D50" s="129" t="s">
        <v>44</v>
      </c>
      <c r="E50" s="144" t="s">
        <v>218</v>
      </c>
      <c r="F50" s="152"/>
      <c r="G50" s="152"/>
      <c r="H50" s="152"/>
      <c r="I50" s="152"/>
      <c r="J50" s="152"/>
      <c r="K50" s="152"/>
      <c r="L50" s="152"/>
      <c r="M50" s="152"/>
      <c r="N50" s="130"/>
      <c r="O50" s="130"/>
      <c r="P50" s="129"/>
      <c r="Q50" s="129"/>
      <c r="R50" s="129"/>
      <c r="S50" s="129"/>
      <c r="T50" s="129"/>
      <c r="U50" s="129"/>
      <c r="V50" s="129"/>
      <c r="W50" s="129"/>
      <c r="X50" s="129"/>
      <c r="Y50" s="129"/>
      <c r="Z50" s="129"/>
      <c r="AA50" s="2"/>
      <c r="AB50" s="2"/>
      <c r="AC50" s="2"/>
      <c r="AD50" s="2"/>
      <c r="AE50" s="2"/>
      <c r="AF50" s="2"/>
      <c r="AG50" s="2"/>
    </row>
    <row r="51" spans="1:33" ht="14.25">
      <c r="A51" s="2"/>
      <c r="B51" s="129"/>
      <c r="C51" s="129"/>
      <c r="D51" s="129"/>
      <c r="E51" s="144"/>
      <c r="F51" s="152"/>
      <c r="G51" s="152"/>
      <c r="H51" s="152"/>
      <c r="I51" s="152"/>
      <c r="J51" s="152"/>
      <c r="K51" s="152"/>
      <c r="L51" s="152"/>
      <c r="M51" s="152"/>
      <c r="N51" s="130"/>
      <c r="O51" s="130"/>
      <c r="P51" s="129"/>
      <c r="Q51" s="129"/>
      <c r="R51" s="129"/>
      <c r="S51" s="129"/>
      <c r="T51" s="129"/>
      <c r="U51" s="129"/>
      <c r="V51" s="129"/>
      <c r="W51" s="129"/>
      <c r="X51" s="129"/>
      <c r="Y51" s="129"/>
      <c r="Z51" s="129"/>
      <c r="AA51" s="2"/>
      <c r="AB51" s="2"/>
      <c r="AC51" s="2"/>
      <c r="AD51" s="2"/>
      <c r="AE51" s="2"/>
      <c r="AF51" s="2"/>
      <c r="AG51" s="2"/>
    </row>
    <row r="52" spans="1:33" ht="12" customHeight="1">
      <c r="A52" s="2"/>
      <c r="B52" s="129"/>
      <c r="C52" s="129"/>
      <c r="D52" s="159" t="s">
        <v>45</v>
      </c>
      <c r="E52" s="585" t="s">
        <v>219</v>
      </c>
      <c r="F52" s="585"/>
      <c r="G52" s="585"/>
      <c r="H52" s="585"/>
      <c r="I52" s="585"/>
      <c r="J52" s="585"/>
      <c r="K52" s="585"/>
      <c r="L52" s="585"/>
      <c r="M52" s="585"/>
      <c r="N52" s="585"/>
      <c r="O52" s="585"/>
      <c r="P52" s="585"/>
      <c r="Q52" s="585"/>
      <c r="R52" s="585"/>
      <c r="S52" s="585"/>
      <c r="T52" s="585"/>
      <c r="U52" s="585"/>
      <c r="V52" s="585"/>
      <c r="W52" s="585"/>
      <c r="X52" s="585"/>
      <c r="Y52" s="129"/>
      <c r="Z52" s="129"/>
      <c r="AA52" s="2"/>
      <c r="AB52" s="2"/>
      <c r="AC52" s="2"/>
      <c r="AD52" s="2"/>
      <c r="AE52" s="2"/>
      <c r="AF52" s="2"/>
      <c r="AG52" s="2"/>
    </row>
    <row r="53" spans="1:33" ht="12" customHeight="1">
      <c r="A53" s="2"/>
      <c r="B53" s="129"/>
      <c r="C53" s="129"/>
      <c r="D53" s="129"/>
      <c r="E53" s="585"/>
      <c r="F53" s="585"/>
      <c r="G53" s="585"/>
      <c r="H53" s="585"/>
      <c r="I53" s="585"/>
      <c r="J53" s="585"/>
      <c r="K53" s="585"/>
      <c r="L53" s="585"/>
      <c r="M53" s="585"/>
      <c r="N53" s="585"/>
      <c r="O53" s="585"/>
      <c r="P53" s="585"/>
      <c r="Q53" s="585"/>
      <c r="R53" s="585"/>
      <c r="S53" s="585"/>
      <c r="T53" s="585"/>
      <c r="U53" s="585"/>
      <c r="V53" s="585"/>
      <c r="W53" s="585"/>
      <c r="X53" s="585"/>
      <c r="Y53" s="129"/>
      <c r="Z53" s="129"/>
      <c r="AA53" s="2"/>
      <c r="AB53" s="2"/>
      <c r="AC53" s="2"/>
      <c r="AD53" s="2"/>
      <c r="AE53" s="2"/>
      <c r="AF53" s="2"/>
      <c r="AG53" s="2"/>
    </row>
    <row r="54" spans="1:33">
      <c r="A54" s="2"/>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2"/>
      <c r="AB54" s="2"/>
      <c r="AC54" s="2"/>
      <c r="AD54" s="2"/>
      <c r="AE54" s="2"/>
      <c r="AF54" s="2"/>
      <c r="AG54" s="2"/>
    </row>
    <row r="55" spans="1:33">
      <c r="A55" s="2"/>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2"/>
      <c r="AB55" s="2"/>
      <c r="AC55" s="2"/>
      <c r="AD55" s="2"/>
      <c r="AE55" s="2"/>
      <c r="AF55" s="2"/>
      <c r="AG55" s="2"/>
    </row>
    <row r="56" spans="1:33">
      <c r="A56" s="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2"/>
      <c r="AB56" s="2"/>
      <c r="AC56" s="2"/>
      <c r="AD56" s="2"/>
      <c r="AE56" s="2"/>
      <c r="AF56" s="2"/>
      <c r="AG56" s="2"/>
    </row>
    <row r="57" spans="1:33">
      <c r="A57" s="2"/>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2"/>
      <c r="AB57" s="2"/>
      <c r="AC57" s="2"/>
      <c r="AD57" s="2"/>
      <c r="AE57" s="2"/>
      <c r="AF57" s="2"/>
      <c r="AG57" s="2"/>
    </row>
    <row r="58" spans="1:33">
      <c r="A58" s="2"/>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E52:X53"/>
    <mergeCell ref="H25:O25"/>
    <mergeCell ref="N34:X34"/>
    <mergeCell ref="N38:X38"/>
    <mergeCell ref="N42:X42"/>
    <mergeCell ref="D34:K34"/>
    <mergeCell ref="D38:K38"/>
    <mergeCell ref="D42:J42"/>
    <mergeCell ref="C3:F3"/>
    <mergeCell ref="D28:Y29"/>
    <mergeCell ref="C31:Y31"/>
    <mergeCell ref="H24:R24"/>
    <mergeCell ref="S24:X24"/>
    <mergeCell ref="P25:Y25"/>
    <mergeCell ref="C7:Z7"/>
    <mergeCell ref="R19:Z20"/>
    <mergeCell ref="R17:Z18"/>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topLeftCell="A7" zoomScaleNormal="100" workbookViewId="0">
      <selection activeCell="V46" sqref="V46:Y48"/>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2"/>
      <c r="AB2" s="2"/>
      <c r="AC2" s="2"/>
      <c r="AD2" s="2"/>
      <c r="AE2" s="2"/>
      <c r="AF2" s="2"/>
      <c r="AG2" s="2"/>
    </row>
    <row r="3" spans="1:33" ht="13.5">
      <c r="A3" s="2"/>
      <c r="B3" s="129"/>
      <c r="C3" s="582" t="s">
        <v>287</v>
      </c>
      <c r="D3" s="583"/>
      <c r="E3" s="583"/>
      <c r="F3" s="583"/>
      <c r="G3" s="130"/>
      <c r="H3" s="130"/>
      <c r="I3" s="130"/>
      <c r="J3" s="130"/>
      <c r="K3" s="130"/>
      <c r="L3" s="130"/>
      <c r="M3" s="130"/>
      <c r="N3" s="130"/>
      <c r="O3" s="130"/>
      <c r="P3" s="129"/>
      <c r="Q3" s="129"/>
      <c r="R3" s="129"/>
      <c r="S3" s="129"/>
      <c r="T3" s="129"/>
      <c r="U3" s="129"/>
      <c r="V3" s="129"/>
      <c r="W3" s="129"/>
      <c r="X3" s="129"/>
      <c r="Y3" s="129"/>
      <c r="Z3" s="129"/>
      <c r="AA3" s="2"/>
      <c r="AB3" s="2"/>
      <c r="AC3" s="2"/>
      <c r="AD3" s="2"/>
      <c r="AE3" s="2"/>
      <c r="AF3" s="2"/>
      <c r="AG3" s="2"/>
    </row>
    <row r="4" spans="1:33">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2"/>
      <c r="AB4" s="2"/>
      <c r="AC4" s="2"/>
      <c r="AD4" s="2"/>
      <c r="AE4" s="2"/>
      <c r="AF4" s="2"/>
      <c r="AG4" s="2"/>
    </row>
    <row r="5" spans="1:33">
      <c r="A5" s="2"/>
      <c r="B5" s="129"/>
      <c r="C5" s="129"/>
      <c r="D5" s="129"/>
      <c r="E5" s="131" t="s">
        <v>36</v>
      </c>
      <c r="F5" s="130"/>
      <c r="G5" s="130"/>
      <c r="H5" s="130"/>
      <c r="I5" s="130"/>
      <c r="J5" s="130"/>
      <c r="K5" s="130"/>
      <c r="L5" s="130"/>
      <c r="M5" s="130"/>
      <c r="N5" s="130"/>
      <c r="O5" s="130"/>
      <c r="P5" s="129"/>
      <c r="Q5" s="129"/>
      <c r="R5" s="129"/>
      <c r="S5" s="129"/>
      <c r="T5" s="129"/>
      <c r="U5" s="129"/>
      <c r="V5" s="129"/>
      <c r="W5" s="129"/>
      <c r="X5" s="129"/>
      <c r="Y5" s="129"/>
      <c r="Z5" s="129"/>
      <c r="AA5" s="2"/>
      <c r="AB5" s="2"/>
      <c r="AC5" s="2"/>
      <c r="AD5" s="2"/>
      <c r="AE5" s="2"/>
      <c r="AF5" s="2"/>
      <c r="AG5" s="2"/>
    </row>
    <row r="6" spans="1:33">
      <c r="A6" s="2"/>
      <c r="B6" s="129"/>
      <c r="C6" s="129"/>
      <c r="D6" s="129"/>
      <c r="E6" s="130"/>
      <c r="F6" s="130"/>
      <c r="G6" s="130"/>
      <c r="H6" s="130"/>
      <c r="I6" s="130"/>
      <c r="J6" s="130"/>
      <c r="K6" s="130"/>
      <c r="L6" s="130"/>
      <c r="M6" s="130"/>
      <c r="N6" s="130"/>
      <c r="O6" s="130"/>
      <c r="P6" s="129"/>
      <c r="Q6" s="129"/>
      <c r="R6" s="129"/>
      <c r="S6" s="129"/>
      <c r="T6" s="129"/>
      <c r="U6" s="129"/>
      <c r="V6" s="129"/>
      <c r="W6" s="129"/>
      <c r="X6" s="129"/>
      <c r="Y6" s="129"/>
      <c r="Z6" s="129"/>
      <c r="AA6" s="2"/>
      <c r="AB6" s="2"/>
      <c r="AC6" s="2"/>
      <c r="AD6" s="2"/>
      <c r="AE6" s="2"/>
      <c r="AF6" s="2"/>
      <c r="AG6" s="2"/>
    </row>
    <row r="7" spans="1:33" ht="18.75" customHeight="1">
      <c r="A7" s="2"/>
      <c r="B7" s="129"/>
      <c r="C7" s="592" t="s">
        <v>279</v>
      </c>
      <c r="D7" s="583"/>
      <c r="E7" s="583"/>
      <c r="F7" s="583"/>
      <c r="G7" s="583"/>
      <c r="H7" s="583"/>
      <c r="I7" s="583"/>
      <c r="J7" s="583"/>
      <c r="K7" s="583"/>
      <c r="L7" s="583"/>
      <c r="M7" s="583"/>
      <c r="N7" s="583"/>
      <c r="O7" s="583"/>
      <c r="P7" s="583"/>
      <c r="Q7" s="583"/>
      <c r="R7" s="583"/>
      <c r="S7" s="583"/>
      <c r="T7" s="583"/>
      <c r="U7" s="583"/>
      <c r="V7" s="583"/>
      <c r="W7" s="583"/>
      <c r="X7" s="583"/>
      <c r="Y7" s="583"/>
      <c r="Z7" s="583"/>
      <c r="AA7" s="2"/>
      <c r="AB7" s="2"/>
      <c r="AC7" s="2"/>
      <c r="AD7" s="2"/>
      <c r="AE7" s="2"/>
      <c r="AF7" s="2"/>
      <c r="AG7" s="2"/>
    </row>
    <row r="8" spans="1:33">
      <c r="A8" s="2"/>
      <c r="B8" s="129"/>
      <c r="C8" s="129"/>
      <c r="D8" s="129"/>
      <c r="E8" s="130"/>
      <c r="F8" s="130"/>
      <c r="G8" s="130"/>
      <c r="H8" s="130"/>
      <c r="I8" s="130"/>
      <c r="J8" s="130"/>
      <c r="K8" s="130"/>
      <c r="L8" s="130"/>
      <c r="M8" s="130"/>
      <c r="N8" s="130"/>
      <c r="O8" s="130"/>
      <c r="P8" s="129"/>
      <c r="Q8" s="129"/>
      <c r="R8" s="129"/>
      <c r="S8" s="129"/>
      <c r="T8" s="129"/>
      <c r="U8" s="129"/>
      <c r="V8" s="129"/>
      <c r="W8" s="129"/>
      <c r="X8" s="129"/>
      <c r="Y8" s="129"/>
      <c r="Z8" s="129"/>
      <c r="AA8" s="2"/>
      <c r="AB8" s="2"/>
      <c r="AC8" s="2"/>
      <c r="AD8" s="2"/>
      <c r="AE8" s="2"/>
      <c r="AF8" s="2"/>
      <c r="AG8" s="2"/>
    </row>
    <row r="9" spans="1:33" ht="15" customHeight="1">
      <c r="A9" s="2"/>
      <c r="B9" s="129"/>
      <c r="C9" s="129"/>
      <c r="D9" s="129"/>
      <c r="E9" s="132" t="s">
        <v>36</v>
      </c>
      <c r="F9" s="130"/>
      <c r="G9" s="130"/>
      <c r="H9" s="130"/>
      <c r="I9" s="130"/>
      <c r="J9" s="130"/>
      <c r="K9" s="130"/>
      <c r="L9" s="130"/>
      <c r="M9" s="130"/>
      <c r="N9" s="130"/>
      <c r="O9" s="130"/>
      <c r="P9" s="129"/>
      <c r="Q9" s="129"/>
      <c r="R9" s="129"/>
      <c r="S9" s="133" t="s">
        <v>251</v>
      </c>
      <c r="T9" s="134"/>
      <c r="U9" s="135" t="s">
        <v>88</v>
      </c>
      <c r="V9" s="134"/>
      <c r="W9" s="135" t="s">
        <v>87</v>
      </c>
      <c r="X9" s="134"/>
      <c r="Y9" s="135" t="s">
        <v>86</v>
      </c>
      <c r="Z9" s="129"/>
      <c r="AA9" s="2"/>
      <c r="AB9" s="2"/>
      <c r="AC9" s="2"/>
      <c r="AD9" s="2"/>
      <c r="AE9" s="2"/>
      <c r="AF9" s="2"/>
      <c r="AG9" s="2"/>
    </row>
    <row r="10" spans="1:33">
      <c r="A10" s="2"/>
      <c r="B10" s="129"/>
      <c r="C10" s="129"/>
      <c r="D10" s="129"/>
      <c r="E10" s="130"/>
      <c r="F10" s="130"/>
      <c r="G10" s="130"/>
      <c r="H10" s="130"/>
      <c r="I10" s="130"/>
      <c r="J10" s="130"/>
      <c r="K10" s="130"/>
      <c r="L10" s="129"/>
      <c r="M10" s="136"/>
      <c r="N10" s="130"/>
      <c r="O10" s="130"/>
      <c r="P10" s="129"/>
      <c r="Q10" s="129"/>
      <c r="R10" s="129"/>
      <c r="S10" s="129"/>
      <c r="T10" s="129"/>
      <c r="U10" s="129"/>
      <c r="V10" s="129"/>
      <c r="W10" s="129"/>
      <c r="X10" s="129"/>
      <c r="Y10" s="129"/>
      <c r="Z10" s="129"/>
      <c r="AA10" s="2"/>
      <c r="AB10" s="2"/>
      <c r="AC10" s="2"/>
      <c r="AD10" s="2"/>
      <c r="AE10" s="2"/>
      <c r="AF10" s="2"/>
      <c r="AG10" s="2"/>
    </row>
    <row r="11" spans="1:33">
      <c r="A11" s="2"/>
      <c r="B11" s="129"/>
      <c r="C11" s="129"/>
      <c r="D11" s="129"/>
      <c r="E11" s="132" t="s">
        <v>36</v>
      </c>
      <c r="F11" s="130"/>
      <c r="G11" s="130"/>
      <c r="H11" s="130"/>
      <c r="I11" s="130"/>
      <c r="J11" s="130"/>
      <c r="K11" s="130"/>
      <c r="L11" s="130"/>
      <c r="M11" s="130"/>
      <c r="N11" s="130"/>
      <c r="O11" s="130"/>
      <c r="P11" s="129"/>
      <c r="Q11" s="129"/>
      <c r="R11" s="129"/>
      <c r="S11" s="129"/>
      <c r="T11" s="129"/>
      <c r="U11" s="129"/>
      <c r="V11" s="129"/>
      <c r="W11" s="129"/>
      <c r="X11" s="129"/>
      <c r="Y11" s="129"/>
      <c r="Z11" s="129"/>
      <c r="AA11" s="2"/>
      <c r="AB11" s="2"/>
      <c r="AC11" s="2"/>
      <c r="AD11" s="2"/>
      <c r="AE11" s="2"/>
      <c r="AF11" s="2"/>
      <c r="AG11" s="2"/>
    </row>
    <row r="12" spans="1:33">
      <c r="A12" s="2"/>
      <c r="B12" s="129"/>
      <c r="C12" s="129"/>
      <c r="D12" s="129"/>
      <c r="E12" s="130"/>
      <c r="F12" s="130"/>
      <c r="G12" s="130"/>
      <c r="H12" s="130"/>
      <c r="I12" s="130"/>
      <c r="J12" s="130"/>
      <c r="K12" s="130"/>
      <c r="L12" s="130"/>
      <c r="M12" s="130"/>
      <c r="N12" s="130"/>
      <c r="O12" s="130"/>
      <c r="P12" s="129"/>
      <c r="Q12" s="129"/>
      <c r="R12" s="129"/>
      <c r="S12" s="129"/>
      <c r="T12" s="129"/>
      <c r="U12" s="129"/>
      <c r="V12" s="129"/>
      <c r="W12" s="129"/>
      <c r="X12" s="129"/>
      <c r="Y12" s="129"/>
      <c r="Z12" s="129"/>
      <c r="AA12" s="2"/>
      <c r="AB12" s="2"/>
      <c r="AC12" s="2"/>
      <c r="AD12" s="2"/>
      <c r="AE12" s="2"/>
      <c r="AF12" s="2"/>
      <c r="AG12" s="2"/>
    </row>
    <row r="13" spans="1:33" ht="17.25">
      <c r="A13" s="2"/>
      <c r="B13" s="129"/>
      <c r="C13" s="129"/>
      <c r="D13" s="137" t="str">
        <f>"福 岡 県 "&amp;当初入力!$C$3 &amp; "長 殿"</f>
        <v>福 岡 県 長 殿</v>
      </c>
      <c r="E13" s="129"/>
      <c r="F13" s="130"/>
      <c r="G13" s="130"/>
      <c r="H13" s="130"/>
      <c r="I13" s="130"/>
      <c r="J13" s="130"/>
      <c r="K13" s="130"/>
      <c r="L13" s="130"/>
      <c r="M13" s="130"/>
      <c r="N13" s="130"/>
      <c r="O13" s="130"/>
      <c r="P13" s="129"/>
      <c r="Q13" s="129"/>
      <c r="R13" s="129"/>
      <c r="S13" s="129"/>
      <c r="T13" s="129"/>
      <c r="U13" s="129"/>
      <c r="V13" s="129"/>
      <c r="W13" s="129"/>
      <c r="X13" s="129"/>
      <c r="Y13" s="129"/>
      <c r="Z13" s="129"/>
      <c r="AA13" s="2"/>
      <c r="AB13" s="2"/>
      <c r="AC13" s="2"/>
      <c r="AD13" s="2"/>
      <c r="AE13" s="2"/>
      <c r="AF13" s="2"/>
      <c r="AG13" s="2"/>
    </row>
    <row r="14" spans="1:33">
      <c r="A14" s="2"/>
      <c r="B14" s="129"/>
      <c r="C14" s="129"/>
      <c r="D14" s="129"/>
      <c r="E14" s="130"/>
      <c r="F14" s="130"/>
      <c r="G14" s="130"/>
      <c r="H14" s="130"/>
      <c r="I14" s="130"/>
      <c r="J14" s="130"/>
      <c r="K14" s="130"/>
      <c r="L14" s="130"/>
      <c r="M14" s="130"/>
      <c r="N14" s="130"/>
      <c r="O14" s="130"/>
      <c r="P14" s="129"/>
      <c r="Q14" s="129"/>
      <c r="R14" s="129"/>
      <c r="S14" s="129"/>
      <c r="T14" s="129"/>
      <c r="U14" s="129"/>
      <c r="V14" s="129"/>
      <c r="W14" s="129"/>
      <c r="X14" s="129"/>
      <c r="Y14" s="129"/>
      <c r="Z14" s="129"/>
      <c r="AA14" s="2"/>
      <c r="AB14" s="2"/>
      <c r="AC14" s="2"/>
      <c r="AD14" s="2"/>
      <c r="AE14" s="2"/>
      <c r="AF14" s="2"/>
      <c r="AG14" s="2"/>
    </row>
    <row r="15" spans="1:33">
      <c r="A15" s="2"/>
      <c r="B15" s="129"/>
      <c r="C15" s="129"/>
      <c r="D15" s="129"/>
      <c r="E15" s="132" t="s">
        <v>36</v>
      </c>
      <c r="F15" s="130"/>
      <c r="G15" s="130"/>
      <c r="H15" s="130"/>
      <c r="I15" s="130"/>
      <c r="J15" s="130"/>
      <c r="K15" s="130"/>
      <c r="L15" s="130"/>
      <c r="M15" s="130"/>
      <c r="N15" s="130"/>
      <c r="O15" s="130"/>
      <c r="P15" s="129"/>
      <c r="Q15" s="129"/>
      <c r="R15" s="129"/>
      <c r="S15" s="129"/>
      <c r="T15" s="129"/>
      <c r="U15" s="129"/>
      <c r="V15" s="129"/>
      <c r="W15" s="129"/>
      <c r="X15" s="129"/>
      <c r="Y15" s="129"/>
      <c r="Z15" s="129"/>
      <c r="AA15" s="2"/>
      <c r="AB15" s="2"/>
      <c r="AC15" s="2"/>
      <c r="AD15" s="2"/>
      <c r="AE15" s="2"/>
      <c r="AF15" s="2"/>
      <c r="AG15" s="2"/>
    </row>
    <row r="16" spans="1:33">
      <c r="A16" s="2"/>
      <c r="B16" s="129"/>
      <c r="C16" s="129"/>
      <c r="D16" s="129"/>
      <c r="E16" s="130"/>
      <c r="F16" s="130"/>
      <c r="G16" s="130"/>
      <c r="H16" s="130"/>
      <c r="I16" s="130"/>
      <c r="J16" s="130"/>
      <c r="K16" s="130"/>
      <c r="L16" s="130"/>
      <c r="M16" s="130"/>
      <c r="N16" s="130"/>
      <c r="O16" s="130"/>
      <c r="P16" s="129"/>
      <c r="Q16" s="129"/>
      <c r="R16" s="129"/>
      <c r="S16" s="129"/>
      <c r="T16" s="129"/>
      <c r="U16" s="129"/>
      <c r="V16" s="129"/>
      <c r="W16" s="129"/>
      <c r="X16" s="129"/>
      <c r="Y16" s="129"/>
      <c r="Z16" s="129"/>
      <c r="AA16" s="2"/>
      <c r="AB16" s="2"/>
      <c r="AC16" s="2"/>
      <c r="AD16" s="2"/>
      <c r="AE16" s="2"/>
      <c r="AF16" s="2"/>
      <c r="AG16" s="2"/>
    </row>
    <row r="17" spans="1:33" ht="13.5">
      <c r="A17" s="2"/>
      <c r="B17" s="129"/>
      <c r="C17" s="129"/>
      <c r="D17" s="129"/>
      <c r="E17" s="138"/>
      <c r="F17" s="130"/>
      <c r="G17" s="130"/>
      <c r="H17" s="129"/>
      <c r="I17" s="129"/>
      <c r="J17" s="139"/>
      <c r="K17" s="130"/>
      <c r="L17" s="130"/>
      <c r="M17" s="140"/>
      <c r="N17" s="141" t="s">
        <v>38</v>
      </c>
      <c r="O17" s="142" t="s">
        <v>41</v>
      </c>
      <c r="P17" s="143"/>
      <c r="Q17" s="129"/>
      <c r="R17" s="594" t="str">
        <f>"" &amp; 当初入力!D13</f>
        <v/>
      </c>
      <c r="S17" s="594"/>
      <c r="T17" s="594"/>
      <c r="U17" s="594"/>
      <c r="V17" s="594"/>
      <c r="W17" s="594"/>
      <c r="X17" s="594"/>
      <c r="Y17" s="594"/>
      <c r="Z17" s="594"/>
      <c r="AA17" s="2"/>
      <c r="AB17" s="2"/>
      <c r="AC17" s="2"/>
      <c r="AD17" s="2"/>
      <c r="AE17" s="2"/>
      <c r="AF17" s="2"/>
      <c r="AG17" s="2"/>
    </row>
    <row r="18" spans="1:33" ht="13.5">
      <c r="A18" s="2"/>
      <c r="B18" s="129"/>
      <c r="C18" s="129"/>
      <c r="D18" s="129"/>
      <c r="E18" s="130"/>
      <c r="F18" s="130"/>
      <c r="G18" s="130"/>
      <c r="H18" s="144"/>
      <c r="I18" s="129"/>
      <c r="J18" s="139"/>
      <c r="K18" s="130"/>
      <c r="L18" s="130"/>
      <c r="M18" s="140"/>
      <c r="N18" s="140"/>
      <c r="O18" s="140"/>
      <c r="P18" s="143"/>
      <c r="Q18" s="129"/>
      <c r="R18" s="594"/>
      <c r="S18" s="594"/>
      <c r="T18" s="594"/>
      <c r="U18" s="594"/>
      <c r="V18" s="594"/>
      <c r="W18" s="594"/>
      <c r="X18" s="594"/>
      <c r="Y18" s="594"/>
      <c r="Z18" s="594"/>
      <c r="AA18" s="2"/>
      <c r="AB18" s="2"/>
      <c r="AC18" s="2"/>
      <c r="AD18" s="2"/>
      <c r="AE18" s="2"/>
      <c r="AF18" s="2"/>
      <c r="AG18" s="2"/>
    </row>
    <row r="19" spans="1:33" ht="13.5">
      <c r="A19" s="2"/>
      <c r="B19" s="129"/>
      <c r="C19" s="129"/>
      <c r="D19" s="129"/>
      <c r="E19" s="138"/>
      <c r="F19" s="130"/>
      <c r="G19" s="130"/>
      <c r="H19" s="144"/>
      <c r="I19" s="129"/>
      <c r="J19" s="139"/>
      <c r="K19" s="130"/>
      <c r="L19" s="130"/>
      <c r="M19" s="140"/>
      <c r="N19" s="140"/>
      <c r="O19" s="142" t="s">
        <v>42</v>
      </c>
      <c r="P19" s="143"/>
      <c r="Q19" s="129"/>
      <c r="R19" s="593" t="str">
        <f>" " &amp; 当初入力!D14</f>
        <v xml:space="preserve"> </v>
      </c>
      <c r="S19" s="593"/>
      <c r="T19" s="593"/>
      <c r="U19" s="593"/>
      <c r="V19" s="593"/>
      <c r="W19" s="593"/>
      <c r="X19" s="593"/>
      <c r="Y19" s="593"/>
      <c r="Z19" s="593"/>
      <c r="AA19" s="2"/>
      <c r="AB19" s="2"/>
      <c r="AC19" s="2"/>
      <c r="AD19" s="2"/>
      <c r="AE19" s="2"/>
      <c r="AF19" s="2"/>
      <c r="AG19" s="2"/>
    </row>
    <row r="20" spans="1:33" ht="13.5">
      <c r="A20" s="2"/>
      <c r="B20" s="129"/>
      <c r="C20" s="129"/>
      <c r="D20" s="129"/>
      <c r="E20" s="130"/>
      <c r="F20" s="130"/>
      <c r="G20" s="130"/>
      <c r="H20" s="144"/>
      <c r="I20" s="129"/>
      <c r="J20" s="139"/>
      <c r="K20" s="130"/>
      <c r="L20" s="130"/>
      <c r="M20" s="140"/>
      <c r="N20" s="140"/>
      <c r="O20" s="140"/>
      <c r="P20" s="143"/>
      <c r="Q20" s="129"/>
      <c r="R20" s="593"/>
      <c r="S20" s="593"/>
      <c r="T20" s="593"/>
      <c r="U20" s="593"/>
      <c r="V20" s="593"/>
      <c r="W20" s="593"/>
      <c r="X20" s="593"/>
      <c r="Y20" s="593"/>
      <c r="Z20" s="593"/>
      <c r="AA20" s="2"/>
      <c r="AB20" s="2"/>
      <c r="AC20" s="2"/>
      <c r="AD20" s="2"/>
      <c r="AE20" s="2"/>
      <c r="AF20" s="2"/>
      <c r="AG20" s="2"/>
    </row>
    <row r="21" spans="1:33" ht="13.5">
      <c r="A21" s="2"/>
      <c r="B21" s="129"/>
      <c r="C21" s="129"/>
      <c r="D21" s="129"/>
      <c r="E21" s="138"/>
      <c r="F21" s="130"/>
      <c r="G21" s="130"/>
      <c r="H21" s="144"/>
      <c r="I21" s="129"/>
      <c r="J21" s="139"/>
      <c r="K21" s="130"/>
      <c r="L21" s="130"/>
      <c r="M21" s="140"/>
      <c r="N21" s="140"/>
      <c r="O21" s="142" t="s">
        <v>43</v>
      </c>
      <c r="P21" s="143"/>
      <c r="Q21" s="129"/>
      <c r="R21" s="595" t="str">
        <f>" " &amp; 当初入力!D15</f>
        <v xml:space="preserve"> </v>
      </c>
      <c r="S21" s="595"/>
      <c r="T21" s="595"/>
      <c r="U21" s="595"/>
      <c r="V21" s="595"/>
      <c r="W21" s="595"/>
      <c r="X21" s="595"/>
      <c r="Y21" s="145"/>
      <c r="Z21" s="145"/>
      <c r="AA21" s="2"/>
      <c r="AB21" s="2"/>
      <c r="AC21" s="2"/>
      <c r="AD21" s="2"/>
      <c r="AE21" s="2"/>
      <c r="AF21" s="2"/>
      <c r="AG21" s="2"/>
    </row>
    <row r="22" spans="1:33">
      <c r="A22" s="2"/>
      <c r="B22" s="129"/>
      <c r="C22" s="129"/>
      <c r="D22" s="129"/>
      <c r="E22" s="130"/>
      <c r="F22" s="130"/>
      <c r="G22" s="130"/>
      <c r="H22" s="130"/>
      <c r="I22" s="130"/>
      <c r="J22" s="129"/>
      <c r="K22" s="130"/>
      <c r="L22" s="130"/>
      <c r="M22" s="130"/>
      <c r="N22" s="130"/>
      <c r="O22" s="130"/>
      <c r="P22" s="129"/>
      <c r="Q22" s="129"/>
      <c r="R22" s="129"/>
      <c r="S22" s="129"/>
      <c r="T22" s="129"/>
      <c r="U22" s="129"/>
      <c r="V22" s="129"/>
      <c r="W22" s="129"/>
      <c r="X22" s="129"/>
      <c r="Y22" s="129"/>
      <c r="Z22" s="129"/>
      <c r="AA22" s="2"/>
      <c r="AB22" s="2"/>
      <c r="AC22" s="2"/>
      <c r="AD22" s="2"/>
      <c r="AE22" s="2"/>
      <c r="AF22" s="2"/>
      <c r="AG22" s="2"/>
    </row>
    <row r="23" spans="1:33">
      <c r="A23" s="2"/>
      <c r="B23" s="129"/>
      <c r="C23" s="129"/>
      <c r="D23" s="129"/>
      <c r="E23" s="132" t="s">
        <v>36</v>
      </c>
      <c r="F23" s="130"/>
      <c r="G23" s="130"/>
      <c r="H23" s="130"/>
      <c r="I23" s="130"/>
      <c r="J23" s="130"/>
      <c r="K23" s="130"/>
      <c r="L23" s="130"/>
      <c r="M23" s="130"/>
      <c r="N23" s="130"/>
      <c r="O23" s="130"/>
      <c r="P23" s="129"/>
      <c r="Q23" s="129"/>
      <c r="R23" s="129"/>
      <c r="S23" s="129"/>
      <c r="T23" s="129"/>
      <c r="U23" s="129"/>
      <c r="V23" s="129"/>
      <c r="W23" s="129"/>
      <c r="X23" s="129"/>
      <c r="Y23" s="129"/>
      <c r="Z23" s="129"/>
      <c r="AA23" s="2"/>
      <c r="AB23" s="2"/>
      <c r="AC23" s="2"/>
      <c r="AD23" s="2"/>
      <c r="AE23" s="2"/>
      <c r="AF23" s="2"/>
      <c r="AG23" s="2"/>
    </row>
    <row r="24" spans="1:33" ht="14.25">
      <c r="A24" s="2"/>
      <c r="B24" s="129"/>
      <c r="C24" s="129"/>
      <c r="D24" s="129"/>
      <c r="E24" s="130"/>
      <c r="F24" s="146"/>
      <c r="G24" s="130"/>
      <c r="H24" s="587" t="str">
        <f>" " &amp; 当初入力!D5</f>
        <v xml:space="preserve"> </v>
      </c>
      <c r="I24" s="588"/>
      <c r="J24" s="588"/>
      <c r="K24" s="588"/>
      <c r="L24" s="588"/>
      <c r="M24" s="588"/>
      <c r="N24" s="588"/>
      <c r="O24" s="588"/>
      <c r="P24" s="588"/>
      <c r="Q24" s="588"/>
      <c r="R24" s="588"/>
      <c r="S24" s="589" t="str">
        <f>"" &amp; 当初入力!D7</f>
        <v/>
      </c>
      <c r="T24" s="588"/>
      <c r="U24" s="588"/>
      <c r="V24" s="588"/>
      <c r="W24" s="588"/>
      <c r="X24" s="588"/>
      <c r="Y24" s="129"/>
      <c r="Z24" s="129"/>
      <c r="AA24" s="2"/>
      <c r="AB24" s="2"/>
      <c r="AC24" s="2"/>
      <c r="AD24" s="2"/>
      <c r="AE24" s="2"/>
      <c r="AF24" s="2"/>
      <c r="AG24" s="2"/>
    </row>
    <row r="25" spans="1:33" ht="16.5" customHeight="1">
      <c r="A25" s="2"/>
      <c r="B25" s="129"/>
      <c r="C25" s="129"/>
      <c r="D25" s="280" t="s">
        <v>215</v>
      </c>
      <c r="E25" s="147"/>
      <c r="F25" s="148"/>
      <c r="G25" s="149"/>
      <c r="H25" s="596" t="str">
        <f>+"令和" &amp; TEXT(当初入力!$E$4,"##") &amp; "年度　　起工" &amp; TEXT(当初入力!$J$4,"##") &amp; "号"</f>
        <v>令和年度　　起工号</v>
      </c>
      <c r="I25" s="596"/>
      <c r="J25" s="596"/>
      <c r="K25" s="596"/>
      <c r="L25" s="596"/>
      <c r="M25" s="596"/>
      <c r="N25" s="596"/>
      <c r="O25" s="596"/>
      <c r="P25" s="590" t="str">
        <f>"" &amp; 当初入力!D6</f>
        <v/>
      </c>
      <c r="Q25" s="591"/>
      <c r="R25" s="591"/>
      <c r="S25" s="591"/>
      <c r="T25" s="591"/>
      <c r="U25" s="591"/>
      <c r="V25" s="591"/>
      <c r="W25" s="591"/>
      <c r="X25" s="591"/>
      <c r="Y25" s="591"/>
      <c r="Z25" s="129"/>
      <c r="AA25" s="2"/>
      <c r="AB25" s="2"/>
      <c r="AC25" s="2"/>
      <c r="AD25" s="2"/>
      <c r="AE25" s="2"/>
      <c r="AF25" s="2"/>
      <c r="AG25" s="2"/>
    </row>
    <row r="26" spans="1:33" ht="14.25">
      <c r="A26" s="2"/>
      <c r="B26" s="129"/>
      <c r="C26" s="129"/>
      <c r="D26" s="129"/>
      <c r="E26" s="150" t="s">
        <v>36</v>
      </c>
      <c r="F26" s="151"/>
      <c r="G26" s="151"/>
      <c r="H26" s="152"/>
      <c r="I26" s="152"/>
      <c r="J26" s="152"/>
      <c r="K26" s="152"/>
      <c r="L26" s="152"/>
      <c r="M26" s="152"/>
      <c r="N26" s="130"/>
      <c r="O26" s="130"/>
      <c r="P26" s="129"/>
      <c r="Q26" s="129"/>
      <c r="R26" s="129"/>
      <c r="S26" s="129"/>
      <c r="T26" s="129"/>
      <c r="U26" s="129"/>
      <c r="V26" s="129"/>
      <c r="W26" s="129"/>
      <c r="X26" s="129"/>
      <c r="Y26" s="129"/>
      <c r="Z26" s="129"/>
      <c r="AA26" s="2"/>
      <c r="AB26" s="2"/>
      <c r="AC26" s="2"/>
      <c r="AD26" s="2"/>
      <c r="AE26" s="2"/>
      <c r="AF26" s="2"/>
      <c r="AG26" s="2"/>
    </row>
    <row r="27" spans="1:33" ht="14.25">
      <c r="A27" s="2"/>
      <c r="B27" s="129"/>
      <c r="C27" s="129"/>
      <c r="D27" s="129"/>
      <c r="E27" s="151"/>
      <c r="F27" s="151"/>
      <c r="G27" s="151"/>
      <c r="H27" s="152"/>
      <c r="I27" s="152"/>
      <c r="J27" s="152"/>
      <c r="K27" s="152"/>
      <c r="L27" s="152"/>
      <c r="M27" s="152"/>
      <c r="N27" s="130"/>
      <c r="O27" s="130"/>
      <c r="P27" s="129"/>
      <c r="Q27" s="129"/>
      <c r="R27" s="129"/>
      <c r="S27" s="129"/>
      <c r="T27" s="129"/>
      <c r="U27" s="129"/>
      <c r="V27" s="129"/>
      <c r="W27" s="129"/>
      <c r="X27" s="129"/>
      <c r="Y27" s="129"/>
      <c r="Z27" s="129"/>
      <c r="AA27" s="2"/>
      <c r="AB27" s="2"/>
      <c r="AC27" s="2"/>
      <c r="AD27" s="2"/>
      <c r="AE27" s="2"/>
      <c r="AF27" s="2"/>
      <c r="AG27" s="2"/>
    </row>
    <row r="28" spans="1:33" ht="24" customHeight="1">
      <c r="A28" s="2"/>
      <c r="B28" s="129"/>
      <c r="C28" s="129"/>
      <c r="D28" s="584" t="str">
        <f>"　令和"&amp;TEXT(当初入力!E9,"###")&amp;"年"&amp;TEXT(当初入力!G9,"###")&amp;"月"&amp;TEXT(当初入力!I9,"###")&amp;"日契約締結した上記の業務について、担当技術者を下記のとおり定めたので、福岡県調査測量設計業務共通仕様書第○○条第○項の規定に基づき提出します。"</f>
        <v>　令和年月日契約締結した上記の業務について、担当技術者を下記のとおり定めたので、福岡県調査測量設計業務共通仕様書第○○条第○項の規定に基づき提出します。</v>
      </c>
      <c r="E28" s="585"/>
      <c r="F28" s="585"/>
      <c r="G28" s="585"/>
      <c r="H28" s="585"/>
      <c r="I28" s="585"/>
      <c r="J28" s="585"/>
      <c r="K28" s="585"/>
      <c r="L28" s="585"/>
      <c r="M28" s="585"/>
      <c r="N28" s="583"/>
      <c r="O28" s="583"/>
      <c r="P28" s="583"/>
      <c r="Q28" s="583"/>
      <c r="R28" s="583"/>
      <c r="S28" s="583"/>
      <c r="T28" s="583"/>
      <c r="U28" s="583"/>
      <c r="V28" s="583"/>
      <c r="W28" s="583"/>
      <c r="X28" s="583"/>
      <c r="Y28" s="583"/>
      <c r="Z28" s="129"/>
      <c r="AA28" s="2"/>
      <c r="AB28" s="2"/>
      <c r="AC28" s="2"/>
      <c r="AD28" s="2"/>
      <c r="AE28" s="2"/>
      <c r="AF28" s="2"/>
      <c r="AG28" s="2"/>
    </row>
    <row r="29" spans="1:33" ht="24" customHeight="1">
      <c r="A29" s="2"/>
      <c r="B29" s="129"/>
      <c r="C29" s="129"/>
      <c r="D29" s="585"/>
      <c r="E29" s="585"/>
      <c r="F29" s="585"/>
      <c r="G29" s="585"/>
      <c r="H29" s="585"/>
      <c r="I29" s="585"/>
      <c r="J29" s="585"/>
      <c r="K29" s="585"/>
      <c r="L29" s="585"/>
      <c r="M29" s="585"/>
      <c r="N29" s="583"/>
      <c r="O29" s="583"/>
      <c r="P29" s="583"/>
      <c r="Q29" s="583"/>
      <c r="R29" s="583"/>
      <c r="S29" s="583"/>
      <c r="T29" s="583"/>
      <c r="U29" s="583"/>
      <c r="V29" s="583"/>
      <c r="W29" s="583"/>
      <c r="X29" s="583"/>
      <c r="Y29" s="583"/>
      <c r="Z29" s="129"/>
      <c r="AA29" s="2"/>
      <c r="AB29" s="2"/>
      <c r="AC29" s="2"/>
      <c r="AD29" s="2"/>
      <c r="AE29" s="2"/>
      <c r="AF29" s="2"/>
      <c r="AG29" s="2"/>
    </row>
    <row r="30" spans="1:33" ht="14.25">
      <c r="A30" s="2"/>
      <c r="B30" s="129"/>
      <c r="C30" s="129"/>
      <c r="D30" s="129"/>
      <c r="E30" s="151"/>
      <c r="F30" s="151"/>
      <c r="G30" s="151"/>
      <c r="H30" s="152"/>
      <c r="I30" s="152"/>
      <c r="J30" s="152"/>
      <c r="K30" s="152"/>
      <c r="L30" s="152"/>
      <c r="M30" s="152"/>
      <c r="N30" s="130"/>
      <c r="O30" s="130"/>
      <c r="P30" s="129"/>
      <c r="Q30" s="129"/>
      <c r="R30" s="129"/>
      <c r="S30" s="129"/>
      <c r="T30" s="129"/>
      <c r="U30" s="129"/>
      <c r="V30" s="129"/>
      <c r="W30" s="129"/>
      <c r="X30" s="129"/>
      <c r="Y30" s="129"/>
      <c r="Z30" s="129"/>
      <c r="AA30" s="2"/>
      <c r="AB30" s="2"/>
      <c r="AC30" s="2"/>
      <c r="AD30" s="2"/>
      <c r="AE30" s="2"/>
      <c r="AF30" s="2"/>
      <c r="AG30" s="2"/>
    </row>
    <row r="31" spans="1:33" ht="14.25">
      <c r="A31" s="2"/>
      <c r="B31" s="129"/>
      <c r="C31" s="586" t="s">
        <v>37</v>
      </c>
      <c r="D31" s="583"/>
      <c r="E31" s="583"/>
      <c r="F31" s="583"/>
      <c r="G31" s="583"/>
      <c r="H31" s="583"/>
      <c r="I31" s="583"/>
      <c r="J31" s="583"/>
      <c r="K31" s="583"/>
      <c r="L31" s="583"/>
      <c r="M31" s="583"/>
      <c r="N31" s="583"/>
      <c r="O31" s="583"/>
      <c r="P31" s="583"/>
      <c r="Q31" s="583"/>
      <c r="R31" s="583"/>
      <c r="S31" s="583"/>
      <c r="T31" s="583"/>
      <c r="U31" s="583"/>
      <c r="V31" s="583"/>
      <c r="W31" s="583"/>
      <c r="X31" s="583"/>
      <c r="Y31" s="583"/>
      <c r="Z31" s="129"/>
      <c r="AA31" s="2"/>
      <c r="AB31" s="2"/>
      <c r="AC31" s="2"/>
      <c r="AD31" s="2"/>
      <c r="AE31" s="2"/>
      <c r="AF31" s="2"/>
      <c r="AG31" s="2"/>
    </row>
    <row r="32" spans="1:33" ht="15.95" customHeight="1">
      <c r="A32" s="2"/>
      <c r="B32" s="129"/>
      <c r="C32" s="129"/>
      <c r="D32" s="129"/>
      <c r="E32" s="153" t="s">
        <v>36</v>
      </c>
      <c r="F32" s="153" t="s">
        <v>36</v>
      </c>
      <c r="G32" s="151"/>
      <c r="H32" s="152"/>
      <c r="I32" s="152"/>
      <c r="J32" s="152"/>
      <c r="K32" s="152"/>
      <c r="L32" s="152"/>
      <c r="M32" s="152"/>
      <c r="N32" s="130"/>
      <c r="O32" s="130"/>
      <c r="P32" s="129"/>
      <c r="Q32" s="129"/>
      <c r="R32" s="129"/>
      <c r="S32" s="129"/>
      <c r="T32" s="129"/>
      <c r="U32" s="129"/>
      <c r="V32" s="129"/>
      <c r="W32" s="129"/>
      <c r="X32" s="129"/>
      <c r="Y32" s="129"/>
      <c r="Z32" s="129"/>
      <c r="AA32" s="2"/>
      <c r="AB32" s="2"/>
      <c r="AC32" s="2"/>
      <c r="AD32" s="2"/>
      <c r="AE32" s="2"/>
      <c r="AF32" s="2"/>
      <c r="AG32" s="2"/>
    </row>
    <row r="33" spans="1:33" ht="14.25">
      <c r="A33" s="2"/>
      <c r="B33" s="129"/>
      <c r="C33" s="129"/>
      <c r="D33" s="611" t="s">
        <v>280</v>
      </c>
      <c r="E33" s="612"/>
      <c r="F33" s="612"/>
      <c r="G33" s="612"/>
      <c r="H33" s="612"/>
      <c r="I33" s="612"/>
      <c r="J33" s="613"/>
      <c r="K33" s="608" t="s">
        <v>281</v>
      </c>
      <c r="L33" s="609"/>
      <c r="M33" s="609"/>
      <c r="N33" s="609"/>
      <c r="O33" s="609"/>
      <c r="P33" s="609"/>
      <c r="Q33" s="609"/>
      <c r="R33" s="609"/>
      <c r="S33" s="609"/>
      <c r="T33" s="609"/>
      <c r="U33" s="610"/>
      <c r="V33" s="605" t="s">
        <v>282</v>
      </c>
      <c r="W33" s="606"/>
      <c r="X33" s="606"/>
      <c r="Y33" s="607"/>
      <c r="Z33" s="129"/>
      <c r="AA33" s="2"/>
      <c r="AB33" s="2"/>
      <c r="AC33" s="2"/>
      <c r="AD33" s="2"/>
      <c r="AE33" s="2"/>
      <c r="AF33" s="2"/>
      <c r="AG33" s="2"/>
    </row>
    <row r="34" spans="1:33" ht="15.95" customHeight="1">
      <c r="A34" s="2"/>
      <c r="B34" s="129"/>
      <c r="C34" s="129"/>
      <c r="D34" s="614" t="str">
        <f>" "&amp;当初入力!D18</f>
        <v xml:space="preserve"> </v>
      </c>
      <c r="E34" s="615"/>
      <c r="F34" s="615"/>
      <c r="G34" s="615"/>
      <c r="H34" s="615"/>
      <c r="I34" s="615"/>
      <c r="J34" s="616"/>
      <c r="K34" s="623"/>
      <c r="L34" s="624"/>
      <c r="M34" s="624"/>
      <c r="N34" s="624"/>
      <c r="O34" s="624"/>
      <c r="P34" s="624"/>
      <c r="Q34" s="624"/>
      <c r="R34" s="624"/>
      <c r="S34" s="624"/>
      <c r="T34" s="624"/>
      <c r="U34" s="625"/>
      <c r="V34" s="623"/>
      <c r="W34" s="624"/>
      <c r="X34" s="624"/>
      <c r="Y34" s="625"/>
      <c r="Z34" s="129"/>
      <c r="AA34" s="2"/>
      <c r="AB34" s="2"/>
      <c r="AC34" s="2"/>
      <c r="AD34" s="2"/>
      <c r="AE34" s="2"/>
      <c r="AF34" s="2"/>
      <c r="AG34" s="2"/>
    </row>
    <row r="35" spans="1:33" ht="15.95" customHeight="1">
      <c r="A35" s="2"/>
      <c r="B35" s="129"/>
      <c r="C35" s="129"/>
      <c r="D35" s="617"/>
      <c r="E35" s="618"/>
      <c r="F35" s="618"/>
      <c r="G35" s="618"/>
      <c r="H35" s="618"/>
      <c r="I35" s="618"/>
      <c r="J35" s="619"/>
      <c r="K35" s="626"/>
      <c r="L35" s="627"/>
      <c r="M35" s="627"/>
      <c r="N35" s="627"/>
      <c r="O35" s="627"/>
      <c r="P35" s="627"/>
      <c r="Q35" s="627"/>
      <c r="R35" s="627"/>
      <c r="S35" s="627"/>
      <c r="T35" s="627"/>
      <c r="U35" s="628"/>
      <c r="V35" s="626"/>
      <c r="W35" s="627"/>
      <c r="X35" s="627"/>
      <c r="Y35" s="628"/>
      <c r="Z35" s="129"/>
      <c r="AA35" s="2"/>
      <c r="AB35" s="2"/>
      <c r="AC35" s="2"/>
      <c r="AD35" s="2"/>
      <c r="AE35" s="2"/>
      <c r="AF35" s="2"/>
      <c r="AG35" s="2"/>
    </row>
    <row r="36" spans="1:33" ht="15.95" customHeight="1">
      <c r="A36" s="2"/>
      <c r="B36" s="129"/>
      <c r="C36" s="129"/>
      <c r="D36" s="620"/>
      <c r="E36" s="621"/>
      <c r="F36" s="621"/>
      <c r="G36" s="621"/>
      <c r="H36" s="621"/>
      <c r="I36" s="621"/>
      <c r="J36" s="622"/>
      <c r="K36" s="629"/>
      <c r="L36" s="630"/>
      <c r="M36" s="630"/>
      <c r="N36" s="630"/>
      <c r="O36" s="630"/>
      <c r="P36" s="630"/>
      <c r="Q36" s="630"/>
      <c r="R36" s="630"/>
      <c r="S36" s="630"/>
      <c r="T36" s="630"/>
      <c r="U36" s="631"/>
      <c r="V36" s="629"/>
      <c r="W36" s="630"/>
      <c r="X36" s="630"/>
      <c r="Y36" s="631"/>
      <c r="Z36" s="129"/>
      <c r="AA36" s="2"/>
      <c r="AB36" s="2"/>
      <c r="AC36" s="2"/>
      <c r="AD36" s="2"/>
      <c r="AE36" s="2"/>
      <c r="AF36" s="2"/>
      <c r="AG36" s="2"/>
    </row>
    <row r="37" spans="1:33">
      <c r="A37" s="2"/>
      <c r="B37" s="129"/>
      <c r="C37" s="129"/>
      <c r="D37" s="614"/>
      <c r="E37" s="615"/>
      <c r="F37" s="615"/>
      <c r="G37" s="615"/>
      <c r="H37" s="615"/>
      <c r="I37" s="615"/>
      <c r="J37" s="616"/>
      <c r="K37" s="623"/>
      <c r="L37" s="624"/>
      <c r="M37" s="624"/>
      <c r="N37" s="624"/>
      <c r="O37" s="624"/>
      <c r="P37" s="624"/>
      <c r="Q37" s="624"/>
      <c r="R37" s="624"/>
      <c r="S37" s="624"/>
      <c r="T37" s="624"/>
      <c r="U37" s="625"/>
      <c r="V37" s="623"/>
      <c r="W37" s="624"/>
      <c r="X37" s="624"/>
      <c r="Y37" s="625"/>
      <c r="Z37" s="129"/>
      <c r="AA37" s="2"/>
      <c r="AB37" s="2"/>
      <c r="AC37" s="2"/>
      <c r="AD37" s="2"/>
      <c r="AE37" s="2"/>
      <c r="AF37" s="2"/>
      <c r="AG37" s="2"/>
    </row>
    <row r="38" spans="1:33" ht="15.95" customHeight="1">
      <c r="A38" s="2"/>
      <c r="B38" s="129"/>
      <c r="C38" s="129"/>
      <c r="D38" s="617"/>
      <c r="E38" s="618"/>
      <c r="F38" s="618"/>
      <c r="G38" s="618"/>
      <c r="H38" s="618"/>
      <c r="I38" s="618"/>
      <c r="J38" s="619"/>
      <c r="K38" s="626"/>
      <c r="L38" s="627"/>
      <c r="M38" s="627"/>
      <c r="N38" s="627"/>
      <c r="O38" s="627"/>
      <c r="P38" s="627"/>
      <c r="Q38" s="627"/>
      <c r="R38" s="627"/>
      <c r="S38" s="627"/>
      <c r="T38" s="627"/>
      <c r="U38" s="628"/>
      <c r="V38" s="626"/>
      <c r="W38" s="627"/>
      <c r="X38" s="627"/>
      <c r="Y38" s="628"/>
      <c r="Z38" s="129"/>
      <c r="AA38" s="2"/>
      <c r="AB38" s="2"/>
      <c r="AC38" s="2"/>
      <c r="AD38" s="2"/>
      <c r="AE38" s="2"/>
      <c r="AF38" s="2"/>
      <c r="AG38" s="2"/>
    </row>
    <row r="39" spans="1:33" ht="15.95" customHeight="1">
      <c r="A39" s="2"/>
      <c r="B39" s="129"/>
      <c r="C39" s="129"/>
      <c r="D39" s="620"/>
      <c r="E39" s="621"/>
      <c r="F39" s="621"/>
      <c r="G39" s="621"/>
      <c r="H39" s="621"/>
      <c r="I39" s="621"/>
      <c r="J39" s="622"/>
      <c r="K39" s="629"/>
      <c r="L39" s="630"/>
      <c r="M39" s="630"/>
      <c r="N39" s="630"/>
      <c r="O39" s="630"/>
      <c r="P39" s="630"/>
      <c r="Q39" s="630"/>
      <c r="R39" s="630"/>
      <c r="S39" s="630"/>
      <c r="T39" s="630"/>
      <c r="U39" s="631"/>
      <c r="V39" s="629"/>
      <c r="W39" s="630"/>
      <c r="X39" s="630"/>
      <c r="Y39" s="631"/>
      <c r="Z39" s="129"/>
      <c r="AA39" s="2"/>
      <c r="AB39" s="2"/>
      <c r="AC39" s="2"/>
      <c r="AD39" s="2"/>
      <c r="AE39" s="2"/>
      <c r="AF39" s="2"/>
      <c r="AG39" s="2"/>
    </row>
    <row r="40" spans="1:33" ht="15.95" customHeight="1">
      <c r="A40" s="2"/>
      <c r="B40" s="129"/>
      <c r="C40" s="129"/>
      <c r="D40" s="614"/>
      <c r="E40" s="615"/>
      <c r="F40" s="615"/>
      <c r="G40" s="615"/>
      <c r="H40" s="615"/>
      <c r="I40" s="615"/>
      <c r="J40" s="616"/>
      <c r="K40" s="623"/>
      <c r="L40" s="624"/>
      <c r="M40" s="624"/>
      <c r="N40" s="624"/>
      <c r="O40" s="624"/>
      <c r="P40" s="624"/>
      <c r="Q40" s="624"/>
      <c r="R40" s="624"/>
      <c r="S40" s="624"/>
      <c r="T40" s="624"/>
      <c r="U40" s="625"/>
      <c r="V40" s="623"/>
      <c r="W40" s="624"/>
      <c r="X40" s="624"/>
      <c r="Y40" s="625"/>
      <c r="Z40" s="129"/>
      <c r="AA40" s="2"/>
      <c r="AB40" s="2"/>
      <c r="AC40" s="2"/>
      <c r="AD40" s="2"/>
      <c r="AE40" s="2"/>
      <c r="AF40" s="2"/>
      <c r="AG40" s="2"/>
    </row>
    <row r="41" spans="1:33" ht="15.95" customHeight="1">
      <c r="A41" s="2"/>
      <c r="B41" s="129"/>
      <c r="C41" s="129"/>
      <c r="D41" s="617"/>
      <c r="E41" s="618"/>
      <c r="F41" s="618"/>
      <c r="G41" s="618"/>
      <c r="H41" s="618"/>
      <c r="I41" s="618"/>
      <c r="J41" s="619"/>
      <c r="K41" s="626"/>
      <c r="L41" s="627"/>
      <c r="M41" s="627"/>
      <c r="N41" s="627"/>
      <c r="O41" s="627"/>
      <c r="P41" s="627"/>
      <c r="Q41" s="627"/>
      <c r="R41" s="627"/>
      <c r="S41" s="627"/>
      <c r="T41" s="627"/>
      <c r="U41" s="628"/>
      <c r="V41" s="626"/>
      <c r="W41" s="627"/>
      <c r="X41" s="627"/>
      <c r="Y41" s="628"/>
      <c r="Z41" s="129"/>
      <c r="AA41" s="2"/>
      <c r="AB41" s="2"/>
      <c r="AC41" s="2"/>
      <c r="AD41" s="2"/>
      <c r="AE41" s="2"/>
      <c r="AF41" s="2"/>
      <c r="AG41" s="2"/>
    </row>
    <row r="42" spans="1:33" ht="15.95" customHeight="1">
      <c r="A42" s="2"/>
      <c r="B42" s="129"/>
      <c r="C42" s="129"/>
      <c r="D42" s="620"/>
      <c r="E42" s="621"/>
      <c r="F42" s="621"/>
      <c r="G42" s="621"/>
      <c r="H42" s="621"/>
      <c r="I42" s="621"/>
      <c r="J42" s="622"/>
      <c r="K42" s="629"/>
      <c r="L42" s="630"/>
      <c r="M42" s="630"/>
      <c r="N42" s="630"/>
      <c r="O42" s="630"/>
      <c r="P42" s="630"/>
      <c r="Q42" s="630"/>
      <c r="R42" s="630"/>
      <c r="S42" s="630"/>
      <c r="T42" s="630"/>
      <c r="U42" s="631"/>
      <c r="V42" s="629"/>
      <c r="W42" s="630"/>
      <c r="X42" s="630"/>
      <c r="Y42" s="631"/>
      <c r="Z42" s="129"/>
      <c r="AA42" s="2"/>
      <c r="AB42" s="2"/>
      <c r="AC42" s="2"/>
      <c r="AD42" s="2"/>
      <c r="AE42" s="2"/>
      <c r="AF42" s="2"/>
      <c r="AG42" s="2"/>
    </row>
    <row r="43" spans="1:33" ht="15.95" customHeight="1">
      <c r="A43" s="2"/>
      <c r="B43" s="129"/>
      <c r="C43" s="129"/>
      <c r="D43" s="614"/>
      <c r="E43" s="615"/>
      <c r="F43" s="615"/>
      <c r="G43" s="615"/>
      <c r="H43" s="615"/>
      <c r="I43" s="615"/>
      <c r="J43" s="616"/>
      <c r="K43" s="623"/>
      <c r="L43" s="624"/>
      <c r="M43" s="624"/>
      <c r="N43" s="624"/>
      <c r="O43" s="624"/>
      <c r="P43" s="624"/>
      <c r="Q43" s="624"/>
      <c r="R43" s="624"/>
      <c r="S43" s="624"/>
      <c r="T43" s="624"/>
      <c r="U43" s="625"/>
      <c r="V43" s="623"/>
      <c r="W43" s="624"/>
      <c r="X43" s="624"/>
      <c r="Y43" s="625"/>
      <c r="Z43" s="129"/>
      <c r="AA43" s="2"/>
      <c r="AB43" s="2"/>
      <c r="AC43" s="2"/>
      <c r="AD43" s="2"/>
      <c r="AE43" s="2"/>
      <c r="AF43" s="2"/>
      <c r="AG43" s="2"/>
    </row>
    <row r="44" spans="1:33" ht="15.75" customHeight="1">
      <c r="A44" s="2"/>
      <c r="B44" s="129"/>
      <c r="C44" s="129"/>
      <c r="D44" s="617"/>
      <c r="E44" s="618"/>
      <c r="F44" s="618"/>
      <c r="G44" s="618"/>
      <c r="H44" s="618"/>
      <c r="I44" s="618"/>
      <c r="J44" s="619"/>
      <c r="K44" s="626"/>
      <c r="L44" s="627"/>
      <c r="M44" s="627"/>
      <c r="N44" s="627"/>
      <c r="O44" s="627"/>
      <c r="P44" s="627"/>
      <c r="Q44" s="627"/>
      <c r="R44" s="627"/>
      <c r="S44" s="627"/>
      <c r="T44" s="627"/>
      <c r="U44" s="628"/>
      <c r="V44" s="626"/>
      <c r="W44" s="627"/>
      <c r="X44" s="627"/>
      <c r="Y44" s="628"/>
      <c r="Z44" s="129"/>
      <c r="AA44" s="2"/>
      <c r="AB44" s="2"/>
      <c r="AC44" s="2"/>
      <c r="AD44" s="2"/>
      <c r="AE44" s="2"/>
      <c r="AF44" s="2"/>
      <c r="AG44" s="2"/>
    </row>
    <row r="45" spans="1:33" ht="15.75" customHeight="1">
      <c r="A45" s="2"/>
      <c r="B45" s="129"/>
      <c r="C45" s="129"/>
      <c r="D45" s="620"/>
      <c r="E45" s="621"/>
      <c r="F45" s="621"/>
      <c r="G45" s="621"/>
      <c r="H45" s="621"/>
      <c r="I45" s="621"/>
      <c r="J45" s="622"/>
      <c r="K45" s="629"/>
      <c r="L45" s="630"/>
      <c r="M45" s="630"/>
      <c r="N45" s="630"/>
      <c r="O45" s="630"/>
      <c r="P45" s="630"/>
      <c r="Q45" s="630"/>
      <c r="R45" s="630"/>
      <c r="S45" s="630"/>
      <c r="T45" s="630"/>
      <c r="U45" s="631"/>
      <c r="V45" s="629"/>
      <c r="W45" s="630"/>
      <c r="X45" s="630"/>
      <c r="Y45" s="631"/>
      <c r="Z45" s="129"/>
      <c r="AA45" s="2"/>
      <c r="AB45" s="2"/>
      <c r="AC45" s="2"/>
      <c r="AD45" s="2"/>
      <c r="AE45" s="2"/>
      <c r="AF45" s="2"/>
      <c r="AG45" s="2"/>
    </row>
    <row r="46" spans="1:33" ht="15.75" customHeight="1">
      <c r="A46" s="2"/>
      <c r="B46" s="129"/>
      <c r="C46" s="129"/>
      <c r="D46" s="614"/>
      <c r="E46" s="615"/>
      <c r="F46" s="615"/>
      <c r="G46" s="615"/>
      <c r="H46" s="615"/>
      <c r="I46" s="615"/>
      <c r="J46" s="616"/>
      <c r="K46" s="623"/>
      <c r="L46" s="624"/>
      <c r="M46" s="624"/>
      <c r="N46" s="624"/>
      <c r="O46" s="624"/>
      <c r="P46" s="624"/>
      <c r="Q46" s="624"/>
      <c r="R46" s="624"/>
      <c r="S46" s="624"/>
      <c r="T46" s="624"/>
      <c r="U46" s="625"/>
      <c r="V46" s="623"/>
      <c r="W46" s="624"/>
      <c r="X46" s="624"/>
      <c r="Y46" s="625"/>
      <c r="Z46" s="129"/>
      <c r="AA46" s="2"/>
      <c r="AB46" s="2"/>
      <c r="AC46" s="2"/>
      <c r="AD46" s="2"/>
      <c r="AE46" s="2"/>
      <c r="AF46" s="2"/>
      <c r="AG46" s="2"/>
    </row>
    <row r="47" spans="1:33" ht="15.75" customHeight="1">
      <c r="A47" s="2"/>
      <c r="B47" s="129"/>
      <c r="C47" s="129"/>
      <c r="D47" s="617"/>
      <c r="E47" s="618"/>
      <c r="F47" s="618"/>
      <c r="G47" s="618"/>
      <c r="H47" s="618"/>
      <c r="I47" s="618"/>
      <c r="J47" s="619"/>
      <c r="K47" s="626"/>
      <c r="L47" s="627"/>
      <c r="M47" s="627"/>
      <c r="N47" s="627"/>
      <c r="O47" s="627"/>
      <c r="P47" s="627"/>
      <c r="Q47" s="627"/>
      <c r="R47" s="627"/>
      <c r="S47" s="627"/>
      <c r="T47" s="627"/>
      <c r="U47" s="628"/>
      <c r="V47" s="626"/>
      <c r="W47" s="627"/>
      <c r="X47" s="627"/>
      <c r="Y47" s="628"/>
      <c r="Z47" s="129"/>
      <c r="AA47" s="2"/>
      <c r="AB47" s="2"/>
      <c r="AC47" s="2"/>
      <c r="AD47" s="2"/>
      <c r="AE47" s="2"/>
      <c r="AF47" s="2"/>
      <c r="AG47" s="2"/>
    </row>
    <row r="48" spans="1:33" ht="15.75" customHeight="1">
      <c r="A48" s="2"/>
      <c r="B48" s="129"/>
      <c r="C48" s="129"/>
      <c r="D48" s="620"/>
      <c r="E48" s="621"/>
      <c r="F48" s="621"/>
      <c r="G48" s="621"/>
      <c r="H48" s="621"/>
      <c r="I48" s="621"/>
      <c r="J48" s="622"/>
      <c r="K48" s="629"/>
      <c r="L48" s="630"/>
      <c r="M48" s="630"/>
      <c r="N48" s="630"/>
      <c r="O48" s="630"/>
      <c r="P48" s="630"/>
      <c r="Q48" s="630"/>
      <c r="R48" s="630"/>
      <c r="S48" s="630"/>
      <c r="T48" s="630"/>
      <c r="U48" s="631"/>
      <c r="V48" s="629"/>
      <c r="W48" s="630"/>
      <c r="X48" s="630"/>
      <c r="Y48" s="631"/>
      <c r="Z48" s="129"/>
      <c r="AA48" s="2"/>
      <c r="AB48" s="2"/>
      <c r="AC48" s="2"/>
      <c r="AD48" s="2"/>
      <c r="AE48" s="2"/>
      <c r="AF48" s="2"/>
      <c r="AG48" s="2"/>
    </row>
    <row r="49" spans="1:33" ht="15.75" customHeight="1">
      <c r="A49" s="2"/>
      <c r="B49" s="129"/>
      <c r="C49" s="129"/>
      <c r="D49" s="283"/>
      <c r="E49" s="283"/>
      <c r="F49" s="283"/>
      <c r="G49" s="283"/>
      <c r="H49" s="283"/>
      <c r="I49" s="283"/>
      <c r="J49" s="283"/>
      <c r="K49" s="152"/>
      <c r="L49" s="152"/>
      <c r="M49" s="152"/>
      <c r="N49" s="130"/>
      <c r="O49" s="130"/>
      <c r="P49" s="129"/>
      <c r="Q49" s="129"/>
      <c r="R49" s="129"/>
      <c r="S49" s="129"/>
      <c r="T49" s="129"/>
      <c r="U49" s="129"/>
      <c r="V49" s="129"/>
      <c r="W49" s="129"/>
      <c r="X49" s="129"/>
      <c r="Y49" s="129"/>
      <c r="Z49" s="129"/>
      <c r="AA49" s="2"/>
      <c r="AB49" s="2"/>
      <c r="AC49" s="2"/>
      <c r="AD49" s="2"/>
      <c r="AE49" s="2"/>
      <c r="AF49" s="2"/>
      <c r="AG49" s="2"/>
    </row>
    <row r="50" spans="1:33" ht="14.25">
      <c r="A50" s="2"/>
      <c r="B50" s="129"/>
      <c r="C50" s="129"/>
      <c r="D50" s="129" t="s">
        <v>44</v>
      </c>
      <c r="E50" s="144" t="s">
        <v>289</v>
      </c>
      <c r="F50" s="152"/>
      <c r="G50" s="152"/>
      <c r="H50" s="152"/>
      <c r="I50" s="152"/>
      <c r="J50" s="152"/>
      <c r="K50" s="152"/>
      <c r="L50" s="152"/>
      <c r="M50" s="152"/>
      <c r="N50" s="130"/>
      <c r="O50" s="130"/>
      <c r="P50" s="129"/>
      <c r="Q50" s="129"/>
      <c r="R50" s="129"/>
      <c r="S50" s="129"/>
      <c r="T50" s="129"/>
      <c r="U50" s="129"/>
      <c r="V50" s="129"/>
      <c r="W50" s="129"/>
      <c r="X50" s="129"/>
      <c r="Y50" s="129"/>
      <c r="Z50" s="129"/>
      <c r="AA50" s="2"/>
      <c r="AB50" s="2"/>
      <c r="AC50" s="2"/>
      <c r="AD50" s="2"/>
      <c r="AE50" s="2"/>
      <c r="AF50" s="2"/>
      <c r="AG50" s="2"/>
    </row>
    <row r="51" spans="1:33" ht="14.25">
      <c r="A51" s="2"/>
      <c r="B51" s="129"/>
      <c r="C51" s="129"/>
      <c r="D51" s="129"/>
      <c r="E51" s="144" t="s">
        <v>290</v>
      </c>
      <c r="F51" s="152"/>
      <c r="G51" s="152"/>
      <c r="H51" s="152"/>
      <c r="I51" s="152"/>
      <c r="J51" s="152"/>
      <c r="K51" s="152"/>
      <c r="L51" s="152"/>
      <c r="M51" s="152"/>
      <c r="N51" s="130"/>
      <c r="O51" s="130"/>
      <c r="P51" s="129"/>
      <c r="Q51" s="129"/>
      <c r="R51" s="129"/>
      <c r="S51" s="129"/>
      <c r="T51" s="129"/>
      <c r="U51" s="129"/>
      <c r="V51" s="129"/>
      <c r="W51" s="129"/>
      <c r="X51" s="129"/>
      <c r="Y51" s="129"/>
      <c r="Z51" s="129"/>
      <c r="AA51" s="2"/>
      <c r="AB51" s="2"/>
      <c r="AC51" s="2"/>
      <c r="AD51" s="2"/>
      <c r="AE51" s="2"/>
      <c r="AF51" s="2"/>
      <c r="AG51" s="2"/>
    </row>
    <row r="52" spans="1:33" ht="12" customHeight="1">
      <c r="A52" s="2"/>
      <c r="B52" s="129"/>
      <c r="C52" s="129"/>
      <c r="D52" s="159" t="s">
        <v>45</v>
      </c>
      <c r="E52" s="144" t="s">
        <v>291</v>
      </c>
      <c r="F52" s="279"/>
      <c r="G52" s="279"/>
      <c r="H52" s="279"/>
      <c r="I52" s="279"/>
      <c r="J52" s="279"/>
      <c r="K52" s="279"/>
      <c r="L52" s="279"/>
      <c r="M52" s="279"/>
      <c r="N52" s="279"/>
      <c r="O52" s="279"/>
      <c r="P52" s="279"/>
      <c r="Q52" s="279"/>
      <c r="R52" s="279"/>
      <c r="S52" s="279"/>
      <c r="T52" s="279"/>
      <c r="U52" s="279"/>
      <c r="V52" s="279"/>
      <c r="W52" s="279"/>
      <c r="X52" s="279"/>
      <c r="Y52" s="129"/>
      <c r="Z52" s="129"/>
      <c r="AA52" s="2"/>
      <c r="AB52" s="2"/>
      <c r="AC52" s="2"/>
      <c r="AD52" s="2"/>
      <c r="AE52" s="2"/>
      <c r="AF52" s="2"/>
      <c r="AG52" s="2"/>
    </row>
    <row r="53" spans="1:33" ht="12" customHeight="1">
      <c r="A53" s="2"/>
      <c r="B53" s="129"/>
      <c r="C53" s="129"/>
      <c r="D53" s="129"/>
      <c r="E53" s="144"/>
      <c r="F53" s="279"/>
      <c r="G53" s="279"/>
      <c r="H53" s="279"/>
      <c r="I53" s="279"/>
      <c r="J53" s="279"/>
      <c r="K53" s="279"/>
      <c r="L53" s="279"/>
      <c r="M53" s="279"/>
      <c r="N53" s="279"/>
      <c r="O53" s="279"/>
      <c r="P53" s="279"/>
      <c r="Q53" s="279"/>
      <c r="R53" s="279"/>
      <c r="S53" s="279"/>
      <c r="T53" s="279"/>
      <c r="U53" s="279"/>
      <c r="V53" s="279"/>
      <c r="W53" s="279"/>
      <c r="X53" s="279"/>
      <c r="Y53" s="129"/>
      <c r="Z53" s="129"/>
      <c r="AA53" s="2"/>
      <c r="AB53" s="2"/>
      <c r="AC53" s="2"/>
      <c r="AD53" s="2"/>
      <c r="AE53" s="2"/>
      <c r="AF53" s="2"/>
      <c r="AG53" s="2"/>
    </row>
    <row r="54" spans="1:33">
      <c r="A54" s="2"/>
      <c r="B54" s="129"/>
      <c r="C54" s="129"/>
      <c r="D54" s="129"/>
      <c r="E54" s="144"/>
      <c r="F54" s="129"/>
      <c r="G54" s="129"/>
      <c r="H54" s="129"/>
      <c r="I54" s="129"/>
      <c r="J54" s="129"/>
      <c r="K54" s="129"/>
      <c r="L54" s="129"/>
      <c r="M54" s="129"/>
      <c r="N54" s="129"/>
      <c r="O54" s="129"/>
      <c r="P54" s="129"/>
      <c r="Q54" s="129"/>
      <c r="R54" s="129"/>
      <c r="S54" s="129"/>
      <c r="T54" s="129"/>
      <c r="U54" s="129"/>
      <c r="V54" s="129"/>
      <c r="W54" s="129"/>
      <c r="X54" s="129"/>
      <c r="Y54" s="129"/>
      <c r="Z54" s="129"/>
      <c r="AA54" s="2"/>
      <c r="AB54" s="2"/>
      <c r="AC54" s="2"/>
      <c r="AD54" s="2"/>
      <c r="AE54" s="2"/>
      <c r="AF54" s="2"/>
      <c r="AG54" s="2"/>
    </row>
    <row r="55" spans="1:33">
      <c r="A55" s="2"/>
      <c r="B55" s="129"/>
      <c r="C55" s="129"/>
      <c r="D55" s="129"/>
      <c r="E55" s="144"/>
      <c r="F55" s="129"/>
      <c r="G55" s="129"/>
      <c r="H55" s="129"/>
      <c r="I55" s="129"/>
      <c r="J55" s="129"/>
      <c r="K55" s="129"/>
      <c r="L55" s="129"/>
      <c r="M55" s="129"/>
      <c r="N55" s="129"/>
      <c r="O55" s="129"/>
      <c r="P55" s="129"/>
      <c r="Q55" s="129"/>
      <c r="R55" s="129"/>
      <c r="S55" s="129"/>
      <c r="T55" s="129"/>
      <c r="U55" s="129"/>
      <c r="V55" s="129"/>
      <c r="W55" s="129"/>
      <c r="X55" s="129"/>
      <c r="Y55" s="129"/>
      <c r="Z55" s="129"/>
      <c r="AA55" s="2"/>
      <c r="AB55" s="2"/>
      <c r="AC55" s="2"/>
      <c r="AD55" s="2"/>
      <c r="AE55" s="2"/>
      <c r="AF55" s="2"/>
      <c r="AG55" s="2"/>
    </row>
    <row r="56" spans="1:33">
      <c r="A56" s="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2"/>
      <c r="AB56" s="2"/>
      <c r="AC56" s="2"/>
      <c r="AD56" s="2"/>
      <c r="AE56" s="2"/>
      <c r="AF56" s="2"/>
      <c r="AG56" s="2"/>
    </row>
    <row r="57" spans="1:33">
      <c r="A57" s="2"/>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2"/>
      <c r="AB57" s="2"/>
      <c r="AC57" s="2"/>
      <c r="AD57" s="2"/>
      <c r="AE57" s="2"/>
      <c r="AF57" s="2"/>
      <c r="AG57" s="2"/>
    </row>
    <row r="58" spans="1:33">
      <c r="A58" s="2"/>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29">
    <mergeCell ref="K37:U39"/>
    <mergeCell ref="K40:U42"/>
    <mergeCell ref="K43:U45"/>
    <mergeCell ref="K46:U48"/>
    <mergeCell ref="V34:Y36"/>
    <mergeCell ref="V37:Y39"/>
    <mergeCell ref="V40:Y42"/>
    <mergeCell ref="V43:Y45"/>
    <mergeCell ref="V46:Y48"/>
    <mergeCell ref="K34:U36"/>
    <mergeCell ref="D34:J36"/>
    <mergeCell ref="D37:J39"/>
    <mergeCell ref="D40:J42"/>
    <mergeCell ref="D43:J45"/>
    <mergeCell ref="D46:J48"/>
    <mergeCell ref="V33:Y33"/>
    <mergeCell ref="K33:U33"/>
    <mergeCell ref="D33:J33"/>
    <mergeCell ref="H25:O25"/>
    <mergeCell ref="P25:Y25"/>
    <mergeCell ref="D28:Y29"/>
    <mergeCell ref="C31:Y31"/>
    <mergeCell ref="H24:R24"/>
    <mergeCell ref="S24:X24"/>
    <mergeCell ref="C3:F3"/>
    <mergeCell ref="C7:Z7"/>
    <mergeCell ref="R17:Z18"/>
    <mergeCell ref="R19:Z20"/>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view="pageBreakPreview" zoomScale="60" zoomScaleNormal="100" workbookViewId="0">
      <selection activeCell="J18" sqref="J18"/>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15" t="s">
        <v>288</v>
      </c>
      <c r="C2" s="278"/>
      <c r="D2" s="278"/>
      <c r="E2" s="278"/>
      <c r="F2" s="278"/>
      <c r="G2" s="278"/>
      <c r="H2" s="278"/>
      <c r="I2" s="278"/>
      <c r="J2" s="278"/>
      <c r="K2" s="278"/>
      <c r="L2" s="278"/>
      <c r="M2" s="278"/>
      <c r="N2" s="278"/>
      <c r="O2" s="4"/>
      <c r="P2" s="4"/>
      <c r="Q2" s="4"/>
      <c r="R2" s="4"/>
      <c r="S2" s="4"/>
      <c r="T2" s="4"/>
      <c r="U2" s="4"/>
      <c r="V2" s="4"/>
      <c r="W2" s="4"/>
    </row>
    <row r="3" spans="1:23" ht="18" customHeight="1">
      <c r="A3" s="4"/>
      <c r="B3" s="278"/>
      <c r="C3" s="278"/>
      <c r="D3" s="278"/>
      <c r="E3" s="278"/>
      <c r="F3" s="278"/>
      <c r="G3" s="278"/>
      <c r="H3" s="278"/>
      <c r="I3" s="278"/>
      <c r="J3" s="278"/>
      <c r="K3" s="278"/>
      <c r="L3" s="278"/>
      <c r="M3" s="278"/>
      <c r="N3" s="278"/>
      <c r="O3" s="4"/>
      <c r="P3" s="4"/>
      <c r="Q3" s="4"/>
      <c r="R3" s="4"/>
      <c r="S3" s="4"/>
      <c r="T3" s="4"/>
      <c r="U3" s="4"/>
      <c r="V3" s="4"/>
      <c r="W3" s="4"/>
    </row>
    <row r="4" spans="1:23" ht="18" customHeight="1">
      <c r="A4" s="4"/>
      <c r="B4" s="278"/>
      <c r="C4" s="581" t="s">
        <v>292</v>
      </c>
      <c r="D4" s="581"/>
      <c r="E4" s="581"/>
      <c r="F4" s="581"/>
      <c r="G4" s="581"/>
      <c r="H4" s="581"/>
      <c r="I4" s="581"/>
      <c r="J4" s="581"/>
      <c r="K4" s="581"/>
      <c r="L4" s="581"/>
      <c r="M4" s="581"/>
      <c r="N4" s="278"/>
      <c r="O4" s="4"/>
      <c r="P4" s="4"/>
      <c r="Q4" s="4"/>
      <c r="R4" s="4"/>
      <c r="S4" s="4"/>
      <c r="T4" s="4"/>
      <c r="U4" s="4"/>
      <c r="V4" s="4"/>
      <c r="W4" s="4"/>
    </row>
    <row r="5" spans="1:23" ht="24" customHeight="1">
      <c r="A5" s="4"/>
      <c r="B5" s="278"/>
      <c r="C5" s="278"/>
      <c r="D5" s="278"/>
      <c r="E5" s="278"/>
      <c r="F5" s="278"/>
      <c r="G5" s="278"/>
      <c r="H5" s="278"/>
      <c r="I5" s="278"/>
      <c r="J5" s="278"/>
      <c r="K5" s="278"/>
      <c r="L5" s="278"/>
      <c r="M5" s="278"/>
      <c r="N5" s="278"/>
      <c r="O5" s="4"/>
      <c r="P5" s="4"/>
      <c r="Q5" s="4"/>
      <c r="R5" s="4"/>
      <c r="S5" s="4"/>
      <c r="T5" s="4"/>
      <c r="U5" s="4"/>
      <c r="V5" s="4"/>
      <c r="W5" s="4"/>
    </row>
    <row r="6" spans="1:23" ht="24" customHeight="1">
      <c r="A6" s="4"/>
      <c r="B6" s="278"/>
      <c r="C6" s="116" t="s">
        <v>47</v>
      </c>
      <c r="D6" s="278"/>
      <c r="E6" s="278"/>
      <c r="F6" s="278"/>
      <c r="G6" s="278"/>
      <c r="H6" s="278"/>
      <c r="I6" s="278"/>
      <c r="J6" s="278"/>
      <c r="K6" s="278"/>
      <c r="L6" s="278"/>
      <c r="M6" s="278"/>
      <c r="N6" s="278"/>
      <c r="O6" s="4"/>
      <c r="P6" s="4"/>
      <c r="Q6" s="4"/>
      <c r="R6" s="4"/>
      <c r="S6" s="4"/>
      <c r="T6" s="4"/>
      <c r="U6" s="4"/>
      <c r="V6" s="4"/>
      <c r="W6" s="4"/>
    </row>
    <row r="7" spans="1:23" ht="24" customHeight="1">
      <c r="A7" s="4"/>
      <c r="B7" s="278"/>
      <c r="C7" s="116"/>
      <c r="D7" s="278"/>
      <c r="E7" s="580" t="str">
        <f>"" &amp; 当初入力!D18</f>
        <v/>
      </c>
      <c r="F7" s="580"/>
      <c r="G7" s="580"/>
      <c r="H7" s="580"/>
      <c r="I7" s="580"/>
      <c r="J7" s="580"/>
      <c r="K7" s="580"/>
      <c r="L7" s="580"/>
      <c r="M7" s="580"/>
      <c r="N7" s="278"/>
      <c r="O7" s="4"/>
      <c r="P7" s="4"/>
      <c r="Q7" s="4"/>
      <c r="R7" s="4"/>
      <c r="S7" s="4"/>
      <c r="T7" s="4"/>
      <c r="U7" s="4"/>
      <c r="V7" s="4"/>
      <c r="W7" s="4"/>
    </row>
    <row r="8" spans="1:23" ht="24" customHeight="1">
      <c r="A8" s="4"/>
      <c r="B8" s="278"/>
      <c r="C8" s="278"/>
      <c r="D8" s="278"/>
      <c r="E8" s="580"/>
      <c r="F8" s="580"/>
      <c r="G8" s="580"/>
      <c r="H8" s="580"/>
      <c r="I8" s="580"/>
      <c r="J8" s="580"/>
      <c r="K8" s="580"/>
      <c r="L8" s="580"/>
      <c r="M8" s="580"/>
      <c r="N8" s="278"/>
      <c r="O8" s="4"/>
      <c r="P8" s="4"/>
      <c r="Q8" s="4"/>
      <c r="R8" s="4"/>
      <c r="S8" s="4"/>
      <c r="T8" s="4"/>
      <c r="U8" s="4"/>
      <c r="V8" s="4"/>
      <c r="W8" s="4"/>
    </row>
    <row r="9" spans="1:23" ht="24" customHeight="1">
      <c r="A9" s="4"/>
      <c r="B9" s="278"/>
      <c r="C9" s="116" t="s">
        <v>48</v>
      </c>
      <c r="D9" s="278"/>
      <c r="E9" s="278"/>
      <c r="F9" s="278"/>
      <c r="G9" s="278"/>
      <c r="H9" s="278"/>
      <c r="I9" s="278"/>
      <c r="J9" s="278"/>
      <c r="K9" s="278"/>
      <c r="L9" s="278"/>
      <c r="M9" s="278"/>
      <c r="N9" s="278"/>
      <c r="O9" s="4"/>
      <c r="P9" s="4"/>
      <c r="Q9" s="4"/>
      <c r="R9" s="4"/>
      <c r="S9" s="4"/>
      <c r="T9" s="4"/>
      <c r="U9" s="4"/>
      <c r="V9" s="4"/>
      <c r="W9" s="4"/>
    </row>
    <row r="10" spans="1:23" ht="24" customHeight="1">
      <c r="A10" s="4"/>
      <c r="B10" s="278"/>
      <c r="C10" s="116"/>
      <c r="D10" s="278"/>
      <c r="E10" s="579"/>
      <c r="F10" s="579"/>
      <c r="G10" s="579"/>
      <c r="H10" s="579"/>
      <c r="I10" s="579"/>
      <c r="J10" s="579"/>
      <c r="K10" s="579"/>
      <c r="L10" s="579"/>
      <c r="M10" s="579"/>
      <c r="N10" s="278"/>
      <c r="O10" s="4"/>
      <c r="P10" s="4"/>
      <c r="Q10" s="4"/>
      <c r="R10" s="4"/>
      <c r="S10" s="4"/>
      <c r="T10" s="4"/>
      <c r="U10" s="4"/>
      <c r="V10" s="4"/>
      <c r="W10" s="4"/>
    </row>
    <row r="11" spans="1:23" ht="24" customHeight="1">
      <c r="A11" s="4"/>
      <c r="B11" s="278"/>
      <c r="C11" s="278"/>
      <c r="D11" s="278"/>
      <c r="E11" s="579"/>
      <c r="F11" s="579"/>
      <c r="G11" s="579"/>
      <c r="H11" s="579"/>
      <c r="I11" s="579"/>
      <c r="J11" s="579"/>
      <c r="K11" s="579"/>
      <c r="L11" s="579"/>
      <c r="M11" s="579"/>
      <c r="N11" s="278"/>
      <c r="O11" s="4"/>
      <c r="P11" s="4"/>
      <c r="Q11" s="4"/>
      <c r="R11" s="4"/>
      <c r="S11" s="4"/>
      <c r="T11" s="4"/>
      <c r="U11" s="4"/>
      <c r="V11" s="4"/>
      <c r="W11" s="4"/>
    </row>
    <row r="12" spans="1:23" ht="24" customHeight="1">
      <c r="A12" s="4"/>
      <c r="B12" s="278"/>
      <c r="C12" s="116" t="s">
        <v>293</v>
      </c>
      <c r="D12" s="278"/>
      <c r="E12" s="278"/>
      <c r="F12" s="278"/>
      <c r="G12" s="278"/>
      <c r="H12" s="278"/>
      <c r="I12" s="278"/>
      <c r="J12" s="278"/>
      <c r="K12" s="278"/>
      <c r="L12" s="278"/>
      <c r="M12" s="278"/>
      <c r="N12" s="278"/>
      <c r="O12" s="4"/>
      <c r="P12" s="4"/>
      <c r="Q12" s="4"/>
      <c r="R12" s="4"/>
      <c r="S12" s="4"/>
      <c r="T12" s="4"/>
      <c r="U12" s="4"/>
      <c r="V12" s="4"/>
      <c r="W12" s="4"/>
    </row>
    <row r="13" spans="1:23" ht="24" customHeight="1">
      <c r="A13" s="4"/>
      <c r="B13" s="278"/>
      <c r="C13" s="116"/>
      <c r="D13" s="278"/>
      <c r="E13" s="579"/>
      <c r="F13" s="579"/>
      <c r="G13" s="579"/>
      <c r="H13" s="579"/>
      <c r="I13" s="579"/>
      <c r="J13" s="579"/>
      <c r="K13" s="579"/>
      <c r="L13" s="579"/>
      <c r="M13" s="579"/>
      <c r="N13" s="278"/>
      <c r="O13" s="4"/>
      <c r="P13" s="4"/>
      <c r="Q13" s="4"/>
      <c r="R13" s="4"/>
      <c r="S13" s="4"/>
      <c r="T13" s="4"/>
      <c r="U13" s="4"/>
      <c r="V13" s="4"/>
      <c r="W13" s="4"/>
    </row>
    <row r="14" spans="1:23" ht="24" customHeight="1">
      <c r="A14" s="4"/>
      <c r="B14" s="278"/>
      <c r="C14" s="278"/>
      <c r="D14" s="278"/>
      <c r="E14" s="579"/>
      <c r="F14" s="579"/>
      <c r="G14" s="579"/>
      <c r="H14" s="579"/>
      <c r="I14" s="579"/>
      <c r="J14" s="579"/>
      <c r="K14" s="579"/>
      <c r="L14" s="579"/>
      <c r="M14" s="579"/>
      <c r="N14" s="278"/>
      <c r="O14" s="4"/>
      <c r="P14" s="4"/>
      <c r="Q14" s="4"/>
      <c r="R14" s="4"/>
      <c r="S14" s="4"/>
      <c r="T14" s="4"/>
      <c r="U14" s="4"/>
      <c r="V14" s="4"/>
      <c r="W14" s="4"/>
    </row>
    <row r="15" spans="1:23" ht="24" customHeight="1">
      <c r="A15" s="4"/>
      <c r="B15" s="278"/>
      <c r="C15" s="116" t="s">
        <v>50</v>
      </c>
      <c r="D15" s="278"/>
      <c r="E15" s="278"/>
      <c r="F15" s="278"/>
      <c r="G15" s="278"/>
      <c r="H15" s="278"/>
      <c r="I15" s="278"/>
      <c r="J15" s="278"/>
      <c r="K15" s="278"/>
      <c r="L15" s="278"/>
      <c r="M15" s="278"/>
      <c r="N15" s="278"/>
      <c r="O15" s="4"/>
      <c r="P15" s="4"/>
      <c r="Q15" s="4"/>
      <c r="R15" s="4"/>
      <c r="S15" s="4"/>
      <c r="T15" s="4"/>
      <c r="U15" s="4"/>
      <c r="V15" s="4"/>
      <c r="W15" s="4"/>
    </row>
    <row r="16" spans="1:23" ht="24" customHeight="1">
      <c r="A16" s="4"/>
      <c r="B16" s="278"/>
      <c r="C16" s="116"/>
      <c r="D16" s="278"/>
      <c r="E16" s="579"/>
      <c r="F16" s="579"/>
      <c r="G16" s="579"/>
      <c r="H16" s="579"/>
      <c r="I16" s="579"/>
      <c r="J16" s="579"/>
      <c r="K16" s="579"/>
      <c r="L16" s="579"/>
      <c r="M16" s="579"/>
      <c r="N16" s="278"/>
      <c r="O16" s="4"/>
      <c r="P16" s="4"/>
      <c r="Q16" s="4"/>
      <c r="R16" s="4"/>
      <c r="S16" s="4"/>
      <c r="T16" s="4"/>
      <c r="U16" s="4"/>
      <c r="V16" s="4"/>
      <c r="W16" s="4"/>
    </row>
    <row r="17" spans="1:23" ht="24" customHeight="1">
      <c r="A17" s="4"/>
      <c r="B17" s="278"/>
      <c r="C17" s="278"/>
      <c r="D17" s="278"/>
      <c r="E17" s="579"/>
      <c r="F17" s="579"/>
      <c r="G17" s="579"/>
      <c r="H17" s="579"/>
      <c r="I17" s="579"/>
      <c r="J17" s="579"/>
      <c r="K17" s="579"/>
      <c r="L17" s="579"/>
      <c r="M17" s="579"/>
      <c r="N17" s="278"/>
      <c r="O17" s="4"/>
      <c r="P17" s="4"/>
      <c r="Q17" s="4"/>
      <c r="R17" s="4"/>
      <c r="S17" s="4"/>
      <c r="T17" s="4"/>
      <c r="U17" s="4"/>
      <c r="V17" s="4"/>
      <c r="W17" s="4"/>
    </row>
    <row r="18" spans="1:23" ht="24" customHeight="1">
      <c r="A18" s="4"/>
      <c r="B18" s="278"/>
      <c r="C18" s="116" t="s">
        <v>51</v>
      </c>
      <c r="D18" s="278"/>
      <c r="E18" s="278"/>
      <c r="F18" s="278"/>
      <c r="G18" s="278"/>
      <c r="H18" s="278"/>
      <c r="I18" s="278"/>
      <c r="J18" s="278"/>
      <c r="K18" s="278"/>
      <c r="L18" s="278"/>
      <c r="M18" s="278"/>
      <c r="N18" s="278"/>
      <c r="O18" s="4"/>
      <c r="P18" s="4"/>
      <c r="Q18" s="4"/>
      <c r="R18" s="4"/>
      <c r="S18" s="4"/>
      <c r="T18" s="4"/>
      <c r="U18" s="4"/>
      <c r="V18" s="4"/>
      <c r="W18" s="4"/>
    </row>
    <row r="19" spans="1:23" ht="24" customHeight="1">
      <c r="A19" s="4"/>
      <c r="B19" s="278"/>
      <c r="C19" s="116"/>
      <c r="D19" s="278"/>
      <c r="E19" s="278"/>
      <c r="F19" s="278"/>
      <c r="G19" s="278"/>
      <c r="H19" s="278"/>
      <c r="I19" s="278"/>
      <c r="J19" s="278"/>
      <c r="K19" s="278"/>
      <c r="L19" s="278"/>
      <c r="M19" s="278"/>
      <c r="N19" s="278"/>
      <c r="O19" s="4"/>
      <c r="P19" s="4"/>
      <c r="Q19" s="4"/>
      <c r="R19" s="4"/>
      <c r="S19" s="4"/>
      <c r="T19" s="4"/>
      <c r="U19" s="4"/>
      <c r="V19" s="4"/>
      <c r="W19" s="4"/>
    </row>
    <row r="20" spans="1:23" ht="24" customHeight="1">
      <c r="A20" s="4"/>
      <c r="B20" s="278"/>
      <c r="C20" s="278"/>
      <c r="D20" s="278"/>
      <c r="E20" s="278"/>
      <c r="F20" s="278"/>
      <c r="G20" s="278"/>
      <c r="H20" s="278"/>
      <c r="I20" s="278"/>
      <c r="J20" s="278"/>
      <c r="K20" s="278"/>
      <c r="L20" s="278"/>
      <c r="M20" s="278"/>
      <c r="N20" s="278"/>
      <c r="O20" s="4"/>
      <c r="P20" s="4"/>
      <c r="Q20" s="4"/>
      <c r="R20" s="4"/>
      <c r="S20" s="4"/>
      <c r="T20" s="4"/>
      <c r="U20" s="4"/>
      <c r="V20" s="4"/>
      <c r="W20" s="4"/>
    </row>
    <row r="21" spans="1:23" ht="24" customHeight="1">
      <c r="A21" s="4"/>
      <c r="B21" s="278"/>
      <c r="C21" s="116" t="s">
        <v>52</v>
      </c>
      <c r="D21" s="278"/>
      <c r="E21" s="278"/>
      <c r="F21" s="278"/>
      <c r="G21" s="278"/>
      <c r="H21" s="278"/>
      <c r="I21" s="278"/>
      <c r="J21" s="278"/>
      <c r="K21" s="278"/>
      <c r="L21" s="278"/>
      <c r="M21" s="278"/>
      <c r="N21" s="278"/>
      <c r="O21" s="4"/>
      <c r="P21" s="4"/>
      <c r="Q21" s="4"/>
      <c r="R21" s="4"/>
      <c r="S21" s="4"/>
      <c r="T21" s="4"/>
      <c r="U21" s="4"/>
      <c r="V21" s="4"/>
      <c r="W21" s="4"/>
    </row>
    <row r="22" spans="1:23" ht="23.25" customHeight="1">
      <c r="A22" s="4"/>
      <c r="B22" s="278"/>
      <c r="C22" s="278"/>
      <c r="D22" s="278"/>
      <c r="E22" s="278"/>
      <c r="F22" s="278"/>
      <c r="G22" s="278"/>
      <c r="H22" s="278"/>
      <c r="I22" s="278"/>
      <c r="J22" s="278"/>
      <c r="K22" s="278"/>
      <c r="L22" s="278"/>
      <c r="M22" s="278"/>
      <c r="N22" s="278"/>
      <c r="O22" s="4"/>
      <c r="P22" s="4"/>
      <c r="Q22" s="4"/>
      <c r="R22" s="4"/>
      <c r="S22" s="4"/>
      <c r="T22" s="4"/>
      <c r="U22" s="4"/>
      <c r="V22" s="4"/>
      <c r="W22" s="4"/>
    </row>
    <row r="23" spans="1:23" ht="18" customHeight="1">
      <c r="A23" s="4"/>
      <c r="B23" s="278"/>
      <c r="C23" s="116" t="s">
        <v>53</v>
      </c>
      <c r="D23" s="278"/>
      <c r="E23" s="278"/>
      <c r="F23" s="278"/>
      <c r="G23" s="278"/>
      <c r="H23" s="278"/>
      <c r="I23" s="278"/>
      <c r="J23" s="278" t="s">
        <v>54</v>
      </c>
      <c r="K23" s="278"/>
      <c r="L23" s="278"/>
      <c r="M23" s="278"/>
      <c r="N23" s="278"/>
      <c r="O23" s="4"/>
      <c r="P23" s="4"/>
      <c r="Q23" s="4"/>
      <c r="R23" s="4"/>
      <c r="S23" s="4"/>
      <c r="T23" s="4"/>
      <c r="U23" s="4"/>
      <c r="V23" s="4"/>
      <c r="W23" s="4"/>
    </row>
    <row r="24" spans="1:23" ht="18" customHeight="1">
      <c r="A24" s="4"/>
      <c r="B24" s="278"/>
      <c r="C24" s="278"/>
      <c r="D24" s="278"/>
      <c r="E24" s="278"/>
      <c r="F24" s="278"/>
      <c r="G24" s="278"/>
      <c r="H24" s="278"/>
      <c r="I24" s="278"/>
      <c r="J24" s="278"/>
      <c r="K24" s="278"/>
      <c r="L24" s="278"/>
      <c r="M24" s="278"/>
      <c r="N24" s="278"/>
      <c r="O24" s="4"/>
      <c r="P24" s="4"/>
      <c r="Q24" s="4"/>
      <c r="R24" s="4"/>
      <c r="S24" s="4"/>
      <c r="T24" s="4"/>
      <c r="U24" s="4"/>
      <c r="V24" s="4"/>
      <c r="W24" s="4"/>
    </row>
    <row r="25" spans="1:23" ht="18" customHeight="1">
      <c r="A25" s="4"/>
      <c r="B25" s="278"/>
      <c r="C25" s="117" t="s">
        <v>55</v>
      </c>
      <c r="D25" s="117"/>
      <c r="E25" s="117"/>
      <c r="F25" s="282"/>
      <c r="G25" s="278"/>
      <c r="H25" s="280"/>
      <c r="I25" s="280"/>
      <c r="J25" s="280"/>
      <c r="K25" s="280"/>
      <c r="L25" s="280"/>
      <c r="M25" s="280"/>
      <c r="N25" s="280"/>
      <c r="O25" s="4"/>
      <c r="P25" s="4"/>
      <c r="Q25" s="4"/>
      <c r="R25" s="4"/>
      <c r="S25" s="4"/>
      <c r="T25" s="4"/>
      <c r="U25" s="4"/>
      <c r="V25" s="4"/>
      <c r="W25" s="4"/>
    </row>
    <row r="26" spans="1:23" ht="18" customHeight="1">
      <c r="A26" s="4"/>
      <c r="B26" s="278"/>
      <c r="C26" s="117" t="s">
        <v>55</v>
      </c>
      <c r="D26" s="117"/>
      <c r="E26" s="117"/>
      <c r="F26" s="282"/>
      <c r="G26" s="278"/>
      <c r="H26" s="280"/>
      <c r="I26" s="280"/>
      <c r="J26" s="280"/>
      <c r="K26" s="280"/>
      <c r="L26" s="280"/>
      <c r="M26" s="280"/>
      <c r="N26" s="280"/>
      <c r="O26" s="4"/>
      <c r="P26" s="4"/>
      <c r="Q26" s="4"/>
      <c r="R26" s="4"/>
      <c r="S26" s="4"/>
      <c r="T26" s="4"/>
      <c r="U26" s="4"/>
      <c r="V26" s="4"/>
      <c r="W26" s="4"/>
    </row>
    <row r="27" spans="1:23" ht="18" customHeight="1">
      <c r="A27" s="4"/>
      <c r="B27" s="278"/>
      <c r="C27" s="117" t="s">
        <v>55</v>
      </c>
      <c r="D27" s="117"/>
      <c r="E27" s="117"/>
      <c r="F27" s="282"/>
      <c r="G27" s="278"/>
      <c r="H27" s="280"/>
      <c r="I27" s="280"/>
      <c r="J27" s="280"/>
      <c r="K27" s="280"/>
      <c r="L27" s="280"/>
      <c r="M27" s="280"/>
      <c r="N27" s="280"/>
      <c r="O27" s="4"/>
      <c r="P27" s="4"/>
      <c r="Q27" s="4"/>
      <c r="R27" s="4"/>
      <c r="S27" s="4"/>
      <c r="T27" s="4"/>
      <c r="U27" s="4"/>
      <c r="V27" s="4"/>
      <c r="W27" s="4"/>
    </row>
    <row r="28" spans="1:23" ht="18" customHeight="1">
      <c r="A28" s="4"/>
      <c r="B28" s="278"/>
      <c r="C28" s="117" t="s">
        <v>55</v>
      </c>
      <c r="D28" s="117"/>
      <c r="E28" s="117"/>
      <c r="F28" s="282"/>
      <c r="G28" s="278"/>
      <c r="H28" s="280"/>
      <c r="I28" s="280"/>
      <c r="J28" s="280"/>
      <c r="K28" s="280"/>
      <c r="L28" s="280"/>
      <c r="M28" s="280"/>
      <c r="N28" s="280"/>
      <c r="O28" s="4"/>
      <c r="P28" s="4"/>
      <c r="Q28" s="4"/>
      <c r="R28" s="4"/>
      <c r="S28" s="4"/>
      <c r="T28" s="4"/>
      <c r="U28" s="4"/>
      <c r="V28" s="4"/>
      <c r="W28" s="4"/>
    </row>
    <row r="29" spans="1:23" ht="18" customHeight="1">
      <c r="A29" s="4"/>
      <c r="B29" s="278"/>
      <c r="C29" s="117" t="s">
        <v>55</v>
      </c>
      <c r="D29" s="117"/>
      <c r="E29" s="117"/>
      <c r="F29" s="282"/>
      <c r="G29" s="278"/>
      <c r="H29" s="280"/>
      <c r="I29" s="280"/>
      <c r="J29" s="280"/>
      <c r="K29" s="280"/>
      <c r="L29" s="280"/>
      <c r="M29" s="280"/>
      <c r="N29" s="280"/>
      <c r="O29" s="4"/>
      <c r="P29" s="4"/>
      <c r="Q29" s="4"/>
      <c r="R29" s="4"/>
      <c r="S29" s="4"/>
      <c r="T29" s="4"/>
      <c r="U29" s="4"/>
      <c r="V29" s="4"/>
      <c r="W29" s="4"/>
    </row>
    <row r="30" spans="1:23" ht="18" customHeight="1">
      <c r="A30" s="4"/>
      <c r="B30" s="278"/>
      <c r="C30" s="117" t="s">
        <v>55</v>
      </c>
      <c r="D30" s="117"/>
      <c r="E30" s="117"/>
      <c r="F30" s="282"/>
      <c r="G30" s="278"/>
      <c r="H30" s="280"/>
      <c r="I30" s="280"/>
      <c r="J30" s="280"/>
      <c r="K30" s="280"/>
      <c r="L30" s="280"/>
      <c r="M30" s="280"/>
      <c r="N30" s="280"/>
      <c r="O30" s="4"/>
      <c r="P30" s="4"/>
      <c r="Q30" s="4"/>
      <c r="R30" s="4"/>
      <c r="S30" s="4"/>
      <c r="T30" s="4"/>
      <c r="U30" s="4"/>
      <c r="V30" s="4"/>
      <c r="W30" s="4"/>
    </row>
    <row r="31" spans="1:23" ht="18" customHeight="1">
      <c r="A31" s="4"/>
      <c r="B31" s="278"/>
      <c r="C31" s="117" t="s">
        <v>55</v>
      </c>
      <c r="D31" s="117"/>
      <c r="E31" s="117"/>
      <c r="F31" s="282"/>
      <c r="G31" s="278"/>
      <c r="H31" s="280"/>
      <c r="I31" s="280"/>
      <c r="J31" s="280"/>
      <c r="K31" s="280"/>
      <c r="L31" s="280"/>
      <c r="M31" s="280"/>
      <c r="N31" s="280"/>
      <c r="O31" s="4"/>
      <c r="P31" s="4"/>
      <c r="Q31" s="4"/>
      <c r="R31" s="4"/>
      <c r="S31" s="4"/>
      <c r="T31" s="4"/>
      <c r="U31" s="4"/>
      <c r="V31" s="4"/>
      <c r="W31" s="4"/>
    </row>
    <row r="32" spans="1:23" ht="18" customHeight="1">
      <c r="A32" s="4"/>
      <c r="B32" s="282"/>
      <c r="C32" s="117" t="s">
        <v>55</v>
      </c>
      <c r="D32" s="117"/>
      <c r="E32" s="117"/>
      <c r="F32" s="282"/>
      <c r="G32" s="282"/>
      <c r="H32" s="281"/>
      <c r="I32" s="281"/>
      <c r="J32" s="281"/>
      <c r="K32" s="281"/>
      <c r="L32" s="281"/>
      <c r="M32" s="281"/>
      <c r="N32" s="281"/>
      <c r="O32" s="4"/>
      <c r="P32" s="4"/>
      <c r="Q32" s="4"/>
      <c r="R32" s="4"/>
      <c r="S32" s="4"/>
      <c r="T32" s="4"/>
      <c r="U32" s="4"/>
      <c r="V32" s="4"/>
      <c r="W32" s="4"/>
    </row>
    <row r="33" spans="1:23" ht="18" customHeight="1">
      <c r="A33" s="4"/>
      <c r="B33" s="119"/>
      <c r="C33" s="120"/>
      <c r="D33" s="120"/>
      <c r="E33" s="120"/>
      <c r="F33" s="121"/>
      <c r="G33" s="119"/>
      <c r="H33" s="119"/>
      <c r="I33" s="119"/>
      <c r="J33" s="119"/>
      <c r="K33" s="119"/>
      <c r="L33" s="119"/>
      <c r="M33" s="119"/>
      <c r="N33" s="119"/>
      <c r="O33" s="4"/>
      <c r="P33" s="4"/>
      <c r="Q33" s="4"/>
      <c r="R33" s="4"/>
      <c r="S33" s="4"/>
      <c r="T33" s="4"/>
      <c r="U33" s="4"/>
      <c r="V33" s="4"/>
      <c r="W33" s="4"/>
    </row>
    <row r="34" spans="1:23" ht="18" customHeight="1">
      <c r="A34" s="4"/>
      <c r="B34" s="278"/>
      <c r="C34" s="278"/>
      <c r="D34" s="278"/>
      <c r="E34" s="278"/>
      <c r="F34" s="278"/>
      <c r="G34" s="278"/>
      <c r="H34" s="278"/>
      <c r="I34" s="278"/>
      <c r="J34" s="278"/>
      <c r="K34" s="122"/>
      <c r="L34" s="122"/>
      <c r="M34" s="122"/>
      <c r="N34" s="278"/>
      <c r="O34" s="4"/>
      <c r="P34" s="4"/>
      <c r="Q34" s="4"/>
      <c r="R34" s="4"/>
      <c r="S34" s="4"/>
      <c r="T34" s="4"/>
      <c r="U34" s="4"/>
      <c r="V34" s="4"/>
      <c r="W34" s="4"/>
    </row>
    <row r="35" spans="1:23" ht="18" customHeight="1">
      <c r="A35" s="4"/>
      <c r="B35" s="123"/>
      <c r="C35" s="124"/>
      <c r="D35" s="122"/>
      <c r="E35" s="122"/>
      <c r="F35" s="122"/>
      <c r="G35" s="122"/>
      <c r="H35" s="122"/>
      <c r="I35" s="122"/>
      <c r="J35" s="122"/>
      <c r="K35" s="122"/>
      <c r="L35" s="122"/>
      <c r="M35" s="122"/>
      <c r="N35" s="278"/>
      <c r="O35" s="4"/>
      <c r="P35" s="4"/>
      <c r="Q35" s="4"/>
      <c r="R35" s="4"/>
      <c r="S35" s="4"/>
      <c r="T35" s="4"/>
      <c r="U35" s="4"/>
      <c r="V35" s="4"/>
      <c r="W35" s="4"/>
    </row>
    <row r="36" spans="1:23" ht="18" customHeight="1">
      <c r="A36" s="4"/>
      <c r="B36" s="124"/>
      <c r="C36" s="124"/>
      <c r="D36" s="122"/>
      <c r="E36" s="122"/>
      <c r="F36" s="122"/>
      <c r="G36" s="122"/>
      <c r="H36" s="122"/>
      <c r="I36" s="122"/>
      <c r="J36" s="122"/>
      <c r="K36" s="122"/>
      <c r="L36" s="122"/>
      <c r="M36" s="122"/>
      <c r="N36" s="278"/>
      <c r="O36" s="4"/>
      <c r="P36" s="4"/>
      <c r="Q36" s="4"/>
      <c r="R36" s="4"/>
      <c r="S36" s="4"/>
      <c r="T36" s="4"/>
      <c r="U36" s="4"/>
      <c r="V36" s="4"/>
      <c r="W36" s="4"/>
    </row>
    <row r="37" spans="1:23" ht="18" customHeight="1">
      <c r="A37" s="4"/>
      <c r="B37" s="124"/>
      <c r="C37" s="124"/>
      <c r="D37" s="122"/>
      <c r="E37" s="122"/>
      <c r="F37" s="122"/>
      <c r="G37" s="122"/>
      <c r="H37" s="122"/>
      <c r="I37" s="122"/>
      <c r="J37" s="122"/>
      <c r="K37" s="122"/>
      <c r="L37" s="122"/>
      <c r="M37" s="122"/>
      <c r="N37" s="278"/>
      <c r="O37" s="4"/>
      <c r="P37" s="4"/>
      <c r="Q37" s="4"/>
      <c r="R37" s="4"/>
      <c r="S37" s="4"/>
      <c r="T37" s="4"/>
      <c r="U37" s="4"/>
      <c r="V37" s="4"/>
      <c r="W37" s="4"/>
    </row>
    <row r="38" spans="1:23" ht="18" customHeight="1">
      <c r="A38" s="4"/>
      <c r="B38" s="122"/>
      <c r="C38" s="122"/>
      <c r="D38" s="122"/>
      <c r="E38" s="122"/>
      <c r="F38" s="122"/>
      <c r="G38" s="122"/>
      <c r="H38" s="122"/>
      <c r="I38" s="122"/>
      <c r="J38" s="122"/>
      <c r="K38" s="122"/>
      <c r="L38" s="122"/>
      <c r="M38" s="122"/>
      <c r="N38" s="278"/>
      <c r="O38" s="4"/>
      <c r="P38" s="4"/>
      <c r="Q38" s="4"/>
      <c r="R38" s="4"/>
      <c r="S38" s="4"/>
      <c r="T38" s="4"/>
      <c r="U38" s="4"/>
      <c r="V38" s="4"/>
      <c r="W38" s="4"/>
    </row>
    <row r="39" spans="1:23" ht="18" customHeight="1">
      <c r="A39" s="4"/>
      <c r="B39" s="278"/>
      <c r="C39" s="278"/>
      <c r="D39" s="278"/>
      <c r="E39" s="278"/>
      <c r="F39" s="278"/>
      <c r="G39" s="278"/>
      <c r="H39" s="278"/>
      <c r="I39" s="278"/>
      <c r="J39" s="278"/>
      <c r="K39" s="278"/>
      <c r="L39" s="278"/>
      <c r="M39" s="278"/>
      <c r="N39" s="278"/>
      <c r="O39" s="4"/>
      <c r="P39" s="4"/>
      <c r="Q39" s="4"/>
      <c r="R39" s="4"/>
      <c r="S39" s="4"/>
      <c r="T39" s="4"/>
      <c r="U39" s="4"/>
      <c r="V39" s="4"/>
      <c r="W39" s="4"/>
    </row>
    <row r="40" spans="1:23" ht="18" customHeight="1">
      <c r="A40" s="4"/>
      <c r="B40" s="115" t="s">
        <v>288</v>
      </c>
      <c r="C40" s="278"/>
      <c r="D40" s="278"/>
      <c r="E40" s="278"/>
      <c r="F40" s="278"/>
      <c r="G40" s="278"/>
      <c r="H40" s="278"/>
      <c r="I40" s="278"/>
      <c r="J40" s="278"/>
      <c r="K40" s="278"/>
      <c r="L40" s="278"/>
      <c r="M40" s="278"/>
      <c r="N40" s="278"/>
      <c r="O40" s="4"/>
      <c r="P40" s="4"/>
      <c r="Q40" s="4"/>
      <c r="R40" s="4"/>
      <c r="S40" s="4"/>
      <c r="T40" s="4"/>
      <c r="U40" s="4"/>
      <c r="V40" s="4"/>
      <c r="W40" s="4"/>
    </row>
    <row r="41" spans="1:23" ht="18" customHeight="1">
      <c r="A41" s="4"/>
      <c r="B41" s="278"/>
      <c r="C41" s="278"/>
      <c r="D41" s="278"/>
      <c r="E41" s="278"/>
      <c r="F41" s="278"/>
      <c r="G41" s="278"/>
      <c r="H41" s="278"/>
      <c r="I41" s="278"/>
      <c r="J41" s="278"/>
      <c r="K41" s="278"/>
      <c r="L41" s="278"/>
      <c r="M41" s="278"/>
      <c r="N41" s="278"/>
      <c r="O41" s="4"/>
      <c r="P41" s="4"/>
      <c r="Q41" s="4"/>
      <c r="R41" s="4"/>
      <c r="S41" s="4"/>
      <c r="T41" s="4"/>
      <c r="U41" s="4"/>
      <c r="V41" s="4"/>
      <c r="W41" s="4"/>
    </row>
    <row r="42" spans="1:23" ht="18" customHeight="1">
      <c r="A42" s="4"/>
      <c r="B42" s="278"/>
      <c r="C42" s="581" t="s">
        <v>292</v>
      </c>
      <c r="D42" s="581"/>
      <c r="E42" s="581"/>
      <c r="F42" s="581"/>
      <c r="G42" s="581"/>
      <c r="H42" s="581"/>
      <c r="I42" s="581"/>
      <c r="J42" s="581"/>
      <c r="K42" s="581"/>
      <c r="L42" s="581"/>
      <c r="M42" s="581"/>
      <c r="N42" s="278"/>
      <c r="O42" s="4"/>
      <c r="P42" s="4"/>
      <c r="Q42" s="4"/>
      <c r="R42" s="4"/>
      <c r="S42" s="4"/>
      <c r="T42" s="4"/>
      <c r="U42" s="4"/>
      <c r="V42" s="4"/>
      <c r="W42" s="4"/>
    </row>
    <row r="43" spans="1:23" ht="24" customHeight="1">
      <c r="A43" s="4"/>
      <c r="B43" s="278"/>
      <c r="C43" s="278"/>
      <c r="D43" s="278"/>
      <c r="E43" s="278"/>
      <c r="F43" s="278"/>
      <c r="G43" s="278"/>
      <c r="H43" s="278"/>
      <c r="I43" s="278"/>
      <c r="J43" s="278"/>
      <c r="K43" s="278"/>
      <c r="L43" s="278"/>
      <c r="M43" s="278"/>
      <c r="N43" s="278"/>
      <c r="O43" s="4"/>
      <c r="P43" s="4"/>
      <c r="Q43" s="4"/>
      <c r="R43" s="4"/>
      <c r="S43" s="4"/>
      <c r="T43" s="4"/>
      <c r="U43" s="4"/>
      <c r="V43" s="4"/>
      <c r="W43" s="4"/>
    </row>
    <row r="44" spans="1:23" ht="24" customHeight="1">
      <c r="A44" s="4"/>
      <c r="B44" s="278"/>
      <c r="C44" s="116" t="s">
        <v>47</v>
      </c>
      <c r="D44" s="278"/>
      <c r="E44" s="278"/>
      <c r="F44" s="278"/>
      <c r="G44" s="278"/>
      <c r="H44" s="278"/>
      <c r="I44" s="278"/>
      <c r="J44" s="278"/>
      <c r="K44" s="278"/>
      <c r="L44" s="278"/>
      <c r="M44" s="278"/>
      <c r="N44" s="278"/>
      <c r="O44" s="4"/>
      <c r="P44" s="4"/>
      <c r="Q44" s="4"/>
      <c r="R44" s="4"/>
      <c r="S44" s="4"/>
      <c r="T44" s="4"/>
      <c r="U44" s="4"/>
      <c r="V44" s="4"/>
      <c r="W44" s="4"/>
    </row>
    <row r="45" spans="1:23" ht="24" customHeight="1">
      <c r="A45" s="4"/>
      <c r="B45" s="278"/>
      <c r="C45" s="116"/>
      <c r="D45" s="278"/>
      <c r="E45" s="580"/>
      <c r="F45" s="580"/>
      <c r="G45" s="580"/>
      <c r="H45" s="580"/>
      <c r="I45" s="580"/>
      <c r="J45" s="580"/>
      <c r="K45" s="580"/>
      <c r="L45" s="580"/>
      <c r="M45" s="580"/>
      <c r="N45" s="278"/>
      <c r="O45" s="4"/>
      <c r="P45" s="4"/>
      <c r="Q45" s="4"/>
      <c r="R45" s="4"/>
      <c r="S45" s="4"/>
      <c r="T45" s="4"/>
      <c r="U45" s="4"/>
      <c r="V45" s="4"/>
      <c r="W45" s="4"/>
    </row>
    <row r="46" spans="1:23" ht="24" customHeight="1">
      <c r="A46" s="4"/>
      <c r="B46" s="278"/>
      <c r="C46" s="278"/>
      <c r="D46" s="278"/>
      <c r="E46" s="580"/>
      <c r="F46" s="580"/>
      <c r="G46" s="580"/>
      <c r="H46" s="580"/>
      <c r="I46" s="580"/>
      <c r="J46" s="580"/>
      <c r="K46" s="580"/>
      <c r="L46" s="580"/>
      <c r="M46" s="580"/>
      <c r="N46" s="278"/>
      <c r="O46" s="4"/>
      <c r="P46" s="4"/>
      <c r="Q46" s="4"/>
      <c r="R46" s="4"/>
      <c r="S46" s="4"/>
      <c r="T46" s="4"/>
      <c r="U46" s="4"/>
      <c r="V46" s="4"/>
      <c r="W46" s="4"/>
    </row>
    <row r="47" spans="1:23" ht="24" customHeight="1">
      <c r="A47" s="4"/>
      <c r="B47" s="278"/>
      <c r="C47" s="116" t="s">
        <v>48</v>
      </c>
      <c r="D47" s="278"/>
      <c r="E47" s="278"/>
      <c r="F47" s="278"/>
      <c r="G47" s="278"/>
      <c r="H47" s="278"/>
      <c r="I47" s="278"/>
      <c r="J47" s="278"/>
      <c r="K47" s="278"/>
      <c r="L47" s="278"/>
      <c r="M47" s="278"/>
      <c r="N47" s="278"/>
      <c r="O47" s="4"/>
      <c r="P47" s="4"/>
      <c r="Q47" s="4"/>
      <c r="R47" s="4"/>
      <c r="S47" s="4"/>
      <c r="T47" s="4"/>
      <c r="U47" s="4"/>
      <c r="V47" s="4"/>
      <c r="W47" s="4"/>
    </row>
    <row r="48" spans="1:23" ht="24" customHeight="1">
      <c r="A48" s="4"/>
      <c r="B48" s="278"/>
      <c r="C48" s="116"/>
      <c r="D48" s="278"/>
      <c r="E48" s="579"/>
      <c r="F48" s="579"/>
      <c r="G48" s="579"/>
      <c r="H48" s="579"/>
      <c r="I48" s="579"/>
      <c r="J48" s="579"/>
      <c r="K48" s="579"/>
      <c r="L48" s="579"/>
      <c r="M48" s="579"/>
      <c r="N48" s="278"/>
      <c r="O48" s="4"/>
      <c r="P48" s="4"/>
      <c r="Q48" s="4"/>
      <c r="R48" s="4"/>
      <c r="S48" s="4"/>
      <c r="T48" s="4"/>
      <c r="U48" s="4"/>
      <c r="V48" s="4"/>
      <c r="W48" s="4"/>
    </row>
    <row r="49" spans="1:23" ht="24" customHeight="1">
      <c r="A49" s="4"/>
      <c r="B49" s="278"/>
      <c r="C49" s="278"/>
      <c r="D49" s="278"/>
      <c r="E49" s="579"/>
      <c r="F49" s="579"/>
      <c r="G49" s="579"/>
      <c r="H49" s="579"/>
      <c r="I49" s="579"/>
      <c r="J49" s="579"/>
      <c r="K49" s="579"/>
      <c r="L49" s="579"/>
      <c r="M49" s="579"/>
      <c r="N49" s="278"/>
      <c r="O49" s="4"/>
      <c r="P49" s="4"/>
      <c r="Q49" s="4"/>
      <c r="R49" s="4"/>
      <c r="S49" s="4"/>
      <c r="T49" s="4"/>
      <c r="U49" s="4"/>
      <c r="V49" s="4"/>
      <c r="W49" s="4"/>
    </row>
    <row r="50" spans="1:23" ht="24" customHeight="1">
      <c r="A50" s="4"/>
      <c r="B50" s="278"/>
      <c r="C50" s="116" t="s">
        <v>293</v>
      </c>
      <c r="D50" s="278"/>
      <c r="E50" s="278"/>
      <c r="F50" s="278"/>
      <c r="G50" s="278"/>
      <c r="H50" s="278"/>
      <c r="I50" s="278"/>
      <c r="J50" s="278"/>
      <c r="K50" s="278"/>
      <c r="L50" s="278"/>
      <c r="M50" s="278"/>
      <c r="N50" s="278"/>
      <c r="O50" s="4"/>
      <c r="P50" s="4"/>
      <c r="Q50" s="4"/>
      <c r="R50" s="4"/>
      <c r="S50" s="4"/>
      <c r="T50" s="4"/>
      <c r="U50" s="4"/>
      <c r="V50" s="4"/>
      <c r="W50" s="4"/>
    </row>
    <row r="51" spans="1:23" ht="24" customHeight="1">
      <c r="A51" s="4"/>
      <c r="B51" s="278"/>
      <c r="C51" s="116"/>
      <c r="D51" s="278"/>
      <c r="E51" s="579"/>
      <c r="F51" s="579"/>
      <c r="G51" s="579"/>
      <c r="H51" s="579"/>
      <c r="I51" s="579"/>
      <c r="J51" s="579"/>
      <c r="K51" s="579"/>
      <c r="L51" s="579"/>
      <c r="M51" s="579"/>
      <c r="N51" s="278"/>
      <c r="O51" s="4"/>
      <c r="P51" s="4"/>
      <c r="Q51" s="4"/>
      <c r="R51" s="4"/>
      <c r="S51" s="4"/>
      <c r="T51" s="4"/>
      <c r="U51" s="4"/>
      <c r="V51" s="4"/>
      <c r="W51" s="4"/>
    </row>
    <row r="52" spans="1:23" ht="24" customHeight="1">
      <c r="A52" s="4"/>
      <c r="B52" s="278"/>
      <c r="C52" s="278"/>
      <c r="D52" s="278"/>
      <c r="E52" s="579"/>
      <c r="F52" s="579"/>
      <c r="G52" s="579"/>
      <c r="H52" s="579"/>
      <c r="I52" s="579"/>
      <c r="J52" s="579"/>
      <c r="K52" s="579"/>
      <c r="L52" s="579"/>
      <c r="M52" s="579"/>
      <c r="N52" s="278"/>
      <c r="O52" s="4"/>
      <c r="P52" s="4"/>
      <c r="Q52" s="4"/>
      <c r="R52" s="4"/>
      <c r="S52" s="4"/>
      <c r="T52" s="4"/>
      <c r="U52" s="4"/>
      <c r="V52" s="4"/>
      <c r="W52" s="4"/>
    </row>
    <row r="53" spans="1:23" ht="24" customHeight="1">
      <c r="A53" s="4"/>
      <c r="B53" s="278"/>
      <c r="C53" s="116" t="s">
        <v>50</v>
      </c>
      <c r="D53" s="278"/>
      <c r="E53" s="278"/>
      <c r="F53" s="278"/>
      <c r="G53" s="278"/>
      <c r="H53" s="278"/>
      <c r="I53" s="278"/>
      <c r="J53" s="278"/>
      <c r="K53" s="278"/>
      <c r="L53" s="278"/>
      <c r="M53" s="278"/>
      <c r="N53" s="278"/>
      <c r="O53" s="4"/>
      <c r="P53" s="4"/>
      <c r="Q53" s="4"/>
      <c r="R53" s="4"/>
      <c r="S53" s="4"/>
      <c r="T53" s="4"/>
      <c r="U53" s="4"/>
      <c r="V53" s="4"/>
      <c r="W53" s="4"/>
    </row>
    <row r="54" spans="1:23" ht="24" customHeight="1">
      <c r="A54" s="4"/>
      <c r="B54" s="278"/>
      <c r="C54" s="116"/>
      <c r="D54" s="278"/>
      <c r="E54" s="579"/>
      <c r="F54" s="579"/>
      <c r="G54" s="579"/>
      <c r="H54" s="579"/>
      <c r="I54" s="579"/>
      <c r="J54" s="579"/>
      <c r="K54" s="579"/>
      <c r="L54" s="579"/>
      <c r="M54" s="579"/>
      <c r="N54" s="278"/>
      <c r="O54" s="4"/>
      <c r="P54" s="4"/>
      <c r="Q54" s="4"/>
      <c r="R54" s="4"/>
      <c r="S54" s="4"/>
      <c r="T54" s="4"/>
      <c r="U54" s="4"/>
      <c r="V54" s="4"/>
      <c r="W54" s="4"/>
    </row>
    <row r="55" spans="1:23" ht="24" customHeight="1">
      <c r="A55" s="4"/>
      <c r="B55" s="278"/>
      <c r="C55" s="278"/>
      <c r="D55" s="278"/>
      <c r="E55" s="579"/>
      <c r="F55" s="579"/>
      <c r="G55" s="579"/>
      <c r="H55" s="579"/>
      <c r="I55" s="579"/>
      <c r="J55" s="579"/>
      <c r="K55" s="579"/>
      <c r="L55" s="579"/>
      <c r="M55" s="579"/>
      <c r="N55" s="278"/>
      <c r="O55" s="4"/>
      <c r="P55" s="4"/>
      <c r="Q55" s="4"/>
      <c r="R55" s="4"/>
      <c r="S55" s="4"/>
      <c r="T55" s="4"/>
      <c r="U55" s="4"/>
      <c r="V55" s="4"/>
      <c r="W55" s="4"/>
    </row>
    <row r="56" spans="1:23" ht="24" customHeight="1">
      <c r="A56" s="4"/>
      <c r="B56" s="278"/>
      <c r="C56" s="116" t="s">
        <v>51</v>
      </c>
      <c r="D56" s="278"/>
      <c r="E56" s="278"/>
      <c r="F56" s="278"/>
      <c r="G56" s="278"/>
      <c r="H56" s="278"/>
      <c r="I56" s="278"/>
      <c r="J56" s="278"/>
      <c r="K56" s="278"/>
      <c r="L56" s="278"/>
      <c r="M56" s="278"/>
      <c r="N56" s="278"/>
      <c r="O56" s="4"/>
      <c r="P56" s="4"/>
      <c r="Q56" s="4"/>
      <c r="R56" s="4"/>
      <c r="S56" s="4"/>
      <c r="T56" s="4"/>
      <c r="U56" s="4"/>
      <c r="V56" s="4"/>
      <c r="W56" s="4"/>
    </row>
    <row r="57" spans="1:23" ht="24" customHeight="1">
      <c r="A57" s="4"/>
      <c r="B57" s="278"/>
      <c r="C57" s="116"/>
      <c r="D57" s="278"/>
      <c r="E57" s="579"/>
      <c r="F57" s="579"/>
      <c r="G57" s="579"/>
      <c r="H57" s="579"/>
      <c r="I57" s="579"/>
      <c r="J57" s="579"/>
      <c r="K57" s="579"/>
      <c r="L57" s="579"/>
      <c r="M57" s="579"/>
      <c r="N57" s="278"/>
      <c r="O57" s="4"/>
      <c r="P57" s="4"/>
      <c r="Q57" s="4"/>
      <c r="R57" s="4"/>
      <c r="S57" s="4"/>
      <c r="T57" s="4"/>
      <c r="U57" s="4"/>
      <c r="V57" s="4"/>
      <c r="W57" s="4"/>
    </row>
    <row r="58" spans="1:23" ht="24" customHeight="1">
      <c r="A58" s="4"/>
      <c r="B58" s="278"/>
      <c r="C58" s="278"/>
      <c r="D58" s="278"/>
      <c r="E58" s="579"/>
      <c r="F58" s="579"/>
      <c r="G58" s="579"/>
      <c r="H58" s="579"/>
      <c r="I58" s="579"/>
      <c r="J58" s="579"/>
      <c r="K58" s="579"/>
      <c r="L58" s="579"/>
      <c r="M58" s="579"/>
      <c r="N58" s="278"/>
      <c r="O58" s="4"/>
      <c r="P58" s="4"/>
      <c r="Q58" s="4"/>
      <c r="R58" s="4"/>
      <c r="S58" s="4"/>
      <c r="T58" s="4"/>
      <c r="U58" s="4"/>
      <c r="V58" s="4"/>
      <c r="W58" s="4"/>
    </row>
    <row r="59" spans="1:23" ht="24" customHeight="1">
      <c r="A59" s="4"/>
      <c r="B59" s="278"/>
      <c r="C59" s="116" t="s">
        <v>52</v>
      </c>
      <c r="D59" s="278"/>
      <c r="E59" s="278"/>
      <c r="F59" s="278"/>
      <c r="G59" s="278"/>
      <c r="H59" s="278"/>
      <c r="I59" s="278"/>
      <c r="J59" s="278"/>
      <c r="K59" s="278"/>
      <c r="L59" s="278"/>
      <c r="M59" s="278"/>
      <c r="N59" s="278"/>
      <c r="O59" s="4"/>
      <c r="P59" s="4"/>
      <c r="Q59" s="4"/>
      <c r="R59" s="4"/>
      <c r="S59" s="4"/>
      <c r="T59" s="4"/>
      <c r="U59" s="4"/>
      <c r="V59" s="4"/>
      <c r="W59" s="4"/>
    </row>
    <row r="60" spans="1:23" ht="24" customHeight="1">
      <c r="A60" s="4"/>
      <c r="B60" s="278"/>
      <c r="C60" s="278"/>
      <c r="D60" s="278"/>
      <c r="E60" s="278"/>
      <c r="F60" s="278"/>
      <c r="G60" s="278"/>
      <c r="H60" s="278"/>
      <c r="I60" s="278"/>
      <c r="J60" s="278"/>
      <c r="K60" s="278"/>
      <c r="L60" s="278"/>
      <c r="M60" s="278"/>
      <c r="N60" s="278"/>
      <c r="O60" s="4"/>
      <c r="P60" s="4"/>
      <c r="Q60" s="4"/>
      <c r="R60" s="4"/>
      <c r="S60" s="4"/>
      <c r="T60" s="4"/>
      <c r="U60" s="4"/>
      <c r="V60" s="4"/>
      <c r="W60" s="4"/>
    </row>
    <row r="61" spans="1:23" ht="18" customHeight="1">
      <c r="A61" s="4"/>
      <c r="B61" s="278"/>
      <c r="C61" s="116" t="s">
        <v>53</v>
      </c>
      <c r="D61" s="278"/>
      <c r="E61" s="278"/>
      <c r="F61" s="278"/>
      <c r="G61" s="278"/>
      <c r="H61" s="278"/>
      <c r="I61" s="278"/>
      <c r="J61" s="278" t="s">
        <v>54</v>
      </c>
      <c r="K61" s="278"/>
      <c r="L61" s="278"/>
      <c r="M61" s="278"/>
      <c r="N61" s="278"/>
      <c r="O61" s="4"/>
      <c r="P61" s="4"/>
      <c r="Q61" s="4"/>
      <c r="R61" s="4"/>
      <c r="S61" s="4"/>
      <c r="T61" s="4"/>
      <c r="U61" s="4"/>
      <c r="V61" s="4"/>
      <c r="W61" s="4"/>
    </row>
    <row r="62" spans="1:23" ht="18" customHeight="1">
      <c r="A62" s="4"/>
      <c r="B62" s="278"/>
      <c r="C62" s="278"/>
      <c r="D62" s="278"/>
      <c r="E62" s="278"/>
      <c r="F62" s="278"/>
      <c r="G62" s="278"/>
      <c r="H62" s="278"/>
      <c r="I62" s="278"/>
      <c r="J62" s="278"/>
      <c r="K62" s="278"/>
      <c r="L62" s="278"/>
      <c r="M62" s="278"/>
      <c r="N62" s="278"/>
      <c r="O62" s="4"/>
      <c r="P62" s="4"/>
      <c r="Q62" s="4"/>
      <c r="R62" s="4"/>
      <c r="S62" s="4"/>
      <c r="T62" s="4"/>
      <c r="U62" s="4"/>
      <c r="V62" s="4"/>
      <c r="W62" s="4"/>
    </row>
    <row r="63" spans="1:23" ht="18" customHeight="1">
      <c r="A63" s="4"/>
      <c r="B63" s="278"/>
      <c r="C63" s="117" t="s">
        <v>55</v>
      </c>
      <c r="D63" s="117"/>
      <c r="E63" s="117"/>
      <c r="F63" s="282"/>
      <c r="G63" s="278"/>
      <c r="H63" s="125"/>
      <c r="I63" s="125"/>
      <c r="J63" s="125"/>
      <c r="K63" s="125"/>
      <c r="L63" s="125"/>
      <c r="M63" s="125"/>
      <c r="N63" s="125"/>
      <c r="O63" s="4"/>
      <c r="P63" s="4"/>
      <c r="Q63" s="4"/>
      <c r="R63" s="4"/>
      <c r="S63" s="4"/>
      <c r="T63" s="4"/>
      <c r="U63" s="4"/>
      <c r="V63" s="4"/>
      <c r="W63" s="4"/>
    </row>
    <row r="64" spans="1:23" ht="18" customHeight="1">
      <c r="A64" s="4"/>
      <c r="B64" s="278"/>
      <c r="C64" s="117" t="s">
        <v>55</v>
      </c>
      <c r="D64" s="117"/>
      <c r="E64" s="117"/>
      <c r="F64" s="282"/>
      <c r="G64" s="278"/>
      <c r="H64" s="125"/>
      <c r="I64" s="125"/>
      <c r="J64" s="125"/>
      <c r="K64" s="125"/>
      <c r="L64" s="125"/>
      <c r="M64" s="125"/>
      <c r="N64" s="125"/>
      <c r="O64" s="4"/>
      <c r="P64" s="4"/>
      <c r="Q64" s="4"/>
      <c r="R64" s="4"/>
      <c r="S64" s="4"/>
      <c r="T64" s="4"/>
      <c r="U64" s="4"/>
      <c r="V64" s="4"/>
      <c r="W64" s="4"/>
    </row>
    <row r="65" spans="1:23" ht="18" customHeight="1">
      <c r="A65" s="4"/>
      <c r="B65" s="278"/>
      <c r="C65" s="117" t="s">
        <v>55</v>
      </c>
      <c r="D65" s="117"/>
      <c r="E65" s="117"/>
      <c r="F65" s="282"/>
      <c r="G65" s="278"/>
      <c r="H65" s="125"/>
      <c r="I65" s="125"/>
      <c r="J65" s="125"/>
      <c r="K65" s="125"/>
      <c r="L65" s="125"/>
      <c r="M65" s="125"/>
      <c r="N65" s="125"/>
      <c r="O65" s="4"/>
      <c r="P65" s="4"/>
      <c r="Q65" s="4"/>
      <c r="R65" s="4"/>
      <c r="S65" s="4"/>
      <c r="T65" s="4"/>
      <c r="U65" s="4"/>
      <c r="V65" s="4"/>
      <c r="W65" s="4"/>
    </row>
    <row r="66" spans="1:23" ht="18" customHeight="1">
      <c r="A66" s="4"/>
      <c r="B66" s="278"/>
      <c r="C66" s="117" t="s">
        <v>55</v>
      </c>
      <c r="D66" s="117"/>
      <c r="E66" s="117"/>
      <c r="F66" s="282"/>
      <c r="G66" s="278"/>
      <c r="H66" s="125"/>
      <c r="I66" s="125"/>
      <c r="J66" s="125"/>
      <c r="K66" s="125"/>
      <c r="L66" s="125"/>
      <c r="M66" s="125"/>
      <c r="N66" s="125"/>
      <c r="O66" s="4"/>
      <c r="P66" s="4"/>
      <c r="Q66" s="4"/>
      <c r="R66" s="4"/>
      <c r="S66" s="4"/>
      <c r="T66" s="4"/>
      <c r="U66" s="4"/>
      <c r="V66" s="4"/>
      <c r="W66" s="4"/>
    </row>
    <row r="67" spans="1:23" ht="18" customHeight="1">
      <c r="A67" s="4"/>
      <c r="B67" s="278"/>
      <c r="C67" s="117" t="s">
        <v>55</v>
      </c>
      <c r="D67" s="117"/>
      <c r="E67" s="117"/>
      <c r="F67" s="282"/>
      <c r="G67" s="278"/>
      <c r="H67" s="125"/>
      <c r="I67" s="125"/>
      <c r="J67" s="125"/>
      <c r="K67" s="125"/>
      <c r="L67" s="125"/>
      <c r="M67" s="125"/>
      <c r="N67" s="125"/>
      <c r="O67" s="4"/>
      <c r="P67" s="4"/>
      <c r="Q67" s="4"/>
      <c r="R67" s="4"/>
      <c r="S67" s="4"/>
      <c r="T67" s="4"/>
      <c r="U67" s="4"/>
      <c r="V67" s="4"/>
      <c r="W67" s="4"/>
    </row>
    <row r="68" spans="1:23" ht="18" customHeight="1">
      <c r="A68" s="4"/>
      <c r="B68" s="278"/>
      <c r="C68" s="117" t="s">
        <v>55</v>
      </c>
      <c r="D68" s="117"/>
      <c r="E68" s="117"/>
      <c r="F68" s="282"/>
      <c r="G68" s="278"/>
      <c r="H68" s="125"/>
      <c r="I68" s="125"/>
      <c r="J68" s="125"/>
      <c r="K68" s="125"/>
      <c r="L68" s="125"/>
      <c r="M68" s="125"/>
      <c r="N68" s="125"/>
      <c r="O68" s="4"/>
      <c r="P68" s="4"/>
      <c r="Q68" s="4"/>
      <c r="R68" s="4"/>
      <c r="S68" s="4"/>
      <c r="T68" s="4"/>
      <c r="U68" s="4"/>
      <c r="V68" s="4"/>
      <c r="W68" s="4"/>
    </row>
    <row r="69" spans="1:23" ht="18" customHeight="1">
      <c r="A69" s="4"/>
      <c r="B69" s="278"/>
      <c r="C69" s="117" t="s">
        <v>55</v>
      </c>
      <c r="D69" s="117"/>
      <c r="E69" s="117"/>
      <c r="F69" s="282"/>
      <c r="G69" s="278"/>
      <c r="H69" s="125"/>
      <c r="I69" s="125"/>
      <c r="J69" s="125"/>
      <c r="K69" s="125"/>
      <c r="L69" s="125"/>
      <c r="M69" s="125"/>
      <c r="N69" s="125"/>
      <c r="O69" s="4"/>
      <c r="P69" s="4"/>
      <c r="Q69" s="4"/>
      <c r="R69" s="4"/>
      <c r="S69" s="4"/>
      <c r="T69" s="4"/>
      <c r="U69" s="4"/>
      <c r="V69" s="4"/>
      <c r="W69" s="4"/>
    </row>
    <row r="70" spans="1:23" ht="18" customHeight="1">
      <c r="A70" s="4"/>
      <c r="B70" s="282"/>
      <c r="C70" s="117" t="s">
        <v>55</v>
      </c>
      <c r="D70" s="117"/>
      <c r="E70" s="117"/>
      <c r="F70" s="282"/>
      <c r="G70" s="282"/>
      <c r="H70" s="125"/>
      <c r="I70" s="125"/>
      <c r="J70" s="125"/>
      <c r="K70" s="125"/>
      <c r="L70" s="125"/>
      <c r="M70" s="125"/>
      <c r="N70" s="125"/>
      <c r="O70" s="4"/>
      <c r="P70" s="4"/>
      <c r="Q70" s="4"/>
      <c r="R70" s="4"/>
      <c r="S70" s="4"/>
      <c r="T70" s="4"/>
      <c r="U70" s="4"/>
      <c r="V70" s="4"/>
      <c r="W70" s="4"/>
    </row>
    <row r="71" spans="1:23" ht="18" customHeight="1">
      <c r="A71" s="4"/>
      <c r="B71" s="119"/>
      <c r="C71" s="119"/>
      <c r="D71" s="121"/>
      <c r="E71" s="121"/>
      <c r="F71" s="121"/>
      <c r="G71" s="121"/>
      <c r="H71" s="126"/>
      <c r="I71" s="126"/>
      <c r="J71" s="126"/>
      <c r="K71" s="126"/>
      <c r="L71" s="126"/>
      <c r="M71" s="126"/>
      <c r="N71" s="127"/>
      <c r="O71" s="4"/>
      <c r="P71" s="4"/>
      <c r="Q71" s="4"/>
      <c r="R71" s="4"/>
      <c r="S71" s="4"/>
      <c r="T71" s="4"/>
      <c r="U71" s="4"/>
      <c r="V71" s="4"/>
      <c r="W71" s="4"/>
    </row>
    <row r="72" spans="1:23" ht="18" customHeight="1">
      <c r="A72" s="4"/>
      <c r="B72" s="282"/>
      <c r="C72" s="282"/>
      <c r="D72" s="128"/>
      <c r="E72" s="128"/>
      <c r="F72" s="128"/>
      <c r="G72" s="128"/>
      <c r="H72" s="128"/>
      <c r="I72" s="128"/>
      <c r="J72" s="128"/>
      <c r="K72" s="128"/>
      <c r="L72" s="128"/>
      <c r="M72" s="128"/>
      <c r="N72" s="282"/>
      <c r="O72" s="4"/>
      <c r="P72" s="4"/>
      <c r="Q72" s="4"/>
      <c r="R72" s="4"/>
      <c r="S72" s="4"/>
      <c r="T72" s="4"/>
      <c r="U72" s="4"/>
      <c r="V72" s="4"/>
      <c r="W72" s="4"/>
    </row>
    <row r="73" spans="1:23" ht="18" customHeight="1">
      <c r="A73" s="4"/>
      <c r="B73" s="123"/>
      <c r="C73" s="124"/>
      <c r="D73" s="122"/>
      <c r="E73" s="122"/>
      <c r="F73" s="122"/>
      <c r="G73" s="122"/>
      <c r="H73" s="122"/>
      <c r="I73" s="122"/>
      <c r="J73" s="122"/>
      <c r="K73" s="122"/>
      <c r="L73" s="122"/>
      <c r="M73" s="122"/>
      <c r="N73" s="278"/>
      <c r="O73" s="4"/>
      <c r="P73" s="4"/>
      <c r="Q73" s="4"/>
      <c r="R73" s="4"/>
      <c r="S73" s="4"/>
      <c r="T73" s="4"/>
      <c r="U73" s="4"/>
      <c r="V73" s="4"/>
      <c r="W73" s="4"/>
    </row>
    <row r="74" spans="1:23" ht="18" customHeight="1">
      <c r="A74" s="4"/>
      <c r="B74" s="124"/>
      <c r="C74" s="124"/>
      <c r="D74" s="122"/>
      <c r="E74" s="122"/>
      <c r="F74" s="122"/>
      <c r="G74" s="122"/>
      <c r="H74" s="122"/>
      <c r="I74" s="122"/>
      <c r="J74" s="122"/>
      <c r="K74" s="122"/>
      <c r="L74" s="122"/>
      <c r="M74" s="122"/>
      <c r="N74" s="278"/>
      <c r="O74" s="4"/>
      <c r="P74" s="4"/>
      <c r="Q74" s="4"/>
      <c r="R74" s="4"/>
      <c r="S74" s="4"/>
      <c r="T74" s="4"/>
      <c r="U74" s="4"/>
      <c r="V74" s="4"/>
      <c r="W74" s="4"/>
    </row>
    <row r="75" spans="1:23" ht="18" customHeight="1">
      <c r="A75" s="4"/>
      <c r="B75" s="124"/>
      <c r="C75" s="124"/>
      <c r="D75" s="122"/>
      <c r="E75" s="122"/>
      <c r="F75" s="122"/>
      <c r="G75" s="122"/>
      <c r="H75" s="122"/>
      <c r="I75" s="122"/>
      <c r="J75" s="122"/>
      <c r="K75" s="122"/>
      <c r="L75" s="122"/>
      <c r="M75" s="122"/>
      <c r="N75" s="278"/>
      <c r="O75" s="4"/>
      <c r="P75" s="4"/>
      <c r="Q75" s="4"/>
      <c r="R75" s="4"/>
      <c r="S75" s="4"/>
      <c r="T75" s="4"/>
      <c r="U75" s="4"/>
      <c r="V75" s="4"/>
      <c r="W75" s="4"/>
    </row>
    <row r="76" spans="1:23" ht="18" customHeight="1">
      <c r="A76" s="4"/>
      <c r="B76" s="278"/>
      <c r="C76" s="278"/>
      <c r="D76" s="278"/>
      <c r="E76" s="278"/>
      <c r="F76" s="278"/>
      <c r="G76" s="278"/>
      <c r="H76" s="278"/>
      <c r="I76" s="278"/>
      <c r="J76" s="278"/>
      <c r="K76" s="278"/>
      <c r="L76" s="278"/>
      <c r="M76" s="278"/>
      <c r="N76" s="278"/>
      <c r="O76" s="4"/>
      <c r="P76" s="4"/>
      <c r="Q76" s="4"/>
      <c r="R76" s="4"/>
      <c r="S76" s="4"/>
      <c r="T76" s="4"/>
      <c r="U76" s="4"/>
      <c r="V76" s="4"/>
      <c r="W76" s="4"/>
    </row>
    <row r="77" spans="1:23" ht="18" customHeight="1">
      <c r="A77" s="4"/>
      <c r="B77" s="278"/>
      <c r="C77" s="278"/>
      <c r="D77" s="278"/>
      <c r="E77" s="278"/>
      <c r="F77" s="278"/>
      <c r="G77" s="278"/>
      <c r="H77" s="278"/>
      <c r="I77" s="278"/>
      <c r="J77" s="278"/>
      <c r="K77" s="278"/>
      <c r="L77" s="278"/>
      <c r="M77" s="278"/>
      <c r="N77" s="278"/>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E45:M46"/>
    <mergeCell ref="E48:M49"/>
    <mergeCell ref="E51:M52"/>
    <mergeCell ref="E54:M55"/>
    <mergeCell ref="E57:M58"/>
    <mergeCell ref="C42:M42"/>
    <mergeCell ref="C4:M4"/>
    <mergeCell ref="E7:M8"/>
    <mergeCell ref="E10:M11"/>
    <mergeCell ref="E13:M14"/>
    <mergeCell ref="E16:M17"/>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zoomScale="70" zoomScaleNormal="70" workbookViewId="0">
      <selection activeCell="AB7" sqref="AB7"/>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60" t="s">
        <v>211</v>
      </c>
      <c r="C4" s="633" t="str">
        <f>"令和　" &amp; TEXT(当初入力!E11,"##") &amp; "年　" &amp; TEXT(当初入力!G11,"##") &amp; "月　" &amp; TEXT(当初入力!I11,"##") &amp; "日"</f>
        <v>令和　年　月　日</v>
      </c>
      <c r="D4" s="633"/>
      <c r="E4" s="633"/>
      <c r="F4" s="633"/>
      <c r="G4" s="161"/>
      <c r="H4" s="161"/>
      <c r="I4" s="161"/>
      <c r="J4" s="161"/>
      <c r="K4" s="161"/>
      <c r="L4" s="161"/>
      <c r="M4" s="161"/>
      <c r="N4" s="161"/>
      <c r="O4" s="161"/>
      <c r="P4" s="161"/>
      <c r="Q4" s="161"/>
      <c r="R4" s="161"/>
      <c r="S4" s="161"/>
      <c r="T4" s="162" t="s">
        <v>58</v>
      </c>
      <c r="U4" s="163"/>
      <c r="V4" s="164" t="str">
        <f>" " &amp; 当初入力!D5</f>
        <v xml:space="preserve"> </v>
      </c>
      <c r="W4" s="165"/>
      <c r="X4" s="165"/>
      <c r="Y4" s="165"/>
      <c r="Z4" s="165"/>
      <c r="AA4" s="165"/>
      <c r="AB4" s="165"/>
      <c r="AC4" s="165"/>
      <c r="AD4" s="165"/>
      <c r="AE4" s="165"/>
      <c r="AF4" s="166"/>
      <c r="AG4" s="167"/>
      <c r="AH4" s="5"/>
      <c r="AI4" s="5"/>
      <c r="AJ4" s="5"/>
      <c r="AK4" s="5"/>
      <c r="AL4" s="5"/>
      <c r="AM4" s="5"/>
      <c r="AN4" s="5"/>
      <c r="AO4" s="5"/>
      <c r="AP4" s="5"/>
    </row>
    <row r="5" spans="1:42" ht="24">
      <c r="A5" s="5"/>
      <c r="B5" s="168"/>
      <c r="C5" s="169"/>
      <c r="D5" s="170"/>
      <c r="E5" s="639" t="str">
        <f>当初入力!M11</f>
        <v/>
      </c>
      <c r="F5" s="639"/>
      <c r="G5" s="169" t="s">
        <v>26</v>
      </c>
      <c r="H5" s="169"/>
      <c r="I5" s="169"/>
      <c r="J5" s="171" t="s">
        <v>221</v>
      </c>
      <c r="K5" s="169"/>
      <c r="L5" s="169"/>
      <c r="M5" s="169"/>
      <c r="N5" s="169"/>
      <c r="O5" s="169"/>
      <c r="P5" s="169"/>
      <c r="Q5" s="169"/>
      <c r="R5" s="169"/>
      <c r="S5" s="172"/>
      <c r="T5" s="172" t="s">
        <v>59</v>
      </c>
      <c r="U5" s="172"/>
      <c r="V5" s="173" t="str">
        <f>" " &amp; 当初入力!D7</f>
        <v xml:space="preserve"> </v>
      </c>
      <c r="W5" s="174"/>
      <c r="X5" s="174"/>
      <c r="Y5" s="175"/>
      <c r="Z5" s="175"/>
      <c r="AA5" s="175"/>
      <c r="AB5" s="175"/>
      <c r="AC5" s="174"/>
      <c r="AD5" s="176"/>
      <c r="AE5" s="177"/>
      <c r="AF5" s="176"/>
      <c r="AG5" s="178"/>
      <c r="AH5" s="5"/>
      <c r="AI5" s="5"/>
      <c r="AJ5" s="5"/>
      <c r="AK5" s="5"/>
      <c r="AL5" s="5"/>
      <c r="AM5" s="5"/>
      <c r="AN5" s="5"/>
      <c r="AO5" s="5"/>
      <c r="AP5" s="5"/>
    </row>
    <row r="6" spans="1:42" ht="15.75" customHeight="1">
      <c r="A6" s="5"/>
      <c r="B6" s="179" t="s">
        <v>212</v>
      </c>
      <c r="C6" s="634" t="str">
        <f>"令和　" &amp; TEXT(当初入力!E12,"##") &amp; "年　" &amp; TEXT(当初入力!G12,"##") &amp; "月　" &amp; TEXT(当初入力!I12,"##") &amp; "日"</f>
        <v>令和　年　月　日</v>
      </c>
      <c r="D6" s="634"/>
      <c r="E6" s="634"/>
      <c r="F6" s="634"/>
      <c r="G6" s="169"/>
      <c r="H6" s="169"/>
      <c r="I6" s="169"/>
      <c r="J6" s="169"/>
      <c r="K6" s="169"/>
      <c r="L6" s="169"/>
      <c r="M6" s="169"/>
      <c r="N6" s="169"/>
      <c r="O6" s="169"/>
      <c r="P6" s="169"/>
      <c r="Q6" s="169"/>
      <c r="R6" s="169"/>
      <c r="S6" s="172"/>
      <c r="T6" s="172" t="s">
        <v>213</v>
      </c>
      <c r="U6" s="172"/>
      <c r="V6" s="180" t="str">
        <f>" " &amp; 当初入力!D6</f>
        <v xml:space="preserve"> </v>
      </c>
      <c r="W6" s="174"/>
      <c r="X6" s="174"/>
      <c r="Y6" s="174"/>
      <c r="Z6" s="174"/>
      <c r="AA6" s="174"/>
      <c r="AB6" s="632" t="str">
        <f>+"令和" &amp; TEXT(当初入力!$E$4,"##") &amp; "年度　　起工" &amp; TEXT(当初入力!$J$4,"##") &amp; "号"</f>
        <v>令和年度　　起工号</v>
      </c>
      <c r="AC6" s="632"/>
      <c r="AD6" s="632"/>
      <c r="AE6" s="632"/>
      <c r="AF6" s="632"/>
      <c r="AG6" s="181"/>
      <c r="AH6" s="5"/>
      <c r="AI6" s="5"/>
      <c r="AJ6" s="5"/>
      <c r="AK6" s="5"/>
      <c r="AL6" s="5"/>
      <c r="AM6" s="5"/>
      <c r="AN6" s="5"/>
      <c r="AO6" s="5"/>
      <c r="AP6" s="5"/>
    </row>
    <row r="7" spans="1:42" ht="15" customHeight="1">
      <c r="A7" s="5"/>
      <c r="B7" s="635" t="s">
        <v>30</v>
      </c>
      <c r="C7" s="637" t="s">
        <v>31</v>
      </c>
      <c r="D7" s="182" t="s">
        <v>27</v>
      </c>
      <c r="E7" s="183"/>
      <c r="F7" s="184"/>
      <c r="G7" s="185" t="s">
        <v>28</v>
      </c>
      <c r="H7" s="183"/>
      <c r="I7" s="184"/>
      <c r="J7" s="185" t="s">
        <v>28</v>
      </c>
      <c r="K7" s="183"/>
      <c r="L7" s="184"/>
      <c r="M7" s="185" t="s">
        <v>28</v>
      </c>
      <c r="N7" s="183"/>
      <c r="O7" s="184"/>
      <c r="P7" s="185" t="s">
        <v>28</v>
      </c>
      <c r="Q7" s="183"/>
      <c r="R7" s="184"/>
      <c r="S7" s="185" t="s">
        <v>28</v>
      </c>
      <c r="T7" s="183"/>
      <c r="U7" s="184"/>
      <c r="V7" s="185" t="s">
        <v>28</v>
      </c>
      <c r="W7" s="183"/>
      <c r="X7" s="184"/>
      <c r="Y7" s="185" t="s">
        <v>28</v>
      </c>
      <c r="Z7" s="183"/>
      <c r="AA7" s="184"/>
      <c r="AB7" s="185" t="s">
        <v>28</v>
      </c>
      <c r="AC7" s="183"/>
      <c r="AD7" s="184"/>
      <c r="AE7" s="185" t="s">
        <v>28</v>
      </c>
      <c r="AF7" s="182" t="s">
        <v>29</v>
      </c>
      <c r="AG7" s="186"/>
      <c r="AH7" s="5"/>
      <c r="AI7" s="5"/>
      <c r="AJ7" s="5"/>
      <c r="AK7" s="5"/>
      <c r="AL7" s="5"/>
      <c r="AM7" s="5"/>
      <c r="AN7" s="5"/>
      <c r="AO7" s="5"/>
      <c r="AP7" s="5"/>
    </row>
    <row r="8" spans="1:42" ht="15" customHeight="1">
      <c r="A8" s="5"/>
      <c r="B8" s="636"/>
      <c r="C8" s="638"/>
      <c r="D8" s="187" t="s">
        <v>32</v>
      </c>
      <c r="E8" s="183" t="s">
        <v>33</v>
      </c>
      <c r="F8" s="184"/>
      <c r="G8" s="185"/>
      <c r="H8" s="183" t="s">
        <v>33</v>
      </c>
      <c r="I8" s="184"/>
      <c r="J8" s="185"/>
      <c r="K8" s="183" t="s">
        <v>33</v>
      </c>
      <c r="L8" s="184"/>
      <c r="M8" s="185"/>
      <c r="N8" s="183" t="s">
        <v>33</v>
      </c>
      <c r="O8" s="184"/>
      <c r="P8" s="185"/>
      <c r="Q8" s="183" t="s">
        <v>33</v>
      </c>
      <c r="R8" s="184"/>
      <c r="S8" s="185"/>
      <c r="T8" s="183" t="s">
        <v>33</v>
      </c>
      <c r="U8" s="184"/>
      <c r="V8" s="185"/>
      <c r="W8" s="183" t="s">
        <v>33</v>
      </c>
      <c r="X8" s="184"/>
      <c r="Y8" s="185"/>
      <c r="Z8" s="183" t="s">
        <v>33</v>
      </c>
      <c r="AA8" s="184"/>
      <c r="AB8" s="185"/>
      <c r="AC8" s="183" t="s">
        <v>33</v>
      </c>
      <c r="AD8" s="184"/>
      <c r="AE8" s="185"/>
      <c r="AF8" s="187" t="s">
        <v>34</v>
      </c>
      <c r="AG8" s="188" t="s">
        <v>35</v>
      </c>
      <c r="AH8" s="5"/>
      <c r="AI8" s="5"/>
      <c r="AJ8" s="5"/>
      <c r="AK8" s="5"/>
      <c r="AL8" s="5"/>
      <c r="AM8" s="5"/>
      <c r="AN8" s="5"/>
      <c r="AO8" s="5"/>
      <c r="AP8" s="5"/>
    </row>
    <row r="9" spans="1:42" ht="18" customHeight="1">
      <c r="A9" s="5"/>
      <c r="B9" s="640"/>
      <c r="C9" s="642"/>
      <c r="D9" s="644"/>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641"/>
      <c r="C10" s="643"/>
      <c r="D10" s="645"/>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640"/>
      <c r="C11" s="648"/>
      <c r="D11" s="644"/>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641"/>
      <c r="C12" s="649"/>
      <c r="D12" s="645"/>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640"/>
      <c r="C13" s="646"/>
      <c r="D13" s="644"/>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641"/>
      <c r="C14" s="647"/>
      <c r="D14" s="645"/>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640"/>
      <c r="C15" s="646"/>
      <c r="D15" s="644"/>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641"/>
      <c r="C16" s="647"/>
      <c r="D16" s="645"/>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640"/>
      <c r="C17" s="646"/>
      <c r="D17" s="644"/>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641"/>
      <c r="C18" s="647"/>
      <c r="D18" s="64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640"/>
      <c r="C19" s="642"/>
      <c r="D19" s="644"/>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641"/>
      <c r="C20" s="643"/>
      <c r="D20" s="645"/>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B9:B10"/>
    <mergeCell ref="C9:C10"/>
    <mergeCell ref="D9:D10"/>
    <mergeCell ref="B11:B12"/>
    <mergeCell ref="C11:C12"/>
    <mergeCell ref="D11:D12"/>
    <mergeCell ref="B13:B14"/>
    <mergeCell ref="B15:B16"/>
    <mergeCell ref="C13:C14"/>
    <mergeCell ref="D13:D14"/>
    <mergeCell ref="D15:D16"/>
    <mergeCell ref="C15:C16"/>
    <mergeCell ref="B19:B20"/>
    <mergeCell ref="C19:C20"/>
    <mergeCell ref="D19:D20"/>
    <mergeCell ref="B17:B18"/>
    <mergeCell ref="D17:D18"/>
    <mergeCell ref="C17:C18"/>
    <mergeCell ref="AB6:AF6"/>
    <mergeCell ref="C4:F4"/>
    <mergeCell ref="C6:F6"/>
    <mergeCell ref="B7:B8"/>
    <mergeCell ref="C7:C8"/>
    <mergeCell ref="E5:F5"/>
  </mergeCells>
  <phoneticPr fontId="1"/>
  <printOptions horizontalCentered="1" verticalCentered="1"/>
  <pageMargins left="0.6692913385826772" right="0.19685039370078741" top="0.6692913385826772" bottom="0.23622047244094491" header="0.51181102362204722" footer="0.27559055118110237"/>
  <pageSetup paperSize="9" scale="85"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0"/>
  <sheetViews>
    <sheetView showGridLines="0" view="pageBreakPreview" zoomScale="60" zoomScaleNormal="75" workbookViewId="0">
      <selection activeCell="C8" sqref="C8:D8"/>
    </sheetView>
  </sheetViews>
  <sheetFormatPr defaultColWidth="8" defaultRowHeight="14.25"/>
  <cols>
    <col min="1" max="1" width="1.625" style="228" customWidth="1"/>
    <col min="2" max="2" width="14.25" style="228" customWidth="1"/>
    <col min="3" max="3" width="24.875" style="228" customWidth="1"/>
    <col min="4" max="4" width="12.75" style="228" customWidth="1"/>
    <col min="5" max="5" width="13.875" style="228" customWidth="1"/>
    <col min="6" max="7" width="13.25" style="228" customWidth="1"/>
    <col min="8" max="8" width="14.5" style="228" customWidth="1"/>
    <col min="9" max="9" width="3.625" style="228" customWidth="1"/>
    <col min="10" max="10" width="13.75" style="228" customWidth="1"/>
    <col min="11" max="11" width="24.875" style="228" customWidth="1"/>
    <col min="12" max="16" width="13.375" style="228" customWidth="1"/>
    <col min="17" max="16384" width="8" style="228"/>
  </cols>
  <sheetData>
    <row r="1" spans="2:16">
      <c r="B1" s="227" t="s">
        <v>222</v>
      </c>
      <c r="J1" s="229"/>
      <c r="K1" s="230"/>
      <c r="L1" s="230"/>
      <c r="M1" s="230"/>
      <c r="N1" s="230"/>
      <c r="O1" s="230"/>
      <c r="P1" s="230"/>
    </row>
    <row r="2" spans="2:16" ht="3" customHeight="1">
      <c r="J2" s="230"/>
      <c r="K2" s="230"/>
      <c r="L2" s="230"/>
      <c r="M2" s="230"/>
      <c r="N2" s="230"/>
      <c r="O2" s="230"/>
      <c r="P2" s="230"/>
    </row>
    <row r="3" spans="2:16" s="234" customFormat="1" ht="18" customHeight="1">
      <c r="B3" s="231" t="s">
        <v>239</v>
      </c>
      <c r="C3" s="232" t="s">
        <v>223</v>
      </c>
      <c r="D3" s="232" t="s">
        <v>235</v>
      </c>
      <c r="E3" s="232" t="s">
        <v>236</v>
      </c>
      <c r="F3" s="232" t="s">
        <v>224</v>
      </c>
      <c r="G3" s="232" t="s">
        <v>225</v>
      </c>
      <c r="H3" s="232" t="s">
        <v>226</v>
      </c>
      <c r="I3" s="233"/>
      <c r="J3" s="233"/>
      <c r="K3" s="233"/>
      <c r="L3" s="233"/>
      <c r="M3" s="233"/>
      <c r="N3" s="233"/>
      <c r="O3" s="233"/>
      <c r="P3" s="233"/>
    </row>
    <row r="4" spans="2:16" ht="18" customHeight="1">
      <c r="B4" s="235" t="s">
        <v>36</v>
      </c>
      <c r="C4" s="236" t="s">
        <v>36</v>
      </c>
      <c r="D4" s="236" t="s">
        <v>36</v>
      </c>
      <c r="E4" s="236"/>
      <c r="F4" s="236"/>
      <c r="G4" s="236"/>
      <c r="H4" s="236" t="s">
        <v>36</v>
      </c>
      <c r="I4" s="237"/>
      <c r="J4" s="237"/>
      <c r="K4" s="237"/>
      <c r="L4" s="237"/>
      <c r="M4" s="237"/>
      <c r="N4" s="237"/>
      <c r="O4" s="237"/>
      <c r="P4" s="237"/>
    </row>
    <row r="5" spans="2:16" ht="18" customHeight="1">
      <c r="B5" s="235"/>
      <c r="C5" s="236"/>
      <c r="D5" s="236"/>
      <c r="E5" s="236"/>
      <c r="F5" s="236"/>
      <c r="G5" s="236"/>
      <c r="H5" s="236"/>
      <c r="I5" s="237"/>
      <c r="J5" s="237"/>
      <c r="K5" s="237"/>
      <c r="L5" s="237"/>
      <c r="M5" s="237"/>
      <c r="N5" s="237"/>
      <c r="O5" s="237"/>
      <c r="P5" s="237"/>
    </row>
    <row r="6" spans="2:16" ht="18" customHeight="1">
      <c r="B6" s="238" t="s">
        <v>36</v>
      </c>
      <c r="C6" s="239"/>
      <c r="D6" s="239"/>
      <c r="E6" s="239"/>
      <c r="F6" s="239"/>
      <c r="G6" s="239"/>
      <c r="H6" s="239"/>
      <c r="I6" s="237"/>
      <c r="J6" s="237"/>
      <c r="K6" s="237"/>
      <c r="L6" s="237"/>
      <c r="M6" s="237"/>
      <c r="N6" s="237"/>
      <c r="O6" s="237"/>
      <c r="P6" s="237"/>
    </row>
    <row r="7" spans="2:16">
      <c r="B7" s="227" t="s">
        <v>36</v>
      </c>
      <c r="I7" s="230"/>
      <c r="J7" s="227" t="s">
        <v>36</v>
      </c>
    </row>
    <row r="8" spans="2:16" s="241" customFormat="1" ht="20.25" customHeight="1">
      <c r="B8" s="240" t="s">
        <v>227</v>
      </c>
      <c r="C8" s="728" t="str">
        <f>+" " &amp; 当初入力!$D$5</f>
        <v xml:space="preserve"> </v>
      </c>
      <c r="D8" s="728"/>
      <c r="E8" s="240" t="s">
        <v>228</v>
      </c>
      <c r="F8" s="728" t="str">
        <f>+" " &amp;当初入力!$D$7</f>
        <v xml:space="preserve"> </v>
      </c>
      <c r="G8" s="728"/>
      <c r="I8" s="242"/>
      <c r="J8" s="240" t="s">
        <v>227</v>
      </c>
      <c r="K8" s="729" t="str">
        <f>C8</f>
        <v xml:space="preserve"> </v>
      </c>
      <c r="L8" s="729"/>
      <c r="M8" s="240" t="s">
        <v>228</v>
      </c>
      <c r="N8" s="730" t="str">
        <f>+F8</f>
        <v xml:space="preserve"> </v>
      </c>
      <c r="O8" s="730"/>
    </row>
    <row r="9" spans="2:16" ht="3" customHeight="1">
      <c r="I9" s="230"/>
    </row>
    <row r="10" spans="2:16" ht="36" customHeight="1">
      <c r="B10" s="731" t="s">
        <v>238</v>
      </c>
      <c r="C10" s="732"/>
      <c r="D10" s="732"/>
      <c r="E10" s="732"/>
      <c r="F10" s="243" t="s">
        <v>229</v>
      </c>
      <c r="G10" s="243"/>
      <c r="H10" s="244" t="s">
        <v>230</v>
      </c>
      <c r="I10" s="245"/>
      <c r="J10" s="731" t="s">
        <v>238</v>
      </c>
      <c r="K10" s="732"/>
      <c r="L10" s="732"/>
      <c r="M10" s="732"/>
      <c r="N10" s="243" t="s">
        <v>229</v>
      </c>
      <c r="O10" s="243"/>
      <c r="P10" s="244" t="s">
        <v>230</v>
      </c>
    </row>
    <row r="11" spans="2:16" s="248" customFormat="1" ht="36" customHeight="1">
      <c r="B11" s="246" t="s">
        <v>231</v>
      </c>
      <c r="C11" s="703" t="str">
        <f>"" &amp; 当初入力!D6</f>
        <v/>
      </c>
      <c r="D11" s="704"/>
      <c r="E11" s="709"/>
      <c r="F11" s="710"/>
      <c r="G11" s="710"/>
      <c r="H11" s="711"/>
      <c r="I11" s="247"/>
      <c r="J11" s="246" t="s">
        <v>231</v>
      </c>
      <c r="K11" s="718" t="str">
        <f>C11</f>
        <v/>
      </c>
      <c r="L11" s="719"/>
      <c r="M11" s="709">
        <f>E11</f>
        <v>0</v>
      </c>
      <c r="N11" s="710"/>
      <c r="O11" s="710"/>
      <c r="P11" s="711"/>
    </row>
    <row r="12" spans="2:16" s="248" customFormat="1" ht="25.5" customHeight="1">
      <c r="B12" s="724" t="str">
        <f>"令和" &amp; TEXT(当初入力!E4,"##") &amp; "年度　　起工" &amp; TEXT(当初入力!J4,"##") &amp; "号"</f>
        <v>令和年度　　起工号</v>
      </c>
      <c r="C12" s="705"/>
      <c r="D12" s="706"/>
      <c r="E12" s="712"/>
      <c r="F12" s="713"/>
      <c r="G12" s="713"/>
      <c r="H12" s="714"/>
      <c r="I12" s="247"/>
      <c r="J12" s="726" t="str">
        <f>B12</f>
        <v>令和年度　　起工号</v>
      </c>
      <c r="K12" s="720"/>
      <c r="L12" s="721"/>
      <c r="M12" s="712"/>
      <c r="N12" s="713"/>
      <c r="O12" s="713"/>
      <c r="P12" s="714"/>
    </row>
    <row r="13" spans="2:16" s="248" customFormat="1" ht="25.5" customHeight="1">
      <c r="B13" s="725"/>
      <c r="C13" s="707"/>
      <c r="D13" s="708"/>
      <c r="E13" s="715"/>
      <c r="F13" s="716"/>
      <c r="G13" s="716"/>
      <c r="H13" s="717"/>
      <c r="I13" s="247"/>
      <c r="J13" s="727"/>
      <c r="K13" s="722"/>
      <c r="L13" s="723"/>
      <c r="M13" s="715"/>
      <c r="N13" s="716"/>
      <c r="O13" s="716"/>
      <c r="P13" s="717"/>
    </row>
    <row r="14" spans="2:16" s="248" customFormat="1" ht="36" customHeight="1">
      <c r="B14" s="254" t="s">
        <v>239</v>
      </c>
      <c r="C14" s="697"/>
      <c r="D14" s="698"/>
      <c r="E14" s="255" t="s">
        <v>240</v>
      </c>
      <c r="F14" s="697"/>
      <c r="G14" s="699"/>
      <c r="H14" s="698"/>
      <c r="I14" s="249"/>
      <c r="J14" s="254" t="str">
        <f>B14</f>
        <v>調査員</v>
      </c>
      <c r="K14" s="697">
        <f>C14</f>
        <v>0</v>
      </c>
      <c r="L14" s="698"/>
      <c r="M14" s="255" t="str">
        <f>+E14</f>
        <v>請負者</v>
      </c>
      <c r="N14" s="697">
        <f>F14</f>
        <v>0</v>
      </c>
      <c r="O14" s="699"/>
      <c r="P14" s="698"/>
    </row>
    <row r="15" spans="2:16" s="248" customFormat="1" ht="36" customHeight="1">
      <c r="B15" s="700" t="s">
        <v>232</v>
      </c>
      <c r="C15" s="701"/>
      <c r="D15" s="701"/>
      <c r="E15" s="702"/>
      <c r="F15" s="700" t="s">
        <v>233</v>
      </c>
      <c r="G15" s="701"/>
      <c r="H15" s="702"/>
      <c r="I15" s="250"/>
      <c r="J15" s="700" t="str">
        <f>+B15</f>
        <v>指示・立会・通知・協議・承諾・報告・提出事項</v>
      </c>
      <c r="K15" s="701"/>
      <c r="L15" s="701"/>
      <c r="M15" s="702"/>
      <c r="N15" s="700" t="str">
        <f>+F15</f>
        <v>（発議：発注者・請負者）</v>
      </c>
      <c r="O15" s="701"/>
      <c r="P15" s="702"/>
    </row>
    <row r="16" spans="2:16" s="248" customFormat="1" ht="36" customHeight="1">
      <c r="B16" s="689"/>
      <c r="C16" s="690"/>
      <c r="D16" s="690"/>
      <c r="E16" s="690"/>
      <c r="F16" s="690"/>
      <c r="G16" s="690"/>
      <c r="H16" s="691"/>
      <c r="I16" s="250"/>
      <c r="J16" s="689">
        <f>B16</f>
        <v>0</v>
      </c>
      <c r="K16" s="692"/>
      <c r="L16" s="692"/>
      <c r="M16" s="692"/>
      <c r="N16" s="692"/>
      <c r="O16" s="692"/>
      <c r="P16" s="693"/>
    </row>
    <row r="17" spans="2:16" s="248" customFormat="1" ht="36" customHeight="1">
      <c r="B17" s="689"/>
      <c r="C17" s="690"/>
      <c r="D17" s="690"/>
      <c r="E17" s="690"/>
      <c r="F17" s="690"/>
      <c r="G17" s="690"/>
      <c r="H17" s="691"/>
      <c r="I17" s="250"/>
      <c r="J17" s="694"/>
      <c r="K17" s="695"/>
      <c r="L17" s="695"/>
      <c r="M17" s="695"/>
      <c r="N17" s="695"/>
      <c r="O17" s="695"/>
      <c r="P17" s="696"/>
    </row>
    <row r="18" spans="2:16" s="248" customFormat="1" ht="36" customHeight="1">
      <c r="B18" s="650"/>
      <c r="C18" s="651"/>
      <c r="D18" s="651"/>
      <c r="E18" s="651"/>
      <c r="F18" s="651"/>
      <c r="G18" s="651"/>
      <c r="H18" s="652"/>
      <c r="I18" s="251"/>
      <c r="J18" s="650">
        <f t="shared" ref="J18:J23" si="0">B18</f>
        <v>0</v>
      </c>
      <c r="K18" s="651"/>
      <c r="L18" s="651"/>
      <c r="M18" s="651"/>
      <c r="N18" s="651"/>
      <c r="O18" s="651"/>
      <c r="P18" s="652"/>
    </row>
    <row r="19" spans="2:16" s="248" customFormat="1" ht="36" customHeight="1">
      <c r="B19" s="683"/>
      <c r="C19" s="684"/>
      <c r="D19" s="684"/>
      <c r="E19" s="684"/>
      <c r="F19" s="684"/>
      <c r="G19" s="684"/>
      <c r="H19" s="685"/>
      <c r="I19" s="250"/>
      <c r="J19" s="683">
        <f t="shared" si="0"/>
        <v>0</v>
      </c>
      <c r="K19" s="684"/>
      <c r="L19" s="684"/>
      <c r="M19" s="684"/>
      <c r="N19" s="684"/>
      <c r="O19" s="684"/>
      <c r="P19" s="685"/>
    </row>
    <row r="20" spans="2:16" s="248" customFormat="1" ht="36" customHeight="1">
      <c r="B20" s="686"/>
      <c r="C20" s="687"/>
      <c r="D20" s="687"/>
      <c r="E20" s="687"/>
      <c r="F20" s="687"/>
      <c r="G20" s="687"/>
      <c r="H20" s="688"/>
      <c r="I20" s="250"/>
      <c r="J20" s="686">
        <f t="shared" si="0"/>
        <v>0</v>
      </c>
      <c r="K20" s="687"/>
      <c r="L20" s="687"/>
      <c r="M20" s="687"/>
      <c r="N20" s="687"/>
      <c r="O20" s="687"/>
      <c r="P20" s="688"/>
    </row>
    <row r="21" spans="2:16" s="248" customFormat="1" ht="36" customHeight="1">
      <c r="B21" s="680"/>
      <c r="C21" s="681"/>
      <c r="D21" s="681"/>
      <c r="E21" s="681"/>
      <c r="F21" s="681"/>
      <c r="G21" s="681"/>
      <c r="H21" s="682"/>
      <c r="I21" s="250"/>
      <c r="J21" s="680">
        <f t="shared" si="0"/>
        <v>0</v>
      </c>
      <c r="K21" s="681"/>
      <c r="L21" s="681"/>
      <c r="M21" s="681"/>
      <c r="N21" s="681"/>
      <c r="O21" s="681"/>
      <c r="P21" s="682"/>
    </row>
    <row r="22" spans="2:16" s="248" customFormat="1" ht="36" customHeight="1">
      <c r="B22" s="680"/>
      <c r="C22" s="681"/>
      <c r="D22" s="681"/>
      <c r="E22" s="681"/>
      <c r="F22" s="681"/>
      <c r="G22" s="681"/>
      <c r="H22" s="682"/>
      <c r="I22" s="250"/>
      <c r="J22" s="680">
        <f t="shared" si="0"/>
        <v>0</v>
      </c>
      <c r="K22" s="681"/>
      <c r="L22" s="681"/>
      <c r="M22" s="681"/>
      <c r="N22" s="681"/>
      <c r="O22" s="681"/>
      <c r="P22" s="682"/>
    </row>
    <row r="23" spans="2:16" s="248" customFormat="1" ht="36" customHeight="1">
      <c r="B23" s="680"/>
      <c r="C23" s="681"/>
      <c r="D23" s="681"/>
      <c r="E23" s="681"/>
      <c r="F23" s="681"/>
      <c r="G23" s="681"/>
      <c r="H23" s="682"/>
      <c r="I23" s="250"/>
      <c r="J23" s="680">
        <f t="shared" si="0"/>
        <v>0</v>
      </c>
      <c r="K23" s="681"/>
      <c r="L23" s="681"/>
      <c r="M23" s="681"/>
      <c r="N23" s="681"/>
      <c r="O23" s="681"/>
      <c r="P23" s="682"/>
    </row>
    <row r="24" spans="2:16" s="248" customFormat="1" ht="10.5" customHeight="1">
      <c r="B24" s="670"/>
      <c r="C24" s="670"/>
      <c r="D24" s="670"/>
      <c r="E24" s="670"/>
      <c r="F24" s="670"/>
      <c r="G24" s="670"/>
      <c r="H24" s="670"/>
      <c r="I24" s="250"/>
      <c r="J24" s="671"/>
      <c r="K24" s="672"/>
      <c r="L24" s="672"/>
      <c r="M24" s="672"/>
      <c r="N24" s="672"/>
      <c r="O24" s="672"/>
      <c r="P24" s="673"/>
    </row>
    <row r="25" spans="2:16" s="248" customFormat="1" ht="36" customHeight="1">
      <c r="B25" s="670" t="s">
        <v>237</v>
      </c>
      <c r="C25" s="670"/>
      <c r="D25" s="670"/>
      <c r="E25" s="670"/>
      <c r="F25" s="670"/>
      <c r="G25" s="670"/>
      <c r="H25" s="670"/>
      <c r="I25" s="250"/>
      <c r="J25" s="671" t="str">
        <f>B25</f>
        <v>処理・回答）</v>
      </c>
      <c r="K25" s="672"/>
      <c r="L25" s="672"/>
      <c r="M25" s="672"/>
      <c r="N25" s="672"/>
      <c r="O25" s="672"/>
      <c r="P25" s="673"/>
    </row>
    <row r="26" spans="2:16" s="248" customFormat="1" ht="36" customHeight="1">
      <c r="B26" s="674"/>
      <c r="C26" s="675"/>
      <c r="D26" s="675"/>
      <c r="E26" s="675"/>
      <c r="F26" s="675"/>
      <c r="G26" s="675"/>
      <c r="H26" s="676"/>
      <c r="I26" s="250"/>
      <c r="J26" s="677"/>
      <c r="K26" s="678"/>
      <c r="L26" s="678"/>
      <c r="M26" s="678"/>
      <c r="N26" s="678"/>
      <c r="O26" s="678"/>
      <c r="P26" s="679"/>
    </row>
    <row r="27" spans="2:16" s="248" customFormat="1" ht="36" customHeight="1">
      <c r="B27" s="650" t="s">
        <v>36</v>
      </c>
      <c r="C27" s="651"/>
      <c r="D27" s="651"/>
      <c r="E27" s="651"/>
      <c r="F27" s="651"/>
      <c r="G27" s="651"/>
      <c r="H27" s="652"/>
      <c r="I27" s="250"/>
      <c r="J27" s="650"/>
      <c r="K27" s="651"/>
      <c r="L27" s="651"/>
      <c r="M27" s="651"/>
      <c r="N27" s="651"/>
      <c r="O27" s="651"/>
      <c r="P27" s="652"/>
    </row>
    <row r="28" spans="2:16" s="248" customFormat="1" ht="36" customHeight="1">
      <c r="B28" s="650" t="s">
        <v>36</v>
      </c>
      <c r="C28" s="651"/>
      <c r="D28" s="651"/>
      <c r="E28" s="651"/>
      <c r="F28" s="651"/>
      <c r="G28" s="651"/>
      <c r="H28" s="652"/>
      <c r="I28" s="250"/>
      <c r="J28" s="650"/>
      <c r="K28" s="651"/>
      <c r="L28" s="651"/>
      <c r="M28" s="651"/>
      <c r="N28" s="651"/>
      <c r="O28" s="651"/>
      <c r="P28" s="652"/>
    </row>
    <row r="29" spans="2:16" s="248" customFormat="1" ht="36" customHeight="1">
      <c r="B29" s="650" t="s">
        <v>36</v>
      </c>
      <c r="C29" s="651"/>
      <c r="D29" s="651"/>
      <c r="E29" s="651"/>
      <c r="F29" s="651"/>
      <c r="G29" s="651"/>
      <c r="H29" s="652"/>
      <c r="I29" s="250"/>
      <c r="J29" s="650" t="str">
        <f>B29</f>
        <v>　</v>
      </c>
      <c r="K29" s="651"/>
      <c r="L29" s="651"/>
      <c r="M29" s="651"/>
      <c r="N29" s="651"/>
      <c r="O29" s="651"/>
      <c r="P29" s="652"/>
    </row>
    <row r="30" spans="2:16" s="248" customFormat="1" ht="36" customHeight="1">
      <c r="B30" s="665" t="s">
        <v>36</v>
      </c>
      <c r="C30" s="666"/>
      <c r="D30" s="666"/>
      <c r="E30" s="666"/>
      <c r="F30" s="666"/>
      <c r="G30" s="666"/>
      <c r="H30" s="667"/>
      <c r="I30" s="250"/>
      <c r="J30" s="665" t="str">
        <f>B30</f>
        <v>　</v>
      </c>
      <c r="K30" s="666"/>
      <c r="L30" s="666"/>
      <c r="M30" s="666"/>
      <c r="N30" s="666"/>
      <c r="O30" s="666"/>
      <c r="P30" s="667"/>
    </row>
    <row r="31" spans="2:16" s="248" customFormat="1" ht="36" customHeight="1">
      <c r="B31" s="252" t="s">
        <v>234</v>
      </c>
      <c r="C31" s="668"/>
      <c r="D31" s="668"/>
      <c r="E31" s="668"/>
      <c r="F31" s="668"/>
      <c r="G31" s="668"/>
      <c r="H31" s="669"/>
      <c r="I31" s="253"/>
      <c r="J31" s="252" t="s">
        <v>234</v>
      </c>
      <c r="K31" s="668"/>
      <c r="L31" s="668"/>
      <c r="M31" s="668"/>
      <c r="N31" s="668"/>
      <c r="O31" s="668"/>
      <c r="P31" s="669"/>
    </row>
    <row r="32" spans="2:16" s="248" customFormat="1" ht="36" customHeight="1">
      <c r="B32" s="653"/>
      <c r="C32" s="654"/>
      <c r="D32" s="654"/>
      <c r="E32" s="654"/>
      <c r="F32" s="654"/>
      <c r="G32" s="654"/>
      <c r="H32" s="655"/>
      <c r="I32" s="253"/>
      <c r="J32" s="659" t="s">
        <v>36</v>
      </c>
      <c r="K32" s="660"/>
      <c r="L32" s="660"/>
      <c r="M32" s="660"/>
      <c r="N32" s="660"/>
      <c r="O32" s="660"/>
      <c r="P32" s="661"/>
    </row>
    <row r="33" spans="2:16" s="248" customFormat="1" ht="36" customHeight="1">
      <c r="B33" s="656"/>
      <c r="C33" s="657"/>
      <c r="D33" s="657"/>
      <c r="E33" s="657"/>
      <c r="F33" s="657"/>
      <c r="G33" s="657"/>
      <c r="H33" s="658"/>
      <c r="I33" s="253"/>
      <c r="J33" s="662"/>
      <c r="K33" s="663"/>
      <c r="L33" s="663"/>
      <c r="M33" s="663"/>
      <c r="N33" s="663"/>
      <c r="O33" s="663"/>
      <c r="P33" s="664"/>
    </row>
    <row r="34" spans="2:16">
      <c r="I34" s="230"/>
    </row>
    <row r="35" spans="2:16">
      <c r="I35" s="230"/>
    </row>
    <row r="36" spans="2:16">
      <c r="I36" s="230"/>
    </row>
    <row r="37" spans="2:16">
      <c r="I37" s="230"/>
    </row>
    <row r="38" spans="2:16">
      <c r="I38" s="230"/>
    </row>
    <row r="39" spans="2:16">
      <c r="I39" s="230"/>
    </row>
    <row r="40" spans="2:16">
      <c r="I40" s="230"/>
    </row>
    <row r="41" spans="2:16">
      <c r="I41" s="230"/>
    </row>
    <row r="42" spans="2:16">
      <c r="I42" s="230"/>
    </row>
    <row r="43" spans="2:16">
      <c r="I43" s="230"/>
    </row>
    <row r="44" spans="2:16">
      <c r="I44" s="230"/>
    </row>
    <row r="45" spans="2:16">
      <c r="I45" s="230"/>
    </row>
    <row r="46" spans="2:16">
      <c r="I46" s="230"/>
    </row>
    <row r="47" spans="2:16">
      <c r="I47" s="230"/>
    </row>
    <row r="48" spans="2:16">
      <c r="I48" s="230"/>
    </row>
    <row r="49" spans="9:9">
      <c r="I49" s="230"/>
    </row>
    <row r="50" spans="9:9">
      <c r="I50" s="230"/>
    </row>
    <row r="51" spans="9:9">
      <c r="I51" s="230"/>
    </row>
    <row r="52" spans="9:9">
      <c r="I52" s="230"/>
    </row>
    <row r="53" spans="9:9">
      <c r="I53" s="230"/>
    </row>
    <row r="54" spans="9:9">
      <c r="I54" s="230"/>
    </row>
    <row r="55" spans="9:9">
      <c r="I55" s="230"/>
    </row>
    <row r="56" spans="9:9">
      <c r="I56" s="230"/>
    </row>
    <row r="57" spans="9:9">
      <c r="I57" s="230"/>
    </row>
    <row r="58" spans="9:9">
      <c r="I58" s="230"/>
    </row>
    <row r="59" spans="9:9">
      <c r="I59" s="230"/>
    </row>
    <row r="60" spans="9:9">
      <c r="I60" s="230"/>
    </row>
    <row r="61" spans="9:9">
      <c r="I61" s="230"/>
    </row>
    <row r="62" spans="9:9">
      <c r="I62" s="230"/>
    </row>
    <row r="63" spans="9:9">
      <c r="I63" s="230"/>
    </row>
    <row r="64" spans="9:9">
      <c r="I64" s="230"/>
    </row>
    <row r="65" spans="9:9">
      <c r="I65" s="230"/>
    </row>
    <row r="66" spans="9:9">
      <c r="I66" s="230"/>
    </row>
    <row r="67" spans="9:9">
      <c r="I67" s="230"/>
    </row>
    <row r="68" spans="9:9">
      <c r="I68" s="230"/>
    </row>
    <row r="69" spans="9:9">
      <c r="I69" s="230"/>
    </row>
    <row r="70" spans="9:9">
      <c r="I70" s="230"/>
    </row>
    <row r="71" spans="9:9">
      <c r="I71" s="230"/>
    </row>
    <row r="72" spans="9:9">
      <c r="I72" s="230"/>
    </row>
    <row r="73" spans="9:9">
      <c r="I73" s="230"/>
    </row>
    <row r="74" spans="9:9">
      <c r="I74" s="230"/>
    </row>
    <row r="75" spans="9:9">
      <c r="I75" s="230"/>
    </row>
    <row r="76" spans="9:9">
      <c r="I76" s="230"/>
    </row>
    <row r="77" spans="9:9">
      <c r="I77" s="230"/>
    </row>
    <row r="78" spans="9:9">
      <c r="I78" s="230"/>
    </row>
    <row r="79" spans="9:9">
      <c r="I79" s="230"/>
    </row>
    <row r="80" spans="9:9">
      <c r="I80" s="230"/>
    </row>
    <row r="81" spans="9:9">
      <c r="I81" s="230"/>
    </row>
    <row r="82" spans="9:9">
      <c r="I82" s="230"/>
    </row>
    <row r="83" spans="9:9">
      <c r="I83" s="230"/>
    </row>
    <row r="84" spans="9:9">
      <c r="I84" s="230"/>
    </row>
    <row r="85" spans="9:9">
      <c r="I85" s="230"/>
    </row>
    <row r="86" spans="9:9">
      <c r="I86" s="230"/>
    </row>
    <row r="87" spans="9:9">
      <c r="I87" s="230"/>
    </row>
    <row r="88" spans="9:9">
      <c r="I88" s="230"/>
    </row>
    <row r="89" spans="9:9">
      <c r="I89" s="230"/>
    </row>
    <row r="90" spans="9:9">
      <c r="I90" s="230"/>
    </row>
    <row r="91" spans="9:9">
      <c r="I91" s="230"/>
    </row>
    <row r="92" spans="9:9">
      <c r="I92" s="230"/>
    </row>
    <row r="93" spans="9:9">
      <c r="I93" s="230"/>
    </row>
    <row r="94" spans="9:9">
      <c r="I94" s="230"/>
    </row>
    <row r="95" spans="9:9">
      <c r="I95" s="230"/>
    </row>
    <row r="96" spans="9:9">
      <c r="I96" s="230"/>
    </row>
    <row r="97" spans="9:9">
      <c r="I97" s="230"/>
    </row>
    <row r="98" spans="9:9">
      <c r="I98" s="230"/>
    </row>
    <row r="99" spans="9:9">
      <c r="I99" s="230"/>
    </row>
    <row r="100" spans="9:9">
      <c r="I100" s="230"/>
    </row>
    <row r="101" spans="9:9">
      <c r="I101" s="230"/>
    </row>
    <row r="102" spans="9:9">
      <c r="I102" s="230"/>
    </row>
    <row r="103" spans="9:9">
      <c r="I103" s="230"/>
    </row>
    <row r="104" spans="9:9">
      <c r="I104" s="230"/>
    </row>
    <row r="105" spans="9:9">
      <c r="I105" s="230"/>
    </row>
    <row r="106" spans="9:9">
      <c r="I106" s="230"/>
    </row>
    <row r="107" spans="9:9">
      <c r="I107" s="230"/>
    </row>
    <row r="108" spans="9:9">
      <c r="I108" s="230"/>
    </row>
    <row r="109" spans="9:9">
      <c r="I109" s="230"/>
    </row>
    <row r="110" spans="9:9">
      <c r="I110" s="230"/>
    </row>
    <row r="111" spans="9:9">
      <c r="I111" s="230"/>
    </row>
    <row r="112" spans="9:9">
      <c r="I112" s="230"/>
    </row>
    <row r="113" spans="9:9">
      <c r="I113" s="230"/>
    </row>
    <row r="114" spans="9:9">
      <c r="I114" s="230"/>
    </row>
    <row r="115" spans="9:9">
      <c r="I115" s="230"/>
    </row>
    <row r="116" spans="9:9">
      <c r="I116" s="230"/>
    </row>
    <row r="117" spans="9:9">
      <c r="I117" s="230"/>
    </row>
    <row r="118" spans="9:9">
      <c r="I118" s="230"/>
    </row>
    <row r="119" spans="9:9">
      <c r="I119" s="230"/>
    </row>
    <row r="120" spans="9:9">
      <c r="I120" s="230"/>
    </row>
    <row r="121" spans="9:9">
      <c r="I121" s="230"/>
    </row>
    <row r="122" spans="9:9">
      <c r="I122" s="230"/>
    </row>
    <row r="123" spans="9:9">
      <c r="I123" s="230"/>
    </row>
    <row r="124" spans="9:9">
      <c r="I124" s="230"/>
    </row>
    <row r="125" spans="9:9">
      <c r="I125" s="230"/>
    </row>
    <row r="126" spans="9:9">
      <c r="I126" s="230"/>
    </row>
    <row r="127" spans="9:9">
      <c r="I127" s="230"/>
    </row>
    <row r="128" spans="9:9">
      <c r="I128" s="230"/>
    </row>
    <row r="129" spans="9:9">
      <c r="I129" s="230"/>
    </row>
    <row r="130" spans="9:9">
      <c r="I130" s="230"/>
    </row>
  </sheetData>
  <mergeCells count="54">
    <mergeCell ref="C8:D8"/>
    <mergeCell ref="F8:G8"/>
    <mergeCell ref="K8:L8"/>
    <mergeCell ref="N8:O8"/>
    <mergeCell ref="B10:E10"/>
    <mergeCell ref="J10:M10"/>
    <mergeCell ref="C11:D13"/>
    <mergeCell ref="E11:H13"/>
    <mergeCell ref="K11:L13"/>
    <mergeCell ref="M11:P13"/>
    <mergeCell ref="B12:B13"/>
    <mergeCell ref="J12:J13"/>
    <mergeCell ref="C14:D14"/>
    <mergeCell ref="F14:H14"/>
    <mergeCell ref="K14:L14"/>
    <mergeCell ref="N14:P14"/>
    <mergeCell ref="B15:E15"/>
    <mergeCell ref="F15:H15"/>
    <mergeCell ref="J15:M15"/>
    <mergeCell ref="N15:P15"/>
    <mergeCell ref="B16:H16"/>
    <mergeCell ref="J16:P16"/>
    <mergeCell ref="B17:H17"/>
    <mergeCell ref="J17:P17"/>
    <mergeCell ref="B18:H18"/>
    <mergeCell ref="J18:P18"/>
    <mergeCell ref="B19:H19"/>
    <mergeCell ref="J19:P19"/>
    <mergeCell ref="B20:H20"/>
    <mergeCell ref="J20:P20"/>
    <mergeCell ref="B21:H21"/>
    <mergeCell ref="J21:P21"/>
    <mergeCell ref="B22:H22"/>
    <mergeCell ref="J22:P22"/>
    <mergeCell ref="B23:H23"/>
    <mergeCell ref="J23:P23"/>
    <mergeCell ref="B24:H24"/>
    <mergeCell ref="J24:P24"/>
    <mergeCell ref="B25:H25"/>
    <mergeCell ref="J25:P25"/>
    <mergeCell ref="B26:H26"/>
    <mergeCell ref="J26:P26"/>
    <mergeCell ref="B27:H27"/>
    <mergeCell ref="J27:P27"/>
    <mergeCell ref="B28:H28"/>
    <mergeCell ref="J28:P28"/>
    <mergeCell ref="B29:H29"/>
    <mergeCell ref="J29:P29"/>
    <mergeCell ref="B32:H33"/>
    <mergeCell ref="J32:P33"/>
    <mergeCell ref="B30:H30"/>
    <mergeCell ref="J30:P30"/>
    <mergeCell ref="C31:H31"/>
    <mergeCell ref="K31:P31"/>
  </mergeCells>
  <phoneticPr fontId="1"/>
  <printOptions horizontalCentered="1" verticalCentered="1"/>
  <pageMargins left="0.75" right="0.75" top="1" bottom="1" header="0.51200000000000001" footer="0.51200000000000001"/>
  <pageSetup paperSize="9" scale="79" fitToWidth="2" orientation="portrait" blackAndWhite="1" verticalDpi="12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当初入力</vt:lpstr>
      <vt:lpstr>表紙</vt:lpstr>
      <vt:lpstr>着手届</vt:lpstr>
      <vt:lpstr>管･照経歴書</vt:lpstr>
      <vt:lpstr>管･照通知書</vt:lpstr>
      <vt:lpstr>担当技術者</vt:lpstr>
      <vt:lpstr>担当技術者経歴書</vt:lpstr>
      <vt:lpstr>工程表</vt:lpstr>
      <vt:lpstr>打合簿</vt:lpstr>
      <vt:lpstr>電子納品事前協議チェック(R3.6~)</vt:lpstr>
      <vt:lpstr>電子成果品確認用チェックシート(R3.6~)</vt:lpstr>
      <vt:lpstr>電子媒体納品書</vt:lpstr>
      <vt:lpstr>履行報告</vt:lpstr>
      <vt:lpstr>完了届</vt:lpstr>
      <vt:lpstr>請求書</vt:lpstr>
      <vt:lpstr>'電子納品事前協議チェック(R3.6~)'!page1</vt:lpstr>
      <vt:lpstr>'電子納品事前協議チェック(R3.6~)'!page2</vt:lpstr>
      <vt:lpstr>完了届!Print_Area</vt:lpstr>
      <vt:lpstr>管･照経歴書!Print_Area</vt:lpstr>
      <vt:lpstr>管･照通知書!Print_Area</vt:lpstr>
      <vt:lpstr>工程表!Print_Area</vt:lpstr>
      <vt:lpstr>担当技術者!Print_Area</vt:lpstr>
      <vt:lpstr>担当技術者経歴書!Print_Area</vt:lpstr>
      <vt:lpstr>着手届!Print_Area</vt:lpstr>
      <vt:lpstr>'電子成果品確認用チェックシート(R3.6~)'!Print_Area</vt:lpstr>
      <vt:lpstr>'電子納品事前協議チェック(R3.6~)'!Print_Area</vt:lpstr>
      <vt:lpstr>表紙!Print_Area</vt:lpstr>
      <vt:lpstr>履行報告!Print_Area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nn-shinkou</dc:creator>
  <cp:keywords/>
  <dc:description/>
  <cp:lastModifiedBy>福岡県</cp:lastModifiedBy>
  <cp:revision>0</cp:revision>
  <cp:lastPrinted>2021-11-29T07:59:29Z</cp:lastPrinted>
  <dcterms:created xsi:type="dcterms:W3CDTF">1601-01-01T00:00:00Z</dcterms:created>
  <dcterms:modified xsi:type="dcterms:W3CDTF">2022-09-22T04:08:26Z</dcterms:modified>
  <cp:category/>
</cp:coreProperties>
</file>