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152農山漁村振興課\通年\02_技術管理係\各様式_（検査調書、業者提出書類　等）\04_委託関係提出書類一覧【原本】\"/>
    </mc:Choice>
  </mc:AlternateContent>
  <bookViews>
    <workbookView xWindow="0" yWindow="270" windowWidth="24150" windowHeight="12060" tabRatio="748" activeTab="8"/>
  </bookViews>
  <sheets>
    <sheet name="当初入力" sheetId="26" r:id="rId1"/>
    <sheet name="表紙" sheetId="4" r:id="rId2"/>
    <sheet name="着手届" sheetId="43" r:id="rId3"/>
    <sheet name="管･照経歴書" sheetId="18" r:id="rId4"/>
    <sheet name="管･照通知書" sheetId="17" r:id="rId5"/>
    <sheet name="工程表" sheetId="5" r:id="rId6"/>
    <sheet name="打合簿" sheetId="49" r:id="rId7"/>
    <sheet name="完了届" sheetId="44" r:id="rId8"/>
    <sheet name="請求書" sheetId="48" r:id="rId9"/>
  </sheets>
  <definedNames>
    <definedName name="_xlnm.Print_Area" localSheetId="7">完了届!$A$1:$U$29</definedName>
    <definedName name="_xlnm.Print_Area" localSheetId="3">管･照経歴書!$B$2:$N$77</definedName>
    <definedName name="_xlnm.Print_Area" localSheetId="4">管･照通知書!$B$2:$Z$58</definedName>
    <definedName name="_xlnm.Print_Area" localSheetId="5">工程表!$B$4:$AG$30</definedName>
    <definedName name="_xlnm.Print_Area" localSheetId="2">着手届!$A$1:$U$27</definedName>
    <definedName name="_xlnm.Print_Area" localSheetId="1">表紙!$B$2:$N$36</definedName>
    <definedName name="wrn.事務所決裁." localSheetId="7" hidden="1">{#N/A,#N/A,FALSE,"起工伺 (所長決裁)";#N/A,#N/A,FALSE,"起工伺 (知事決裁) ";#N/A,#N/A,FALSE,"起工伺 (本庁決裁)";#N/A,#N/A,FALSE,"起工決裁通知書 ";#N/A,#N/A,FALSE,"起工決裁通知書 (控)"}</definedName>
    <definedName name="wrn.事務所決裁." localSheetId="3" hidden="1">{#N/A,#N/A,FALSE,"起工伺 (所長決裁)";#N/A,#N/A,FALSE,"起工伺 (知事決裁) ";#N/A,#N/A,FALSE,"起工伺 (本庁決裁)";#N/A,#N/A,FALSE,"起工決裁通知書 ";#N/A,#N/A,FALSE,"起工決裁通知書 (控)"}</definedName>
    <definedName name="wrn.事務所決裁." localSheetId="4" hidden="1">{#N/A,#N/A,FALSE,"起工伺 (所長決裁)";#N/A,#N/A,FALSE,"起工伺 (知事決裁) ";#N/A,#N/A,FALSE,"起工伺 (本庁決裁)";#N/A,#N/A,FALSE,"起工決裁通知書 ";#N/A,#N/A,FALSE,"起工決裁通知書 (控)"}</definedName>
    <definedName name="wrn.事務所決裁." localSheetId="6" hidden="1">{#N/A,#N/A,FALSE,"起工伺 (所長決裁)";#N/A,#N/A,FALSE,"起工伺 (知事決裁) ";#N/A,#N/A,FALSE,"起工伺 (本庁決裁)";#N/A,#N/A,FALSE,"起工決裁通知書 ";#N/A,#N/A,FALSE,"起工決裁通知書 (控)"}</definedName>
    <definedName name="wrn.事務所決裁." localSheetId="2" hidden="1">{#N/A,#N/A,FALSE,"起工伺 (所長決裁)";#N/A,#N/A,FALSE,"起工伺 (知事決裁) ";#N/A,#N/A,FALSE,"起工伺 (本庁決裁)";#N/A,#N/A,FALSE,"起工決裁通知書 ";#N/A,#N/A,FALSE,"起工決裁通知書 (控)"}</definedName>
    <definedName name="wrn.事務所決裁." hidden="1">{#N/A,#N/A,FALSE,"起工伺 (所長決裁)";#N/A,#N/A,FALSE,"起工伺 (知事決裁) ";#N/A,#N/A,FALSE,"起工伺 (本庁決裁)";#N/A,#N/A,FALSE,"起工決裁通知書 ";#N/A,#N/A,FALSE,"起工決裁通知書 (控)"}</definedName>
  </definedNames>
  <calcPr calcId="152511"/>
</workbook>
</file>

<file path=xl/calcChain.xml><?xml version="1.0" encoding="utf-8"?>
<calcChain xmlns="http://schemas.openxmlformats.org/spreadsheetml/2006/main">
  <c r="D28" i="17" l="1"/>
  <c r="M11" i="26"/>
  <c r="C18" i="48" l="1"/>
  <c r="D15" i="44"/>
  <c r="B12" i="49"/>
  <c r="AB6" i="5"/>
  <c r="H25" i="17"/>
  <c r="D17" i="43"/>
  <c r="D24" i="43" l="1"/>
  <c r="D22" i="43"/>
  <c r="O19" i="44" l="1"/>
  <c r="D21" i="44"/>
  <c r="D19" i="44"/>
  <c r="M11" i="49"/>
  <c r="J12" i="49"/>
  <c r="C6" i="5"/>
  <c r="C4" i="5"/>
  <c r="D21" i="43"/>
  <c r="E5" i="5"/>
  <c r="B5" i="43"/>
  <c r="L11" i="43"/>
  <c r="L13" i="43"/>
  <c r="M14" i="43"/>
  <c r="D18" i="43"/>
  <c r="O18" i="43"/>
  <c r="E19" i="43"/>
  <c r="I19" i="43"/>
  <c r="D20" i="43"/>
  <c r="L20" i="43"/>
  <c r="D25" i="43"/>
  <c r="D26" i="43"/>
  <c r="E7" i="18"/>
  <c r="E45" i="18"/>
  <c r="D13" i="17"/>
  <c r="R17" i="17"/>
  <c r="R19" i="17"/>
  <c r="R21" i="17"/>
  <c r="H24" i="17"/>
  <c r="S24" i="17"/>
  <c r="P25" i="17"/>
  <c r="N34" i="17"/>
  <c r="N38" i="17"/>
  <c r="V4" i="5"/>
  <c r="V5" i="5"/>
  <c r="V6" i="5"/>
  <c r="C8" i="49"/>
  <c r="F8" i="49"/>
  <c r="N8" i="49" s="1"/>
  <c r="K8" i="49"/>
  <c r="C11" i="49"/>
  <c r="K11" i="49"/>
  <c r="J14" i="49"/>
  <c r="K14" i="49"/>
  <c r="M14" i="49"/>
  <c r="N14" i="49"/>
  <c r="J15" i="49"/>
  <c r="N15" i="49"/>
  <c r="J16" i="49"/>
  <c r="J18" i="49"/>
  <c r="J19" i="49"/>
  <c r="J20" i="49"/>
  <c r="J21" i="49"/>
  <c r="J22" i="49"/>
  <c r="J23" i="49"/>
  <c r="J25" i="49"/>
  <c r="J29" i="49"/>
  <c r="J30" i="49"/>
  <c r="B5" i="44"/>
  <c r="L11" i="44"/>
  <c r="L13" i="44"/>
  <c r="M14" i="44"/>
  <c r="D16" i="44"/>
  <c r="O16" i="44"/>
  <c r="E17" i="44"/>
  <c r="I17" i="44"/>
  <c r="D18" i="44"/>
  <c r="L18" i="44"/>
  <c r="H5" i="48"/>
  <c r="G18" i="48"/>
  <c r="B19" i="48"/>
  <c r="I19" i="48"/>
  <c r="F22" i="48"/>
  <c r="I20" i="44" l="1"/>
  <c r="I23" i="43"/>
</calcChain>
</file>

<file path=xl/sharedStrings.xml><?xml version="1.0" encoding="utf-8"?>
<sst xmlns="http://schemas.openxmlformats.org/spreadsheetml/2006/main" count="422" uniqueCount="261">
  <si>
    <t>１枚</t>
    <phoneticPr fontId="7"/>
  </si>
  <si>
    <t>着手届</t>
    <rPh sb="1" eb="2">
      <t>テ</t>
    </rPh>
    <phoneticPr fontId="7"/>
  </si>
  <si>
    <t>業務工程表</t>
    <rPh sb="0" eb="2">
      <t>ギョウム</t>
    </rPh>
    <phoneticPr fontId="7"/>
  </si>
  <si>
    <t>管理技術者及び照査技術者等通知書（様式1－１号）</t>
    <rPh sb="0" eb="2">
      <t>カンリ</t>
    </rPh>
    <rPh sb="2" eb="5">
      <t>ギジュツシャ</t>
    </rPh>
    <rPh sb="7" eb="9">
      <t>ショウサ</t>
    </rPh>
    <rPh sb="17" eb="19">
      <t>ヨウシキ</t>
    </rPh>
    <rPh sb="22" eb="23">
      <t>ゴウ</t>
    </rPh>
    <phoneticPr fontId="7"/>
  </si>
  <si>
    <t>管理技術者及び照査技術者経歴書（様式1－２号）免許書写し</t>
    <rPh sb="0" eb="2">
      <t>カンリ</t>
    </rPh>
    <rPh sb="2" eb="5">
      <t>ギジュツシャ</t>
    </rPh>
    <rPh sb="7" eb="9">
      <t>ショウサ</t>
    </rPh>
    <rPh sb="23" eb="26">
      <t>メンキョショ</t>
    </rPh>
    <rPh sb="26" eb="27">
      <t>ウツ</t>
    </rPh>
    <phoneticPr fontId="7"/>
  </si>
  <si>
    <t>　　　　　　　　　　　　　　　　　　　農業土木業務委託の提出書類　　　　　　　　　　　　　　</t>
    <rPh sb="19" eb="21">
      <t>ノウギョウ</t>
    </rPh>
    <rPh sb="21" eb="23">
      <t>ドボク</t>
    </rPh>
    <rPh sb="23" eb="25">
      <t>ギョウム</t>
    </rPh>
    <rPh sb="25" eb="27">
      <t>イタク</t>
    </rPh>
    <rPh sb="28" eb="30">
      <t>テイシュツ</t>
    </rPh>
    <rPh sb="30" eb="32">
      <t>ショルイ</t>
    </rPh>
    <phoneticPr fontId="7"/>
  </si>
  <si>
    <t>　封筒に以下に示しました着手時関係提出書類を入れておりますので、ご確認の上持参ください。</t>
    <rPh sb="13" eb="14">
      <t>テ</t>
    </rPh>
    <phoneticPr fontId="7"/>
  </si>
  <si>
    <t>（社）農業農村整備情報　　総合センター（ARIC）</t>
    <rPh sb="0" eb="3">
      <t>シャ</t>
    </rPh>
    <rPh sb="3" eb="5">
      <t>ノウギョウ</t>
    </rPh>
    <rPh sb="5" eb="7">
      <t>ノウソン</t>
    </rPh>
    <rPh sb="7" eb="9">
      <t>セイビ</t>
    </rPh>
    <rPh sb="9" eb="11">
      <t>ジョウホウ</t>
    </rPh>
    <rPh sb="13" eb="15">
      <t>ソウゴウ</t>
    </rPh>
    <phoneticPr fontId="7"/>
  </si>
  <si>
    <t>業務計画書</t>
    <rPh sb="0" eb="2">
      <t>ギョウム</t>
    </rPh>
    <phoneticPr fontId="7"/>
  </si>
  <si>
    <t>業務完了届（業務完了日が近づいたら取りにきてください）</t>
    <rPh sb="0" eb="2">
      <t>ギョウム</t>
    </rPh>
    <rPh sb="2" eb="4">
      <t>カンリョウ</t>
    </rPh>
    <rPh sb="6" eb="8">
      <t>ギョウム</t>
    </rPh>
    <rPh sb="8" eb="10">
      <t>カンリョウ</t>
    </rPh>
    <rPh sb="10" eb="11">
      <t>ビ</t>
    </rPh>
    <rPh sb="12" eb="13">
      <t>チカ</t>
    </rPh>
    <rPh sb="17" eb="18">
      <t>ト</t>
    </rPh>
    <phoneticPr fontId="7"/>
  </si>
  <si>
    <t>請負業者　殿</t>
  </si>
  <si>
    <t>又，関係提出書類もありますので速やかに提出してください。</t>
  </si>
  <si>
    <t>1，</t>
  </si>
  <si>
    <t>□</t>
  </si>
  <si>
    <t>契約後７日以内</t>
  </si>
  <si>
    <t>2，</t>
  </si>
  <si>
    <t>3，</t>
  </si>
  <si>
    <t>4，</t>
  </si>
  <si>
    <t>5，</t>
  </si>
  <si>
    <t>6，</t>
  </si>
  <si>
    <t>契約後速やかに</t>
  </si>
  <si>
    <t>7，</t>
  </si>
  <si>
    <t>8，</t>
  </si>
  <si>
    <t>9，</t>
  </si>
  <si>
    <t>10，</t>
  </si>
  <si>
    <t>請負業者作成</t>
  </si>
  <si>
    <t>11，</t>
  </si>
  <si>
    <t>請求書</t>
  </si>
  <si>
    <t>日間</t>
  </si>
  <si>
    <t>単</t>
  </si>
  <si>
    <t>月</t>
  </si>
  <si>
    <t>所用</t>
  </si>
  <si>
    <t>名　　　称</t>
  </si>
  <si>
    <t>数　量</t>
  </si>
  <si>
    <t>位</t>
  </si>
  <si>
    <t xml:space="preserve">   10   20</t>
  </si>
  <si>
    <t>日数</t>
  </si>
  <si>
    <t>備　　　考</t>
  </si>
  <si>
    <t>　</t>
  </si>
  <si>
    <t>記</t>
  </si>
  <si>
    <t>請負者</t>
  </si>
  <si>
    <t>２枚</t>
  </si>
  <si>
    <t>（様式１－１号）</t>
  </si>
  <si>
    <t>住　　　所</t>
  </si>
  <si>
    <t>会社名等</t>
  </si>
  <si>
    <t>氏　　　名</t>
  </si>
  <si>
    <t>注）１．</t>
  </si>
  <si>
    <t>　　２．</t>
  </si>
  <si>
    <t>（様式１－２号）</t>
  </si>
  <si>
    <t>１．氏　　　名</t>
  </si>
  <si>
    <t>２．生年月日（年齢）</t>
  </si>
  <si>
    <t>３．法定資格</t>
  </si>
  <si>
    <t>４．最終学歴（学科名）及び卒業年次</t>
  </si>
  <si>
    <t>５．当社における勤務年数</t>
  </si>
  <si>
    <t>６．職歴（業務経歴）</t>
  </si>
  <si>
    <t>　　　期　　　　　　　間</t>
  </si>
  <si>
    <t>　業　　務　　内　　容</t>
  </si>
  <si>
    <t>　　年　　月　～　　　年　　月</t>
  </si>
  <si>
    <t>注）</t>
  </si>
  <si>
    <t>１．経歴書名は、該当しない字句を抹消して使用する。</t>
  </si>
  <si>
    <t>事業名：</t>
    <phoneticPr fontId="4"/>
  </si>
  <si>
    <t>地区名：</t>
    <rPh sb="0" eb="2">
      <t>チク</t>
    </rPh>
    <rPh sb="2" eb="3">
      <t>メイ</t>
    </rPh>
    <phoneticPr fontId="4"/>
  </si>
  <si>
    <t>主務課長</t>
    <rPh sb="0" eb="2">
      <t>シュム</t>
    </rPh>
    <rPh sb="2" eb="4">
      <t>カチョウ</t>
    </rPh>
    <phoneticPr fontId="1"/>
  </si>
  <si>
    <t>年</t>
    <rPh sb="0" eb="1">
      <t>ネン</t>
    </rPh>
    <phoneticPr fontId="1"/>
  </si>
  <si>
    <t>月</t>
    <rPh sb="0" eb="1">
      <t>ツキ</t>
    </rPh>
    <phoneticPr fontId="1"/>
  </si>
  <si>
    <t>日</t>
    <rPh sb="0" eb="1">
      <t>ヒ</t>
    </rPh>
    <phoneticPr fontId="1"/>
  </si>
  <si>
    <t>起工番号</t>
    <rPh sb="0" eb="2">
      <t>キコウ</t>
    </rPh>
    <rPh sb="2" eb="4">
      <t>バンゴウ</t>
    </rPh>
    <phoneticPr fontId="1"/>
  </si>
  <si>
    <t>号</t>
    <rPh sb="0" eb="1">
      <t>ゴウ</t>
    </rPh>
    <phoneticPr fontId="1"/>
  </si>
  <si>
    <t>事 業 名</t>
    <rPh sb="0" eb="1">
      <t>コト</t>
    </rPh>
    <rPh sb="2" eb="3">
      <t>ギョウ</t>
    </rPh>
    <rPh sb="4" eb="5">
      <t>メイ</t>
    </rPh>
    <phoneticPr fontId="1"/>
  </si>
  <si>
    <t>日間</t>
    <rPh sb="0" eb="2">
      <t>ニチカン</t>
    </rPh>
    <phoneticPr fontId="1"/>
  </si>
  <si>
    <t>請負者</t>
    <rPh sb="0" eb="2">
      <t>ウケオイ</t>
    </rPh>
    <rPh sb="2" eb="3">
      <t>シャ</t>
    </rPh>
    <phoneticPr fontId="1"/>
  </si>
  <si>
    <t>名　　　　　　　称</t>
    <rPh sb="0" eb="9">
      <t>メイショウ</t>
    </rPh>
    <phoneticPr fontId="7"/>
  </si>
  <si>
    <t>枚　　　数</t>
    <rPh sb="0" eb="5">
      <t>マイスウ</t>
    </rPh>
    <phoneticPr fontId="7"/>
  </si>
  <si>
    <t>提出時期</t>
    <rPh sb="0" eb="2">
      <t>テイシュツ</t>
    </rPh>
    <rPh sb="2" eb="4">
      <t>ジキ</t>
    </rPh>
    <phoneticPr fontId="7"/>
  </si>
  <si>
    <t>提出先</t>
    <rPh sb="2" eb="3">
      <t>サキ</t>
    </rPh>
    <phoneticPr fontId="7"/>
  </si>
  <si>
    <t>契約書</t>
    <rPh sb="0" eb="3">
      <t>ケイヤクショ</t>
    </rPh>
    <phoneticPr fontId="7"/>
  </si>
  <si>
    <t>入札後７日以内</t>
    <rPh sb="0" eb="2">
      <t>ニュウサツ</t>
    </rPh>
    <phoneticPr fontId="7"/>
  </si>
  <si>
    <t>総務課</t>
    <rPh sb="0" eb="3">
      <t>ソウムカ</t>
    </rPh>
    <phoneticPr fontId="7"/>
  </si>
  <si>
    <t>ｼｽﾃﾑ</t>
    <phoneticPr fontId="7"/>
  </si>
  <si>
    <t>１枚</t>
    <phoneticPr fontId="7"/>
  </si>
  <si>
    <t>工事課</t>
    <rPh sb="0" eb="2">
      <t>コウジ</t>
    </rPh>
    <rPh sb="2" eb="3">
      <t>カ</t>
    </rPh>
    <phoneticPr fontId="7"/>
  </si>
  <si>
    <t>１枚</t>
    <phoneticPr fontId="7"/>
  </si>
  <si>
    <t>１枚</t>
    <phoneticPr fontId="7"/>
  </si>
  <si>
    <t>変更契約請書</t>
    <rPh sb="0" eb="2">
      <t>ヘンコウ</t>
    </rPh>
    <rPh sb="2" eb="4">
      <t>ケイヤク</t>
    </rPh>
    <rPh sb="4" eb="5">
      <t>ウ</t>
    </rPh>
    <rPh sb="5" eb="6">
      <t>ショ</t>
    </rPh>
    <phoneticPr fontId="7"/>
  </si>
  <si>
    <t>工期内</t>
    <rPh sb="0" eb="1">
      <t>シュンコウ</t>
    </rPh>
    <rPh sb="1" eb="2">
      <t>キ</t>
    </rPh>
    <rPh sb="2" eb="3">
      <t>ナイ</t>
    </rPh>
    <phoneticPr fontId="7"/>
  </si>
  <si>
    <t>検査後</t>
    <rPh sb="0" eb="2">
      <t>ケンサ</t>
    </rPh>
    <rPh sb="2" eb="3">
      <t>ゴ</t>
    </rPh>
    <phoneticPr fontId="7"/>
  </si>
  <si>
    <t>事業名</t>
    <rPh sb="0" eb="2">
      <t>ジギョウ</t>
    </rPh>
    <rPh sb="2" eb="3">
      <t>ナ</t>
    </rPh>
    <phoneticPr fontId="1"/>
  </si>
  <si>
    <t>地区名</t>
    <rPh sb="0" eb="2">
      <t>チク</t>
    </rPh>
    <rPh sb="2" eb="3">
      <t>ナ</t>
    </rPh>
    <phoneticPr fontId="1"/>
  </si>
  <si>
    <t>日</t>
    <rPh sb="0" eb="1">
      <t>ヒ</t>
    </rPh>
    <phoneticPr fontId="4"/>
  </si>
  <si>
    <t>月</t>
    <rPh sb="0" eb="1">
      <t>ガツ</t>
    </rPh>
    <phoneticPr fontId="4"/>
  </si>
  <si>
    <t>年</t>
    <rPh sb="0" eb="1">
      <t>ネン</t>
    </rPh>
    <phoneticPr fontId="4"/>
  </si>
  <si>
    <t>月</t>
    <rPh sb="0" eb="1">
      <t>ガツ</t>
    </rPh>
    <phoneticPr fontId="1"/>
  </si>
  <si>
    <t>年度　　起工第</t>
    <rPh sb="0" eb="2">
      <t>ネンド</t>
    </rPh>
    <rPh sb="4" eb="6">
      <t>キコウ</t>
    </rPh>
    <rPh sb="6" eb="7">
      <t>ダイ</t>
    </rPh>
    <phoneticPr fontId="1"/>
  </si>
  <si>
    <t>から</t>
    <phoneticPr fontId="1"/>
  </si>
  <si>
    <t>まで</t>
    <phoneticPr fontId="1"/>
  </si>
  <si>
    <t>契約年月日</t>
    <rPh sb="0" eb="2">
      <t>ケイヤク</t>
    </rPh>
    <rPh sb="2" eb="5">
      <t>ネンガッピ</t>
    </rPh>
    <phoneticPr fontId="1"/>
  </si>
  <si>
    <t>起工概要入力</t>
    <rPh sb="0" eb="2">
      <t>キコウ</t>
    </rPh>
    <rPh sb="2" eb="4">
      <t>ガイヨウ</t>
    </rPh>
    <rPh sb="4" eb="6">
      <t>ニュウリョク</t>
    </rPh>
    <phoneticPr fontId="1"/>
  </si>
  <si>
    <t>印</t>
    <rPh sb="0" eb="1">
      <t>イン</t>
    </rPh>
    <phoneticPr fontId="1"/>
  </si>
  <si>
    <t>住所</t>
    <rPh sb="0" eb="2">
      <t>ジュウショ</t>
    </rPh>
    <phoneticPr fontId="1"/>
  </si>
  <si>
    <t>会社名</t>
    <rPh sb="0" eb="3">
      <t>カイシャメイ</t>
    </rPh>
    <phoneticPr fontId="1"/>
  </si>
  <si>
    <t>代表者名</t>
    <rPh sb="0" eb="3">
      <t>ダイヒョウシャ</t>
    </rPh>
    <rPh sb="3" eb="4">
      <t>メイ</t>
    </rPh>
    <phoneticPr fontId="1"/>
  </si>
  <si>
    <t>発注機関名</t>
    <rPh sb="0" eb="2">
      <t>ハッチュウ</t>
    </rPh>
    <rPh sb="2" eb="5">
      <t>キカンメイ</t>
    </rPh>
    <phoneticPr fontId="1"/>
  </si>
  <si>
    <t>庶務係長</t>
    <rPh sb="0" eb="2">
      <t>ショム</t>
    </rPh>
    <rPh sb="2" eb="4">
      <t>カカリチョウ</t>
    </rPh>
    <phoneticPr fontId="1"/>
  </si>
  <si>
    <t>総務課長</t>
    <rPh sb="0" eb="2">
      <t>ソウム</t>
    </rPh>
    <rPh sb="2" eb="4">
      <t>カチョウ</t>
    </rPh>
    <phoneticPr fontId="1"/>
  </si>
  <si>
    <t>所　　長</t>
    <rPh sb="0" eb="1">
      <t>ショ</t>
    </rPh>
    <rPh sb="3" eb="4">
      <t>チョウ</t>
    </rPh>
    <phoneticPr fontId="1"/>
  </si>
  <si>
    <t>係　　長</t>
    <rPh sb="0" eb="1">
      <t>カカリ</t>
    </rPh>
    <rPh sb="3" eb="4">
      <t>チョウ</t>
    </rPh>
    <phoneticPr fontId="1"/>
  </si>
  <si>
    <t>係　　員</t>
    <rPh sb="0" eb="1">
      <t>カカリ</t>
    </rPh>
    <rPh sb="3" eb="4">
      <t>イン</t>
    </rPh>
    <phoneticPr fontId="1"/>
  </si>
  <si>
    <t>担 当 者</t>
    <rPh sb="0" eb="1">
      <t>タン</t>
    </rPh>
    <rPh sb="2" eb="3">
      <t>トウ</t>
    </rPh>
    <rPh sb="4" eb="5">
      <t>シャ</t>
    </rPh>
    <phoneticPr fontId="1"/>
  </si>
  <si>
    <t>副 所 長</t>
    <rPh sb="0" eb="1">
      <t>フク</t>
    </rPh>
    <rPh sb="2" eb="3">
      <t>ショ</t>
    </rPh>
    <rPh sb="4" eb="5">
      <t>チョウ</t>
    </rPh>
    <phoneticPr fontId="1"/>
  </si>
  <si>
    <t>※本起工概要入力の各項目に入力したデータは各様式で参照されますので、様式毎の入力の必要が無くなります。</t>
    <rPh sb="1" eb="2">
      <t>ホン</t>
    </rPh>
    <rPh sb="2" eb="4">
      <t>キコウ</t>
    </rPh>
    <rPh sb="4" eb="6">
      <t>ガイヨウ</t>
    </rPh>
    <rPh sb="6" eb="8">
      <t>ニュウリョク</t>
    </rPh>
    <rPh sb="9" eb="10">
      <t>カク</t>
    </rPh>
    <rPh sb="10" eb="12">
      <t>コウモク</t>
    </rPh>
    <rPh sb="13" eb="15">
      <t>ニュウリョク</t>
    </rPh>
    <rPh sb="21" eb="22">
      <t>カク</t>
    </rPh>
    <rPh sb="22" eb="24">
      <t>ヨウシキ</t>
    </rPh>
    <rPh sb="25" eb="27">
      <t>サンショウ</t>
    </rPh>
    <rPh sb="34" eb="36">
      <t>ヨウシキ</t>
    </rPh>
    <rPh sb="36" eb="37">
      <t>ゴト</t>
    </rPh>
    <rPh sb="38" eb="40">
      <t>ニュウリョク</t>
    </rPh>
    <rPh sb="41" eb="43">
      <t>ヒツヨウ</t>
    </rPh>
    <rPh sb="44" eb="45">
      <t>ナ</t>
    </rPh>
    <phoneticPr fontId="1"/>
  </si>
  <si>
    <t>事務所名を選択して下さい。</t>
    <rPh sb="0" eb="2">
      <t>ジム</t>
    </rPh>
    <rPh sb="2" eb="4">
      <t>ショメイ</t>
    </rPh>
    <rPh sb="5" eb="7">
      <t>センタク</t>
    </rPh>
    <rPh sb="9" eb="10">
      <t>クダ</t>
    </rPh>
    <phoneticPr fontId="1"/>
  </si>
  <si>
    <t>照　合</t>
    <rPh sb="0" eb="1">
      <t>テラシ</t>
    </rPh>
    <rPh sb="2" eb="3">
      <t>ゴウ</t>
    </rPh>
    <phoneticPr fontId="1"/>
  </si>
  <si>
    <t>氏名</t>
    <rPh sb="0" eb="2">
      <t>シメイ</t>
    </rPh>
    <phoneticPr fontId="1"/>
  </si>
  <si>
    <t>[</t>
    <phoneticPr fontId="1"/>
  </si>
  <si>
    <t>]</t>
    <phoneticPr fontId="1"/>
  </si>
  <si>
    <t>県（農林事務所）の措置</t>
    <rPh sb="0" eb="1">
      <t>ケン</t>
    </rPh>
    <rPh sb="2" eb="4">
      <t>ノウリン</t>
    </rPh>
    <rPh sb="4" eb="7">
      <t>ジムショ</t>
    </rPh>
    <rPh sb="9" eb="11">
      <t>ソチ</t>
    </rPh>
    <phoneticPr fontId="1"/>
  </si>
  <si>
    <t>施　行</t>
    <rPh sb="0" eb="1">
      <t>シ</t>
    </rPh>
    <rPh sb="2" eb="3">
      <t>ギョウ</t>
    </rPh>
    <phoneticPr fontId="1"/>
  </si>
  <si>
    <t>[</t>
    <phoneticPr fontId="1"/>
  </si>
  <si>
    <t>]</t>
    <phoneticPr fontId="1"/>
  </si>
  <si>
    <t>所長の検査方法</t>
    <rPh sb="0" eb="2">
      <t>ショチョウ</t>
    </rPh>
    <rPh sb="3" eb="5">
      <t>ケンサ</t>
    </rPh>
    <rPh sb="5" eb="7">
      <t>ホウホウ</t>
    </rPh>
    <phoneticPr fontId="1"/>
  </si>
  <si>
    <t>（本庁検査要求書）　　　　　控</t>
    <rPh sb="1" eb="3">
      <t>ホンチョウ</t>
    </rPh>
    <rPh sb="3" eb="5">
      <t>ケンサ</t>
    </rPh>
    <rPh sb="5" eb="8">
      <t>ヨウキュウショ</t>
    </rPh>
    <rPh sb="14" eb="15">
      <t>ヒカ</t>
    </rPh>
    <phoneticPr fontId="1"/>
  </si>
  <si>
    <t>摘　要</t>
    <rPh sb="0" eb="1">
      <t>テキ</t>
    </rPh>
    <rPh sb="2" eb="3">
      <t>ヨウ</t>
    </rPh>
    <phoneticPr fontId="1"/>
  </si>
  <si>
    <t>査定番号</t>
    <rPh sb="0" eb="2">
      <t>サテイ</t>
    </rPh>
    <rPh sb="2" eb="4">
      <t>バンゴウ</t>
    </rPh>
    <phoneticPr fontId="1"/>
  </si>
  <si>
    <t>　　　　年災　　　査定第　　　号</t>
    <rPh sb="4" eb="5">
      <t>ネン</t>
    </rPh>
    <rPh sb="5" eb="6">
      <t>サイ</t>
    </rPh>
    <rPh sb="9" eb="11">
      <t>サテイ</t>
    </rPh>
    <rPh sb="11" eb="12">
      <t>ダイ</t>
    </rPh>
    <rPh sb="15" eb="16">
      <t>ゴウ</t>
    </rPh>
    <phoneticPr fontId="1"/>
  </si>
  <si>
    <t>契約年月日</t>
    <phoneticPr fontId="1"/>
  </si>
  <si>
    <t>１枚</t>
    <phoneticPr fontId="7"/>
  </si>
  <si>
    <t>ｼｽﾃﾑ</t>
    <phoneticPr fontId="7"/>
  </si>
  <si>
    <r>
      <t xml:space="preserve">
 ○ 所長自ら検査　　　　印
 ○ 福岡県職員
　</t>
    </r>
    <r>
      <rPr>
        <u/>
        <sz val="10"/>
        <rFont val="ＭＳ 明朝"/>
        <family val="1"/>
        <charset val="128"/>
      </rPr>
      <t>　　　　　　　　　　</t>
    </r>
    <r>
      <rPr>
        <sz val="10"/>
        <rFont val="ＭＳ 明朝"/>
        <family val="1"/>
        <charset val="128"/>
      </rPr>
      <t>　に
　　検査を命ずる　　　　印
　（注）
　　所長は、決定した方法に
　押印すること</t>
    </r>
    <rPh sb="4" eb="6">
      <t>ショチョウ</t>
    </rPh>
    <rPh sb="6" eb="7">
      <t>ミズカ</t>
    </rPh>
    <rPh sb="8" eb="10">
      <t>ケンサ</t>
    </rPh>
    <rPh sb="14" eb="15">
      <t>イン</t>
    </rPh>
    <rPh sb="21" eb="24">
      <t>フクオカケン</t>
    </rPh>
    <rPh sb="24" eb="26">
      <t>ショクイン</t>
    </rPh>
    <rPh sb="45" eb="47">
      <t>ケンサ</t>
    </rPh>
    <rPh sb="48" eb="49">
      <t>メイ</t>
    </rPh>
    <rPh sb="55" eb="56">
      <t>イン</t>
    </rPh>
    <rPh sb="61" eb="62">
      <t>チュウ</t>
    </rPh>
    <rPh sb="66" eb="68">
      <t>ショチョウ</t>
    </rPh>
    <rPh sb="70" eb="72">
      <t>ケッテイ</t>
    </rPh>
    <rPh sb="74" eb="76">
      <t>ホウホウ</t>
    </rPh>
    <rPh sb="79" eb="80">
      <t>オシ</t>
    </rPh>
    <rPh sb="80" eb="81">
      <t>イン</t>
    </rPh>
    <phoneticPr fontId="1"/>
  </si>
  <si>
    <t>請 求 書</t>
    <rPh sb="0" eb="1">
      <t>ショウ</t>
    </rPh>
    <rPh sb="2" eb="3">
      <t>モトム</t>
    </rPh>
    <rPh sb="4" eb="5">
      <t>ショ</t>
    </rPh>
    <phoneticPr fontId="1"/>
  </si>
  <si>
    <t>左記の金額を請求します。</t>
    <rPh sb="0" eb="2">
      <t>サキ</t>
    </rPh>
    <rPh sb="3" eb="5">
      <t>キンガク</t>
    </rPh>
    <rPh sb="6" eb="8">
      <t>セイキュウ</t>
    </rPh>
    <phoneticPr fontId="1"/>
  </si>
  <si>
    <t>年　　　　　　月　　　　　　日</t>
    <rPh sb="0" eb="1">
      <t>トシ</t>
    </rPh>
    <rPh sb="7" eb="8">
      <t>ツキ</t>
    </rPh>
    <rPh sb="14" eb="15">
      <t>ヒ</t>
    </rPh>
    <phoneticPr fontId="1"/>
  </si>
  <si>
    <t>千</t>
    <rPh sb="0" eb="1">
      <t>セン</t>
    </rPh>
    <phoneticPr fontId="1"/>
  </si>
  <si>
    <t>百</t>
    <rPh sb="0" eb="1">
      <t>ヒャク</t>
    </rPh>
    <phoneticPr fontId="1"/>
  </si>
  <si>
    <t>十</t>
    <rPh sb="0" eb="1">
      <t>ジュウ</t>
    </rPh>
    <phoneticPr fontId="1"/>
  </si>
  <si>
    <t>億</t>
    <rPh sb="0" eb="1">
      <t>オク</t>
    </rPh>
    <phoneticPr fontId="1"/>
  </si>
  <si>
    <t>万</t>
    <rPh sb="0" eb="1">
      <t>マン</t>
    </rPh>
    <phoneticPr fontId="1"/>
  </si>
  <si>
    <t>円</t>
    <rPh sb="0" eb="1">
      <t>エン</t>
    </rPh>
    <phoneticPr fontId="1"/>
  </si>
  <si>
    <t>金</t>
    <rPh sb="0" eb="1">
      <t>キン</t>
    </rPh>
    <phoneticPr fontId="1"/>
  </si>
  <si>
    <t>ただし</t>
    <phoneticPr fontId="1"/>
  </si>
  <si>
    <t>債権者番号</t>
    <rPh sb="0" eb="3">
      <t>サイケンシャ</t>
    </rPh>
    <rPh sb="3" eb="5">
      <t>バンゴウ</t>
    </rPh>
    <phoneticPr fontId="1"/>
  </si>
  <si>
    <t>　　工事名</t>
    <rPh sb="2" eb="5">
      <t>コウジメイ</t>
    </rPh>
    <phoneticPr fontId="1"/>
  </si>
  <si>
    <t>前　　金　　払　　計　　算　　書</t>
    <rPh sb="0" eb="1">
      <t>マエ</t>
    </rPh>
    <rPh sb="3" eb="4">
      <t>キン</t>
    </rPh>
    <rPh sb="6" eb="7">
      <t>バラ</t>
    </rPh>
    <rPh sb="9" eb="10">
      <t>ケイ</t>
    </rPh>
    <rPh sb="12" eb="13">
      <t>ザン</t>
    </rPh>
    <rPh sb="15" eb="16">
      <t>ショ</t>
    </rPh>
    <phoneticPr fontId="1"/>
  </si>
  <si>
    <t>①</t>
    <phoneticPr fontId="1"/>
  </si>
  <si>
    <t>契 約 高</t>
    <rPh sb="0" eb="1">
      <t>チギリ</t>
    </rPh>
    <rPh sb="2" eb="3">
      <t>ヤク</t>
    </rPh>
    <rPh sb="4" eb="5">
      <t>コウ</t>
    </rPh>
    <phoneticPr fontId="1"/>
  </si>
  <si>
    <t>②</t>
    <phoneticPr fontId="1"/>
  </si>
  <si>
    <t>前金払率</t>
    <rPh sb="0" eb="2">
      <t>マエキン</t>
    </rPh>
    <rPh sb="2" eb="3">
      <t>バラ</t>
    </rPh>
    <rPh sb="3" eb="4">
      <t>リツ</t>
    </rPh>
    <phoneticPr fontId="1"/>
  </si>
  <si>
    <t>％</t>
    <phoneticPr fontId="1"/>
  </si>
  <si>
    <t>起 工 ・ 査 定</t>
    <rPh sb="0" eb="1">
      <t>オコシ</t>
    </rPh>
    <rPh sb="2" eb="3">
      <t>コウ</t>
    </rPh>
    <rPh sb="6" eb="7">
      <t>サ</t>
    </rPh>
    <rPh sb="8" eb="9">
      <t>サダム</t>
    </rPh>
    <phoneticPr fontId="1"/>
  </si>
  <si>
    <t>③</t>
    <phoneticPr fontId="1"/>
  </si>
  <si>
    <t>前金払高</t>
    <rPh sb="0" eb="2">
      <t>マエキン</t>
    </rPh>
    <rPh sb="2" eb="3">
      <t>バラ</t>
    </rPh>
    <rPh sb="3" eb="4">
      <t>タカ</t>
    </rPh>
    <phoneticPr fontId="1"/>
  </si>
  <si>
    <t>契 　　　　　約</t>
    <rPh sb="0" eb="1">
      <t>チギリ</t>
    </rPh>
    <rPh sb="7" eb="8">
      <t>ヤク</t>
    </rPh>
    <phoneticPr fontId="1"/>
  </si>
  <si>
    <t>(１×２)</t>
    <phoneticPr fontId="1"/>
  </si>
  <si>
    <t>④</t>
    <phoneticPr fontId="1"/>
  </si>
  <si>
    <t>前回までの</t>
    <rPh sb="0" eb="2">
      <t>ゼンカイ</t>
    </rPh>
    <phoneticPr fontId="1"/>
  </si>
  <si>
    <t>着　　　　 　工</t>
    <rPh sb="0" eb="1">
      <t>キ</t>
    </rPh>
    <rPh sb="7" eb="8">
      <t>コウ</t>
    </rPh>
    <phoneticPr fontId="1"/>
  </si>
  <si>
    <t>前金払高</t>
    <rPh sb="0" eb="2">
      <t>マエキン</t>
    </rPh>
    <rPh sb="2" eb="3">
      <t>バラ</t>
    </rPh>
    <rPh sb="3" eb="4">
      <t>ダカ</t>
    </rPh>
    <phoneticPr fontId="1"/>
  </si>
  <si>
    <t>⑤</t>
    <phoneticPr fontId="1"/>
  </si>
  <si>
    <t>今回支払高</t>
    <rPh sb="0" eb="2">
      <t>コンカイ</t>
    </rPh>
    <rPh sb="2" eb="5">
      <t>シハライダカ</t>
    </rPh>
    <phoneticPr fontId="1"/>
  </si>
  <si>
    <t>し  ゅ  ん  工</t>
    <rPh sb="9" eb="10">
      <t>コウ</t>
    </rPh>
    <phoneticPr fontId="1"/>
  </si>
  <si>
    <t>（</t>
    <phoneticPr fontId="1"/>
  </si>
  <si>
    <t>）</t>
    <phoneticPr fontId="1"/>
  </si>
  <si>
    <t>(３－４)</t>
    <phoneticPr fontId="1"/>
  </si>
  <si>
    <t>部　分　払　・　精　算　払　計　算　書</t>
    <rPh sb="0" eb="1">
      <t>ブ</t>
    </rPh>
    <rPh sb="2" eb="3">
      <t>ブン</t>
    </rPh>
    <rPh sb="4" eb="5">
      <t>バラ</t>
    </rPh>
    <rPh sb="8" eb="9">
      <t>セイ</t>
    </rPh>
    <rPh sb="10" eb="11">
      <t>ザン</t>
    </rPh>
    <rPh sb="12" eb="13">
      <t>バライ</t>
    </rPh>
    <rPh sb="14" eb="15">
      <t>ケイ</t>
    </rPh>
    <rPh sb="16" eb="17">
      <t>ザン</t>
    </rPh>
    <rPh sb="18" eb="19">
      <t>ショ</t>
    </rPh>
    <phoneticPr fontId="1"/>
  </si>
  <si>
    <t>保証事業会社の保証した工事の場合は下のワク記入</t>
    <rPh sb="0" eb="2">
      <t>ホショウ</t>
    </rPh>
    <rPh sb="2" eb="4">
      <t>ジギョウ</t>
    </rPh>
    <rPh sb="4" eb="6">
      <t>カイシャ</t>
    </rPh>
    <rPh sb="7" eb="9">
      <t>ホショウ</t>
    </rPh>
    <rPh sb="11" eb="13">
      <t>コウジ</t>
    </rPh>
    <rPh sb="14" eb="16">
      <t>バアイ</t>
    </rPh>
    <rPh sb="17" eb="18">
      <t>シタ</t>
    </rPh>
    <rPh sb="21" eb="23">
      <t>キニュウ</t>
    </rPh>
    <phoneticPr fontId="1"/>
  </si>
  <si>
    <t>①</t>
    <phoneticPr fontId="1"/>
  </si>
  <si>
    <t>ア</t>
    <phoneticPr fontId="1"/>
  </si>
  <si>
    <t>契約高</t>
    <rPh sb="0" eb="3">
      <t>ケイヤクダカ</t>
    </rPh>
    <phoneticPr fontId="1"/>
  </si>
  <si>
    <t>保証事業会社</t>
    <rPh sb="0" eb="2">
      <t>ホショウ</t>
    </rPh>
    <rPh sb="2" eb="4">
      <t>ジギョウ</t>
    </rPh>
    <rPh sb="4" eb="6">
      <t>カイシャ</t>
    </rPh>
    <phoneticPr fontId="1"/>
  </si>
  <si>
    <t>保  証  番  号</t>
    <rPh sb="0" eb="1">
      <t>ホ</t>
    </rPh>
    <rPh sb="3" eb="4">
      <t>アカシ</t>
    </rPh>
    <rPh sb="6" eb="7">
      <t>バン</t>
    </rPh>
    <rPh sb="9" eb="10">
      <t>ゴウ</t>
    </rPh>
    <phoneticPr fontId="1"/>
  </si>
  <si>
    <t>第　 　                    　　号</t>
    <rPh sb="0" eb="1">
      <t>ダイ</t>
    </rPh>
    <rPh sb="26" eb="27">
      <t>ゴウ</t>
    </rPh>
    <phoneticPr fontId="1"/>
  </si>
  <si>
    <t>工</t>
    <rPh sb="0" eb="1">
      <t>コウ</t>
    </rPh>
    <phoneticPr fontId="1"/>
  </si>
  <si>
    <t>イ</t>
    <phoneticPr fontId="1"/>
  </si>
  <si>
    <t>承認出来高</t>
    <rPh sb="0" eb="5">
      <t>ショウニンデキダカ</t>
    </rPh>
    <phoneticPr fontId="1"/>
  </si>
  <si>
    <t>保　　　　　証</t>
    <rPh sb="0" eb="1">
      <t>タモツ</t>
    </rPh>
    <rPh sb="6" eb="7">
      <t>アカシ</t>
    </rPh>
    <phoneticPr fontId="1"/>
  </si>
  <si>
    <t>事</t>
    <rPh sb="0" eb="1">
      <t>ジ</t>
    </rPh>
    <phoneticPr fontId="1"/>
  </si>
  <si>
    <t>(ア×  ％)</t>
    <phoneticPr fontId="1"/>
  </si>
  <si>
    <t>ウ</t>
    <phoneticPr fontId="1"/>
  </si>
  <si>
    <t xml:space="preserve"> (イ×　％)</t>
    <phoneticPr fontId="1"/>
  </si>
  <si>
    <t>保  証  期  間</t>
    <rPh sb="0" eb="1">
      <t>タモツ</t>
    </rPh>
    <rPh sb="3" eb="4">
      <t>アカシ</t>
    </rPh>
    <rPh sb="6" eb="7">
      <t>キ</t>
    </rPh>
    <rPh sb="9" eb="10">
      <t>カン</t>
    </rPh>
    <phoneticPr fontId="1"/>
  </si>
  <si>
    <t>自</t>
    <rPh sb="0" eb="1">
      <t>ジ</t>
    </rPh>
    <phoneticPr fontId="1"/>
  </si>
  <si>
    <t>②</t>
    <phoneticPr fontId="1"/>
  </si>
  <si>
    <t>エ</t>
    <phoneticPr fontId="1"/>
  </si>
  <si>
    <t>至</t>
    <rPh sb="0" eb="1">
      <t>イタ</t>
    </rPh>
    <phoneticPr fontId="1"/>
  </si>
  <si>
    <t>前</t>
    <rPh sb="0" eb="1">
      <t>マエ</t>
    </rPh>
    <phoneticPr fontId="1"/>
  </si>
  <si>
    <t>オ</t>
    <phoneticPr fontId="1"/>
  </si>
  <si>
    <t>(エ×　％)</t>
    <phoneticPr fontId="1"/>
  </si>
  <si>
    <t>払</t>
    <rPh sb="0" eb="1">
      <t>ハラ</t>
    </rPh>
    <phoneticPr fontId="1"/>
  </si>
  <si>
    <t>カ</t>
    <phoneticPr fontId="1"/>
  </si>
  <si>
    <t>(オ×　％)</t>
    <phoneticPr fontId="1"/>
  </si>
  <si>
    <t>出 来 高</t>
    <rPh sb="0" eb="1">
      <t>デ</t>
    </rPh>
    <rPh sb="2" eb="3">
      <t>ライ</t>
    </rPh>
    <rPh sb="4" eb="5">
      <t>コウ</t>
    </rPh>
    <phoneticPr fontId="1"/>
  </si>
  <si>
    <t>③</t>
    <phoneticPr fontId="1"/>
  </si>
  <si>
    <t>差引高</t>
    <rPh sb="0" eb="3">
      <t>サシヒキダカ</t>
    </rPh>
    <phoneticPr fontId="1"/>
  </si>
  <si>
    <t>しゅん工</t>
    <rPh sb="3" eb="4">
      <t>コウ</t>
    </rPh>
    <phoneticPr fontId="1"/>
  </si>
  <si>
    <t>（ウ－カ）</t>
    <phoneticPr fontId="1"/>
  </si>
  <si>
    <t>④</t>
    <phoneticPr fontId="1"/>
  </si>
  <si>
    <t>検 査 員</t>
    <rPh sb="0" eb="1">
      <t>ケン</t>
    </rPh>
    <rPh sb="2" eb="3">
      <t>サ</t>
    </rPh>
    <rPh sb="4" eb="5">
      <t>イン</t>
    </rPh>
    <phoneticPr fontId="1"/>
  </si>
  <si>
    <t>部分払高</t>
    <rPh sb="0" eb="2">
      <t>ブブン</t>
    </rPh>
    <rPh sb="2" eb="3">
      <t>バラ</t>
    </rPh>
    <rPh sb="3" eb="4">
      <t>ダカ</t>
    </rPh>
    <phoneticPr fontId="1"/>
  </si>
  <si>
    <t>職 氏 名</t>
    <rPh sb="0" eb="1">
      <t>ショク</t>
    </rPh>
    <rPh sb="2" eb="3">
      <t>シ</t>
    </rPh>
    <rPh sb="4" eb="5">
      <t>メイ</t>
    </rPh>
    <phoneticPr fontId="1"/>
  </si>
  <si>
    <t>⑤</t>
    <phoneticPr fontId="1"/>
  </si>
  <si>
    <t>(３－４)</t>
    <phoneticPr fontId="1"/>
  </si>
  <si>
    <t>着　　　手　　　届</t>
    <rPh sb="0" eb="1">
      <t>キ</t>
    </rPh>
    <rPh sb="4" eb="5">
      <t>テ</t>
    </rPh>
    <rPh sb="8" eb="9">
      <t>トド</t>
    </rPh>
    <phoneticPr fontId="1"/>
  </si>
  <si>
    <t>下記のとおり着手したのでお届けします。</t>
    <rPh sb="0" eb="2">
      <t>カキ</t>
    </rPh>
    <rPh sb="6" eb="8">
      <t>チャクシュ</t>
    </rPh>
    <rPh sb="13" eb="14">
      <t>トド</t>
    </rPh>
    <phoneticPr fontId="1"/>
  </si>
  <si>
    <t>業 務 名</t>
    <rPh sb="0" eb="1">
      <t>ギョウ</t>
    </rPh>
    <rPh sb="2" eb="3">
      <t>ツトム</t>
    </rPh>
    <rPh sb="4" eb="5">
      <t>メイ</t>
    </rPh>
    <phoneticPr fontId="1"/>
  </si>
  <si>
    <t>業務箇所</t>
    <rPh sb="0" eb="2">
      <t>ギョウム</t>
    </rPh>
    <rPh sb="2" eb="4">
      <t>カショ</t>
    </rPh>
    <phoneticPr fontId="1"/>
  </si>
  <si>
    <t>業務委託料</t>
    <rPh sb="0" eb="2">
      <t>ギョウム</t>
    </rPh>
    <rPh sb="2" eb="5">
      <t>イタクリョウ</t>
    </rPh>
    <phoneticPr fontId="1"/>
  </si>
  <si>
    <t>着手年月日</t>
    <rPh sb="0" eb="2">
      <t>チャクシュ</t>
    </rPh>
    <rPh sb="2" eb="5">
      <t>ネンガッピ</t>
    </rPh>
    <phoneticPr fontId="1"/>
  </si>
  <si>
    <t>履行期間</t>
    <rPh sb="0" eb="2">
      <t>リコウ</t>
    </rPh>
    <rPh sb="2" eb="4">
      <t>キカン</t>
    </rPh>
    <phoneticPr fontId="1"/>
  </si>
  <si>
    <t>管理技術者
氏　　　名</t>
    <rPh sb="0" eb="2">
      <t>カンリ</t>
    </rPh>
    <rPh sb="2" eb="5">
      <t>ギジュツシャ</t>
    </rPh>
    <rPh sb="6" eb="7">
      <t>シ</t>
    </rPh>
    <rPh sb="10" eb="11">
      <t>メイ</t>
    </rPh>
    <phoneticPr fontId="1"/>
  </si>
  <si>
    <t>照査技術者
氏　　　名</t>
    <rPh sb="0" eb="2">
      <t>ショウサ</t>
    </rPh>
    <rPh sb="2" eb="5">
      <t>ギジュツシャ</t>
    </rPh>
    <rPh sb="6" eb="7">
      <t>シ</t>
    </rPh>
    <rPh sb="10" eb="11">
      <t>メイ</t>
    </rPh>
    <phoneticPr fontId="1"/>
  </si>
  <si>
    <t>業　務　完　了　届</t>
    <rPh sb="0" eb="1">
      <t>ギョウ</t>
    </rPh>
    <rPh sb="2" eb="3">
      <t>ツトム</t>
    </rPh>
    <rPh sb="4" eb="5">
      <t>カン</t>
    </rPh>
    <rPh sb="6" eb="7">
      <t>リョウ</t>
    </rPh>
    <rPh sb="8" eb="9">
      <t>トド</t>
    </rPh>
    <phoneticPr fontId="1"/>
  </si>
  <si>
    <t>業務完了
年 月 日</t>
    <rPh sb="0" eb="2">
      <t>ギョウム</t>
    </rPh>
    <rPh sb="2" eb="4">
      <t>カンリョウ</t>
    </rPh>
    <rPh sb="5" eb="6">
      <t>トシ</t>
    </rPh>
    <rPh sb="7" eb="8">
      <t>ツキ</t>
    </rPh>
    <rPh sb="9" eb="10">
      <t>ヒ</t>
    </rPh>
    <phoneticPr fontId="1"/>
  </si>
  <si>
    <t>上記のとおり業務完了したのでお届けします。</t>
    <rPh sb="0" eb="2">
      <t>ジョウキ</t>
    </rPh>
    <rPh sb="6" eb="8">
      <t>ギョウム</t>
    </rPh>
    <rPh sb="8" eb="10">
      <t>カンリョウ</t>
    </rPh>
    <rPh sb="15" eb="16">
      <t>トド</t>
    </rPh>
    <phoneticPr fontId="1"/>
  </si>
  <si>
    <t>（業務完了承認通知）　 　　控</t>
    <rPh sb="1" eb="3">
      <t>ギョウム</t>
    </rPh>
    <rPh sb="3" eb="5">
      <t>カンリョウ</t>
    </rPh>
    <rPh sb="5" eb="7">
      <t>ショウニン</t>
    </rPh>
    <rPh sb="7" eb="9">
      <t>ツウチ</t>
    </rPh>
    <rPh sb="14" eb="15">
      <t>ヒカ</t>
    </rPh>
    <phoneticPr fontId="1"/>
  </si>
  <si>
    <t>業務名</t>
    <rPh sb="0" eb="2">
      <t>ギョウム</t>
    </rPh>
    <rPh sb="2" eb="3">
      <t>ナ</t>
    </rPh>
    <phoneticPr fontId="1"/>
  </si>
  <si>
    <t>管理技術者</t>
    <rPh sb="0" eb="2">
      <t>カンリ</t>
    </rPh>
    <rPh sb="2" eb="5">
      <t>ギジュツシャ</t>
    </rPh>
    <phoneticPr fontId="1"/>
  </si>
  <si>
    <t>照査技術者</t>
    <rPh sb="0" eb="2">
      <t>ショウサ</t>
    </rPh>
    <rPh sb="2" eb="4">
      <t>ギジュツ</t>
    </rPh>
    <rPh sb="4" eb="5">
      <t>シャ</t>
    </rPh>
    <phoneticPr fontId="1"/>
  </si>
  <si>
    <t>　　着　　手　：</t>
    <rPh sb="5" eb="6">
      <t>テ</t>
    </rPh>
    <phoneticPr fontId="4"/>
  </si>
  <si>
    <t>　　業務完了　：</t>
    <rPh sb="2" eb="4">
      <t>ギョウム</t>
    </rPh>
    <rPh sb="4" eb="6">
      <t>カンリョウ</t>
    </rPh>
    <phoneticPr fontId="4"/>
  </si>
  <si>
    <t>業務名：</t>
    <rPh sb="0" eb="2">
      <t>ギョウム</t>
    </rPh>
    <rPh sb="2" eb="3">
      <t>メイ</t>
    </rPh>
    <phoneticPr fontId="4"/>
  </si>
  <si>
    <t>管理技術者・照査技術者経歴書</t>
    <rPh sb="0" eb="2">
      <t>カンリ</t>
    </rPh>
    <rPh sb="6" eb="8">
      <t>ショウサ</t>
    </rPh>
    <phoneticPr fontId="4"/>
  </si>
  <si>
    <t>　業　務　名</t>
    <rPh sb="1" eb="2">
      <t>ギョウ</t>
    </rPh>
    <rPh sb="3" eb="4">
      <t>ツトム</t>
    </rPh>
    <phoneticPr fontId="4"/>
  </si>
  <si>
    <t>　管理技術者</t>
    <rPh sb="1" eb="3">
      <t>カンリ</t>
    </rPh>
    <rPh sb="3" eb="6">
      <t>ギジュツシャ</t>
    </rPh>
    <phoneticPr fontId="4"/>
  </si>
  <si>
    <t>　照査技術者</t>
    <rPh sb="1" eb="3">
      <t>ショウサ</t>
    </rPh>
    <rPh sb="3" eb="6">
      <t>ギジュツシャ</t>
    </rPh>
    <phoneticPr fontId="14"/>
  </si>
  <si>
    <t>この通知書には、管理技術者等の経歴書を別紙（様式１－２号）により作成し添付すること。</t>
    <rPh sb="8" eb="10">
      <t>カンリ</t>
    </rPh>
    <rPh sb="10" eb="13">
      <t>ギジュツシャ</t>
    </rPh>
    <phoneticPr fontId="4"/>
  </si>
  <si>
    <t>変更通知の場合は、標記の「管理技術者及び照査技術者等通知書」の右欄に（変更）と追記すること。</t>
    <rPh sb="13" eb="15">
      <t>カンリ</t>
    </rPh>
    <rPh sb="15" eb="18">
      <t>ギジュツシャ</t>
    </rPh>
    <rPh sb="20" eb="22">
      <t>ショウサ</t>
    </rPh>
    <phoneticPr fontId="4"/>
  </si>
  <si>
    <t>管理技術者及び照査技術者等通知書</t>
    <rPh sb="0" eb="2">
      <t>カンリ</t>
    </rPh>
    <rPh sb="2" eb="5">
      <t>ギジュツシャ</t>
    </rPh>
    <rPh sb="7" eb="9">
      <t>ショウサ</t>
    </rPh>
    <phoneticPr fontId="4"/>
  </si>
  <si>
    <t>業　務　工　程　表</t>
    <rPh sb="0" eb="1">
      <t>ギョウ</t>
    </rPh>
    <rPh sb="2" eb="3">
      <t>ツトム</t>
    </rPh>
    <phoneticPr fontId="4"/>
  </si>
  <si>
    <t>様式１号</t>
  </si>
  <si>
    <t>係　　員</t>
  </si>
  <si>
    <t>総務課長</t>
  </si>
  <si>
    <t>副所長</t>
  </si>
  <si>
    <t>所　　長</t>
  </si>
  <si>
    <t>事業名</t>
  </si>
  <si>
    <t>地区名</t>
  </si>
  <si>
    <t>（No.</t>
  </si>
  <si>
    <t>）</t>
  </si>
  <si>
    <t>起 工 番 号</t>
  </si>
  <si>
    <t>指示・立会・通知・協議・承諾・報告・提出事項</t>
  </si>
  <si>
    <t>（発議：発注者・請負者）</t>
  </si>
  <si>
    <t>摘　要</t>
  </si>
  <si>
    <t>係長</t>
    <phoneticPr fontId="35"/>
  </si>
  <si>
    <t>課長</t>
    <phoneticPr fontId="1"/>
  </si>
  <si>
    <t>処理・回答）</t>
    <rPh sb="0" eb="2">
      <t>ショリ</t>
    </rPh>
    <rPh sb="3" eb="5">
      <t>カイトウ</t>
    </rPh>
    <phoneticPr fontId="35"/>
  </si>
  <si>
    <t>　　業　務　打　合　書</t>
    <rPh sb="2" eb="3">
      <t>ギョウ</t>
    </rPh>
    <rPh sb="4" eb="5">
      <t>ツトム</t>
    </rPh>
    <phoneticPr fontId="1"/>
  </si>
  <si>
    <t>調査員</t>
    <rPh sb="0" eb="3">
      <t>チョウサイン</t>
    </rPh>
    <phoneticPr fontId="1"/>
  </si>
  <si>
    <t>請負者</t>
    <phoneticPr fontId="1"/>
  </si>
  <si>
    <t>業務打合書　（様式1号）　</t>
    <rPh sb="0" eb="2">
      <t>ギョウム</t>
    </rPh>
    <phoneticPr fontId="7"/>
  </si>
  <si>
    <t>業務打合毎</t>
    <rPh sb="0" eb="2">
      <t>ギョウム</t>
    </rPh>
    <rPh sb="2" eb="4">
      <t>ウチアワ</t>
    </rPh>
    <rPh sb="4" eb="5">
      <t>ゴト</t>
    </rPh>
    <phoneticPr fontId="7"/>
  </si>
  <si>
    <t>福岡県知事(財務担当所長)  殿</t>
    <rPh sb="0" eb="2">
      <t>フクオカ</t>
    </rPh>
    <rPh sb="2" eb="5">
      <t>ケンチジ</t>
    </rPh>
    <rPh sb="6" eb="8">
      <t>ザイム</t>
    </rPh>
    <rPh sb="8" eb="10">
      <t>タントウ</t>
    </rPh>
    <rPh sb="10" eb="11">
      <t>ショ</t>
    </rPh>
    <rPh sb="11" eb="12">
      <t>チョウ</t>
    </rPh>
    <rPh sb="15" eb="16">
      <t>トノ</t>
    </rPh>
    <phoneticPr fontId="1"/>
  </si>
  <si>
    <t xml:space="preserve">課(財務担当所)名 </t>
    <rPh sb="0" eb="1">
      <t>カ</t>
    </rPh>
    <rPh sb="2" eb="4">
      <t>ザイム</t>
    </rPh>
    <rPh sb="4" eb="6">
      <t>タントウ</t>
    </rPh>
    <rPh sb="6" eb="7">
      <t>ショ</t>
    </rPh>
    <rPh sb="8" eb="9">
      <t>メイ</t>
    </rPh>
    <phoneticPr fontId="1"/>
  </si>
  <si>
    <t>受注時業務カルテ受領書写し（業務請負契約額１００万以上の業務）</t>
    <rPh sb="0" eb="2">
      <t>ジュチュウ</t>
    </rPh>
    <rPh sb="2" eb="3">
      <t>ジ</t>
    </rPh>
    <rPh sb="3" eb="5">
      <t>ギョウム</t>
    </rPh>
    <rPh sb="14" eb="16">
      <t>ギョウム</t>
    </rPh>
    <rPh sb="16" eb="18">
      <t>ウケオイ</t>
    </rPh>
    <rPh sb="18" eb="20">
      <t>ケイヤク</t>
    </rPh>
    <rPh sb="20" eb="21">
      <t>ガク</t>
    </rPh>
    <rPh sb="28" eb="30">
      <t>ギョウム</t>
    </rPh>
    <phoneticPr fontId="7"/>
  </si>
  <si>
    <t>庶務担当</t>
    <rPh sb="0" eb="2">
      <t>ショム</t>
    </rPh>
    <rPh sb="2" eb="4">
      <t>タントウ</t>
    </rPh>
    <phoneticPr fontId="1"/>
  </si>
  <si>
    <t>庶務係員</t>
    <rPh sb="0" eb="2">
      <t>ショム</t>
    </rPh>
    <rPh sb="2" eb="4">
      <t>カカリイン</t>
    </rPh>
    <phoneticPr fontId="1"/>
  </si>
  <si>
    <t>令和</t>
    <rPh sb="0" eb="2">
      <t>レイワ</t>
    </rPh>
    <phoneticPr fontId="1"/>
  </si>
  <si>
    <t>令和　　年　　月　　日</t>
    <rPh sb="0" eb="2">
      <t>レイワ</t>
    </rPh>
    <rPh sb="4" eb="5">
      <t>ネン</t>
    </rPh>
    <rPh sb="7" eb="8">
      <t>ツキ</t>
    </rPh>
    <rPh sb="10" eb="11">
      <t>ニチ</t>
    </rPh>
    <phoneticPr fontId="1"/>
  </si>
  <si>
    <t>令和　　　年　　　月　　　日</t>
    <rPh sb="0" eb="2">
      <t>レイワ</t>
    </rPh>
    <rPh sb="5" eb="6">
      <t>ネン</t>
    </rPh>
    <rPh sb="9" eb="10">
      <t>ツキ</t>
    </rPh>
    <rPh sb="13" eb="14">
      <t>ニチ</t>
    </rPh>
    <phoneticPr fontId="1"/>
  </si>
  <si>
    <t>令和</t>
    <rPh sb="0" eb="2">
      <t>レイワ</t>
    </rPh>
    <phoneticPr fontId="4"/>
  </si>
  <si>
    <t>　　　第　　　　号
令和　　年　　月　　日</t>
    <rPh sb="3" eb="4">
      <t>ダイ</t>
    </rPh>
    <rPh sb="8" eb="9">
      <t>ゴウ</t>
    </rPh>
    <rPh sb="10" eb="12">
      <t>レイワ</t>
    </rPh>
    <rPh sb="14" eb="15">
      <t>ネン</t>
    </rPh>
    <rPh sb="17" eb="18">
      <t>ツキ</t>
    </rPh>
    <rPh sb="20" eb="21">
      <t>ニチ</t>
    </rPh>
    <phoneticPr fontId="1"/>
  </si>
  <si>
    <t xml:space="preserve">
農林水産部長あて
　　　　　　　　　所　長　名
　この業務は、業務完了状況を
調査したところ、業務完了と認
めますので、検査のうえ、その
確認をして下さい。</t>
    <rPh sb="1" eb="3">
      <t>ノウリン</t>
    </rPh>
    <rPh sb="3" eb="5">
      <t>スイサン</t>
    </rPh>
    <rPh sb="5" eb="7">
      <t>ブチョウ</t>
    </rPh>
    <rPh sb="20" eb="21">
      <t>ショ</t>
    </rPh>
    <rPh sb="22" eb="23">
      <t>チョウ</t>
    </rPh>
    <rPh sb="24" eb="25">
      <t>メイ</t>
    </rPh>
    <rPh sb="30" eb="32">
      <t>ギョウム</t>
    </rPh>
    <rPh sb="34" eb="36">
      <t>ギョウム</t>
    </rPh>
    <rPh sb="36" eb="38">
      <t>カンリョウ</t>
    </rPh>
    <rPh sb="38" eb="40">
      <t>ジョウキョウ</t>
    </rPh>
    <rPh sb="43" eb="45">
      <t>チョウサ</t>
    </rPh>
    <rPh sb="51" eb="53">
      <t>ギョウム</t>
    </rPh>
    <rPh sb="53" eb="55">
      <t>カンリョウ</t>
    </rPh>
    <rPh sb="56" eb="57">
      <t>ミト</t>
    </rPh>
    <rPh sb="65" eb="67">
      <t>ケンサ</t>
    </rPh>
    <rPh sb="75" eb="77">
      <t>カクニン</t>
    </rPh>
    <rPh sb="80" eb="81">
      <t>クダ</t>
    </rPh>
    <phoneticPr fontId="1"/>
  </si>
  <si>
    <t>受注者あて
　　　　　　　　　所　長　名
　この業務は、下記の日付で、
業務完了と認めます。
　　（業務完了承認年月日）
　　平成　　年　　月　　日</t>
    <rPh sb="0" eb="2">
      <t>ジュチュウ</t>
    </rPh>
    <rPh sb="2" eb="3">
      <t>シャ</t>
    </rPh>
    <rPh sb="26" eb="28">
      <t>ギョウム</t>
    </rPh>
    <rPh sb="30" eb="32">
      <t>カキ</t>
    </rPh>
    <rPh sb="33" eb="35">
      <t>ヒヅケ</t>
    </rPh>
    <rPh sb="39" eb="41">
      <t>ギョウム</t>
    </rPh>
    <rPh sb="41" eb="43">
      <t>カンリョウ</t>
    </rPh>
    <rPh sb="44" eb="45">
      <t>ミト</t>
    </rPh>
    <rPh sb="54" eb="56">
      <t>ギョウム</t>
    </rPh>
    <rPh sb="56" eb="58">
      <t>カンリョウ</t>
    </rPh>
    <rPh sb="58" eb="60">
      <t>ショウニン</t>
    </rPh>
    <rPh sb="60" eb="63">
      <t>ネンガッピ</t>
    </rPh>
    <rPh sb="68" eb="70">
      <t>ヘイセイ</t>
    </rPh>
    <rPh sb="72" eb="73">
      <t>ネン</t>
    </rPh>
    <rPh sb="75" eb="76">
      <t>ツキ</t>
    </rPh>
    <rPh sb="78" eb="79">
      <t>ニチ</t>
    </rPh>
    <phoneticPr fontId="1"/>
  </si>
  <si>
    <t>検査　 　    年   　　月   　　日</t>
    <rPh sb="0" eb="2">
      <t>ケンサ</t>
    </rPh>
    <rPh sb="9" eb="10">
      <t>トシ</t>
    </rPh>
    <rPh sb="15" eb="16">
      <t>ツキ</t>
    </rPh>
    <rPh sb="21" eb="22">
      <t>ヒ</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</si>
</sst>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_ "/>
    <numFmt numFmtId="177" formatCode="#,##0_ "/>
    <numFmt numFmtId="178" formatCode="[$-411]ggge&quot;年&quot;m&quot;月&quot;d&quot;日&quot;;@"/>
    <numFmt numFmtId="179" formatCode="&quot;平&quot;&quot;成&quot;General&quot;年&quot;&quot;度&quot;"/>
    <numFmt numFmtId="180" formatCode="&quot;起&quot;&quot;工&quot;&quot;第&quot;General&quot;号&quot;"/>
    <numFmt numFmtId="181" formatCode="yyyy/m/d;@"/>
    <numFmt numFmtId="182" formatCode="#,##0\ &quot;　千円　&quot;"/>
    <numFmt numFmtId="183" formatCode="#,##0_);[Red]\(#,##0\)"/>
    <numFmt numFmtId="184" formatCode="yyyy&quot;年&quot;m&quot;月&quot;d&quot;日&quot;;@"/>
  </numFmts>
  <fonts count="64">
    <font>
      <sz val="11"/>
      <name val="ＭＳ Ｐゴシック"/>
      <family val="3"/>
      <charset val="128"/>
    </font>
    <font>
      <sz val="6"/>
      <name val="ＭＳ Ｐゴシック"/>
      <family val="3"/>
      <charset val="128"/>
    </font>
    <font>
      <sz val="10"/>
      <name val="ＭＳ 明朝"/>
      <family val="1"/>
      <charset val="128"/>
    </font>
    <font>
      <sz val="11"/>
      <name val="ＭＳ Ｐ明朝"/>
      <family val="1"/>
      <charset val="128"/>
    </font>
    <font>
      <sz val="20"/>
      <name val="ＭＳ Ｐ明朝"/>
      <family val="1"/>
      <charset val="128"/>
    </font>
    <font>
      <sz val="10"/>
      <name val="ＭＳ Ｐ明朝"/>
      <family val="1"/>
      <charset val="128"/>
    </font>
    <font>
      <sz val="8"/>
      <name val="ＭＳ Ｐ明朝"/>
      <family val="1"/>
      <charset val="128"/>
    </font>
    <font>
      <b/>
      <sz val="20"/>
      <name val="ＭＳ ゴシック"/>
      <family val="3"/>
      <charset val="128"/>
    </font>
    <font>
      <sz val="12"/>
      <name val="ＭＳ 明朝"/>
      <family val="1"/>
      <charset val="128"/>
    </font>
    <font>
      <sz val="11"/>
      <name val="ＭＳ 明朝"/>
      <family val="1"/>
      <charset val="128"/>
    </font>
    <font>
      <sz val="16"/>
      <name val="ＭＳ Ｐ明朝"/>
      <family val="1"/>
      <charset val="128"/>
    </font>
    <font>
      <sz val="12"/>
      <name val="ＭＳ Ｐ明朝"/>
      <family val="1"/>
      <charset val="128"/>
    </font>
    <font>
      <sz val="14"/>
      <name val="ＭＳ Ｐ明朝"/>
      <family val="1"/>
      <charset val="128"/>
    </font>
    <font>
      <sz val="10"/>
      <name val="ＭＳ ゴシック"/>
      <family val="3"/>
      <charset val="128"/>
    </font>
    <font>
      <sz val="6"/>
      <name val="ＭＳ Ｐ明朝"/>
      <family val="1"/>
      <charset val="128"/>
    </font>
    <font>
      <sz val="12"/>
      <name val="ＭＳ ゴシック"/>
      <family val="3"/>
      <charset val="128"/>
    </font>
    <font>
      <sz val="10"/>
      <color indexed="12"/>
      <name val="ＭＳ 明朝"/>
      <family val="1"/>
      <charset val="128"/>
    </font>
    <font>
      <sz val="12"/>
      <color indexed="12"/>
      <name val="ＭＳ 明朝"/>
      <family val="1"/>
      <charset val="128"/>
    </font>
    <font>
      <sz val="11"/>
      <color indexed="12"/>
      <name val="ＭＳ Ｐゴシック"/>
      <family val="3"/>
      <charset val="128"/>
    </font>
    <font>
      <sz val="11"/>
      <color indexed="8"/>
      <name val="ＭＳ Ｐゴシック"/>
      <family val="3"/>
      <charset val="128"/>
    </font>
    <font>
      <sz val="8"/>
      <name val="ＭＳ ゴシック"/>
      <family val="3"/>
      <charset val="128"/>
    </font>
    <font>
      <sz val="9"/>
      <name val="ＭＳ Ｐ明朝"/>
      <family val="1"/>
      <charset val="128"/>
    </font>
    <font>
      <sz val="9"/>
      <color indexed="8"/>
      <name val="ＭＳ Ｐ明朝"/>
      <family val="1"/>
      <charset val="128"/>
    </font>
    <font>
      <sz val="11"/>
      <color indexed="12"/>
      <name val="ＭＳ 明朝"/>
      <family val="1"/>
      <charset val="128"/>
    </font>
    <font>
      <sz val="12"/>
      <color indexed="10"/>
      <name val="ＭＳ 明朝"/>
      <family val="1"/>
      <charset val="128"/>
    </font>
    <font>
      <sz val="11"/>
      <color indexed="10"/>
      <name val="ＭＳ Ｐゴシック"/>
      <family val="3"/>
      <charset val="128"/>
    </font>
    <font>
      <sz val="14"/>
      <color indexed="10"/>
      <name val="ＭＳ 明朝"/>
      <family val="1"/>
      <charset val="128"/>
    </font>
    <font>
      <sz val="11"/>
      <name val="ＭＳ Ｐゴシック"/>
      <family val="3"/>
      <charset val="128"/>
    </font>
    <font>
      <sz val="11"/>
      <color indexed="10"/>
      <name val="ＭＳ 明朝"/>
      <family val="1"/>
      <charset val="128"/>
    </font>
    <font>
      <sz val="10"/>
      <color indexed="8"/>
      <name val="ＭＳ Ｐ明朝"/>
      <family val="1"/>
      <charset val="128"/>
    </font>
    <font>
      <u/>
      <sz val="11"/>
      <color indexed="8"/>
      <name val="ＭＳ Ｐ明朝"/>
      <family val="1"/>
      <charset val="128"/>
    </font>
    <font>
      <sz val="10"/>
      <color indexed="10"/>
      <name val="ＭＳ 明朝"/>
      <family val="1"/>
      <charset val="128"/>
    </font>
    <font>
      <sz val="14"/>
      <color indexed="10"/>
      <name val="ＭＳ Ｐゴシック"/>
      <family val="3"/>
      <charset val="128"/>
    </font>
    <font>
      <sz val="14"/>
      <color indexed="10"/>
      <name val="ＭＳ Ｐ明朝"/>
      <family val="1"/>
      <charset val="128"/>
    </font>
    <font>
      <sz val="8"/>
      <name val="ＭＳ 明朝"/>
      <family val="1"/>
      <charset val="128"/>
    </font>
    <font>
      <sz val="16"/>
      <name val="ＭＳ 明朝"/>
      <family val="1"/>
      <charset val="128"/>
    </font>
    <font>
      <u/>
      <sz val="10"/>
      <name val="ＭＳ 明朝"/>
      <family val="1"/>
      <charset val="128"/>
    </font>
    <font>
      <u/>
      <sz val="12"/>
      <name val="ＭＳ 明朝"/>
      <family val="1"/>
      <charset val="128"/>
    </font>
    <font>
      <b/>
      <sz val="18"/>
      <name val="ＭＳ ゴシック"/>
      <family val="3"/>
      <charset val="128"/>
    </font>
    <font>
      <sz val="11"/>
      <color indexed="41"/>
      <name val="ＭＳ 明朝"/>
      <family val="1"/>
      <charset val="128"/>
    </font>
    <font>
      <sz val="8"/>
      <color indexed="41"/>
      <name val="ＭＳ 明朝"/>
      <family val="1"/>
      <charset val="128"/>
    </font>
    <font>
      <sz val="10"/>
      <color indexed="41"/>
      <name val="ＭＳ 明朝"/>
      <family val="1"/>
      <charset val="128"/>
    </font>
    <font>
      <sz val="7"/>
      <name val="ＭＳ Ｐ明朝"/>
      <family val="1"/>
      <charset val="128"/>
    </font>
    <font>
      <sz val="8.5"/>
      <name val="ＭＳ Ｐ明朝"/>
      <family val="1"/>
      <charset val="128"/>
    </font>
    <font>
      <sz val="8.5"/>
      <name val="ＭＳ Ｐゴシック"/>
      <family val="3"/>
      <charset val="128"/>
    </font>
    <font>
      <b/>
      <sz val="24"/>
      <name val="ＭＳ Ｐ明朝"/>
      <family val="1"/>
      <charset val="128"/>
    </font>
    <font>
      <b/>
      <sz val="20"/>
      <name val="ＭＳ Ｐ明朝"/>
      <family val="1"/>
      <charset val="128"/>
    </font>
    <font>
      <sz val="18"/>
      <name val="ＭＳ Ｐ明朝"/>
      <family val="1"/>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b/>
      <sz val="9"/>
      <name val="ＭＳ Ｐ明朝"/>
      <family val="1"/>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dotted">
        <color indexed="64"/>
      </bottom>
      <diagonal/>
    </border>
    <border>
      <left/>
      <right/>
      <top/>
      <bottom style="dashed">
        <color indexed="64"/>
      </bottom>
      <diagonal/>
    </border>
    <border>
      <left style="medium">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bottom/>
      <diagonal/>
    </border>
    <border>
      <left/>
      <right style="medium">
        <color indexed="64"/>
      </right>
      <top/>
      <bottom style="hair">
        <color indexed="64"/>
      </bottom>
      <diagonal/>
    </border>
    <border>
      <left/>
      <right/>
      <top style="dotted">
        <color indexed="64"/>
      </top>
      <bottom style="dotted">
        <color indexed="64"/>
      </bottom>
      <diagonal/>
    </border>
    <border>
      <left/>
      <right/>
      <top style="dotted">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style="hair">
        <color indexed="64"/>
      </right>
      <top/>
      <bottom style="double">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s>
  <cellStyleXfs count="48">
    <xf numFmtId="0" fontId="0" fillId="0" borderId="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62" fillId="12" borderId="0" applyNumberFormat="0" applyBorder="0" applyAlignment="0" applyProtection="0">
      <alignment vertical="center"/>
    </xf>
    <xf numFmtId="0" fontId="62" fillId="9" borderId="0" applyNumberFormat="0" applyBorder="0" applyAlignment="0" applyProtection="0">
      <alignment vertical="center"/>
    </xf>
    <xf numFmtId="0" fontId="62" fillId="10"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9" borderId="0" applyNumberFormat="0" applyBorder="0" applyAlignment="0" applyProtection="0">
      <alignment vertical="center"/>
    </xf>
    <xf numFmtId="0" fontId="48" fillId="0" borderId="0" applyNumberFormat="0" applyFill="0" applyBorder="0" applyAlignment="0" applyProtection="0">
      <alignment vertical="center"/>
    </xf>
    <xf numFmtId="0" fontId="59" fillId="20" borderId="1" applyNumberFormat="0" applyAlignment="0" applyProtection="0">
      <alignment vertical="center"/>
    </xf>
    <xf numFmtId="0" fontId="54" fillId="21" borderId="0" applyNumberFormat="0" applyBorder="0" applyAlignment="0" applyProtection="0">
      <alignment vertical="center"/>
    </xf>
    <xf numFmtId="0" fontId="27" fillId="22" borderId="2" applyNumberFormat="0" applyFont="0" applyAlignment="0" applyProtection="0">
      <alignment vertical="center"/>
    </xf>
    <xf numFmtId="0" fontId="58" fillId="0" borderId="3" applyNumberFormat="0" applyFill="0" applyAlignment="0" applyProtection="0">
      <alignment vertical="center"/>
    </xf>
    <xf numFmtId="0" fontId="53" fillId="3" borderId="0" applyNumberFormat="0" applyBorder="0" applyAlignment="0" applyProtection="0">
      <alignment vertical="center"/>
    </xf>
    <xf numFmtId="0" fontId="57" fillId="23" borderId="4" applyNumberFormat="0" applyAlignment="0" applyProtection="0">
      <alignment vertical="center"/>
    </xf>
    <xf numFmtId="0" fontId="25" fillId="0" borderId="0" applyNumberFormat="0" applyFill="0" applyBorder="0" applyAlignment="0" applyProtection="0">
      <alignment vertical="center"/>
    </xf>
    <xf numFmtId="38" fontId="27" fillId="0" borderId="0" applyFont="0" applyFill="0" applyBorder="0" applyAlignment="0" applyProtection="0"/>
    <xf numFmtId="0" fontId="49" fillId="0" borderId="5" applyNumberFormat="0" applyFill="0" applyAlignment="0" applyProtection="0">
      <alignment vertical="center"/>
    </xf>
    <xf numFmtId="0" fontId="50" fillId="0" borderId="6" applyNumberFormat="0" applyFill="0" applyAlignment="0" applyProtection="0">
      <alignment vertical="center"/>
    </xf>
    <xf numFmtId="0" fontId="51" fillId="0" borderId="7" applyNumberFormat="0" applyFill="0" applyAlignment="0" applyProtection="0">
      <alignment vertical="center"/>
    </xf>
    <xf numFmtId="0" fontId="51" fillId="0" borderId="0" applyNumberFormat="0" applyFill="0" applyBorder="0" applyAlignment="0" applyProtection="0">
      <alignment vertical="center"/>
    </xf>
    <xf numFmtId="0" fontId="61" fillId="0" borderId="8" applyNumberFormat="0" applyFill="0" applyAlignment="0" applyProtection="0">
      <alignment vertical="center"/>
    </xf>
    <xf numFmtId="0" fontId="56" fillId="23" borderId="9" applyNumberFormat="0" applyAlignment="0" applyProtection="0">
      <alignment vertical="center"/>
    </xf>
    <xf numFmtId="0" fontId="60" fillId="0" borderId="0" applyNumberFormat="0" applyFill="0" applyBorder="0" applyAlignment="0" applyProtection="0">
      <alignment vertical="center"/>
    </xf>
    <xf numFmtId="0" fontId="55" fillId="7" borderId="4" applyNumberFormat="0" applyAlignment="0" applyProtection="0">
      <alignment vertical="center"/>
    </xf>
    <xf numFmtId="0" fontId="2" fillId="0" borderId="0"/>
    <xf numFmtId="0" fontId="2" fillId="0" borderId="0"/>
    <xf numFmtId="0" fontId="27" fillId="0" borderId="0">
      <alignment vertical="center"/>
    </xf>
    <xf numFmtId="0" fontId="27" fillId="0" borderId="0">
      <alignment vertical="center"/>
    </xf>
    <xf numFmtId="0" fontId="2" fillId="0" borderId="0"/>
    <xf numFmtId="0" fontId="52" fillId="4" borderId="0" applyNumberFormat="0" applyBorder="0" applyAlignment="0" applyProtection="0">
      <alignment vertical="center"/>
    </xf>
  </cellStyleXfs>
  <cellXfs count="520">
    <xf numFmtId="0" fontId="0" fillId="0" borderId="0" xfId="0" applyAlignment="1"/>
    <xf numFmtId="0" fontId="8" fillId="0" borderId="0" xfId="43" applyFont="1"/>
    <xf numFmtId="0" fontId="2" fillId="24" borderId="0" xfId="43" applyFill="1"/>
    <xf numFmtId="0" fontId="2" fillId="25" borderId="0" xfId="43" applyFill="1"/>
    <xf numFmtId="0" fontId="8" fillId="24" borderId="0" xfId="43" applyFont="1" applyFill="1"/>
    <xf numFmtId="0" fontId="2" fillId="24" borderId="0" xfId="46" applyFill="1" applyAlignment="1">
      <alignment vertical="center"/>
    </xf>
    <xf numFmtId="0" fontId="2" fillId="24" borderId="0" xfId="46" applyFill="1" applyAlignment="1">
      <alignment horizontal="center" vertical="center"/>
    </xf>
    <xf numFmtId="0" fontId="2" fillId="0" borderId="0" xfId="46" applyAlignment="1">
      <alignment vertical="center"/>
    </xf>
    <xf numFmtId="0" fontId="2" fillId="25" borderId="10" xfId="46" applyFill="1" applyBorder="1" applyAlignment="1">
      <alignment vertical="center"/>
    </xf>
    <xf numFmtId="0" fontId="2" fillId="25" borderId="11" xfId="46" applyFill="1" applyBorder="1" applyAlignment="1">
      <alignment vertical="center"/>
    </xf>
    <xf numFmtId="0" fontId="2" fillId="25" borderId="12" xfId="46" applyFill="1" applyBorder="1" applyAlignment="1">
      <alignment vertical="center"/>
    </xf>
    <xf numFmtId="0" fontId="2" fillId="25" borderId="13" xfId="46" applyFill="1" applyBorder="1" applyAlignment="1">
      <alignment vertical="center"/>
    </xf>
    <xf numFmtId="0" fontId="2" fillId="24" borderId="0" xfId="46" applyFill="1" applyBorder="1" applyAlignment="1">
      <alignment vertical="center"/>
    </xf>
    <xf numFmtId="0" fontId="2" fillId="25" borderId="14" xfId="46" applyFill="1" applyBorder="1" applyAlignment="1">
      <alignment vertical="center"/>
    </xf>
    <xf numFmtId="0" fontId="2" fillId="25" borderId="15" xfId="46" applyFill="1" applyBorder="1" applyAlignment="1">
      <alignment vertical="center"/>
    </xf>
    <xf numFmtId="0" fontId="2" fillId="25" borderId="15" xfId="46" applyFill="1" applyBorder="1" applyAlignment="1">
      <alignment horizontal="center" vertical="center"/>
    </xf>
    <xf numFmtId="0" fontId="2" fillId="25" borderId="16" xfId="46" applyFill="1" applyBorder="1" applyAlignment="1">
      <alignment vertical="center"/>
    </xf>
    <xf numFmtId="0" fontId="2" fillId="25" borderId="17" xfId="46" applyFill="1" applyBorder="1" applyAlignment="1">
      <alignment vertical="center"/>
    </xf>
    <xf numFmtId="0" fontId="2" fillId="25" borderId="18" xfId="46" applyFill="1" applyBorder="1" applyAlignment="1">
      <alignment vertical="center"/>
    </xf>
    <xf numFmtId="0" fontId="2" fillId="25" borderId="18" xfId="46" applyFill="1" applyBorder="1" applyAlignment="1">
      <alignment horizontal="center" vertical="center"/>
    </xf>
    <xf numFmtId="0" fontId="2" fillId="25" borderId="19" xfId="46" applyFill="1" applyBorder="1" applyAlignment="1">
      <alignment vertical="center"/>
    </xf>
    <xf numFmtId="0" fontId="2" fillId="0" borderId="0" xfId="46" applyAlignment="1">
      <alignment horizontal="center" vertical="center"/>
    </xf>
    <xf numFmtId="0" fontId="21" fillId="0" borderId="0" xfId="46" applyFont="1"/>
    <xf numFmtId="0" fontId="22" fillId="4" borderId="20" xfId="46" applyFont="1" applyFill="1" applyBorder="1"/>
    <xf numFmtId="0" fontId="22" fillId="4" borderId="0" xfId="46" applyFont="1" applyFill="1" applyBorder="1"/>
    <xf numFmtId="0" fontId="22" fillId="4" borderId="21" xfId="46" applyFont="1" applyFill="1" applyBorder="1"/>
    <xf numFmtId="0" fontId="22" fillId="4" borderId="21" xfId="46" applyFont="1" applyFill="1" applyBorder="1" applyAlignment="1">
      <alignment horizontal="right"/>
    </xf>
    <xf numFmtId="0" fontId="22" fillId="4" borderId="22" xfId="46" applyFont="1" applyFill="1" applyBorder="1"/>
    <xf numFmtId="0" fontId="22" fillId="4" borderId="23" xfId="46" applyFont="1" applyFill="1" applyBorder="1"/>
    <xf numFmtId="0" fontId="22" fillId="4" borderId="24" xfId="46" applyFont="1" applyFill="1" applyBorder="1"/>
    <xf numFmtId="0" fontId="21" fillId="21" borderId="25" xfId="46" applyFont="1" applyFill="1" applyBorder="1" applyAlignment="1">
      <alignment horizontal="center" vertical="center"/>
    </xf>
    <xf numFmtId="0" fontId="21" fillId="21" borderId="26" xfId="46" applyFont="1" applyFill="1" applyBorder="1" applyAlignment="1">
      <alignment horizontal="center" vertical="center"/>
    </xf>
    <xf numFmtId="0" fontId="21" fillId="4" borderId="22" xfId="46" applyFont="1" applyFill="1" applyBorder="1" applyAlignment="1">
      <alignment horizontal="right" vertical="center"/>
    </xf>
    <xf numFmtId="0" fontId="21" fillId="4" borderId="23" xfId="46" applyFont="1" applyFill="1" applyBorder="1" applyAlignment="1">
      <alignment horizontal="right" vertical="center"/>
    </xf>
    <xf numFmtId="0" fontId="21" fillId="4" borderId="23" xfId="46" applyFont="1" applyFill="1" applyBorder="1" applyAlignment="1">
      <alignment vertical="center"/>
    </xf>
    <xf numFmtId="0" fontId="21" fillId="4" borderId="27" xfId="46" applyFont="1" applyFill="1" applyBorder="1" applyAlignment="1">
      <alignment horizontal="center" vertical="center"/>
    </xf>
    <xf numFmtId="0" fontId="21" fillId="4" borderId="27" xfId="46" applyFont="1" applyFill="1" applyBorder="1" applyAlignment="1">
      <alignment vertical="center"/>
    </xf>
    <xf numFmtId="0" fontId="21" fillId="4" borderId="28" xfId="46" applyFont="1" applyFill="1" applyBorder="1" applyAlignment="1">
      <alignment vertical="center"/>
    </xf>
    <xf numFmtId="0" fontId="21" fillId="4" borderId="29" xfId="46" applyFont="1" applyFill="1" applyBorder="1" applyAlignment="1">
      <alignment horizontal="right" vertical="center"/>
    </xf>
    <xf numFmtId="0" fontId="21" fillId="4" borderId="30" xfId="46" applyFont="1" applyFill="1" applyBorder="1" applyAlignment="1">
      <alignment horizontal="center" vertical="center"/>
    </xf>
    <xf numFmtId="0" fontId="21" fillId="4" borderId="30" xfId="46" applyFont="1" applyFill="1" applyBorder="1" applyAlignment="1">
      <alignment vertical="center"/>
    </xf>
    <xf numFmtId="0" fontId="21" fillId="4" borderId="31" xfId="46" applyFont="1" applyFill="1" applyBorder="1" applyAlignment="1">
      <alignment vertical="center"/>
    </xf>
    <xf numFmtId="0" fontId="21" fillId="4" borderId="32" xfId="46" applyFont="1" applyFill="1" applyBorder="1" applyAlignment="1">
      <alignment vertical="center"/>
    </xf>
    <xf numFmtId="0" fontId="21" fillId="4" borderId="33" xfId="46" applyFont="1" applyFill="1" applyBorder="1" applyAlignment="1">
      <alignment horizontal="center" vertical="center"/>
    </xf>
    <xf numFmtId="0" fontId="21" fillId="4" borderId="33" xfId="46" applyFont="1" applyFill="1" applyBorder="1" applyAlignment="1">
      <alignment vertical="center"/>
    </xf>
    <xf numFmtId="0" fontId="22" fillId="4" borderId="33" xfId="46" applyFont="1" applyFill="1" applyBorder="1" applyAlignment="1">
      <alignment horizontal="center" vertical="center"/>
    </xf>
    <xf numFmtId="0" fontId="21" fillId="4" borderId="34" xfId="46" applyFont="1" applyFill="1" applyBorder="1" applyAlignment="1">
      <alignment vertical="center"/>
    </xf>
    <xf numFmtId="0" fontId="21" fillId="4" borderId="32" xfId="46" applyFont="1" applyFill="1" applyBorder="1" applyAlignment="1">
      <alignment horizontal="right" vertical="center"/>
    </xf>
    <xf numFmtId="0" fontId="0" fillId="24" borderId="35" xfId="0" applyFill="1" applyBorder="1" applyAlignment="1">
      <alignment vertical="center"/>
    </xf>
    <xf numFmtId="0" fontId="0" fillId="24" borderId="36" xfId="0" applyFill="1" applyBorder="1" applyAlignment="1">
      <alignment vertical="center"/>
    </xf>
    <xf numFmtId="0" fontId="21" fillId="8" borderId="0" xfId="46" applyFont="1" applyFill="1"/>
    <xf numFmtId="0" fontId="21" fillId="24" borderId="0" xfId="46" applyFont="1" applyFill="1"/>
    <xf numFmtId="0" fontId="29" fillId="4" borderId="20" xfId="46" applyFont="1" applyFill="1" applyBorder="1"/>
    <xf numFmtId="0" fontId="30" fillId="4" borderId="20" xfId="46" applyFont="1" applyFill="1" applyBorder="1" applyAlignment="1">
      <alignment horizontal="left"/>
    </xf>
    <xf numFmtId="0" fontId="0" fillId="24" borderId="0" xfId="0" applyFill="1" applyAlignment="1"/>
    <xf numFmtId="0" fontId="0" fillId="24" borderId="29" xfId="0" applyFill="1" applyBorder="1" applyAlignment="1">
      <alignment horizontal="distributed" vertical="center"/>
    </xf>
    <xf numFmtId="0" fontId="0" fillId="24" borderId="20" xfId="0" applyFill="1" applyBorder="1" applyAlignment="1">
      <alignment vertical="center"/>
    </xf>
    <xf numFmtId="0" fontId="0" fillId="24" borderId="0" xfId="0" applyFill="1" applyBorder="1" applyAlignment="1">
      <alignment vertical="center"/>
    </xf>
    <xf numFmtId="0" fontId="0" fillId="24" borderId="37" xfId="0" applyFill="1" applyBorder="1" applyAlignment="1">
      <alignment horizontal="distributed" vertical="center"/>
    </xf>
    <xf numFmtId="0" fontId="0" fillId="24" borderId="35" xfId="0" applyFill="1" applyBorder="1" applyAlignment="1">
      <alignment horizontal="center" vertical="center"/>
    </xf>
    <xf numFmtId="0" fontId="19" fillId="24" borderId="35" xfId="0" applyFont="1" applyFill="1" applyBorder="1" applyAlignment="1">
      <alignment horizontal="center" vertical="center"/>
    </xf>
    <xf numFmtId="58" fontId="19" fillId="24" borderId="35" xfId="0" applyNumberFormat="1" applyFont="1" applyFill="1" applyBorder="1" applyAlignment="1">
      <alignment horizontal="center" vertical="center"/>
    </xf>
    <xf numFmtId="0" fontId="0" fillId="24" borderId="20" xfId="0" applyFill="1" applyBorder="1" applyAlignment="1"/>
    <xf numFmtId="0" fontId="0" fillId="24" borderId="0" xfId="0" applyFill="1" applyBorder="1" applyAlignment="1"/>
    <xf numFmtId="178" fontId="0" fillId="24" borderId="0" xfId="0" applyNumberFormat="1" applyFill="1" applyBorder="1" applyAlignment="1">
      <alignment horizontal="center" vertical="center"/>
    </xf>
    <xf numFmtId="178" fontId="0" fillId="24" borderId="0" xfId="0" applyNumberFormat="1" applyFill="1" applyAlignment="1">
      <alignment horizontal="left"/>
    </xf>
    <xf numFmtId="0" fontId="0" fillId="24" borderId="22" xfId="0" applyFill="1" applyBorder="1" applyAlignment="1"/>
    <xf numFmtId="58" fontId="19" fillId="24" borderId="23" xfId="0" applyNumberFormat="1" applyFont="1" applyFill="1" applyBorder="1" applyAlignment="1">
      <alignment horizontal="center" vertical="center"/>
    </xf>
    <xf numFmtId="0" fontId="0" fillId="24" borderId="23" xfId="0" applyFill="1" applyBorder="1" applyAlignment="1">
      <alignment horizontal="center" vertical="center"/>
    </xf>
    <xf numFmtId="0" fontId="25" fillId="24" borderId="0" xfId="0" applyFont="1" applyFill="1" applyAlignment="1"/>
    <xf numFmtId="0" fontId="0" fillId="24" borderId="23" xfId="0" applyFill="1" applyBorder="1" applyAlignment="1">
      <alignment vertical="center"/>
    </xf>
    <xf numFmtId="0" fontId="0" fillId="24" borderId="22" xfId="0" applyFill="1" applyBorder="1" applyAlignment="1">
      <alignment horizontal="distributed" vertical="center"/>
    </xf>
    <xf numFmtId="0" fontId="0" fillId="24" borderId="15" xfId="0" applyFill="1" applyBorder="1" applyAlignment="1">
      <alignment horizontal="distributed" vertical="center"/>
    </xf>
    <xf numFmtId="0" fontId="0" fillId="24" borderId="37" xfId="0" applyFill="1" applyBorder="1" applyAlignment="1">
      <alignment horizontal="distributed" vertical="center"/>
    </xf>
    <xf numFmtId="0" fontId="0" fillId="24" borderId="22" xfId="0" applyFill="1" applyBorder="1" applyAlignment="1">
      <alignment horizontal="distributed" vertical="center"/>
    </xf>
    <xf numFmtId="0" fontId="0" fillId="24" borderId="15" xfId="0" applyFont="1" applyFill="1" applyBorder="1" applyAlignment="1">
      <alignment horizontal="distributed" vertical="center"/>
    </xf>
    <xf numFmtId="181" fontId="0" fillId="24" borderId="0" xfId="0" applyNumberFormat="1" applyFill="1" applyBorder="1" applyAlignment="1"/>
    <xf numFmtId="0" fontId="9" fillId="0" borderId="0" xfId="0" applyFont="1" applyAlignment="1">
      <alignment vertical="center"/>
    </xf>
    <xf numFmtId="0" fontId="9" fillId="24" borderId="0" xfId="0" applyFont="1" applyFill="1" applyAlignment="1">
      <alignment vertical="center"/>
    </xf>
    <xf numFmtId="0" fontId="9" fillId="24" borderId="0" xfId="0" applyFont="1" applyFill="1" applyAlignment="1">
      <alignment horizontal="right" vertical="center"/>
    </xf>
    <xf numFmtId="0" fontId="9" fillId="24" borderId="0" xfId="0" applyFont="1" applyFill="1" applyAlignment="1">
      <alignment vertical="center" shrinkToFit="1"/>
    </xf>
    <xf numFmtId="0" fontId="2" fillId="24" borderId="0" xfId="0" applyFont="1" applyFill="1" applyBorder="1" applyAlignment="1">
      <alignment horizontal="left" vertical="center" indent="1" shrinkToFit="1"/>
    </xf>
    <xf numFmtId="0" fontId="34" fillId="24" borderId="0" xfId="0" applyFont="1" applyFill="1" applyBorder="1" applyAlignment="1">
      <alignment horizontal="center" vertical="center" shrinkToFit="1"/>
    </xf>
    <xf numFmtId="0" fontId="9" fillId="24" borderId="0" xfId="0" applyFont="1" applyFill="1" applyBorder="1" applyAlignment="1">
      <alignment vertical="center"/>
    </xf>
    <xf numFmtId="183" fontId="18" fillId="25" borderId="23" xfId="0" applyNumberFormat="1" applyFont="1" applyFill="1" applyBorder="1" applyAlignment="1">
      <alignment horizontal="center" vertical="center"/>
    </xf>
    <xf numFmtId="183" fontId="18" fillId="25" borderId="35" xfId="0" applyNumberFormat="1" applyFont="1" applyFill="1" applyBorder="1" applyAlignment="1">
      <alignment horizontal="center" vertical="center"/>
    </xf>
    <xf numFmtId="0" fontId="9" fillId="0" borderId="0" xfId="0" applyFont="1" applyFill="1" applyBorder="1" applyAlignment="1">
      <alignment vertical="center"/>
    </xf>
    <xf numFmtId="0" fontId="2" fillId="0" borderId="0" xfId="0" applyFont="1" applyFill="1" applyBorder="1" applyAlignment="1">
      <alignment horizontal="right" vertical="center"/>
    </xf>
    <xf numFmtId="0" fontId="40" fillId="24" borderId="0" xfId="0" applyFont="1" applyFill="1" applyBorder="1" applyAlignment="1">
      <alignment horizontal="center" vertical="center" shrinkToFit="1"/>
    </xf>
    <xf numFmtId="0" fontId="39" fillId="24" borderId="0" xfId="0" applyFont="1" applyFill="1" applyBorder="1" applyAlignment="1">
      <alignment vertical="center"/>
    </xf>
    <xf numFmtId="0" fontId="39" fillId="24" borderId="0" xfId="0" applyFont="1" applyFill="1" applyAlignment="1">
      <alignment vertical="center"/>
    </xf>
    <xf numFmtId="0" fontId="39" fillId="24" borderId="0" xfId="0" applyFont="1" applyFill="1" applyAlignment="1">
      <alignment horizontal="right" vertical="center"/>
    </xf>
    <xf numFmtId="0" fontId="39" fillId="24" borderId="0" xfId="0" applyFont="1" applyFill="1" applyAlignment="1">
      <alignment vertical="center" shrinkToFit="1"/>
    </xf>
    <xf numFmtId="0" fontId="41" fillId="24" borderId="0" xfId="0" applyFont="1" applyFill="1" applyBorder="1" applyAlignment="1">
      <alignment horizontal="left" vertical="center" indent="1" shrinkToFit="1"/>
    </xf>
    <xf numFmtId="0" fontId="42" fillId="4" borderId="33" xfId="46" applyFont="1" applyFill="1" applyBorder="1" applyAlignment="1">
      <alignment horizontal="center" vertical="center" wrapText="1"/>
    </xf>
    <xf numFmtId="0" fontId="42" fillId="4" borderId="33" xfId="46" applyFont="1" applyFill="1" applyBorder="1" applyAlignment="1">
      <alignment horizontal="center" vertical="center" wrapText="1" shrinkToFit="1"/>
    </xf>
    <xf numFmtId="0" fontId="8" fillId="0" borderId="38" xfId="43" applyFont="1" applyFill="1" applyBorder="1" applyAlignment="1">
      <alignment vertical="center"/>
    </xf>
    <xf numFmtId="0" fontId="0" fillId="0" borderId="38" xfId="0" applyFill="1" applyBorder="1" applyAlignment="1"/>
    <xf numFmtId="0" fontId="8" fillId="0" borderId="39" xfId="43" applyFont="1" applyFill="1" applyBorder="1" applyAlignment="1">
      <alignment vertical="center"/>
    </xf>
    <xf numFmtId="0" fontId="8" fillId="0" borderId="0" xfId="43" applyFont="1" applyFill="1" applyAlignment="1">
      <alignment vertical="center"/>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42" xfId="0" applyFont="1" applyFill="1" applyBorder="1" applyAlignment="1">
      <alignment vertical="center" shrinkToFit="1"/>
    </xf>
    <xf numFmtId="0" fontId="34" fillId="0" borderId="43" xfId="0" applyFont="1" applyFill="1" applyBorder="1" applyAlignment="1">
      <alignment horizontal="center" vertical="center" shrinkToFit="1"/>
    </xf>
    <xf numFmtId="0" fontId="9" fillId="0" borderId="44" xfId="0" applyFont="1" applyFill="1" applyBorder="1" applyAlignment="1">
      <alignment vertical="center"/>
    </xf>
    <xf numFmtId="0" fontId="9" fillId="0" borderId="45" xfId="0" applyFont="1" applyFill="1" applyBorder="1" applyAlignment="1">
      <alignment vertical="center"/>
    </xf>
    <xf numFmtId="0" fontId="35" fillId="0" borderId="0" xfId="0" applyFont="1" applyFill="1" applyBorder="1" applyAlignment="1">
      <alignment horizontal="center" vertical="center"/>
    </xf>
    <xf numFmtId="0" fontId="2" fillId="0" borderId="45" xfId="0" applyFont="1" applyFill="1" applyBorder="1" applyAlignment="1">
      <alignment horizontal="right" vertical="center"/>
    </xf>
    <xf numFmtId="0" fontId="2" fillId="0" borderId="0" xfId="0" applyFont="1" applyFill="1" applyBorder="1" applyAlignment="1">
      <alignment horizontal="right"/>
    </xf>
    <xf numFmtId="0" fontId="2" fillId="0" borderId="0" xfId="0" applyFont="1" applyFill="1" applyBorder="1" applyAlignment="1">
      <alignment vertical="center" shrinkToFit="1"/>
    </xf>
    <xf numFmtId="0" fontId="2" fillId="0" borderId="45" xfId="0" applyFont="1" applyFill="1" applyBorder="1" applyAlignment="1">
      <alignment vertical="center" shrinkToFit="1"/>
    </xf>
    <xf numFmtId="0" fontId="9" fillId="0" borderId="0" xfId="0" applyFont="1" applyFill="1" applyBorder="1" applyAlignment="1">
      <alignment horizontal="distributed" vertical="center" indent="1"/>
    </xf>
    <xf numFmtId="0" fontId="34" fillId="0" borderId="45" xfId="0" applyFont="1" applyFill="1" applyBorder="1" applyAlignment="1">
      <alignment vertical="center" shrinkToFit="1"/>
    </xf>
    <xf numFmtId="0" fontId="2" fillId="0" borderId="46" xfId="0" applyFont="1" applyFill="1" applyBorder="1" applyAlignment="1">
      <alignment horizontal="right" vertical="center" shrinkToFit="1"/>
    </xf>
    <xf numFmtId="182" fontId="2" fillId="0" borderId="47" xfId="0" applyNumberFormat="1" applyFont="1" applyFill="1" applyBorder="1" applyAlignment="1">
      <alignment horizontal="left" vertical="center" indent="1" shrinkToFit="1"/>
    </xf>
    <xf numFmtId="182" fontId="2" fillId="0" borderId="48" xfId="0" applyNumberFormat="1" applyFont="1" applyFill="1" applyBorder="1" applyAlignment="1">
      <alignment horizontal="left" vertical="center" indent="1" shrinkToFit="1"/>
    </xf>
    <xf numFmtId="182" fontId="2" fillId="0" borderId="0" xfId="0" applyNumberFormat="1" applyFont="1" applyFill="1" applyBorder="1" applyAlignment="1">
      <alignment horizontal="left" vertical="center" indent="1" shrinkToFit="1"/>
    </xf>
    <xf numFmtId="0" fontId="2" fillId="0" borderId="41" xfId="0" applyFont="1" applyFill="1" applyBorder="1" applyAlignment="1">
      <alignment horizontal="left" vertical="center" indent="1" shrinkToFit="1"/>
    </xf>
    <xf numFmtId="0" fontId="2" fillId="0" borderId="41" xfId="0" applyFont="1" applyFill="1" applyBorder="1" applyAlignment="1">
      <alignment vertical="center" shrinkToFit="1"/>
    </xf>
    <xf numFmtId="0" fontId="2" fillId="0" borderId="49" xfId="0" applyFont="1" applyFill="1" applyBorder="1" applyAlignment="1">
      <alignment vertical="center" shrinkToFit="1"/>
    </xf>
    <xf numFmtId="0" fontId="15" fillId="0" borderId="0" xfId="43" applyFont="1" applyFill="1" applyAlignment="1">
      <alignment vertical="center"/>
    </xf>
    <xf numFmtId="0" fontId="11" fillId="0" borderId="0" xfId="43" applyFont="1" applyFill="1" applyAlignment="1">
      <alignment vertical="center"/>
    </xf>
    <xf numFmtId="0" fontId="11" fillId="0" borderId="0" xfId="43" applyFont="1" applyFill="1" applyBorder="1" applyAlignment="1">
      <alignment vertical="center"/>
    </xf>
    <xf numFmtId="0" fontId="8" fillId="0" borderId="0" xfId="43" applyFont="1" applyFill="1" applyBorder="1" applyAlignment="1">
      <alignment vertical="center"/>
    </xf>
    <xf numFmtId="0" fontId="8" fillId="0" borderId="41" xfId="43" applyFont="1" applyFill="1" applyBorder="1" applyAlignment="1">
      <alignment vertical="center"/>
    </xf>
    <xf numFmtId="0" fontId="3" fillId="0" borderId="41" xfId="43" applyFont="1" applyFill="1" applyBorder="1" applyAlignment="1">
      <alignment vertical="center"/>
    </xf>
    <xf numFmtId="0" fontId="9" fillId="0" borderId="41" xfId="43" applyFont="1" applyFill="1" applyBorder="1" applyAlignment="1">
      <alignment vertical="center"/>
    </xf>
    <xf numFmtId="0" fontId="9" fillId="0" borderId="0" xfId="43" applyFont="1" applyFill="1" applyAlignment="1">
      <alignment vertical="center"/>
    </xf>
    <xf numFmtId="0" fontId="3" fillId="0" borderId="0" xfId="43" applyFont="1" applyFill="1" applyAlignment="1">
      <alignment horizontal="right" vertical="center"/>
    </xf>
    <xf numFmtId="0" fontId="3" fillId="0" borderId="0" xfId="43" applyFont="1" applyFill="1" applyAlignment="1">
      <alignment vertical="center"/>
    </xf>
    <xf numFmtId="0" fontId="8" fillId="0" borderId="50" xfId="43" applyFont="1" applyFill="1" applyBorder="1" applyAlignment="1">
      <alignment vertical="center"/>
    </xf>
    <xf numFmtId="0" fontId="9" fillId="0" borderId="51" xfId="43" applyFont="1" applyFill="1" applyBorder="1" applyAlignment="1">
      <alignment vertical="center"/>
    </xf>
    <xf numFmtId="0" fontId="8" fillId="0" borderId="51" xfId="43" applyFont="1" applyFill="1" applyBorder="1" applyAlignment="1">
      <alignment vertical="center"/>
    </xf>
    <xf numFmtId="0" fontId="9" fillId="0" borderId="0" xfId="43" applyFont="1" applyFill="1" applyBorder="1" applyAlignment="1">
      <alignment vertical="center"/>
    </xf>
    <xf numFmtId="0" fontId="2" fillId="0" borderId="0" xfId="43" applyFill="1"/>
    <xf numFmtId="0" fontId="2" fillId="0" borderId="0" xfId="43" applyFill="1" applyAlignment="1"/>
    <xf numFmtId="0" fontId="13" fillId="0" borderId="0" xfId="43" applyFont="1" applyFill="1" applyAlignment="1"/>
    <xf numFmtId="0" fontId="5" fillId="0" borderId="0" xfId="43" applyFont="1" applyFill="1" applyAlignment="1"/>
    <xf numFmtId="0" fontId="9" fillId="0" borderId="0" xfId="43" applyFont="1" applyFill="1" applyAlignment="1">
      <alignment horizontal="right"/>
    </xf>
    <xf numFmtId="0" fontId="23" fillId="0" borderId="0" xfId="43" applyFont="1" applyFill="1" applyAlignment="1">
      <alignment horizontal="center"/>
    </xf>
    <xf numFmtId="0" fontId="9" fillId="0" borderId="0" xfId="43" applyFont="1" applyFill="1" applyAlignment="1">
      <alignment horizontal="center"/>
    </xf>
    <xf numFmtId="0" fontId="5" fillId="0" borderId="0" xfId="43" applyFont="1" applyFill="1" applyAlignment="1">
      <alignment horizontal="right"/>
    </xf>
    <xf numFmtId="0" fontId="33" fillId="0" borderId="0" xfId="43" quotePrefix="1" applyFont="1" applyFill="1" applyAlignment="1">
      <alignment horizontal="left"/>
    </xf>
    <xf numFmtId="0" fontId="6" fillId="0" borderId="0" xfId="43" applyFont="1" applyFill="1" applyAlignment="1"/>
    <xf numFmtId="0" fontId="2" fillId="0" borderId="0" xfId="43" applyFill="1" applyAlignment="1">
      <alignment horizontal="left" indent="1"/>
    </xf>
    <xf numFmtId="0" fontId="9" fillId="0" borderId="0" xfId="43" applyFont="1" applyFill="1" applyAlignment="1"/>
    <xf numFmtId="0" fontId="3" fillId="0" borderId="0" xfId="43" applyFont="1" applyFill="1" applyAlignment="1">
      <alignment horizontal="right"/>
    </xf>
    <xf numFmtId="0" fontId="3" fillId="0" borderId="0" xfId="43" applyFont="1" applyFill="1" applyAlignment="1"/>
    <xf numFmtId="0" fontId="9" fillId="0" borderId="0" xfId="43" applyFont="1" applyFill="1"/>
    <xf numFmtId="0" fontId="2" fillId="0" borderId="0" xfId="43" applyFont="1" applyFill="1" applyAlignment="1"/>
    <xf numFmtId="0" fontId="2" fillId="0" borderId="0" xfId="43" applyNumberFormat="1" applyFill="1"/>
    <xf numFmtId="0" fontId="17" fillId="0" borderId="0" xfId="43" applyFont="1" applyFill="1" applyAlignment="1">
      <alignment horizontal="left" indent="1"/>
    </xf>
    <xf numFmtId="0" fontId="8" fillId="0" borderId="39" xfId="43" applyFont="1" applyFill="1" applyBorder="1" applyAlignment="1"/>
    <xf numFmtId="0" fontId="17" fillId="0" borderId="39" xfId="43" applyFont="1" applyFill="1" applyBorder="1" applyAlignment="1">
      <alignment horizontal="left" indent="1"/>
    </xf>
    <xf numFmtId="0" fontId="8" fillId="0" borderId="39" xfId="43" applyFont="1" applyFill="1" applyBorder="1" applyAlignment="1">
      <alignment horizontal="left" indent="1"/>
    </xf>
    <xf numFmtId="0" fontId="11" fillId="0" borderId="0" xfId="43" applyFont="1" applyFill="1" applyBorder="1" applyAlignment="1"/>
    <xf numFmtId="0" fontId="8" fillId="0" borderId="0" xfId="43" applyFont="1" applyFill="1" applyBorder="1" applyAlignment="1"/>
    <xf numFmtId="0" fontId="8" fillId="0" borderId="0" xfId="43" applyFont="1" applyFill="1" applyAlignment="1"/>
    <xf numFmtId="0" fontId="8" fillId="0" borderId="0" xfId="43" applyFont="1" applyFill="1" applyBorder="1" applyAlignment="1">
      <alignment vertical="top"/>
    </xf>
    <xf numFmtId="0" fontId="8" fillId="0" borderId="39" xfId="43" applyFont="1" applyFill="1" applyBorder="1" applyAlignment="1">
      <alignment horizontal="left"/>
    </xf>
    <xf numFmtId="0" fontId="0" fillId="0" borderId="39" xfId="0" applyFill="1" applyBorder="1" applyAlignment="1">
      <alignment horizontal="left"/>
    </xf>
    <xf numFmtId="0" fontId="2" fillId="0" borderId="39" xfId="43" applyFill="1" applyBorder="1"/>
    <xf numFmtId="0" fontId="8" fillId="0" borderId="38" xfId="43" applyFont="1" applyFill="1" applyBorder="1" applyAlignment="1"/>
    <xf numFmtId="0" fontId="2" fillId="0" borderId="38" xfId="43" applyFill="1" applyBorder="1"/>
    <xf numFmtId="0" fontId="2" fillId="0" borderId="0" xfId="43" quotePrefix="1" applyFill="1"/>
    <xf numFmtId="0" fontId="2" fillId="0" borderId="52" xfId="46" applyFont="1" applyFill="1" applyBorder="1" applyAlignment="1">
      <alignment vertical="center"/>
    </xf>
    <xf numFmtId="0" fontId="2" fillId="0" borderId="53" xfId="46" applyFill="1" applyBorder="1" applyAlignment="1">
      <alignment vertical="center"/>
    </xf>
    <xf numFmtId="0" fontId="2" fillId="0" borderId="53" xfId="46" quotePrefix="1" applyFont="1" applyFill="1" applyBorder="1" applyAlignment="1">
      <alignment horizontal="left" vertical="center"/>
    </xf>
    <xf numFmtId="0" fontId="2" fillId="0" borderId="53" xfId="46" applyFont="1" applyFill="1" applyBorder="1" applyAlignment="1">
      <alignment vertical="center"/>
    </xf>
    <xf numFmtId="0" fontId="31" fillId="0" borderId="53" xfId="46" applyFont="1" applyFill="1" applyBorder="1" applyAlignment="1">
      <alignment vertical="center"/>
    </xf>
    <xf numFmtId="0" fontId="16" fillId="0" borderId="53" xfId="46" applyFont="1" applyFill="1" applyBorder="1" applyAlignment="1">
      <alignment vertical="center"/>
    </xf>
    <xf numFmtId="0" fontId="16" fillId="0" borderId="53" xfId="46" quotePrefix="1" applyFont="1" applyFill="1" applyBorder="1" applyAlignment="1">
      <alignment horizontal="left" vertical="center"/>
    </xf>
    <xf numFmtId="0" fontId="16" fillId="0" borderId="54" xfId="46" applyFont="1" applyFill="1" applyBorder="1" applyAlignment="1">
      <alignment vertical="center"/>
    </xf>
    <xf numFmtId="0" fontId="2" fillId="0" borderId="44" xfId="46" applyFill="1" applyBorder="1" applyAlignment="1">
      <alignment vertical="center"/>
    </xf>
    <xf numFmtId="0" fontId="2" fillId="0" borderId="0" xfId="46" applyFill="1" applyBorder="1" applyAlignment="1">
      <alignment vertical="center"/>
    </xf>
    <xf numFmtId="0" fontId="2" fillId="0" borderId="0" xfId="46" applyFill="1" applyBorder="1" applyAlignment="1">
      <alignment horizontal="center" vertical="center"/>
    </xf>
    <xf numFmtId="0" fontId="7" fillId="0" borderId="0" xfId="46" quotePrefix="1" applyFont="1" applyFill="1" applyBorder="1" applyAlignment="1">
      <alignment horizontal="left" vertical="center"/>
    </xf>
    <xf numFmtId="0" fontId="2" fillId="0" borderId="0" xfId="46" quotePrefix="1" applyFont="1" applyFill="1" applyBorder="1" applyAlignment="1">
      <alignment horizontal="left" vertical="center"/>
    </xf>
    <xf numFmtId="0" fontId="31" fillId="0" borderId="0" xfId="46" quotePrefix="1" applyFont="1" applyFill="1" applyBorder="1" applyAlignment="1">
      <alignment horizontal="left" vertical="center"/>
    </xf>
    <xf numFmtId="0" fontId="16" fillId="0" borderId="0" xfId="46" applyFont="1" applyFill="1" applyBorder="1" applyAlignment="1">
      <alignment vertical="center"/>
    </xf>
    <xf numFmtId="0" fontId="17" fillId="0" borderId="0" xfId="46" applyFont="1" applyFill="1" applyBorder="1" applyAlignment="1">
      <alignment horizontal="right" vertical="center"/>
    </xf>
    <xf numFmtId="0" fontId="16" fillId="0" borderId="0" xfId="46" quotePrefix="1" applyFont="1" applyFill="1" applyBorder="1" applyAlignment="1">
      <alignment horizontal="left" vertical="center"/>
    </xf>
    <xf numFmtId="0" fontId="16" fillId="0" borderId="0" xfId="46" applyFont="1" applyFill="1" applyBorder="1" applyAlignment="1">
      <alignment horizontal="right" vertical="center"/>
    </xf>
    <xf numFmtId="0" fontId="16" fillId="0" borderId="45" xfId="46" applyFont="1" applyFill="1" applyBorder="1" applyAlignment="1">
      <alignment vertical="center"/>
    </xf>
    <xf numFmtId="0" fontId="2" fillId="0" borderId="44" xfId="46" applyFont="1" applyFill="1" applyBorder="1" applyAlignment="1">
      <alignment vertical="center"/>
    </xf>
    <xf numFmtId="0" fontId="31" fillId="0" borderId="0" xfId="46" applyFont="1" applyFill="1" applyBorder="1" applyAlignment="1">
      <alignment horizontal="left" vertical="center"/>
    </xf>
    <xf numFmtId="180" fontId="16" fillId="0" borderId="45" xfId="46" applyNumberFormat="1" applyFont="1" applyFill="1" applyBorder="1" applyAlignment="1">
      <alignment horizontal="left" vertical="center"/>
    </xf>
    <xf numFmtId="0" fontId="2" fillId="0" borderId="10" xfId="46" applyFill="1" applyBorder="1" applyAlignment="1">
      <alignment horizontal="center" vertical="center"/>
    </xf>
    <xf numFmtId="0" fontId="2" fillId="0" borderId="29" xfId="46" applyFill="1" applyBorder="1" applyAlignment="1">
      <alignment vertical="center"/>
    </xf>
    <xf numFmtId="0" fontId="2" fillId="0" borderId="32" xfId="46" applyFill="1" applyBorder="1" applyAlignment="1">
      <alignment vertical="center"/>
    </xf>
    <xf numFmtId="0" fontId="2" fillId="0" borderId="55" xfId="46" applyFill="1" applyBorder="1" applyAlignment="1">
      <alignment vertical="center"/>
    </xf>
    <xf numFmtId="0" fontId="2" fillId="0" borderId="11" xfId="46" applyFill="1" applyBorder="1" applyAlignment="1">
      <alignment vertical="center"/>
    </xf>
    <xf numFmtId="0" fontId="2" fillId="0" borderId="12" xfId="46" applyFill="1" applyBorder="1" applyAlignment="1">
      <alignment horizontal="center" vertical="center"/>
    </xf>
    <xf numFmtId="0" fontId="2" fillId="0" borderId="13" xfId="46" applyFill="1" applyBorder="1" applyAlignment="1">
      <alignment horizontal="center" vertical="center"/>
    </xf>
    <xf numFmtId="182" fontId="2" fillId="0" borderId="56" xfId="0" applyNumberFormat="1" applyFont="1" applyFill="1" applyBorder="1" applyAlignment="1">
      <alignment horizontal="left" vertical="center" indent="1" shrinkToFit="1"/>
    </xf>
    <xf numFmtId="0" fontId="2" fillId="0" borderId="48" xfId="0" applyFont="1" applyFill="1" applyBorder="1" applyAlignment="1">
      <alignment horizontal="center" vertical="center" shrinkToFit="1"/>
    </xf>
    <xf numFmtId="0" fontId="2" fillId="0" borderId="57" xfId="0" applyFont="1" applyFill="1" applyBorder="1" applyAlignment="1">
      <alignment horizontal="left" vertical="center" indent="1" shrinkToFit="1"/>
    </xf>
    <xf numFmtId="0" fontId="2" fillId="0" borderId="0" xfId="0" applyFont="1" applyFill="1" applyBorder="1" applyAlignment="1">
      <alignment horizontal="left" vertical="center" indent="1" shrinkToFit="1"/>
    </xf>
    <xf numFmtId="0" fontId="2" fillId="0" borderId="48" xfId="0" applyFont="1" applyFill="1" applyBorder="1" applyAlignment="1">
      <alignment horizontal="left" vertical="center" indent="1" shrinkToFit="1"/>
    </xf>
    <xf numFmtId="0" fontId="2" fillId="0" borderId="48" xfId="0" applyFont="1" applyFill="1" applyBorder="1" applyAlignment="1">
      <alignment vertical="center" shrinkToFit="1"/>
    </xf>
    <xf numFmtId="0" fontId="2" fillId="0" borderId="58" xfId="0" applyFont="1" applyFill="1" applyBorder="1" applyAlignment="1">
      <alignment vertical="center" shrinkToFit="1"/>
    </xf>
    <xf numFmtId="0" fontId="2" fillId="0" borderId="0" xfId="0" applyFont="1" applyFill="1" applyBorder="1" applyAlignment="1">
      <alignment horizontal="left" vertical="top" indent="1" shrinkToFit="1"/>
    </xf>
    <xf numFmtId="0" fontId="2" fillId="0" borderId="58" xfId="0" applyFont="1" applyFill="1" applyBorder="1" applyAlignment="1">
      <alignment horizontal="left" vertical="top" indent="1" shrinkToFit="1"/>
    </xf>
    <xf numFmtId="0" fontId="2" fillId="0" borderId="48" xfId="0" applyFont="1" applyFill="1" applyBorder="1" applyAlignment="1">
      <alignment horizontal="left" vertical="top" indent="1" shrinkToFit="1"/>
    </xf>
    <xf numFmtId="0" fontId="2" fillId="0" borderId="58" xfId="0" applyFont="1" applyFill="1" applyBorder="1" applyAlignment="1">
      <alignment horizontal="left" vertical="center" indent="1" shrinkToFit="1"/>
    </xf>
    <xf numFmtId="0" fontId="2" fillId="0" borderId="59" xfId="0" applyFont="1" applyFill="1" applyBorder="1" applyAlignment="1">
      <alignment horizontal="center" vertical="center" shrinkToFit="1"/>
    </xf>
    <xf numFmtId="0" fontId="2" fillId="0" borderId="59" xfId="0" applyFont="1" applyFill="1" applyBorder="1" applyAlignment="1">
      <alignment horizontal="left" vertical="top" indent="1" shrinkToFit="1"/>
    </xf>
    <xf numFmtId="0" fontId="2" fillId="0" borderId="60" xfId="0" applyFont="1" applyFill="1" applyBorder="1" applyAlignment="1">
      <alignment horizontal="left" vertical="top" indent="1" shrinkToFit="1"/>
    </xf>
    <xf numFmtId="0" fontId="2" fillId="0" borderId="59" xfId="0" applyFont="1" applyFill="1" applyBorder="1" applyAlignment="1">
      <alignment horizontal="left" vertical="center" indent="1" shrinkToFit="1"/>
    </xf>
    <xf numFmtId="0" fontId="2" fillId="0" borderId="60" xfId="0" applyFont="1" applyFill="1" applyBorder="1" applyAlignment="1">
      <alignment horizontal="left" vertical="center" indent="1" shrinkToFit="1"/>
    </xf>
    <xf numFmtId="0" fontId="2" fillId="0" borderId="60" xfId="0" applyFont="1" applyFill="1" applyBorder="1" applyAlignment="1">
      <alignment horizontal="center" vertical="center" shrinkToFit="1"/>
    </xf>
    <xf numFmtId="0" fontId="2" fillId="0" borderId="60" xfId="0" applyFont="1" applyFill="1" applyBorder="1" applyAlignment="1">
      <alignment vertical="center" shrinkToFit="1"/>
    </xf>
    <xf numFmtId="0" fontId="2" fillId="0" borderId="59" xfId="0" applyFont="1" applyFill="1" applyBorder="1" applyAlignment="1">
      <alignment vertical="center" shrinkToFit="1"/>
    </xf>
    <xf numFmtId="0" fontId="2" fillId="0" borderId="61" xfId="0" applyFont="1" applyFill="1" applyBorder="1" applyAlignment="1">
      <alignment vertical="center" shrinkToFit="1"/>
    </xf>
    <xf numFmtId="0" fontId="5" fillId="0" borderId="0" xfId="44" applyFont="1">
      <alignment vertical="center"/>
    </xf>
    <xf numFmtId="0" fontId="12" fillId="0" borderId="0" xfId="44" applyFont="1" applyBorder="1">
      <alignment vertical="center"/>
    </xf>
    <xf numFmtId="0" fontId="5" fillId="0" borderId="0" xfId="44" applyFont="1" applyBorder="1">
      <alignment vertical="center"/>
    </xf>
    <xf numFmtId="0" fontId="3" fillId="0" borderId="0" xfId="44" applyFont="1" applyBorder="1">
      <alignment vertical="center"/>
    </xf>
    <xf numFmtId="0" fontId="3" fillId="0" borderId="0" xfId="44" applyFont="1" applyBorder="1" applyAlignment="1">
      <alignment vertical="center"/>
    </xf>
    <xf numFmtId="0" fontId="14" fillId="0" borderId="0" xfId="44" applyFont="1" applyBorder="1" applyAlignment="1">
      <alignment horizontal="center" vertical="top"/>
    </xf>
    <xf numFmtId="0" fontId="3" fillId="0" borderId="0" xfId="44" applyFont="1" applyBorder="1" applyAlignment="1">
      <alignment horizontal="center" vertical="center"/>
    </xf>
    <xf numFmtId="0" fontId="5" fillId="0" borderId="38" xfId="44" applyFont="1" applyBorder="1">
      <alignment vertical="center"/>
    </xf>
    <xf numFmtId="0" fontId="42" fillId="0" borderId="38" xfId="44" applyFont="1" applyBorder="1" applyAlignment="1"/>
    <xf numFmtId="0" fontId="6" fillId="0" borderId="0" xfId="44" applyFont="1" applyBorder="1" applyAlignment="1">
      <alignment horizontal="left" vertical="center"/>
    </xf>
    <xf numFmtId="0" fontId="6" fillId="0" borderId="0" xfId="44" applyFont="1" applyAlignment="1">
      <alignment vertical="top"/>
    </xf>
    <xf numFmtId="0" fontId="42" fillId="0" borderId="0" xfId="44" applyFont="1" applyBorder="1" applyAlignment="1">
      <alignment horizontal="right" vertical="top"/>
    </xf>
    <xf numFmtId="0" fontId="42" fillId="0" borderId="0" xfId="44" applyFont="1" applyBorder="1">
      <alignment vertical="center"/>
    </xf>
    <xf numFmtId="0" fontId="5" fillId="0" borderId="0" xfId="44" applyFont="1" applyBorder="1" applyAlignment="1">
      <alignment vertical="center"/>
    </xf>
    <xf numFmtId="0" fontId="5" fillId="0" borderId="0" xfId="44" applyFont="1" applyBorder="1" applyAlignment="1">
      <alignment horizontal="right" vertical="center"/>
    </xf>
    <xf numFmtId="0" fontId="5" fillId="0" borderId="0" xfId="44" applyFont="1" applyAlignment="1">
      <alignment vertical="center"/>
    </xf>
    <xf numFmtId="0" fontId="5" fillId="0" borderId="0" xfId="44" applyFont="1" applyAlignment="1">
      <alignment horizontal="left" vertical="center"/>
    </xf>
    <xf numFmtId="0" fontId="42" fillId="0" borderId="0" xfId="44" applyFont="1" applyAlignment="1"/>
    <xf numFmtId="0" fontId="11" fillId="0" borderId="0" xfId="42" applyFont="1" applyFill="1" applyAlignment="1">
      <alignment wrapText="1"/>
    </xf>
    <xf numFmtId="0" fontId="11" fillId="0" borderId="0" xfId="42" applyFont="1" applyFill="1" applyAlignment="1"/>
    <xf numFmtId="0" fontId="11" fillId="0" borderId="0" xfId="42" applyFont="1" applyFill="1" applyBorder="1" applyAlignment="1">
      <alignment wrapText="1"/>
    </xf>
    <xf numFmtId="0" fontId="11" fillId="0" borderId="0" xfId="42" applyFont="1" applyFill="1" applyBorder="1" applyAlignment="1"/>
    <xf numFmtId="0" fontId="11" fillId="0" borderId="15" xfId="42" applyFont="1" applyFill="1" applyBorder="1" applyAlignment="1">
      <alignment horizontal="center" vertical="center" wrapText="1"/>
    </xf>
    <xf numFmtId="0" fontId="11" fillId="0" borderId="55" xfId="42" applyFont="1" applyFill="1" applyBorder="1" applyAlignment="1">
      <alignment horizontal="center" vertical="center" wrapText="1"/>
    </xf>
    <xf numFmtId="0" fontId="11" fillId="0" borderId="0" xfId="42" applyFont="1" applyFill="1" applyBorder="1" applyAlignment="1">
      <alignment horizontal="center" vertical="top" wrapText="1"/>
    </xf>
    <xf numFmtId="0" fontId="11" fillId="0" borderId="0" xfId="42" applyFont="1" applyFill="1" applyAlignment="1">
      <alignment horizontal="center"/>
    </xf>
    <xf numFmtId="0" fontId="11" fillId="0" borderId="62" xfId="42" applyFont="1" applyFill="1" applyBorder="1" applyAlignment="1">
      <alignment vertical="top" wrapText="1"/>
    </xf>
    <xf numFmtId="0" fontId="11" fillId="0" borderId="21" xfId="42" applyFont="1" applyFill="1" applyBorder="1" applyAlignment="1">
      <alignment vertical="top" wrapText="1"/>
    </xf>
    <xf numFmtId="0" fontId="11" fillId="0" borderId="0" xfId="42" applyFont="1" applyFill="1" applyBorder="1" applyAlignment="1">
      <alignment vertical="top" wrapText="1"/>
    </xf>
    <xf numFmtId="0" fontId="11" fillId="0" borderId="12" xfId="42" applyFont="1" applyFill="1" applyBorder="1" applyAlignment="1">
      <alignment vertical="top" wrapText="1"/>
    </xf>
    <xf numFmtId="0" fontId="11" fillId="0" borderId="24" xfId="42" applyFont="1" applyFill="1" applyBorder="1" applyAlignment="1">
      <alignment vertical="top" wrapText="1"/>
    </xf>
    <xf numFmtId="0" fontId="12" fillId="0" borderId="0" xfId="42" applyFont="1" applyFill="1" applyAlignment="1">
      <alignment horizontal="center" wrapText="1"/>
    </xf>
    <xf numFmtId="0" fontId="12" fillId="0" borderId="0" xfId="42" applyFont="1" applyFill="1" applyAlignment="1"/>
    <xf numFmtId="0" fontId="12" fillId="0" borderId="0" xfId="42" applyFont="1" applyFill="1" applyBorder="1" applyAlignment="1"/>
    <xf numFmtId="0" fontId="46" fillId="0" borderId="32" xfId="42" applyFont="1" applyFill="1" applyBorder="1" applyAlignment="1">
      <alignment horizontal="center" wrapText="1"/>
    </xf>
    <xf numFmtId="0" fontId="46" fillId="0" borderId="55" xfId="42" applyFont="1" applyFill="1" applyBorder="1" applyAlignment="1">
      <alignment horizontal="center" wrapText="1"/>
    </xf>
    <xf numFmtId="0" fontId="45" fillId="0" borderId="0" xfId="42" applyFont="1" applyFill="1" applyBorder="1" applyAlignment="1">
      <alignment horizontal="center" vertical="top" wrapText="1"/>
    </xf>
    <xf numFmtId="0" fontId="12" fillId="0" borderId="62" xfId="42" applyFont="1" applyFill="1" applyBorder="1" applyAlignment="1">
      <alignment horizontal="center" vertical="center" wrapText="1"/>
    </xf>
    <xf numFmtId="0" fontId="12" fillId="0" borderId="21" xfId="42" applyFont="1" applyFill="1" applyBorder="1" applyAlignment="1">
      <alignment horizontal="center" vertical="center"/>
    </xf>
    <xf numFmtId="0" fontId="11" fillId="0" borderId="0" xfId="42" applyFont="1" applyFill="1" applyAlignment="1">
      <alignment vertical="center"/>
    </xf>
    <xf numFmtId="0" fontId="12" fillId="0" borderId="21" xfId="42" applyFont="1" applyFill="1" applyBorder="1" applyAlignment="1">
      <alignment horizontal="center" vertical="center" wrapText="1"/>
    </xf>
    <xf numFmtId="0" fontId="5" fillId="0" borderId="0" xfId="42" applyFont="1" applyFill="1" applyBorder="1" applyAlignment="1">
      <alignment vertical="center"/>
    </xf>
    <xf numFmtId="0" fontId="10" fillId="0" borderId="0" xfId="42" applyFont="1" applyFill="1" applyBorder="1" applyAlignment="1">
      <alignment vertical="center"/>
    </xf>
    <xf numFmtId="0" fontId="11" fillId="0" borderId="20" xfId="42" applyFont="1" applyFill="1" applyBorder="1" applyAlignment="1">
      <alignment horizontal="left" vertical="center" wrapText="1" indent="1"/>
    </xf>
    <xf numFmtId="0" fontId="11" fillId="0" borderId="0" xfId="42" applyFont="1" applyFill="1" applyBorder="1" applyAlignment="1">
      <alignment vertical="center"/>
    </xf>
    <xf numFmtId="0" fontId="10" fillId="0" borderId="12" xfId="42" applyFont="1" applyFill="1" applyBorder="1" applyAlignment="1">
      <alignment horizontal="distributed" vertical="center" wrapText="1"/>
    </xf>
    <xf numFmtId="0" fontId="10" fillId="0" borderId="55" xfId="42" applyFont="1" applyFill="1" applyBorder="1" applyAlignment="1">
      <alignment horizontal="distributed" vertical="center" wrapText="1"/>
    </xf>
    <xf numFmtId="0" fontId="3" fillId="0" borderId="0" xfId="43" quotePrefix="1" applyFont="1" applyFill="1" applyAlignment="1">
      <alignment horizontal="left"/>
    </xf>
    <xf numFmtId="0" fontId="5" fillId="0" borderId="15" xfId="44" applyFont="1" applyBorder="1">
      <alignment vertical="center"/>
    </xf>
    <xf numFmtId="0" fontId="0" fillId="0" borderId="0" xfId="0" applyFill="1" applyBorder="1" applyAlignment="1"/>
    <xf numFmtId="0" fontId="2" fillId="0" borderId="0" xfId="43" applyFill="1" applyBorder="1"/>
    <xf numFmtId="184" fontId="0" fillId="24" borderId="0" xfId="0" applyNumberFormat="1" applyFill="1" applyBorder="1" applyAlignment="1">
      <alignment vertical="center"/>
    </xf>
    <xf numFmtId="14" fontId="0" fillId="0" borderId="0" xfId="0" applyNumberFormat="1" applyAlignment="1"/>
    <xf numFmtId="0" fontId="0" fillId="0" borderId="0" xfId="0" applyNumberFormat="1" applyAlignment="1"/>
    <xf numFmtId="0" fontId="18" fillId="0" borderId="29"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55" xfId="0" applyFont="1" applyFill="1" applyBorder="1" applyAlignment="1">
      <alignment horizontal="center" vertical="center"/>
    </xf>
    <xf numFmtId="58" fontId="18" fillId="0" borderId="32" xfId="0" applyNumberFormat="1" applyFont="1" applyFill="1" applyBorder="1" applyAlignment="1">
      <alignment vertical="center"/>
    </xf>
    <xf numFmtId="58" fontId="18" fillId="0" borderId="55" xfId="0" applyNumberFormat="1" applyFont="1" applyFill="1" applyBorder="1" applyAlignment="1">
      <alignment vertical="center"/>
    </xf>
    <xf numFmtId="183" fontId="18" fillId="25" borderId="32" xfId="33" applyNumberFormat="1" applyFont="1" applyFill="1" applyBorder="1" applyAlignment="1">
      <alignment horizontal="center" vertical="center"/>
    </xf>
    <xf numFmtId="183" fontId="18" fillId="25" borderId="55" xfId="33" applyNumberFormat="1" applyFont="1" applyFill="1" applyBorder="1" applyAlignment="1">
      <alignment horizontal="center" vertical="center"/>
    </xf>
    <xf numFmtId="183" fontId="18" fillId="24" borderId="35" xfId="0" applyNumberFormat="1" applyFont="1" applyFill="1" applyBorder="1" applyAlignment="1">
      <alignment horizontal="center" vertical="center"/>
    </xf>
    <xf numFmtId="0" fontId="0" fillId="24" borderId="35" xfId="0" applyNumberFormat="1" applyFont="1" applyFill="1" applyBorder="1" applyAlignment="1"/>
    <xf numFmtId="0" fontId="0" fillId="24" borderId="23" xfId="0" applyNumberFormat="1" applyFont="1" applyFill="1" applyBorder="1" applyAlignment="1"/>
    <xf numFmtId="0" fontId="19" fillId="24" borderId="35" xfId="0" applyFont="1" applyFill="1" applyBorder="1" applyAlignment="1">
      <alignment horizontal="left" vertical="center"/>
    </xf>
    <xf numFmtId="0" fontId="0" fillId="24" borderId="35" xfId="0" applyFill="1" applyBorder="1" applyAlignment="1">
      <alignment horizontal="left"/>
    </xf>
    <xf numFmtId="0" fontId="0" fillId="24" borderId="23" xfId="0" applyFill="1" applyBorder="1" applyAlignment="1">
      <alignment horizontal="left" vertical="center"/>
    </xf>
    <xf numFmtId="0" fontId="0" fillId="24" borderId="23" xfId="0" applyFill="1" applyBorder="1" applyAlignment="1">
      <alignment horizontal="left"/>
    </xf>
    <xf numFmtId="0" fontId="25" fillId="24" borderId="35" xfId="0" applyFont="1" applyFill="1" applyBorder="1" applyAlignment="1">
      <alignment horizontal="left" vertical="center" wrapText="1" indent="1"/>
    </xf>
    <xf numFmtId="0" fontId="18" fillId="25" borderId="55" xfId="0" applyFont="1" applyFill="1" applyBorder="1" applyAlignment="1">
      <alignment vertical="center"/>
    </xf>
    <xf numFmtId="0" fontId="18" fillId="25" borderId="15" xfId="0" applyFont="1" applyFill="1" applyBorder="1" applyAlignment="1">
      <alignment vertical="center"/>
    </xf>
    <xf numFmtId="0" fontId="0" fillId="24" borderId="23" xfId="0" applyFill="1" applyBorder="1" applyAlignment="1"/>
    <xf numFmtId="0" fontId="18" fillId="25" borderId="32" xfId="0" applyFont="1" applyFill="1" applyBorder="1" applyAlignment="1">
      <alignment vertical="center"/>
    </xf>
    <xf numFmtId="0" fontId="0" fillId="25" borderId="32" xfId="0" applyFill="1" applyBorder="1" applyAlignment="1">
      <alignment vertical="center"/>
    </xf>
    <xf numFmtId="0" fontId="0" fillId="25" borderId="55" xfId="0" applyFill="1" applyBorder="1" applyAlignment="1">
      <alignment vertical="center"/>
    </xf>
    <xf numFmtId="0" fontId="0" fillId="24" borderId="37" xfId="0" applyFill="1" applyBorder="1" applyAlignment="1">
      <alignment horizontal="distributed" vertical="center"/>
    </xf>
    <xf numFmtId="0" fontId="0" fillId="24" borderId="22" xfId="0" applyFill="1" applyBorder="1" applyAlignment="1">
      <alignment horizontal="distributed"/>
    </xf>
    <xf numFmtId="0" fontId="0" fillId="24" borderId="35" xfId="0" applyFill="1" applyBorder="1" applyAlignment="1">
      <alignment vertical="center"/>
    </xf>
    <xf numFmtId="0" fontId="0" fillId="24" borderId="36" xfId="0" applyFill="1" applyBorder="1" applyAlignment="1">
      <alignment vertical="center"/>
    </xf>
    <xf numFmtId="0" fontId="0" fillId="24" borderId="23" xfId="0" applyFill="1" applyBorder="1" applyAlignment="1">
      <alignment vertical="center"/>
    </xf>
    <xf numFmtId="0" fontId="0" fillId="24" borderId="24" xfId="0" applyFill="1" applyBorder="1" applyAlignment="1">
      <alignment vertical="center"/>
    </xf>
    <xf numFmtId="0" fontId="18" fillId="25" borderId="32" xfId="0" applyNumberFormat="1" applyFont="1" applyFill="1" applyBorder="1" applyAlignment="1">
      <alignment horizontal="left" vertical="center"/>
    </xf>
    <xf numFmtId="0" fontId="18" fillId="25" borderId="55" xfId="0" applyNumberFormat="1" applyFont="1" applyFill="1" applyBorder="1" applyAlignment="1">
      <alignment horizontal="left" vertical="center"/>
    </xf>
    <xf numFmtId="0" fontId="12" fillId="21" borderId="29" xfId="46" applyFont="1" applyFill="1" applyBorder="1" applyAlignment="1">
      <alignment vertical="center"/>
    </xf>
    <xf numFmtId="0" fontId="12" fillId="21" borderId="32" xfId="46" applyFont="1" applyFill="1" applyBorder="1" applyAlignment="1">
      <alignment vertical="center"/>
    </xf>
    <xf numFmtId="0" fontId="12" fillId="21" borderId="55" xfId="46" applyFont="1" applyFill="1" applyBorder="1" applyAlignment="1">
      <alignment vertical="center"/>
    </xf>
    <xf numFmtId="0" fontId="21" fillId="21" borderId="69" xfId="46" applyFont="1" applyFill="1" applyBorder="1" applyAlignment="1">
      <alignment horizontal="center" vertical="center"/>
    </xf>
    <xf numFmtId="0" fontId="21" fillId="21" borderId="25" xfId="46" applyFont="1" applyFill="1" applyBorder="1" applyAlignment="1">
      <alignment horizontal="center" vertical="center"/>
    </xf>
    <xf numFmtId="0" fontId="38" fillId="0" borderId="0" xfId="0" applyFont="1" applyFill="1" applyAlignment="1">
      <alignment horizontal="center" vertical="center"/>
    </xf>
    <xf numFmtId="0" fontId="9" fillId="0" borderId="0" xfId="0" applyFont="1" applyFill="1" applyBorder="1" applyAlignment="1">
      <alignment vertical="center"/>
    </xf>
    <xf numFmtId="0" fontId="2" fillId="0" borderId="68" xfId="0" applyFont="1" applyFill="1" applyBorder="1" applyAlignment="1">
      <alignment horizontal="center" vertical="center" shrinkToFit="1"/>
    </xf>
    <xf numFmtId="0" fontId="2" fillId="0" borderId="47"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2" fillId="0" borderId="44"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67" xfId="0" applyFont="1" applyFill="1" applyBorder="1" applyAlignment="1">
      <alignment horizontal="center" vertical="center" shrinkToFit="1"/>
    </xf>
    <xf numFmtId="0" fontId="2" fillId="0" borderId="45" xfId="0" applyFont="1" applyFill="1" applyBorder="1" applyAlignment="1">
      <alignment horizontal="center" vertical="center" shrinkToFit="1"/>
    </xf>
    <xf numFmtId="0" fontId="2" fillId="0" borderId="49" xfId="0" applyFont="1" applyFill="1" applyBorder="1" applyAlignment="1">
      <alignment horizontal="center" vertical="center" shrinkToFit="1"/>
    </xf>
    <xf numFmtId="0" fontId="2" fillId="0" borderId="42" xfId="0" applyFont="1" applyFill="1" applyBorder="1" applyAlignment="1">
      <alignment vertical="center" shrinkToFit="1"/>
    </xf>
    <xf numFmtId="0" fontId="2" fillId="0" borderId="64" xfId="0" applyFont="1" applyFill="1" applyBorder="1" applyAlignment="1">
      <alignment vertical="center" shrinkToFit="1"/>
    </xf>
    <xf numFmtId="0" fontId="2" fillId="0" borderId="0" xfId="0" applyFont="1" applyFill="1" applyBorder="1" applyAlignment="1">
      <alignment horizontal="distributed" vertical="center"/>
    </xf>
    <xf numFmtId="0" fontId="2" fillId="0" borderId="65"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0" fontId="2" fillId="0" borderId="66" xfId="0" applyFont="1" applyFill="1" applyBorder="1" applyAlignment="1">
      <alignment horizontal="center" vertical="center" shrinkToFit="1"/>
    </xf>
    <xf numFmtId="0" fontId="2" fillId="0" borderId="74" xfId="0" applyFont="1" applyFill="1" applyBorder="1" applyAlignment="1">
      <alignment vertical="center" shrinkToFit="1"/>
    </xf>
    <xf numFmtId="0" fontId="2" fillId="0" borderId="76" xfId="0" applyFont="1" applyFill="1" applyBorder="1" applyAlignment="1">
      <alignment vertical="center" shrinkToFit="1"/>
    </xf>
    <xf numFmtId="0" fontId="2" fillId="0" borderId="74" xfId="0" applyFont="1" applyFill="1" applyBorder="1" applyAlignment="1">
      <alignment horizontal="left" vertical="center" indent="1" shrinkToFit="1"/>
    </xf>
    <xf numFmtId="0" fontId="2" fillId="0" borderId="46" xfId="0" applyFont="1" applyFill="1" applyBorder="1" applyAlignment="1">
      <alignment horizontal="left" vertical="center" shrinkToFit="1"/>
    </xf>
    <xf numFmtId="0" fontId="2" fillId="0" borderId="42" xfId="0" applyFont="1" applyFill="1" applyBorder="1" applyAlignment="1">
      <alignment horizontal="left" vertical="center" shrinkToFit="1"/>
    </xf>
    <xf numFmtId="0" fontId="2" fillId="0" borderId="66" xfId="0" applyFont="1" applyFill="1" applyBorder="1" applyAlignment="1">
      <alignment horizontal="left" vertical="center" shrinkToFit="1"/>
    </xf>
    <xf numFmtId="0" fontId="2" fillId="0" borderId="74" xfId="0" applyFont="1" applyFill="1" applyBorder="1" applyAlignment="1">
      <alignment horizontal="center" vertical="center" shrinkToFit="1"/>
    </xf>
    <xf numFmtId="0" fontId="2" fillId="0" borderId="75" xfId="0" applyFont="1" applyFill="1" applyBorder="1" applyAlignment="1">
      <alignment horizontal="center" vertical="center" shrinkToFit="1"/>
    </xf>
    <xf numFmtId="0" fontId="2" fillId="0" borderId="63" xfId="0" applyFont="1" applyFill="1" applyBorder="1" applyAlignment="1">
      <alignment horizontal="left" vertical="top" indent="1" shrinkToFit="1"/>
    </xf>
    <xf numFmtId="0" fontId="2" fillId="0" borderId="70" xfId="0" applyFont="1" applyFill="1" applyBorder="1" applyAlignment="1">
      <alignment horizontal="left" vertical="top" indent="1" shrinkToFit="1"/>
    </xf>
    <xf numFmtId="0" fontId="2" fillId="0" borderId="71" xfId="0" applyFont="1" applyFill="1" applyBorder="1" applyAlignment="1">
      <alignment horizontal="left" vertical="top" indent="1" shrinkToFit="1"/>
    </xf>
    <xf numFmtId="0" fontId="2" fillId="0" borderId="46" xfId="0" applyFont="1" applyFill="1" applyBorder="1" applyAlignment="1">
      <alignment horizontal="left" vertical="center" indent="1" shrinkToFit="1"/>
    </xf>
    <xf numFmtId="0" fontId="2" fillId="0" borderId="42" xfId="0" applyFont="1" applyFill="1" applyBorder="1" applyAlignment="1">
      <alignment horizontal="left" vertical="center" indent="1" shrinkToFit="1"/>
    </xf>
    <xf numFmtId="0" fontId="2" fillId="0" borderId="65" xfId="0" applyFont="1" applyFill="1" applyBorder="1" applyAlignment="1">
      <alignment horizontal="center" vertical="center" wrapText="1" shrinkToFit="1"/>
    </xf>
    <xf numFmtId="0" fontId="2" fillId="0" borderId="72" xfId="0" applyFont="1" applyFill="1" applyBorder="1" applyAlignment="1">
      <alignment horizontal="left" vertical="top" indent="1" shrinkToFit="1"/>
    </xf>
    <xf numFmtId="0" fontId="2" fillId="0" borderId="41" xfId="0" applyFont="1" applyFill="1" applyBorder="1" applyAlignment="1">
      <alignment horizontal="left" vertical="top" indent="1" shrinkToFit="1"/>
    </xf>
    <xf numFmtId="182" fontId="2" fillId="0" borderId="73" xfId="0" applyNumberFormat="1" applyFont="1" applyFill="1" applyBorder="1" applyAlignment="1">
      <alignment horizontal="left" indent="1" shrinkToFit="1"/>
    </xf>
    <xf numFmtId="182" fontId="2" fillId="0" borderId="47" xfId="0" applyNumberFormat="1" applyFont="1" applyFill="1" applyBorder="1" applyAlignment="1">
      <alignment horizontal="left" indent="1" shrinkToFit="1"/>
    </xf>
    <xf numFmtId="182" fontId="2" fillId="0" borderId="0" xfId="0" applyNumberFormat="1" applyFont="1" applyFill="1" applyBorder="1" applyAlignment="1">
      <alignment horizontal="left" vertical="center" shrinkToFit="1"/>
    </xf>
    <xf numFmtId="3" fontId="2" fillId="0" borderId="46" xfId="0" applyNumberFormat="1" applyFont="1" applyFill="1" applyBorder="1" applyAlignment="1">
      <alignment horizontal="left" vertical="center" indent="1" shrinkToFit="1"/>
    </xf>
    <xf numFmtId="3" fontId="2" fillId="0" borderId="42" xfId="0" applyNumberFormat="1" applyFont="1" applyFill="1" applyBorder="1" applyAlignment="1">
      <alignment horizontal="left" vertical="center" indent="1" shrinkToFit="1"/>
    </xf>
    <xf numFmtId="0" fontId="2" fillId="0" borderId="46" xfId="0" applyFont="1" applyFill="1" applyBorder="1" applyAlignment="1">
      <alignment horizontal="center" vertical="center" shrinkToFit="1"/>
    </xf>
    <xf numFmtId="0" fontId="2" fillId="0" borderId="64" xfId="0" applyFont="1" applyFill="1" applyBorder="1" applyAlignment="1">
      <alignment horizontal="center" vertical="center" shrinkToFit="1"/>
    </xf>
    <xf numFmtId="3" fontId="37" fillId="0" borderId="46" xfId="0" applyNumberFormat="1" applyFont="1" applyFill="1" applyBorder="1" applyAlignment="1">
      <alignment horizontal="center" vertical="center" shrinkToFit="1"/>
    </xf>
    <xf numFmtId="3" fontId="37" fillId="0" borderId="42" xfId="0" applyNumberFormat="1" applyFont="1" applyFill="1" applyBorder="1" applyAlignment="1">
      <alignment horizontal="center" vertical="center" shrinkToFit="1"/>
    </xf>
    <xf numFmtId="0" fontId="34" fillId="0" borderId="79" xfId="0" applyFont="1" applyFill="1" applyBorder="1" applyAlignment="1">
      <alignment horizontal="center" vertical="center" shrinkToFit="1"/>
    </xf>
    <xf numFmtId="0" fontId="34" fillId="0" borderId="82" xfId="0" applyFont="1" applyFill="1" applyBorder="1" applyAlignment="1">
      <alignment horizontal="center" vertical="center" shrinkToFit="1"/>
    </xf>
    <xf numFmtId="0" fontId="2" fillId="0" borderId="64" xfId="0" applyFont="1" applyFill="1" applyBorder="1" applyAlignment="1">
      <alignment horizontal="left" vertical="center" indent="1" shrinkToFit="1"/>
    </xf>
    <xf numFmtId="0" fontId="2" fillId="0" borderId="0" xfId="0" applyFont="1" applyFill="1" applyBorder="1" applyAlignment="1">
      <alignment vertical="center" shrinkToFit="1"/>
    </xf>
    <xf numFmtId="0" fontId="2" fillId="0" borderId="45" xfId="0" applyFont="1" applyFill="1" applyBorder="1" applyAlignment="1">
      <alignment vertical="center" shrinkToFit="1"/>
    </xf>
    <xf numFmtId="0" fontId="9" fillId="0" borderId="29" xfId="0" applyFont="1" applyFill="1" applyBorder="1" applyAlignment="1">
      <alignment vertical="center"/>
    </xf>
    <xf numFmtId="0" fontId="9" fillId="0" borderId="55" xfId="0" applyFont="1" applyFill="1" applyBorder="1" applyAlignment="1">
      <alignment vertical="center"/>
    </xf>
    <xf numFmtId="0" fontId="8" fillId="0" borderId="0" xfId="0" applyFont="1" applyFill="1" applyBorder="1" applyAlignment="1">
      <alignment vertical="center"/>
    </xf>
    <xf numFmtId="0" fontId="34" fillId="0" borderId="77" xfId="0" applyFont="1" applyFill="1" applyBorder="1" applyAlignment="1">
      <alignment horizontal="center" vertical="center" shrinkToFit="1"/>
    </xf>
    <xf numFmtId="0" fontId="34" fillId="0" borderId="78" xfId="0" applyFont="1" applyFill="1" applyBorder="1" applyAlignment="1">
      <alignment horizontal="center" vertical="center" shrinkToFit="1"/>
    </xf>
    <xf numFmtId="0" fontId="9" fillId="0" borderId="14" xfId="0" applyFont="1" applyFill="1" applyBorder="1" applyAlignment="1">
      <alignment vertical="center"/>
    </xf>
    <xf numFmtId="0" fontId="9" fillId="0" borderId="15" xfId="0" applyFont="1" applyFill="1" applyBorder="1" applyAlignment="1">
      <alignment vertical="center"/>
    </xf>
    <xf numFmtId="0" fontId="34" fillId="0" borderId="80" xfId="0" applyFont="1" applyFill="1" applyBorder="1" applyAlignment="1">
      <alignment horizontal="center" vertical="center" shrinkToFit="1"/>
    </xf>
    <xf numFmtId="0" fontId="9" fillId="0" borderId="81" xfId="0" applyFont="1" applyFill="1" applyBorder="1" applyAlignment="1">
      <alignment vertical="center"/>
    </xf>
    <xf numFmtId="0" fontId="8" fillId="0" borderId="0" xfId="43" applyFont="1" applyFill="1" applyAlignment="1">
      <alignment vertical="center"/>
    </xf>
    <xf numFmtId="0" fontId="26" fillId="0" borderId="0" xfId="43" applyFont="1" applyFill="1" applyAlignment="1">
      <alignment vertical="center"/>
    </xf>
    <xf numFmtId="0" fontId="12" fillId="0" borderId="0" xfId="43" applyFont="1" applyFill="1" applyAlignment="1">
      <alignment horizontal="center" vertical="center"/>
    </xf>
    <xf numFmtId="0" fontId="20" fillId="0" borderId="0" xfId="43" applyFont="1" applyFill="1" applyAlignment="1"/>
    <xf numFmtId="0" fontId="0" fillId="0" borderId="0" xfId="0" applyFill="1" applyAlignment="1"/>
    <xf numFmtId="0" fontId="8" fillId="0" borderId="0" xfId="43" applyFont="1" applyFill="1" applyBorder="1" applyAlignment="1">
      <alignment vertical="top" wrapText="1"/>
    </xf>
    <xf numFmtId="0" fontId="2" fillId="0" borderId="0" xfId="43" applyFont="1" applyFill="1" applyAlignment="1">
      <alignment vertical="top" wrapText="1"/>
    </xf>
    <xf numFmtId="0" fontId="11" fillId="0" borderId="0" xfId="43" applyFont="1" applyFill="1" applyBorder="1" applyAlignment="1">
      <alignment horizontal="center"/>
    </xf>
    <xf numFmtId="0" fontId="24" fillId="0" borderId="0" xfId="43" applyFont="1" applyFill="1" applyAlignment="1"/>
    <xf numFmtId="0" fontId="25" fillId="0" borderId="0" xfId="0" applyFont="1" applyFill="1" applyAlignment="1"/>
    <xf numFmtId="0" fontId="24" fillId="0" borderId="0" xfId="43" applyFont="1" applyFill="1" applyAlignment="1">
      <alignment horizontal="left"/>
    </xf>
    <xf numFmtId="0" fontId="24" fillId="0" borderId="39" xfId="43" applyFont="1" applyFill="1" applyBorder="1" applyAlignment="1"/>
    <xf numFmtId="0" fontId="25" fillId="0" borderId="39" xfId="0" applyFont="1" applyFill="1" applyBorder="1" applyAlignment="1"/>
    <xf numFmtId="0" fontId="10" fillId="0" borderId="0" xfId="43" applyFont="1" applyFill="1" applyAlignment="1">
      <alignment horizontal="center"/>
    </xf>
    <xf numFmtId="0" fontId="28" fillId="0" borderId="0" xfId="43" applyNumberFormat="1" applyFont="1" applyFill="1" applyAlignment="1">
      <alignment vertical="top" wrapText="1"/>
    </xf>
    <xf numFmtId="0" fontId="31" fillId="0" borderId="0" xfId="43" applyNumberFormat="1" applyFont="1" applyFill="1" applyAlignment="1">
      <alignment vertical="top" wrapText="1"/>
    </xf>
    <xf numFmtId="0" fontId="28" fillId="0" borderId="0" xfId="43" applyNumberFormat="1" applyFont="1" applyFill="1" applyAlignment="1"/>
    <xf numFmtId="179" fontId="24" fillId="0" borderId="39" xfId="43" applyNumberFormat="1" applyFont="1" applyFill="1" applyBorder="1" applyAlignment="1"/>
    <xf numFmtId="0" fontId="32" fillId="0" borderId="39" xfId="0" applyFont="1" applyFill="1" applyBorder="1" applyAlignment="1">
      <alignment horizontal="left" vertical="center"/>
    </xf>
    <xf numFmtId="0" fontId="32" fillId="0" borderId="38" xfId="0" applyFont="1" applyFill="1" applyBorder="1" applyAlignment="1">
      <alignment vertical="center"/>
    </xf>
    <xf numFmtId="0" fontId="0" fillId="0" borderId="0" xfId="0" applyFill="1" applyBorder="1" applyAlignment="1"/>
    <xf numFmtId="0" fontId="8" fillId="0" borderId="39" xfId="43" applyFont="1" applyFill="1" applyBorder="1" applyAlignment="1">
      <alignment vertical="center"/>
    </xf>
    <xf numFmtId="0" fontId="0" fillId="0" borderId="39" xfId="0" applyFill="1" applyBorder="1" applyAlignment="1"/>
    <xf numFmtId="0" fontId="8" fillId="0" borderId="38" xfId="43" applyFont="1" applyFill="1" applyBorder="1" applyAlignment="1">
      <alignment vertical="center"/>
    </xf>
    <xf numFmtId="0" fontId="0" fillId="0" borderId="38" xfId="0" applyFill="1" applyBorder="1" applyAlignment="1"/>
    <xf numFmtId="0" fontId="8" fillId="0" borderId="0" xfId="43" applyFont="1" applyFill="1" applyBorder="1" applyAlignment="1">
      <alignment vertical="center"/>
    </xf>
    <xf numFmtId="0" fontId="31" fillId="0" borderId="23" xfId="46" applyFont="1" applyFill="1" applyBorder="1" applyAlignment="1">
      <alignment vertical="center"/>
    </xf>
    <xf numFmtId="58" fontId="31" fillId="0" borderId="53" xfId="46" applyNumberFormat="1" applyFont="1" applyFill="1" applyBorder="1" applyAlignment="1">
      <alignment vertical="center"/>
    </xf>
    <xf numFmtId="58" fontId="31" fillId="0" borderId="23" xfId="46" applyNumberFormat="1" applyFont="1" applyFill="1" applyBorder="1" applyAlignment="1">
      <alignment vertical="center"/>
    </xf>
    <xf numFmtId="0" fontId="2" fillId="0" borderId="83" xfId="46" applyFill="1" applyBorder="1" applyAlignment="1">
      <alignment horizontal="center" vertical="center"/>
    </xf>
    <xf numFmtId="0" fontId="0" fillId="0" borderId="84" xfId="0" applyFill="1" applyBorder="1" applyAlignment="1">
      <alignment vertical="center"/>
    </xf>
    <xf numFmtId="0" fontId="2" fillId="0" borderId="10" xfId="46" applyFill="1" applyBorder="1" applyAlignment="1">
      <alignment horizontal="center" vertical="center"/>
    </xf>
    <xf numFmtId="0" fontId="0" fillId="0" borderId="12" xfId="0" applyFill="1" applyBorder="1" applyAlignment="1">
      <alignment vertical="center"/>
    </xf>
    <xf numFmtId="0" fontId="31" fillId="0" borderId="0" xfId="46" applyFont="1" applyFill="1" applyBorder="1" applyAlignment="1">
      <alignment vertical="center"/>
    </xf>
    <xf numFmtId="0" fontId="2" fillId="25" borderId="83" xfId="46" applyFill="1" applyBorder="1" applyAlignment="1">
      <alignment horizontal="left" vertical="center"/>
    </xf>
    <xf numFmtId="0" fontId="2" fillId="25" borderId="84" xfId="46" applyFill="1" applyBorder="1" applyAlignment="1">
      <alignment horizontal="left" vertical="center"/>
    </xf>
    <xf numFmtId="0" fontId="2" fillId="25" borderId="10" xfId="46" applyFill="1" applyBorder="1" applyAlignment="1">
      <alignment horizontal="right" vertical="center"/>
    </xf>
    <xf numFmtId="0" fontId="2" fillId="25" borderId="12" xfId="46" applyFill="1" applyBorder="1" applyAlignment="1">
      <alignment horizontal="right" vertical="center"/>
    </xf>
    <xf numFmtId="0" fontId="2" fillId="25" borderId="10" xfId="46" applyFill="1" applyBorder="1" applyAlignment="1">
      <alignment horizontal="center" vertical="center"/>
    </xf>
    <xf numFmtId="0" fontId="2" fillId="25" borderId="12" xfId="46" applyFill="1" applyBorder="1" applyAlignment="1">
      <alignment horizontal="center" vertical="center"/>
    </xf>
    <xf numFmtId="177" fontId="2" fillId="25" borderId="10" xfId="46" applyNumberFormat="1" applyFill="1" applyBorder="1" applyAlignment="1">
      <alignment horizontal="right" vertical="center"/>
    </xf>
    <xf numFmtId="177" fontId="2" fillId="25" borderId="12" xfId="46" applyNumberFormat="1" applyFill="1" applyBorder="1" applyAlignment="1">
      <alignment horizontal="right" vertical="center"/>
    </xf>
    <xf numFmtId="176" fontId="2" fillId="25" borderId="10" xfId="46" applyNumberFormat="1" applyFill="1" applyBorder="1" applyAlignment="1">
      <alignment horizontal="right" vertical="center"/>
    </xf>
    <xf numFmtId="176" fontId="2" fillId="25" borderId="12" xfId="46" applyNumberFormat="1" applyFill="1" applyBorder="1" applyAlignment="1">
      <alignment horizontal="right" vertical="center"/>
    </xf>
    <xf numFmtId="0" fontId="10" fillId="0" borderId="88" xfId="42" applyFont="1" applyFill="1" applyBorder="1" applyAlignment="1">
      <alignment vertical="center"/>
    </xf>
    <xf numFmtId="0" fontId="10" fillId="0" borderId="42" xfId="42" applyFont="1" applyFill="1" applyBorder="1" applyAlignment="1">
      <alignment vertical="center"/>
    </xf>
    <xf numFmtId="0" fontId="10" fillId="0" borderId="89" xfId="42" applyFont="1" applyFill="1" applyBorder="1" applyAlignment="1">
      <alignment vertical="center"/>
    </xf>
    <xf numFmtId="0" fontId="11" fillId="0" borderId="20" xfId="42" applyFont="1" applyFill="1" applyBorder="1" applyAlignment="1">
      <alignment horizontal="left" vertical="center" wrapText="1"/>
    </xf>
    <xf numFmtId="0" fontId="27" fillId="0" borderId="0" xfId="45" applyFill="1" applyAlignment="1">
      <alignment horizontal="left" vertical="center" wrapText="1"/>
    </xf>
    <xf numFmtId="0" fontId="27" fillId="0" borderId="21" xfId="45" applyFill="1" applyBorder="1" applyAlignment="1">
      <alignment horizontal="left" vertical="center" wrapText="1"/>
    </xf>
    <xf numFmtId="0" fontId="27" fillId="0" borderId="22" xfId="45" applyFill="1" applyBorder="1" applyAlignment="1">
      <alignment horizontal="left" vertical="center" wrapText="1"/>
    </xf>
    <xf numFmtId="0" fontId="27" fillId="0" borderId="23" xfId="45" applyFill="1" applyBorder="1" applyAlignment="1">
      <alignment horizontal="left" vertical="center" wrapText="1"/>
    </xf>
    <xf numFmtId="0" fontId="27" fillId="0" borderId="24" xfId="45" applyFill="1" applyBorder="1" applyAlignment="1">
      <alignment horizontal="left" vertical="center" wrapText="1"/>
    </xf>
    <xf numFmtId="0" fontId="11" fillId="0" borderId="20" xfId="42" applyFont="1" applyFill="1" applyBorder="1" applyAlignment="1">
      <alignment horizontal="center" vertical="center" wrapText="1"/>
    </xf>
    <xf numFmtId="0" fontId="11" fillId="0" borderId="0" xfId="42" applyFont="1" applyFill="1" applyBorder="1" applyAlignment="1">
      <alignment horizontal="center" vertical="center" wrapText="1"/>
    </xf>
    <xf numFmtId="0" fontId="11" fillId="0" borderId="21" xfId="42" applyFont="1" applyFill="1" applyBorder="1" applyAlignment="1">
      <alignment horizontal="center" vertical="center" wrapText="1"/>
    </xf>
    <xf numFmtId="0" fontId="11" fillId="0" borderId="22" xfId="42" applyFont="1" applyFill="1" applyBorder="1" applyAlignment="1">
      <alignment horizontal="center" vertical="center" wrapText="1"/>
    </xf>
    <xf numFmtId="0" fontId="11" fillId="0" borderId="23" xfId="42" applyFont="1" applyFill="1" applyBorder="1" applyAlignment="1">
      <alignment horizontal="center" vertical="center" wrapText="1"/>
    </xf>
    <xf numFmtId="0" fontId="11" fillId="0" borderId="24" xfId="42" applyFont="1" applyFill="1" applyBorder="1" applyAlignment="1">
      <alignment horizontal="center" vertical="center" wrapText="1"/>
    </xf>
    <xf numFmtId="0" fontId="10" fillId="0" borderId="85" xfId="42" applyFont="1" applyFill="1" applyBorder="1" applyAlignment="1">
      <alignment vertical="center"/>
    </xf>
    <xf numFmtId="0" fontId="10" fillId="0" borderId="86" xfId="42" applyFont="1" applyFill="1" applyBorder="1" applyAlignment="1">
      <alignment vertical="center"/>
    </xf>
    <xf numFmtId="0" fontId="10" fillId="0" borderId="87" xfId="42" applyFont="1" applyFill="1" applyBorder="1" applyAlignment="1">
      <alignment vertical="center"/>
    </xf>
    <xf numFmtId="0" fontId="11" fillId="0" borderId="35" xfId="42" applyFont="1" applyFill="1" applyBorder="1" applyAlignment="1">
      <alignment horizontal="center" vertical="center"/>
    </xf>
    <xf numFmtId="0" fontId="11" fillId="0" borderId="36" xfId="42" applyFont="1" applyFill="1" applyBorder="1" applyAlignment="1">
      <alignment horizontal="center" vertical="center"/>
    </xf>
    <xf numFmtId="0" fontId="10" fillId="0" borderId="15" xfId="42" applyFont="1" applyFill="1" applyBorder="1" applyAlignment="1">
      <alignment vertical="center"/>
    </xf>
    <xf numFmtId="0" fontId="10" fillId="0" borderId="29" xfId="42" applyFont="1" applyFill="1" applyBorder="1" applyAlignment="1">
      <alignment vertical="center"/>
    </xf>
    <xf numFmtId="0" fontId="10" fillId="0" borderId="32" xfId="42" applyFont="1" applyFill="1" applyBorder="1" applyAlignment="1">
      <alignment vertical="center"/>
    </xf>
    <xf numFmtId="0" fontId="10" fillId="0" borderId="55" xfId="42" applyFont="1" applyFill="1" applyBorder="1" applyAlignment="1">
      <alignment vertical="center"/>
    </xf>
    <xf numFmtId="0" fontId="10" fillId="0" borderId="90" xfId="42" applyFont="1" applyFill="1" applyBorder="1" applyAlignment="1">
      <alignment horizontal="center" vertical="center"/>
    </xf>
    <xf numFmtId="0" fontId="10" fillId="0" borderId="91" xfId="42" applyFont="1" applyFill="1" applyBorder="1" applyAlignment="1">
      <alignment horizontal="center" vertical="center"/>
    </xf>
    <xf numFmtId="0" fontId="10" fillId="0" borderId="92" xfId="42" applyFont="1" applyFill="1" applyBorder="1" applyAlignment="1">
      <alignment horizontal="center" vertical="center"/>
    </xf>
    <xf numFmtId="0" fontId="10" fillId="0" borderId="93" xfId="42" applyFont="1" applyFill="1" applyBorder="1" applyAlignment="1">
      <alignment vertical="center"/>
    </xf>
    <xf numFmtId="0" fontId="10" fillId="0" borderId="41" xfId="42" applyFont="1" applyFill="1" applyBorder="1" applyAlignment="1">
      <alignment vertical="center"/>
    </xf>
    <xf numFmtId="0" fontId="10" fillId="0" borderId="94" xfId="42" applyFont="1" applyFill="1" applyBorder="1" applyAlignment="1">
      <alignment vertical="center"/>
    </xf>
    <xf numFmtId="0" fontId="10" fillId="0" borderId="88" xfId="42" applyFont="1" applyFill="1" applyBorder="1" applyAlignment="1">
      <alignment horizontal="left" vertical="center" indent="1"/>
    </xf>
    <xf numFmtId="0" fontId="10" fillId="0" borderId="42" xfId="42" applyFont="1" applyFill="1" applyBorder="1" applyAlignment="1">
      <alignment horizontal="left" vertical="center" indent="1"/>
    </xf>
    <xf numFmtId="0" fontId="10" fillId="0" borderId="89" xfId="42" applyFont="1" applyFill="1" applyBorder="1" applyAlignment="1">
      <alignment horizontal="left" vertical="center" indent="1"/>
    </xf>
    <xf numFmtId="0" fontId="10" fillId="0" borderId="88" xfId="42" applyFont="1" applyFill="1" applyBorder="1" applyAlignment="1">
      <alignment horizontal="right" vertical="center" indent="5"/>
    </xf>
    <xf numFmtId="0" fontId="10" fillId="0" borderId="42" xfId="42" applyFont="1" applyFill="1" applyBorder="1" applyAlignment="1">
      <alignment horizontal="right" vertical="center" indent="5"/>
    </xf>
    <xf numFmtId="0" fontId="10" fillId="0" borderId="89" xfId="42" applyFont="1" applyFill="1" applyBorder="1" applyAlignment="1">
      <alignment horizontal="right" vertical="center" indent="5"/>
    </xf>
    <xf numFmtId="0" fontId="10" fillId="0" borderId="88" xfId="42" applyFont="1" applyFill="1" applyBorder="1" applyAlignment="1">
      <alignment horizontal="center" vertical="center"/>
    </xf>
    <xf numFmtId="0" fontId="10" fillId="0" borderId="42" xfId="42" applyFont="1" applyFill="1" applyBorder="1" applyAlignment="1">
      <alignment horizontal="center" vertical="center"/>
    </xf>
    <xf numFmtId="0" fontId="10" fillId="0" borderId="89" xfId="42" applyFont="1" applyFill="1" applyBorder="1" applyAlignment="1">
      <alignment horizontal="center" vertical="center"/>
    </xf>
    <xf numFmtId="0" fontId="47" fillId="0" borderId="93" xfId="42" applyFont="1" applyFill="1" applyBorder="1" applyAlignment="1">
      <alignment horizontal="center" vertical="center"/>
    </xf>
    <xf numFmtId="0" fontId="5" fillId="0" borderId="41" xfId="42" applyFont="1" applyFill="1" applyBorder="1" applyAlignment="1">
      <alignment horizontal="center" vertical="center"/>
    </xf>
    <xf numFmtId="0" fontId="5" fillId="0" borderId="94" xfId="42" applyFont="1" applyFill="1" applyBorder="1" applyAlignment="1">
      <alignment horizontal="center" vertical="center"/>
    </xf>
    <xf numFmtId="0" fontId="47" fillId="0" borderId="41" xfId="42" applyFont="1" applyFill="1" applyBorder="1" applyAlignment="1">
      <alignment horizontal="center" vertical="center"/>
    </xf>
    <xf numFmtId="0" fontId="47" fillId="0" borderId="94" xfId="42" applyFont="1" applyFill="1" applyBorder="1" applyAlignment="1">
      <alignment horizontal="center" vertical="center"/>
    </xf>
    <xf numFmtId="0" fontId="47" fillId="0" borderId="88" xfId="42" applyFont="1" applyFill="1" applyBorder="1" applyAlignment="1">
      <alignment horizontal="center" vertical="center"/>
    </xf>
    <xf numFmtId="0" fontId="47" fillId="0" borderId="42" xfId="42" applyFont="1" applyFill="1" applyBorder="1" applyAlignment="1">
      <alignment horizontal="center" vertical="center"/>
    </xf>
    <xf numFmtId="0" fontId="47" fillId="0" borderId="89" xfId="42" applyFont="1" applyFill="1" applyBorder="1" applyAlignment="1">
      <alignment horizontal="center" vertical="center"/>
    </xf>
    <xf numFmtId="0" fontId="10" fillId="0" borderId="29" xfId="42" applyFont="1" applyFill="1" applyBorder="1" applyAlignment="1">
      <alignment horizontal="center" vertical="center" wrapText="1"/>
    </xf>
    <xf numFmtId="0" fontId="10" fillId="0" borderId="55" xfId="42" applyFont="1" applyFill="1" applyBorder="1" applyAlignment="1">
      <alignment horizontal="center" vertical="center" wrapText="1"/>
    </xf>
    <xf numFmtId="0" fontId="10" fillId="0" borderId="32" xfId="42" applyFont="1" applyFill="1" applyBorder="1" applyAlignment="1">
      <alignment horizontal="center" vertical="center" wrapText="1"/>
    </xf>
    <xf numFmtId="0" fontId="10" fillId="0" borderId="29" xfId="42" applyFont="1" applyFill="1" applyBorder="1" applyAlignment="1">
      <alignment horizontal="center" vertical="center"/>
    </xf>
    <xf numFmtId="0" fontId="10" fillId="0" borderId="32" xfId="42" applyFont="1" applyFill="1" applyBorder="1" applyAlignment="1">
      <alignment horizontal="center" vertical="center"/>
    </xf>
    <xf numFmtId="0" fontId="10" fillId="0" borderId="55" xfId="42" applyFont="1" applyFill="1" applyBorder="1" applyAlignment="1">
      <alignment horizontal="center" vertical="center"/>
    </xf>
    <xf numFmtId="0" fontId="28" fillId="0" borderId="37" xfId="46" applyFont="1" applyFill="1" applyBorder="1" applyAlignment="1">
      <alignment horizontal="center" vertical="center" wrapText="1"/>
    </xf>
    <xf numFmtId="0" fontId="28" fillId="0" borderId="36" xfId="46" applyFont="1" applyFill="1" applyBorder="1" applyAlignment="1">
      <alignment horizontal="center" vertical="center" wrapText="1"/>
    </xf>
    <xf numFmtId="0" fontId="28" fillId="0" borderId="20" xfId="46" applyFont="1" applyFill="1" applyBorder="1" applyAlignment="1">
      <alignment horizontal="center" vertical="center" wrapText="1"/>
    </xf>
    <xf numFmtId="0" fontId="28" fillId="0" borderId="21" xfId="46" applyFont="1" applyFill="1" applyBorder="1" applyAlignment="1">
      <alignment horizontal="center" vertical="center" wrapText="1"/>
    </xf>
    <xf numFmtId="0" fontId="28" fillId="0" borderId="22" xfId="46" applyFont="1" applyFill="1" applyBorder="1" applyAlignment="1">
      <alignment horizontal="center" vertical="center" wrapText="1"/>
    </xf>
    <xf numFmtId="0" fontId="28" fillId="0" borderId="24" xfId="46" applyFont="1" applyFill="1" applyBorder="1" applyAlignment="1">
      <alignment horizontal="center" vertical="center" wrapText="1"/>
    </xf>
    <xf numFmtId="58" fontId="12" fillId="0" borderId="37" xfId="42" applyNumberFormat="1" applyFont="1" applyFill="1" applyBorder="1" applyAlignment="1">
      <alignment horizontal="center" vertical="center"/>
    </xf>
    <xf numFmtId="0" fontId="12" fillId="0" borderId="35" xfId="42" applyFont="1" applyFill="1" applyBorder="1" applyAlignment="1">
      <alignment horizontal="center" vertical="center"/>
    </xf>
    <xf numFmtId="0" fontId="12" fillId="0" borderId="36" xfId="42" applyFont="1" applyFill="1" applyBorder="1" applyAlignment="1">
      <alignment horizontal="center" vertical="center"/>
    </xf>
    <xf numFmtId="0" fontId="12" fillId="0" borderId="20" xfId="42" applyFont="1" applyFill="1" applyBorder="1" applyAlignment="1">
      <alignment horizontal="center" vertical="center"/>
    </xf>
    <xf numFmtId="0" fontId="12" fillId="0" borderId="0" xfId="42" applyFont="1" applyFill="1" applyAlignment="1">
      <alignment horizontal="center" vertical="center"/>
    </xf>
    <xf numFmtId="0" fontId="12" fillId="0" borderId="21" xfId="42" applyFont="1" applyFill="1" applyBorder="1" applyAlignment="1">
      <alignment horizontal="center" vertical="center"/>
    </xf>
    <xf numFmtId="0" fontId="12" fillId="0" borderId="22" xfId="42" applyFont="1" applyFill="1" applyBorder="1" applyAlignment="1">
      <alignment horizontal="center" vertical="center"/>
    </xf>
    <xf numFmtId="0" fontId="12" fillId="0" borderId="23" xfId="42" applyFont="1" applyFill="1" applyBorder="1" applyAlignment="1">
      <alignment horizontal="center" vertical="center"/>
    </xf>
    <xf numFmtId="0" fontId="12" fillId="0" borderId="24" xfId="42" applyFont="1" applyFill="1" applyBorder="1" applyAlignment="1">
      <alignment horizontal="center" vertical="center"/>
    </xf>
    <xf numFmtId="0" fontId="4" fillId="0" borderId="37" xfId="42" applyFont="1" applyFill="1" applyBorder="1" applyAlignment="1">
      <alignment horizontal="center" vertical="center"/>
    </xf>
    <xf numFmtId="0" fontId="4" fillId="0" borderId="36" xfId="42" applyFont="1" applyFill="1" applyBorder="1" applyAlignment="1">
      <alignment horizontal="center" vertical="center"/>
    </xf>
    <xf numFmtId="0" fontId="4" fillId="0" borderId="20" xfId="42" applyFont="1" applyFill="1" applyBorder="1" applyAlignment="1">
      <alignment horizontal="center" vertical="center"/>
    </xf>
    <xf numFmtId="0" fontId="4" fillId="0" borderId="21" xfId="42" applyFont="1" applyFill="1" applyBorder="1" applyAlignment="1">
      <alignment horizontal="center" vertical="center"/>
    </xf>
    <xf numFmtId="0" fontId="4" fillId="0" borderId="22" xfId="42" applyFont="1" applyFill="1" applyBorder="1" applyAlignment="1">
      <alignment horizontal="center" vertical="center"/>
    </xf>
    <xf numFmtId="0" fontId="4" fillId="0" borderId="24" xfId="42" applyFont="1" applyFill="1" applyBorder="1" applyAlignment="1">
      <alignment horizontal="center" vertical="center"/>
    </xf>
    <xf numFmtId="0" fontId="28" fillId="0" borderId="10" xfId="46" quotePrefix="1" applyNumberFormat="1" applyFont="1" applyFill="1" applyBorder="1" applyAlignment="1">
      <alignment horizontal="center" vertical="center" wrapText="1"/>
    </xf>
    <xf numFmtId="0" fontId="28" fillId="0" borderId="12" xfId="46" quotePrefix="1" applyNumberFormat="1" applyFont="1" applyFill="1" applyBorder="1" applyAlignment="1">
      <alignment horizontal="center" vertical="center" wrapText="1"/>
    </xf>
    <xf numFmtId="0" fontId="12" fillId="0" borderId="10" xfId="42" applyFont="1" applyFill="1" applyBorder="1" applyAlignment="1">
      <alignment horizontal="center" vertical="center" wrapText="1"/>
    </xf>
    <xf numFmtId="0" fontId="12" fillId="0" borderId="12" xfId="42" applyFont="1" applyFill="1" applyBorder="1" applyAlignment="1">
      <alignment horizontal="center" vertical="center" wrapText="1"/>
    </xf>
    <xf numFmtId="0" fontId="2" fillId="0" borderId="23" xfId="0" applyFont="1" applyFill="1" applyBorder="1" applyAlignment="1">
      <alignment horizontal="left" vertical="center" shrinkToFit="1"/>
    </xf>
    <xf numFmtId="0" fontId="12" fillId="0" borderId="23" xfId="42" applyFont="1" applyFill="1" applyBorder="1" applyAlignment="1">
      <alignment horizontal="center" shrinkToFit="1"/>
    </xf>
    <xf numFmtId="0" fontId="12" fillId="0" borderId="23" xfId="42" applyFont="1" applyFill="1" applyBorder="1" applyAlignment="1">
      <alignment horizontal="center" wrapText="1"/>
    </xf>
    <xf numFmtId="0" fontId="45" fillId="0" borderId="29" xfId="42" applyFont="1" applyFill="1" applyBorder="1" applyAlignment="1">
      <alignment horizontal="center" vertical="center" wrapText="1"/>
    </xf>
    <xf numFmtId="0" fontId="5" fillId="0" borderId="32" xfId="42" applyFont="1" applyFill="1" applyBorder="1" applyAlignment="1">
      <alignment horizontal="center" vertical="center" wrapText="1"/>
    </xf>
    <xf numFmtId="0" fontId="2" fillId="0" borderId="41" xfId="0" applyFont="1" applyFill="1" applyBorder="1" applyAlignment="1">
      <alignment vertical="center" shrinkToFit="1"/>
    </xf>
    <xf numFmtId="0" fontId="2" fillId="0" borderId="49" xfId="0" applyFont="1" applyFill="1" applyBorder="1" applyAlignment="1">
      <alignment vertical="center" shrinkToFit="1"/>
    </xf>
    <xf numFmtId="0" fontId="2" fillId="0" borderId="95" xfId="0" applyFont="1" applyFill="1" applyBorder="1" applyAlignment="1">
      <alignment horizontal="center" vertical="center" textRotation="255" shrinkToFit="1"/>
    </xf>
    <xf numFmtId="0" fontId="2" fillId="0" borderId="96" xfId="0" applyFont="1" applyFill="1" applyBorder="1" applyAlignment="1">
      <alignment horizontal="center" vertical="center" textRotation="255" shrinkToFit="1"/>
    </xf>
    <xf numFmtId="0" fontId="2" fillId="0" borderId="97" xfId="0" applyFont="1" applyFill="1" applyBorder="1" applyAlignment="1">
      <alignment horizontal="center" vertical="center" textRotation="255" shrinkToFit="1"/>
    </xf>
    <xf numFmtId="0" fontId="2" fillId="0" borderId="46" xfId="0" applyFont="1" applyFill="1" applyBorder="1" applyAlignment="1">
      <alignment horizontal="center" vertical="center" wrapText="1" shrinkToFit="1"/>
    </xf>
    <xf numFmtId="0" fontId="2" fillId="0" borderId="73" xfId="0" applyFont="1" applyFill="1" applyBorder="1" applyAlignment="1">
      <alignment vertical="center" wrapText="1" shrinkToFit="1"/>
    </xf>
    <xf numFmtId="0" fontId="2" fillId="0" borderId="47" xfId="0" applyFont="1" applyFill="1" applyBorder="1" applyAlignment="1">
      <alignment vertical="center" shrinkToFit="1"/>
    </xf>
    <xf numFmtId="0" fontId="2" fillId="0" borderId="56" xfId="0" applyFont="1" applyFill="1" applyBorder="1" applyAlignment="1">
      <alignment vertical="center" shrinkToFit="1"/>
    </xf>
    <xf numFmtId="0" fontId="2" fillId="0" borderId="48" xfId="0" applyFont="1" applyFill="1" applyBorder="1" applyAlignment="1">
      <alignment vertical="center" shrinkToFit="1"/>
    </xf>
    <xf numFmtId="0" fontId="2" fillId="0" borderId="58" xfId="0" applyFont="1" applyFill="1" applyBorder="1" applyAlignment="1">
      <alignment vertical="center" shrinkToFit="1"/>
    </xf>
    <xf numFmtId="0" fontId="2" fillId="0" borderId="48" xfId="0" applyFont="1" applyFill="1" applyBorder="1" applyAlignment="1">
      <alignment horizontal="left" vertical="top" wrapText="1" indent="1" shrinkToFit="1"/>
    </xf>
    <xf numFmtId="0" fontId="2" fillId="0" borderId="0" xfId="0" applyFont="1" applyFill="1" applyBorder="1" applyAlignment="1">
      <alignment horizontal="left" vertical="top" indent="1" shrinkToFit="1"/>
    </xf>
    <xf numFmtId="0" fontId="2" fillId="0" borderId="57" xfId="0" applyFont="1" applyFill="1" applyBorder="1" applyAlignment="1">
      <alignment horizontal="left" vertical="top" indent="1" shrinkToFit="1"/>
    </xf>
    <xf numFmtId="0" fontId="2" fillId="0" borderId="48" xfId="0" applyFont="1" applyFill="1" applyBorder="1" applyAlignment="1">
      <alignment horizontal="left" vertical="center" wrapText="1" indent="1" shrinkToFit="1"/>
    </xf>
    <xf numFmtId="0" fontId="2" fillId="0" borderId="0" xfId="0" applyFont="1" applyFill="1" applyBorder="1" applyAlignment="1">
      <alignment horizontal="left" vertical="center" indent="1" shrinkToFit="1"/>
    </xf>
    <xf numFmtId="0" fontId="2" fillId="0" borderId="45" xfId="0" applyFont="1" applyFill="1" applyBorder="1" applyAlignment="1">
      <alignment horizontal="left" vertical="center" indent="1" shrinkToFit="1"/>
    </xf>
    <xf numFmtId="0" fontId="2" fillId="0" borderId="73" xfId="0" applyFont="1" applyFill="1" applyBorder="1" applyAlignment="1">
      <alignment horizontal="center" vertical="center" shrinkToFit="1"/>
    </xf>
    <xf numFmtId="0" fontId="2" fillId="0" borderId="48" xfId="0" applyFont="1" applyFill="1" applyBorder="1" applyAlignment="1">
      <alignment horizontal="center" vertical="center" shrinkToFit="1"/>
    </xf>
    <xf numFmtId="0" fontId="2" fillId="0" borderId="72" xfId="0" applyFont="1" applyFill="1" applyBorder="1" applyAlignment="1">
      <alignment horizontal="center" vertical="center" shrinkToFit="1"/>
    </xf>
    <xf numFmtId="182" fontId="2" fillId="0" borderId="58" xfId="0" applyNumberFormat="1" applyFont="1" applyFill="1" applyBorder="1" applyAlignment="1">
      <alignment horizontal="left" vertical="center" shrinkToFit="1"/>
    </xf>
    <xf numFmtId="0" fontId="5" fillId="0" borderId="0" xfId="44" applyFont="1" applyAlignment="1">
      <alignment horizontal="center" vertical="center"/>
    </xf>
    <xf numFmtId="0" fontId="3" fillId="0" borderId="0" xfId="44" applyFont="1" applyBorder="1" applyAlignment="1">
      <alignment horizontal="center" vertical="center"/>
    </xf>
    <xf numFmtId="0" fontId="21" fillId="0" borderId="0" xfId="44" applyFont="1" applyBorder="1" applyAlignment="1">
      <alignment horizontal="center" vertical="center"/>
    </xf>
    <xf numFmtId="0" fontId="21" fillId="0" borderId="0" xfId="44" applyFont="1" applyAlignment="1">
      <alignment horizontal="center" vertical="center"/>
    </xf>
    <xf numFmtId="0" fontId="5" fillId="0" borderId="0" xfId="44" applyFont="1" applyBorder="1" applyAlignment="1">
      <alignment horizontal="center" vertical="center"/>
    </xf>
    <xf numFmtId="0" fontId="21" fillId="0" borderId="0" xfId="44" applyFont="1" applyBorder="1" applyAlignment="1">
      <alignment horizontal="distributed" vertical="center"/>
    </xf>
    <xf numFmtId="0" fontId="43" fillId="0" borderId="0" xfId="44" applyFont="1" applyBorder="1" applyAlignment="1">
      <alignment horizontal="distributed" vertical="center"/>
    </xf>
    <xf numFmtId="0" fontId="44" fillId="0" borderId="0" xfId="44" applyFont="1" applyBorder="1" applyAlignment="1">
      <alignment horizontal="distributed" vertical="center"/>
    </xf>
    <xf numFmtId="0" fontId="63" fillId="4" borderId="23" xfId="46" applyFont="1" applyFill="1" applyBorder="1" applyAlignment="1">
      <alignment horizontal="righ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H13K01工事打合書v13.3" xfId="42"/>
    <cellStyle name="標準_起工伺98" xfId="43"/>
    <cellStyle name="標準_請求書様式" xfId="44"/>
    <cellStyle name="標準_様式1号" xfId="45"/>
    <cellStyle name="標準_落札後提出書類" xfId="46"/>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22</xdr:col>
      <xdr:colOff>0</xdr:colOff>
      <xdr:row>27</xdr:row>
      <xdr:rowOff>0</xdr:rowOff>
    </xdr:from>
    <xdr:to>
      <xdr:col>22</xdr:col>
      <xdr:colOff>0</xdr:colOff>
      <xdr:row>27</xdr:row>
      <xdr:rowOff>0</xdr:rowOff>
    </xdr:to>
    <xdr:sp macro="" textlink="">
      <xdr:nvSpPr>
        <xdr:cNvPr id="12291" name="Oval 1"/>
        <xdr:cNvSpPr>
          <a:spLocks noChangeArrowheads="1"/>
        </xdr:cNvSpPr>
      </xdr:nvSpPr>
      <xdr:spPr bwMode="auto">
        <a:xfrm>
          <a:off x="6924675" y="10172700"/>
          <a:ext cx="0" cy="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29</xdr:row>
      <xdr:rowOff>0</xdr:rowOff>
    </xdr:from>
    <xdr:to>
      <xdr:col>22</xdr:col>
      <xdr:colOff>0</xdr:colOff>
      <xdr:row>29</xdr:row>
      <xdr:rowOff>0</xdr:rowOff>
    </xdr:to>
    <xdr:sp macro="" textlink="">
      <xdr:nvSpPr>
        <xdr:cNvPr id="13315" name="Oval 1"/>
        <xdr:cNvSpPr>
          <a:spLocks noChangeArrowheads="1"/>
        </xdr:cNvSpPr>
      </xdr:nvSpPr>
      <xdr:spPr bwMode="auto">
        <a:xfrm>
          <a:off x="6924675" y="10201275"/>
          <a:ext cx="0" cy="0"/>
        </a:xfrm>
        <a:prstGeom prst="ellipse">
          <a:avLst/>
        </a:prstGeom>
        <a:noFill/>
        <a:ln w="1587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66675</xdr:colOff>
      <xdr:row>9</xdr:row>
      <xdr:rowOff>123825</xdr:rowOff>
    </xdr:from>
    <xdr:to>
      <xdr:col>30</xdr:col>
      <xdr:colOff>57150</xdr:colOff>
      <xdr:row>12</xdr:row>
      <xdr:rowOff>9525</xdr:rowOff>
    </xdr:to>
    <xdr:sp macro="" textlink="">
      <xdr:nvSpPr>
        <xdr:cNvPr id="15361" name="Oval 1"/>
        <xdr:cNvSpPr>
          <a:spLocks noChangeArrowheads="1"/>
        </xdr:cNvSpPr>
      </xdr:nvSpPr>
      <xdr:spPr bwMode="auto">
        <a:xfrm>
          <a:off x="6248400" y="1809750"/>
          <a:ext cx="428625" cy="400050"/>
        </a:xfrm>
        <a:prstGeom prst="ellipse">
          <a:avLst/>
        </a:prstGeom>
        <a:noFill/>
        <a:ln w="1270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18288" bIns="18288" anchor="b" upright="1"/>
        <a:lstStyle/>
        <a:p>
          <a:pPr algn="ctr" rtl="0">
            <a:lnSpc>
              <a:spcPts val="600"/>
            </a:lnSpc>
            <a:defRPr sz="1000"/>
          </a:pPr>
          <a:endParaRPr lang="ja-JP" altLang="en-US" sz="500" b="0" i="0" u="none" strike="noStrike" baseline="0">
            <a:solidFill>
              <a:srgbClr val="000000"/>
            </a:solidFill>
            <a:latin typeface="ＭＳ Ｐゴシック"/>
            <a:ea typeface="ＭＳ Ｐゴシック"/>
          </a:endParaRPr>
        </a:p>
        <a:p>
          <a:pPr algn="ctr" rtl="0">
            <a:lnSpc>
              <a:spcPts val="600"/>
            </a:lnSpc>
            <a:defRPr sz="1000"/>
          </a:pPr>
          <a:endParaRPr lang="ja-JP" altLang="en-US" sz="500" b="0" i="0" u="none" strike="noStrike" baseline="0">
            <a:solidFill>
              <a:srgbClr val="000000"/>
            </a:solidFill>
            <a:latin typeface="ＭＳ Ｐゴシック"/>
            <a:ea typeface="ＭＳ Ｐゴシック"/>
          </a:endParaRPr>
        </a:p>
        <a:p>
          <a:pPr algn="ctr" rtl="0">
            <a:lnSpc>
              <a:spcPts val="1100"/>
            </a:lnSpc>
            <a:defRPr sz="1000"/>
          </a:pPr>
          <a:endParaRPr lang="ja-JP" altLang="en-US"/>
        </a:p>
      </xdr:txBody>
    </xdr:sp>
    <xdr:clientData/>
  </xdr:twoCellAnchor>
  <xdr:twoCellAnchor>
    <xdr:from>
      <xdr:col>0</xdr:col>
      <xdr:colOff>0</xdr:colOff>
      <xdr:row>32</xdr:row>
      <xdr:rowOff>0</xdr:rowOff>
    </xdr:from>
    <xdr:to>
      <xdr:col>14</xdr:col>
      <xdr:colOff>0</xdr:colOff>
      <xdr:row>40</xdr:row>
      <xdr:rowOff>9525</xdr:rowOff>
    </xdr:to>
    <xdr:sp macro="" textlink="">
      <xdr:nvSpPr>
        <xdr:cNvPr id="15542" name="AutoShape 2"/>
        <xdr:cNvSpPr>
          <a:spLocks noChangeArrowheads="1"/>
        </xdr:cNvSpPr>
      </xdr:nvSpPr>
      <xdr:spPr bwMode="auto">
        <a:xfrm>
          <a:off x="0" y="6191250"/>
          <a:ext cx="3114675" cy="1457325"/>
        </a:xfrm>
        <a:prstGeom prst="roundRect">
          <a:avLst>
            <a:gd name="adj" fmla="val 6171"/>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9525</xdr:colOff>
      <xdr:row>42</xdr:row>
      <xdr:rowOff>0</xdr:rowOff>
    </xdr:from>
    <xdr:to>
      <xdr:col>14</xdr:col>
      <xdr:colOff>0</xdr:colOff>
      <xdr:row>49</xdr:row>
      <xdr:rowOff>9525</xdr:rowOff>
    </xdr:to>
    <xdr:sp macro="" textlink="">
      <xdr:nvSpPr>
        <xdr:cNvPr id="15543" name="AutoShape 3"/>
        <xdr:cNvSpPr>
          <a:spLocks noChangeArrowheads="1"/>
        </xdr:cNvSpPr>
      </xdr:nvSpPr>
      <xdr:spPr bwMode="auto">
        <a:xfrm>
          <a:off x="9525" y="8001000"/>
          <a:ext cx="3105150" cy="1276350"/>
        </a:xfrm>
        <a:prstGeom prst="roundRect">
          <a:avLst>
            <a:gd name="adj" fmla="val 10319"/>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47625</xdr:colOff>
      <xdr:row>45</xdr:row>
      <xdr:rowOff>123825</xdr:rowOff>
    </xdr:from>
    <xdr:to>
      <xdr:col>13</xdr:col>
      <xdr:colOff>57150</xdr:colOff>
      <xdr:row>48</xdr:row>
      <xdr:rowOff>19050</xdr:rowOff>
    </xdr:to>
    <xdr:sp macro="" textlink="">
      <xdr:nvSpPr>
        <xdr:cNvPr id="15364" name="Oval 4"/>
        <xdr:cNvSpPr>
          <a:spLocks noChangeArrowheads="1"/>
        </xdr:cNvSpPr>
      </xdr:nvSpPr>
      <xdr:spPr bwMode="auto">
        <a:xfrm>
          <a:off x="2505075" y="8667750"/>
          <a:ext cx="447675" cy="438150"/>
        </a:xfrm>
        <a:prstGeom prst="ellipse">
          <a:avLst/>
        </a:prstGeom>
        <a:noFill/>
        <a:ln w="1270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anchor="t" upright="1"/>
        <a:lstStyle/>
        <a:p>
          <a:pPr algn="ctr" rtl="0">
            <a:defRPr sz="1000"/>
          </a:pPr>
          <a:endParaRPr lang="ja-JP" altLang="en-US"/>
        </a:p>
      </xdr:txBody>
    </xdr:sp>
    <xdr:clientData/>
  </xdr:twoCellAnchor>
  <xdr:twoCellAnchor>
    <xdr:from>
      <xdr:col>15</xdr:col>
      <xdr:colOff>0</xdr:colOff>
      <xdr:row>29</xdr:row>
      <xdr:rowOff>0</xdr:rowOff>
    </xdr:from>
    <xdr:to>
      <xdr:col>31</xdr:col>
      <xdr:colOff>209550</xdr:colOff>
      <xdr:row>49</xdr:row>
      <xdr:rowOff>0</xdr:rowOff>
    </xdr:to>
    <xdr:sp macro="" textlink="">
      <xdr:nvSpPr>
        <xdr:cNvPr id="15545" name="AutoShape 5"/>
        <xdr:cNvSpPr>
          <a:spLocks noChangeArrowheads="1"/>
        </xdr:cNvSpPr>
      </xdr:nvSpPr>
      <xdr:spPr bwMode="auto">
        <a:xfrm>
          <a:off x="3333750" y="5648325"/>
          <a:ext cx="3733800" cy="3619500"/>
        </a:xfrm>
        <a:prstGeom prst="roundRect">
          <a:avLst>
            <a:gd name="adj" fmla="val 3727"/>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95250</xdr:rowOff>
    </xdr:from>
    <xdr:to>
      <xdr:col>31</xdr:col>
      <xdr:colOff>209550</xdr:colOff>
      <xdr:row>14</xdr:row>
      <xdr:rowOff>228600</xdr:rowOff>
    </xdr:to>
    <xdr:sp macro="" textlink="">
      <xdr:nvSpPr>
        <xdr:cNvPr id="15546" name="AutoShape 6"/>
        <xdr:cNvSpPr>
          <a:spLocks noChangeArrowheads="1"/>
        </xdr:cNvSpPr>
      </xdr:nvSpPr>
      <xdr:spPr bwMode="auto">
        <a:xfrm>
          <a:off x="0" y="95250"/>
          <a:ext cx="7067550" cy="2771775"/>
        </a:xfrm>
        <a:prstGeom prst="roundRect">
          <a:avLst>
            <a:gd name="adj" fmla="val 5153"/>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0</xdr:colOff>
      <xdr:row>6</xdr:row>
      <xdr:rowOff>9525</xdr:rowOff>
    </xdr:from>
    <xdr:to>
      <xdr:col>14</xdr:col>
      <xdr:colOff>0</xdr:colOff>
      <xdr:row>9</xdr:row>
      <xdr:rowOff>0</xdr:rowOff>
    </xdr:to>
    <xdr:sp macro="" textlink="">
      <xdr:nvSpPr>
        <xdr:cNvPr id="15547" name="Rectangle 7"/>
        <xdr:cNvSpPr>
          <a:spLocks noChangeArrowheads="1"/>
        </xdr:cNvSpPr>
      </xdr:nvSpPr>
      <xdr:spPr bwMode="auto">
        <a:xfrm>
          <a:off x="209550" y="1219200"/>
          <a:ext cx="2905125" cy="466725"/>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6</xdr:row>
      <xdr:rowOff>9525</xdr:rowOff>
    </xdr:from>
    <xdr:to>
      <xdr:col>11</xdr:col>
      <xdr:colOff>0</xdr:colOff>
      <xdr:row>9</xdr:row>
      <xdr:rowOff>0</xdr:rowOff>
    </xdr:to>
    <xdr:sp macro="" textlink="">
      <xdr:nvSpPr>
        <xdr:cNvPr id="15548" name="Line 8"/>
        <xdr:cNvSpPr>
          <a:spLocks noChangeShapeType="1"/>
        </xdr:cNvSpPr>
      </xdr:nvSpPr>
      <xdr:spPr bwMode="auto">
        <a:xfrm>
          <a:off x="2457450"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6</xdr:row>
      <xdr:rowOff>9525</xdr:rowOff>
    </xdr:from>
    <xdr:to>
      <xdr:col>8</xdr:col>
      <xdr:colOff>0</xdr:colOff>
      <xdr:row>9</xdr:row>
      <xdr:rowOff>0</xdr:rowOff>
    </xdr:to>
    <xdr:sp macro="" textlink="">
      <xdr:nvSpPr>
        <xdr:cNvPr id="15549" name="Line 9"/>
        <xdr:cNvSpPr>
          <a:spLocks noChangeShapeType="1"/>
        </xdr:cNvSpPr>
      </xdr:nvSpPr>
      <xdr:spPr bwMode="auto">
        <a:xfrm>
          <a:off x="1800225"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6</xdr:row>
      <xdr:rowOff>9525</xdr:rowOff>
    </xdr:from>
    <xdr:to>
      <xdr:col>5</xdr:col>
      <xdr:colOff>0</xdr:colOff>
      <xdr:row>9</xdr:row>
      <xdr:rowOff>0</xdr:rowOff>
    </xdr:to>
    <xdr:sp macro="" textlink="">
      <xdr:nvSpPr>
        <xdr:cNvPr id="15550" name="Line 10"/>
        <xdr:cNvSpPr>
          <a:spLocks noChangeShapeType="1"/>
        </xdr:cNvSpPr>
      </xdr:nvSpPr>
      <xdr:spPr bwMode="auto">
        <a:xfrm>
          <a:off x="1143000"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6</xdr:row>
      <xdr:rowOff>9525</xdr:rowOff>
    </xdr:from>
    <xdr:to>
      <xdr:col>2</xdr:col>
      <xdr:colOff>0</xdr:colOff>
      <xdr:row>9</xdr:row>
      <xdr:rowOff>0</xdr:rowOff>
    </xdr:to>
    <xdr:sp macro="" textlink="">
      <xdr:nvSpPr>
        <xdr:cNvPr id="15551" name="Line 11"/>
        <xdr:cNvSpPr>
          <a:spLocks noChangeShapeType="1"/>
        </xdr:cNvSpPr>
      </xdr:nvSpPr>
      <xdr:spPr bwMode="auto">
        <a:xfrm>
          <a:off x="485775" y="1219200"/>
          <a:ext cx="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0</xdr:colOff>
      <xdr:row>6</xdr:row>
      <xdr:rowOff>9525</xdr:rowOff>
    </xdr:from>
    <xdr:to>
      <xdr:col>3</xdr:col>
      <xdr:colOff>0</xdr:colOff>
      <xdr:row>9</xdr:row>
      <xdr:rowOff>0</xdr:rowOff>
    </xdr:to>
    <xdr:sp macro="" textlink="">
      <xdr:nvSpPr>
        <xdr:cNvPr id="15552" name="Line 12"/>
        <xdr:cNvSpPr>
          <a:spLocks noChangeShapeType="1"/>
        </xdr:cNvSpPr>
      </xdr:nvSpPr>
      <xdr:spPr bwMode="auto">
        <a:xfrm>
          <a:off x="704850"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0</xdr:colOff>
      <xdr:row>6</xdr:row>
      <xdr:rowOff>9525</xdr:rowOff>
    </xdr:from>
    <xdr:to>
      <xdr:col>4</xdr:col>
      <xdr:colOff>0</xdr:colOff>
      <xdr:row>9</xdr:row>
      <xdr:rowOff>9525</xdr:rowOff>
    </xdr:to>
    <xdr:sp macro="" textlink="">
      <xdr:nvSpPr>
        <xdr:cNvPr id="15553" name="Line 13"/>
        <xdr:cNvSpPr>
          <a:spLocks noChangeShapeType="1"/>
        </xdr:cNvSpPr>
      </xdr:nvSpPr>
      <xdr:spPr bwMode="auto">
        <a:xfrm>
          <a:off x="92392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0</xdr:colOff>
      <xdr:row>6</xdr:row>
      <xdr:rowOff>9525</xdr:rowOff>
    </xdr:from>
    <xdr:to>
      <xdr:col>6</xdr:col>
      <xdr:colOff>0</xdr:colOff>
      <xdr:row>9</xdr:row>
      <xdr:rowOff>9525</xdr:rowOff>
    </xdr:to>
    <xdr:sp macro="" textlink="">
      <xdr:nvSpPr>
        <xdr:cNvPr id="15554" name="Line 14"/>
        <xdr:cNvSpPr>
          <a:spLocks noChangeShapeType="1"/>
        </xdr:cNvSpPr>
      </xdr:nvSpPr>
      <xdr:spPr bwMode="auto">
        <a:xfrm>
          <a:off x="136207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0</xdr:colOff>
      <xdr:row>6</xdr:row>
      <xdr:rowOff>9525</xdr:rowOff>
    </xdr:from>
    <xdr:to>
      <xdr:col>7</xdr:col>
      <xdr:colOff>0</xdr:colOff>
      <xdr:row>9</xdr:row>
      <xdr:rowOff>0</xdr:rowOff>
    </xdr:to>
    <xdr:sp macro="" textlink="">
      <xdr:nvSpPr>
        <xdr:cNvPr id="15555" name="Line 15"/>
        <xdr:cNvSpPr>
          <a:spLocks noChangeShapeType="1"/>
        </xdr:cNvSpPr>
      </xdr:nvSpPr>
      <xdr:spPr bwMode="auto">
        <a:xfrm>
          <a:off x="1581150"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0</xdr:colOff>
      <xdr:row>6</xdr:row>
      <xdr:rowOff>9525</xdr:rowOff>
    </xdr:from>
    <xdr:to>
      <xdr:col>9</xdr:col>
      <xdr:colOff>0</xdr:colOff>
      <xdr:row>9</xdr:row>
      <xdr:rowOff>9525</xdr:rowOff>
    </xdr:to>
    <xdr:sp macro="" textlink="">
      <xdr:nvSpPr>
        <xdr:cNvPr id="15556" name="Line 16"/>
        <xdr:cNvSpPr>
          <a:spLocks noChangeShapeType="1"/>
        </xdr:cNvSpPr>
      </xdr:nvSpPr>
      <xdr:spPr bwMode="auto">
        <a:xfrm>
          <a:off x="2019300"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6</xdr:row>
      <xdr:rowOff>9525</xdr:rowOff>
    </xdr:from>
    <xdr:to>
      <xdr:col>10</xdr:col>
      <xdr:colOff>0</xdr:colOff>
      <xdr:row>9</xdr:row>
      <xdr:rowOff>0</xdr:rowOff>
    </xdr:to>
    <xdr:sp macro="" textlink="">
      <xdr:nvSpPr>
        <xdr:cNvPr id="15557" name="Line 17"/>
        <xdr:cNvSpPr>
          <a:spLocks noChangeShapeType="1"/>
        </xdr:cNvSpPr>
      </xdr:nvSpPr>
      <xdr:spPr bwMode="auto">
        <a:xfrm>
          <a:off x="2238375" y="1219200"/>
          <a:ext cx="0" cy="4667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0</xdr:colOff>
      <xdr:row>6</xdr:row>
      <xdr:rowOff>9525</xdr:rowOff>
    </xdr:from>
    <xdr:to>
      <xdr:col>12</xdr:col>
      <xdr:colOff>0</xdr:colOff>
      <xdr:row>9</xdr:row>
      <xdr:rowOff>9525</xdr:rowOff>
    </xdr:to>
    <xdr:sp macro="" textlink="">
      <xdr:nvSpPr>
        <xdr:cNvPr id="15558" name="Line 18"/>
        <xdr:cNvSpPr>
          <a:spLocks noChangeShapeType="1"/>
        </xdr:cNvSpPr>
      </xdr:nvSpPr>
      <xdr:spPr bwMode="auto">
        <a:xfrm>
          <a:off x="2676525"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0</xdr:colOff>
      <xdr:row>6</xdr:row>
      <xdr:rowOff>9525</xdr:rowOff>
    </xdr:from>
    <xdr:to>
      <xdr:col>13</xdr:col>
      <xdr:colOff>0</xdr:colOff>
      <xdr:row>9</xdr:row>
      <xdr:rowOff>9525</xdr:rowOff>
    </xdr:to>
    <xdr:sp macro="" textlink="">
      <xdr:nvSpPr>
        <xdr:cNvPr id="15559" name="Line 19"/>
        <xdr:cNvSpPr>
          <a:spLocks noChangeShapeType="1"/>
        </xdr:cNvSpPr>
      </xdr:nvSpPr>
      <xdr:spPr bwMode="auto">
        <a:xfrm>
          <a:off x="2895600" y="1219200"/>
          <a:ext cx="0" cy="4762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16</xdr:row>
      <xdr:rowOff>190500</xdr:rowOff>
    </xdr:from>
    <xdr:to>
      <xdr:col>14</xdr:col>
      <xdr:colOff>0</xdr:colOff>
      <xdr:row>29</xdr:row>
      <xdr:rowOff>0</xdr:rowOff>
    </xdr:to>
    <xdr:sp macro="" textlink="">
      <xdr:nvSpPr>
        <xdr:cNvPr id="15560" name="AutoShape 30"/>
        <xdr:cNvSpPr>
          <a:spLocks noChangeArrowheads="1"/>
        </xdr:cNvSpPr>
      </xdr:nvSpPr>
      <xdr:spPr bwMode="auto">
        <a:xfrm>
          <a:off x="0" y="3276600"/>
          <a:ext cx="3114675" cy="2371725"/>
        </a:xfrm>
        <a:prstGeom prst="roundRect">
          <a:avLst>
            <a:gd name="adj" fmla="val 4454"/>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21</xdr:row>
      <xdr:rowOff>9525</xdr:rowOff>
    </xdr:from>
    <xdr:to>
      <xdr:col>13</xdr:col>
      <xdr:colOff>209550</xdr:colOff>
      <xdr:row>21</xdr:row>
      <xdr:rowOff>9525</xdr:rowOff>
    </xdr:to>
    <xdr:sp macro="" textlink="">
      <xdr:nvSpPr>
        <xdr:cNvPr id="15561" name="Line 31"/>
        <xdr:cNvSpPr>
          <a:spLocks noChangeShapeType="1"/>
        </xdr:cNvSpPr>
      </xdr:nvSpPr>
      <xdr:spPr bwMode="auto">
        <a:xfrm flipH="1">
          <a:off x="0" y="4210050"/>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23</xdr:row>
      <xdr:rowOff>0</xdr:rowOff>
    </xdr:from>
    <xdr:to>
      <xdr:col>13</xdr:col>
      <xdr:colOff>209550</xdr:colOff>
      <xdr:row>23</xdr:row>
      <xdr:rowOff>0</xdr:rowOff>
    </xdr:to>
    <xdr:sp macro="" textlink="">
      <xdr:nvSpPr>
        <xdr:cNvPr id="15562" name="Line 32"/>
        <xdr:cNvSpPr>
          <a:spLocks noChangeShapeType="1"/>
        </xdr:cNvSpPr>
      </xdr:nvSpPr>
      <xdr:spPr bwMode="auto">
        <a:xfrm flipH="1">
          <a:off x="0" y="456247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25</xdr:row>
      <xdr:rowOff>0</xdr:rowOff>
    </xdr:from>
    <xdr:to>
      <xdr:col>13</xdr:col>
      <xdr:colOff>209550</xdr:colOff>
      <xdr:row>25</xdr:row>
      <xdr:rowOff>0</xdr:rowOff>
    </xdr:to>
    <xdr:sp macro="" textlink="">
      <xdr:nvSpPr>
        <xdr:cNvPr id="15563" name="Line 33"/>
        <xdr:cNvSpPr>
          <a:spLocks noChangeShapeType="1"/>
        </xdr:cNvSpPr>
      </xdr:nvSpPr>
      <xdr:spPr bwMode="auto">
        <a:xfrm flipH="1">
          <a:off x="0" y="492442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27</xdr:row>
      <xdr:rowOff>0</xdr:rowOff>
    </xdr:from>
    <xdr:to>
      <xdr:col>13</xdr:col>
      <xdr:colOff>209550</xdr:colOff>
      <xdr:row>27</xdr:row>
      <xdr:rowOff>0</xdr:rowOff>
    </xdr:to>
    <xdr:sp macro="" textlink="">
      <xdr:nvSpPr>
        <xdr:cNvPr id="15564" name="Line 34"/>
        <xdr:cNvSpPr>
          <a:spLocks noChangeShapeType="1"/>
        </xdr:cNvSpPr>
      </xdr:nvSpPr>
      <xdr:spPr bwMode="auto">
        <a:xfrm flipH="1">
          <a:off x="0" y="5286375"/>
          <a:ext cx="3105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21</xdr:row>
      <xdr:rowOff>9525</xdr:rowOff>
    </xdr:from>
    <xdr:to>
      <xdr:col>5</xdr:col>
      <xdr:colOff>0</xdr:colOff>
      <xdr:row>28</xdr:row>
      <xdr:rowOff>171450</xdr:rowOff>
    </xdr:to>
    <xdr:sp macro="" textlink="">
      <xdr:nvSpPr>
        <xdr:cNvPr id="15565" name="Line 35"/>
        <xdr:cNvSpPr>
          <a:spLocks noChangeShapeType="1"/>
        </xdr:cNvSpPr>
      </xdr:nvSpPr>
      <xdr:spPr bwMode="auto">
        <a:xfrm>
          <a:off x="1143000" y="4210050"/>
          <a:ext cx="0" cy="1428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23</xdr:row>
      <xdr:rowOff>0</xdr:rowOff>
    </xdr:from>
    <xdr:to>
      <xdr:col>8</xdr:col>
      <xdr:colOff>0</xdr:colOff>
      <xdr:row>28</xdr:row>
      <xdr:rowOff>171450</xdr:rowOff>
    </xdr:to>
    <xdr:sp macro="" textlink="">
      <xdr:nvSpPr>
        <xdr:cNvPr id="15566" name="Line 36"/>
        <xdr:cNvSpPr>
          <a:spLocks noChangeShapeType="1"/>
        </xdr:cNvSpPr>
      </xdr:nvSpPr>
      <xdr:spPr bwMode="auto">
        <a:xfrm>
          <a:off x="1800225" y="4562475"/>
          <a:ext cx="0" cy="10763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23</xdr:row>
      <xdr:rowOff>9525</xdr:rowOff>
    </xdr:from>
    <xdr:to>
      <xdr:col>11</xdr:col>
      <xdr:colOff>0</xdr:colOff>
      <xdr:row>29</xdr:row>
      <xdr:rowOff>0</xdr:rowOff>
    </xdr:to>
    <xdr:sp macro="" textlink="">
      <xdr:nvSpPr>
        <xdr:cNvPr id="15567" name="Line 37"/>
        <xdr:cNvSpPr>
          <a:spLocks noChangeShapeType="1"/>
        </xdr:cNvSpPr>
      </xdr:nvSpPr>
      <xdr:spPr bwMode="auto">
        <a:xfrm>
          <a:off x="2457450" y="4572000"/>
          <a:ext cx="0" cy="10763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33</xdr:row>
      <xdr:rowOff>0</xdr:rowOff>
    </xdr:from>
    <xdr:to>
      <xdr:col>14</xdr:col>
      <xdr:colOff>0</xdr:colOff>
      <xdr:row>33</xdr:row>
      <xdr:rowOff>0</xdr:rowOff>
    </xdr:to>
    <xdr:sp macro="" textlink="">
      <xdr:nvSpPr>
        <xdr:cNvPr id="15568" name="Line 38"/>
        <xdr:cNvSpPr>
          <a:spLocks noChangeShapeType="1"/>
        </xdr:cNvSpPr>
      </xdr:nvSpPr>
      <xdr:spPr bwMode="auto">
        <a:xfrm flipH="1">
          <a:off x="0" y="6372225"/>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34</xdr:row>
      <xdr:rowOff>0</xdr:rowOff>
    </xdr:from>
    <xdr:to>
      <xdr:col>14</xdr:col>
      <xdr:colOff>0</xdr:colOff>
      <xdr:row>34</xdr:row>
      <xdr:rowOff>0</xdr:rowOff>
    </xdr:to>
    <xdr:sp macro="" textlink="">
      <xdr:nvSpPr>
        <xdr:cNvPr id="15569" name="Line 39"/>
        <xdr:cNvSpPr>
          <a:spLocks noChangeShapeType="1"/>
        </xdr:cNvSpPr>
      </xdr:nvSpPr>
      <xdr:spPr bwMode="auto">
        <a:xfrm flipH="1">
          <a:off x="0" y="6553200"/>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36</xdr:row>
      <xdr:rowOff>0</xdr:rowOff>
    </xdr:from>
    <xdr:to>
      <xdr:col>14</xdr:col>
      <xdr:colOff>0</xdr:colOff>
      <xdr:row>36</xdr:row>
      <xdr:rowOff>0</xdr:rowOff>
    </xdr:to>
    <xdr:sp macro="" textlink="">
      <xdr:nvSpPr>
        <xdr:cNvPr id="15570" name="Line 40"/>
        <xdr:cNvSpPr>
          <a:spLocks noChangeShapeType="1"/>
        </xdr:cNvSpPr>
      </xdr:nvSpPr>
      <xdr:spPr bwMode="auto">
        <a:xfrm flipH="1">
          <a:off x="0" y="6915150"/>
          <a:ext cx="3114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32</xdr:row>
      <xdr:rowOff>0</xdr:rowOff>
    </xdr:from>
    <xdr:to>
      <xdr:col>5</xdr:col>
      <xdr:colOff>0</xdr:colOff>
      <xdr:row>40</xdr:row>
      <xdr:rowOff>0</xdr:rowOff>
    </xdr:to>
    <xdr:sp macro="" textlink="">
      <xdr:nvSpPr>
        <xdr:cNvPr id="15571" name="Line 41"/>
        <xdr:cNvSpPr>
          <a:spLocks noChangeShapeType="1"/>
        </xdr:cNvSpPr>
      </xdr:nvSpPr>
      <xdr:spPr bwMode="auto">
        <a:xfrm>
          <a:off x="1143000" y="6191250"/>
          <a:ext cx="0" cy="1447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0</xdr:colOff>
      <xdr:row>38</xdr:row>
      <xdr:rowOff>0</xdr:rowOff>
    </xdr:from>
    <xdr:to>
      <xdr:col>13</xdr:col>
      <xdr:colOff>209550</xdr:colOff>
      <xdr:row>38</xdr:row>
      <xdr:rowOff>0</xdr:rowOff>
    </xdr:to>
    <xdr:sp macro="" textlink="">
      <xdr:nvSpPr>
        <xdr:cNvPr id="15572" name="Line 42"/>
        <xdr:cNvSpPr>
          <a:spLocks noChangeShapeType="1"/>
        </xdr:cNvSpPr>
      </xdr:nvSpPr>
      <xdr:spPr bwMode="auto">
        <a:xfrm>
          <a:off x="1143000" y="7277100"/>
          <a:ext cx="19621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0</xdr:colOff>
      <xdr:row>34</xdr:row>
      <xdr:rowOff>0</xdr:rowOff>
    </xdr:from>
    <xdr:to>
      <xdr:col>8</xdr:col>
      <xdr:colOff>0</xdr:colOff>
      <xdr:row>40</xdr:row>
      <xdr:rowOff>0</xdr:rowOff>
    </xdr:to>
    <xdr:sp macro="" textlink="">
      <xdr:nvSpPr>
        <xdr:cNvPr id="15573" name="Line 43"/>
        <xdr:cNvSpPr>
          <a:spLocks noChangeShapeType="1"/>
        </xdr:cNvSpPr>
      </xdr:nvSpPr>
      <xdr:spPr bwMode="auto">
        <a:xfrm>
          <a:off x="1800225" y="6553200"/>
          <a:ext cx="0" cy="10858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0</xdr:colOff>
      <xdr:row>34</xdr:row>
      <xdr:rowOff>9525</xdr:rowOff>
    </xdr:from>
    <xdr:to>
      <xdr:col>11</xdr:col>
      <xdr:colOff>0</xdr:colOff>
      <xdr:row>40</xdr:row>
      <xdr:rowOff>9525</xdr:rowOff>
    </xdr:to>
    <xdr:sp macro="" textlink="">
      <xdr:nvSpPr>
        <xdr:cNvPr id="15574" name="Line 44"/>
        <xdr:cNvSpPr>
          <a:spLocks noChangeShapeType="1"/>
        </xdr:cNvSpPr>
      </xdr:nvSpPr>
      <xdr:spPr bwMode="auto">
        <a:xfrm>
          <a:off x="2457450" y="6562725"/>
          <a:ext cx="0" cy="10858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18</xdr:row>
      <xdr:rowOff>0</xdr:rowOff>
    </xdr:from>
    <xdr:to>
      <xdr:col>17</xdr:col>
      <xdr:colOff>0</xdr:colOff>
      <xdr:row>28</xdr:row>
      <xdr:rowOff>0</xdr:rowOff>
    </xdr:to>
    <xdr:sp macro="" textlink="">
      <xdr:nvSpPr>
        <xdr:cNvPr id="15575" name="Line 45"/>
        <xdr:cNvSpPr>
          <a:spLocks noChangeShapeType="1"/>
        </xdr:cNvSpPr>
      </xdr:nvSpPr>
      <xdr:spPr bwMode="auto">
        <a:xfrm>
          <a:off x="3771900" y="3657600"/>
          <a:ext cx="0" cy="1809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17</xdr:row>
      <xdr:rowOff>9525</xdr:rowOff>
    </xdr:from>
    <xdr:to>
      <xdr:col>31</xdr:col>
      <xdr:colOff>209550</xdr:colOff>
      <xdr:row>28</xdr:row>
      <xdr:rowOff>9525</xdr:rowOff>
    </xdr:to>
    <xdr:sp macro="" textlink="">
      <xdr:nvSpPr>
        <xdr:cNvPr id="15576" name="AutoShape 46"/>
        <xdr:cNvSpPr>
          <a:spLocks noChangeArrowheads="1"/>
        </xdr:cNvSpPr>
      </xdr:nvSpPr>
      <xdr:spPr bwMode="auto">
        <a:xfrm>
          <a:off x="3333750" y="3305175"/>
          <a:ext cx="3733800" cy="2171700"/>
        </a:xfrm>
        <a:prstGeom prst="roundRect">
          <a:avLst>
            <a:gd name="adj" fmla="val 6292"/>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18</xdr:row>
      <xdr:rowOff>0</xdr:rowOff>
    </xdr:from>
    <xdr:to>
      <xdr:col>31</xdr:col>
      <xdr:colOff>200025</xdr:colOff>
      <xdr:row>18</xdr:row>
      <xdr:rowOff>0</xdr:rowOff>
    </xdr:to>
    <xdr:sp macro="" textlink="">
      <xdr:nvSpPr>
        <xdr:cNvPr id="15577" name="Line 47"/>
        <xdr:cNvSpPr>
          <a:spLocks noChangeShapeType="1"/>
        </xdr:cNvSpPr>
      </xdr:nvSpPr>
      <xdr:spPr bwMode="auto">
        <a:xfrm>
          <a:off x="3333750" y="36576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9525</xdr:colOff>
      <xdr:row>22</xdr:row>
      <xdr:rowOff>0</xdr:rowOff>
    </xdr:from>
    <xdr:to>
      <xdr:col>31</xdr:col>
      <xdr:colOff>209550</xdr:colOff>
      <xdr:row>22</xdr:row>
      <xdr:rowOff>0</xdr:rowOff>
    </xdr:to>
    <xdr:sp macro="" textlink="">
      <xdr:nvSpPr>
        <xdr:cNvPr id="15578" name="Line 48"/>
        <xdr:cNvSpPr>
          <a:spLocks noChangeShapeType="1"/>
        </xdr:cNvSpPr>
      </xdr:nvSpPr>
      <xdr:spPr bwMode="auto">
        <a:xfrm>
          <a:off x="3343275" y="43815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24</xdr:row>
      <xdr:rowOff>0</xdr:rowOff>
    </xdr:from>
    <xdr:to>
      <xdr:col>31</xdr:col>
      <xdr:colOff>209550</xdr:colOff>
      <xdr:row>24</xdr:row>
      <xdr:rowOff>0</xdr:rowOff>
    </xdr:to>
    <xdr:sp macro="" textlink="">
      <xdr:nvSpPr>
        <xdr:cNvPr id="15579" name="Line 49"/>
        <xdr:cNvSpPr>
          <a:spLocks noChangeShapeType="1"/>
        </xdr:cNvSpPr>
      </xdr:nvSpPr>
      <xdr:spPr bwMode="auto">
        <a:xfrm>
          <a:off x="3333750" y="4743450"/>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20</xdr:row>
      <xdr:rowOff>0</xdr:rowOff>
    </xdr:from>
    <xdr:to>
      <xdr:col>31</xdr:col>
      <xdr:colOff>209550</xdr:colOff>
      <xdr:row>20</xdr:row>
      <xdr:rowOff>0</xdr:rowOff>
    </xdr:to>
    <xdr:sp macro="" textlink="">
      <xdr:nvSpPr>
        <xdr:cNvPr id="15580" name="Line 50"/>
        <xdr:cNvSpPr>
          <a:spLocks noChangeShapeType="1"/>
        </xdr:cNvSpPr>
      </xdr:nvSpPr>
      <xdr:spPr bwMode="auto">
        <a:xfrm>
          <a:off x="3333750" y="4019550"/>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26</xdr:row>
      <xdr:rowOff>0</xdr:rowOff>
    </xdr:from>
    <xdr:to>
      <xdr:col>31</xdr:col>
      <xdr:colOff>200025</xdr:colOff>
      <xdr:row>26</xdr:row>
      <xdr:rowOff>0</xdr:rowOff>
    </xdr:to>
    <xdr:sp macro="" textlink="">
      <xdr:nvSpPr>
        <xdr:cNvPr id="15581" name="Line 51"/>
        <xdr:cNvSpPr>
          <a:spLocks noChangeShapeType="1"/>
        </xdr:cNvSpPr>
      </xdr:nvSpPr>
      <xdr:spPr bwMode="auto">
        <a:xfrm>
          <a:off x="3333750" y="5105400"/>
          <a:ext cx="3724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18</xdr:row>
      <xdr:rowOff>0</xdr:rowOff>
    </xdr:from>
    <xdr:to>
      <xdr:col>31</xdr:col>
      <xdr:colOff>0</xdr:colOff>
      <xdr:row>28</xdr:row>
      <xdr:rowOff>9525</xdr:rowOff>
    </xdr:to>
    <xdr:grpSp>
      <xdr:nvGrpSpPr>
        <xdr:cNvPr id="15582" name="Group 52"/>
        <xdr:cNvGrpSpPr>
          <a:grpSpLocks/>
        </xdr:cNvGrpSpPr>
      </xdr:nvGrpSpPr>
      <xdr:grpSpPr bwMode="auto">
        <a:xfrm>
          <a:off x="4648200" y="3657600"/>
          <a:ext cx="2209800" cy="1819275"/>
          <a:chOff x="488" y="384"/>
          <a:chExt cx="232" cy="191"/>
        </a:xfrm>
      </xdr:grpSpPr>
      <xdr:grpSp>
        <xdr:nvGrpSpPr>
          <xdr:cNvPr id="15604" name="Group 53"/>
          <xdr:cNvGrpSpPr>
            <a:grpSpLocks/>
          </xdr:cNvGrpSpPr>
        </xdr:nvGrpSpPr>
        <xdr:grpSpPr bwMode="auto">
          <a:xfrm>
            <a:off x="488" y="384"/>
            <a:ext cx="232" cy="191"/>
            <a:chOff x="488" y="384"/>
            <a:chExt cx="232" cy="191"/>
          </a:xfrm>
        </xdr:grpSpPr>
        <xdr:sp macro="" textlink="">
          <xdr:nvSpPr>
            <xdr:cNvPr id="15615" name="Line 54"/>
            <xdr:cNvSpPr>
              <a:spLocks noChangeShapeType="1"/>
            </xdr:cNvSpPr>
          </xdr:nvSpPr>
          <xdr:spPr bwMode="auto">
            <a:xfrm>
              <a:off x="488" y="384"/>
              <a:ext cx="0" cy="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6" name="Line 55"/>
            <xdr:cNvSpPr>
              <a:spLocks noChangeShapeType="1"/>
            </xdr:cNvSpPr>
          </xdr:nvSpPr>
          <xdr:spPr bwMode="auto">
            <a:xfrm>
              <a:off x="672" y="461"/>
              <a:ext cx="0" cy="1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7" name="Line 56"/>
            <xdr:cNvSpPr>
              <a:spLocks noChangeShapeType="1"/>
            </xdr:cNvSpPr>
          </xdr:nvSpPr>
          <xdr:spPr bwMode="auto">
            <a:xfrm>
              <a:off x="603" y="461"/>
              <a:ext cx="0" cy="1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8" name="Line 57"/>
            <xdr:cNvSpPr>
              <a:spLocks noChangeShapeType="1"/>
            </xdr:cNvSpPr>
          </xdr:nvSpPr>
          <xdr:spPr bwMode="auto">
            <a:xfrm>
              <a:off x="534" y="460"/>
              <a:ext cx="0" cy="11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9" name="Line 58"/>
            <xdr:cNvSpPr>
              <a:spLocks noChangeShapeType="1"/>
            </xdr:cNvSpPr>
          </xdr:nvSpPr>
          <xdr:spPr bwMode="auto">
            <a:xfrm>
              <a:off x="720" y="460"/>
              <a:ext cx="0" cy="11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0" name="Line 59"/>
            <xdr:cNvSpPr>
              <a:spLocks noChangeShapeType="1"/>
            </xdr:cNvSpPr>
          </xdr:nvSpPr>
          <xdr:spPr bwMode="auto">
            <a:xfrm>
              <a:off x="695"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1" name="Line 60"/>
            <xdr:cNvSpPr>
              <a:spLocks noChangeShapeType="1"/>
            </xdr:cNvSpPr>
          </xdr:nvSpPr>
          <xdr:spPr bwMode="auto">
            <a:xfrm>
              <a:off x="557"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2" name="Line 61"/>
            <xdr:cNvSpPr>
              <a:spLocks noChangeShapeType="1"/>
            </xdr:cNvSpPr>
          </xdr:nvSpPr>
          <xdr:spPr bwMode="auto">
            <a:xfrm>
              <a:off x="511" y="461"/>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3" name="Line 62"/>
            <xdr:cNvSpPr>
              <a:spLocks noChangeShapeType="1"/>
            </xdr:cNvSpPr>
          </xdr:nvSpPr>
          <xdr:spPr bwMode="auto">
            <a:xfrm>
              <a:off x="580"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4" name="Line 63"/>
            <xdr:cNvSpPr>
              <a:spLocks noChangeShapeType="1"/>
            </xdr:cNvSpPr>
          </xdr:nvSpPr>
          <xdr:spPr bwMode="auto">
            <a:xfrm>
              <a:off x="626"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25" name="Line 64"/>
            <xdr:cNvSpPr>
              <a:spLocks noChangeShapeType="1"/>
            </xdr:cNvSpPr>
          </xdr:nvSpPr>
          <xdr:spPr bwMode="auto">
            <a:xfrm>
              <a:off x="649" y="460"/>
              <a:ext cx="0" cy="114"/>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15605" name="Line 65"/>
          <xdr:cNvSpPr>
            <a:spLocks noChangeShapeType="1"/>
          </xdr:cNvSpPr>
        </xdr:nvSpPr>
        <xdr:spPr bwMode="auto">
          <a:xfrm>
            <a:off x="672" y="384"/>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6" name="Line 66"/>
          <xdr:cNvSpPr>
            <a:spLocks noChangeShapeType="1"/>
          </xdr:cNvSpPr>
        </xdr:nvSpPr>
        <xdr:spPr bwMode="auto">
          <a:xfrm>
            <a:off x="603" y="385"/>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7" name="Line 67"/>
          <xdr:cNvSpPr>
            <a:spLocks noChangeShapeType="1"/>
          </xdr:cNvSpPr>
        </xdr:nvSpPr>
        <xdr:spPr bwMode="auto">
          <a:xfrm>
            <a:off x="534" y="385"/>
            <a:ext cx="0" cy="3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8" name="Line 68"/>
          <xdr:cNvSpPr>
            <a:spLocks noChangeShapeType="1"/>
          </xdr:cNvSpPr>
        </xdr:nvSpPr>
        <xdr:spPr bwMode="auto">
          <a:xfrm>
            <a:off x="511"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09" name="Line 69"/>
          <xdr:cNvSpPr>
            <a:spLocks noChangeShapeType="1"/>
          </xdr:cNvSpPr>
        </xdr:nvSpPr>
        <xdr:spPr bwMode="auto">
          <a:xfrm>
            <a:off x="557"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0" name="Line 70"/>
          <xdr:cNvSpPr>
            <a:spLocks noChangeShapeType="1"/>
          </xdr:cNvSpPr>
        </xdr:nvSpPr>
        <xdr:spPr bwMode="auto">
          <a:xfrm>
            <a:off x="580"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1" name="Line 71"/>
          <xdr:cNvSpPr>
            <a:spLocks noChangeShapeType="1"/>
          </xdr:cNvSpPr>
        </xdr:nvSpPr>
        <xdr:spPr bwMode="auto">
          <a:xfrm>
            <a:off x="626"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2" name="Line 72"/>
          <xdr:cNvSpPr>
            <a:spLocks noChangeShapeType="1"/>
          </xdr:cNvSpPr>
        </xdr:nvSpPr>
        <xdr:spPr bwMode="auto">
          <a:xfrm>
            <a:off x="649" y="385"/>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3" name="Line 73"/>
          <xdr:cNvSpPr>
            <a:spLocks noChangeShapeType="1"/>
          </xdr:cNvSpPr>
        </xdr:nvSpPr>
        <xdr:spPr bwMode="auto">
          <a:xfrm>
            <a:off x="695" y="384"/>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14" name="Line 74"/>
          <xdr:cNvSpPr>
            <a:spLocks noChangeShapeType="1"/>
          </xdr:cNvSpPr>
        </xdr:nvSpPr>
        <xdr:spPr bwMode="auto">
          <a:xfrm>
            <a:off x="720" y="384"/>
            <a:ext cx="0" cy="38"/>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15</xdr:col>
      <xdr:colOff>0</xdr:colOff>
      <xdr:row>31</xdr:row>
      <xdr:rowOff>0</xdr:rowOff>
    </xdr:from>
    <xdr:to>
      <xdr:col>31</xdr:col>
      <xdr:colOff>209550</xdr:colOff>
      <xdr:row>31</xdr:row>
      <xdr:rowOff>0</xdr:rowOff>
    </xdr:to>
    <xdr:sp macro="" textlink="">
      <xdr:nvSpPr>
        <xdr:cNvPr id="15583" name="Line 75"/>
        <xdr:cNvSpPr>
          <a:spLocks noChangeShapeType="1"/>
        </xdr:cNvSpPr>
      </xdr:nvSpPr>
      <xdr:spPr bwMode="auto">
        <a:xfrm>
          <a:off x="3333750" y="60102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43</xdr:row>
      <xdr:rowOff>0</xdr:rowOff>
    </xdr:from>
    <xdr:to>
      <xdr:col>31</xdr:col>
      <xdr:colOff>209550</xdr:colOff>
      <xdr:row>43</xdr:row>
      <xdr:rowOff>0</xdr:rowOff>
    </xdr:to>
    <xdr:sp macro="" textlink="">
      <xdr:nvSpPr>
        <xdr:cNvPr id="15584" name="Line 76"/>
        <xdr:cNvSpPr>
          <a:spLocks noChangeShapeType="1"/>
        </xdr:cNvSpPr>
      </xdr:nvSpPr>
      <xdr:spPr bwMode="auto">
        <a:xfrm>
          <a:off x="3333750" y="81819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37</xdr:row>
      <xdr:rowOff>0</xdr:rowOff>
    </xdr:from>
    <xdr:to>
      <xdr:col>31</xdr:col>
      <xdr:colOff>209550</xdr:colOff>
      <xdr:row>37</xdr:row>
      <xdr:rowOff>0</xdr:rowOff>
    </xdr:to>
    <xdr:sp macro="" textlink="">
      <xdr:nvSpPr>
        <xdr:cNvPr id="15585" name="Line 77"/>
        <xdr:cNvSpPr>
          <a:spLocks noChangeShapeType="1"/>
        </xdr:cNvSpPr>
      </xdr:nvSpPr>
      <xdr:spPr bwMode="auto">
        <a:xfrm>
          <a:off x="3333750" y="709612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45</xdr:row>
      <xdr:rowOff>0</xdr:rowOff>
    </xdr:from>
    <xdr:to>
      <xdr:col>31</xdr:col>
      <xdr:colOff>209550</xdr:colOff>
      <xdr:row>45</xdr:row>
      <xdr:rowOff>0</xdr:rowOff>
    </xdr:to>
    <xdr:sp macro="" textlink="">
      <xdr:nvSpPr>
        <xdr:cNvPr id="15586" name="Line 78"/>
        <xdr:cNvSpPr>
          <a:spLocks noChangeShapeType="1"/>
        </xdr:cNvSpPr>
      </xdr:nvSpPr>
      <xdr:spPr bwMode="auto">
        <a:xfrm>
          <a:off x="3333750" y="854392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0</xdr:colOff>
      <xdr:row>47</xdr:row>
      <xdr:rowOff>0</xdr:rowOff>
    </xdr:from>
    <xdr:to>
      <xdr:col>31</xdr:col>
      <xdr:colOff>209550</xdr:colOff>
      <xdr:row>47</xdr:row>
      <xdr:rowOff>0</xdr:rowOff>
    </xdr:to>
    <xdr:sp macro="" textlink="">
      <xdr:nvSpPr>
        <xdr:cNvPr id="15587" name="Line 79"/>
        <xdr:cNvSpPr>
          <a:spLocks noChangeShapeType="1"/>
        </xdr:cNvSpPr>
      </xdr:nvSpPr>
      <xdr:spPr bwMode="auto">
        <a:xfrm>
          <a:off x="3333750" y="8905875"/>
          <a:ext cx="3733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31</xdr:row>
      <xdr:rowOff>0</xdr:rowOff>
    </xdr:from>
    <xdr:to>
      <xdr:col>17</xdr:col>
      <xdr:colOff>0</xdr:colOff>
      <xdr:row>48</xdr:row>
      <xdr:rowOff>171450</xdr:rowOff>
    </xdr:to>
    <xdr:sp macro="" textlink="">
      <xdr:nvSpPr>
        <xdr:cNvPr id="15588" name="Line 80"/>
        <xdr:cNvSpPr>
          <a:spLocks noChangeShapeType="1"/>
        </xdr:cNvSpPr>
      </xdr:nvSpPr>
      <xdr:spPr bwMode="auto">
        <a:xfrm>
          <a:off x="3771900" y="6010275"/>
          <a:ext cx="0" cy="3248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0</xdr:colOff>
      <xdr:row>31</xdr:row>
      <xdr:rowOff>0</xdr:rowOff>
    </xdr:from>
    <xdr:to>
      <xdr:col>21</xdr:col>
      <xdr:colOff>0</xdr:colOff>
      <xdr:row>49</xdr:row>
      <xdr:rowOff>0</xdr:rowOff>
    </xdr:to>
    <xdr:sp macro="" textlink="">
      <xdr:nvSpPr>
        <xdr:cNvPr id="15589" name="Line 81"/>
        <xdr:cNvSpPr>
          <a:spLocks noChangeShapeType="1"/>
        </xdr:cNvSpPr>
      </xdr:nvSpPr>
      <xdr:spPr bwMode="auto">
        <a:xfrm>
          <a:off x="464820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33</xdr:row>
      <xdr:rowOff>0</xdr:rowOff>
    </xdr:from>
    <xdr:to>
      <xdr:col>31</xdr:col>
      <xdr:colOff>200025</xdr:colOff>
      <xdr:row>33</xdr:row>
      <xdr:rowOff>0</xdr:rowOff>
    </xdr:to>
    <xdr:sp macro="" textlink="">
      <xdr:nvSpPr>
        <xdr:cNvPr id="15590" name="Line 82"/>
        <xdr:cNvSpPr>
          <a:spLocks noChangeShapeType="1"/>
        </xdr:cNvSpPr>
      </xdr:nvSpPr>
      <xdr:spPr bwMode="auto">
        <a:xfrm>
          <a:off x="3771900" y="637222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39</xdr:row>
      <xdr:rowOff>0</xdr:rowOff>
    </xdr:from>
    <xdr:to>
      <xdr:col>31</xdr:col>
      <xdr:colOff>200025</xdr:colOff>
      <xdr:row>39</xdr:row>
      <xdr:rowOff>0</xdr:rowOff>
    </xdr:to>
    <xdr:sp macro="" textlink="">
      <xdr:nvSpPr>
        <xdr:cNvPr id="15591" name="Line 83"/>
        <xdr:cNvSpPr>
          <a:spLocks noChangeShapeType="1"/>
        </xdr:cNvSpPr>
      </xdr:nvSpPr>
      <xdr:spPr bwMode="auto">
        <a:xfrm>
          <a:off x="3771900" y="745807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35</xdr:row>
      <xdr:rowOff>0</xdr:rowOff>
    </xdr:from>
    <xdr:to>
      <xdr:col>31</xdr:col>
      <xdr:colOff>200025</xdr:colOff>
      <xdr:row>35</xdr:row>
      <xdr:rowOff>0</xdr:rowOff>
    </xdr:to>
    <xdr:sp macro="" textlink="">
      <xdr:nvSpPr>
        <xdr:cNvPr id="15592" name="Line 84"/>
        <xdr:cNvSpPr>
          <a:spLocks noChangeShapeType="1"/>
        </xdr:cNvSpPr>
      </xdr:nvSpPr>
      <xdr:spPr bwMode="auto">
        <a:xfrm>
          <a:off x="3771900" y="673417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0</xdr:colOff>
      <xdr:row>41</xdr:row>
      <xdr:rowOff>0</xdr:rowOff>
    </xdr:from>
    <xdr:to>
      <xdr:col>31</xdr:col>
      <xdr:colOff>200025</xdr:colOff>
      <xdr:row>41</xdr:row>
      <xdr:rowOff>0</xdr:rowOff>
    </xdr:to>
    <xdr:sp macro="" textlink="">
      <xdr:nvSpPr>
        <xdr:cNvPr id="15593" name="Line 85"/>
        <xdr:cNvSpPr>
          <a:spLocks noChangeShapeType="1"/>
        </xdr:cNvSpPr>
      </xdr:nvSpPr>
      <xdr:spPr bwMode="auto">
        <a:xfrm>
          <a:off x="3771900" y="7820025"/>
          <a:ext cx="32861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0</xdr:colOff>
      <xdr:row>31</xdr:row>
      <xdr:rowOff>0</xdr:rowOff>
    </xdr:from>
    <xdr:to>
      <xdr:col>29</xdr:col>
      <xdr:colOff>0</xdr:colOff>
      <xdr:row>49</xdr:row>
      <xdr:rowOff>0</xdr:rowOff>
    </xdr:to>
    <xdr:sp macro="" textlink="">
      <xdr:nvSpPr>
        <xdr:cNvPr id="15594" name="Line 86"/>
        <xdr:cNvSpPr>
          <a:spLocks noChangeShapeType="1"/>
        </xdr:cNvSpPr>
      </xdr:nvSpPr>
      <xdr:spPr bwMode="auto">
        <a:xfrm>
          <a:off x="640080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0</xdr:colOff>
      <xdr:row>31</xdr:row>
      <xdr:rowOff>0</xdr:rowOff>
    </xdr:from>
    <xdr:to>
      <xdr:col>26</xdr:col>
      <xdr:colOff>0</xdr:colOff>
      <xdr:row>49</xdr:row>
      <xdr:rowOff>0</xdr:rowOff>
    </xdr:to>
    <xdr:sp macro="" textlink="">
      <xdr:nvSpPr>
        <xdr:cNvPr id="15595" name="Line 87"/>
        <xdr:cNvSpPr>
          <a:spLocks noChangeShapeType="1"/>
        </xdr:cNvSpPr>
      </xdr:nvSpPr>
      <xdr:spPr bwMode="auto">
        <a:xfrm>
          <a:off x="5743575"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0</xdr:colOff>
      <xdr:row>31</xdr:row>
      <xdr:rowOff>0</xdr:rowOff>
    </xdr:from>
    <xdr:to>
      <xdr:col>23</xdr:col>
      <xdr:colOff>0</xdr:colOff>
      <xdr:row>49</xdr:row>
      <xdr:rowOff>0</xdr:rowOff>
    </xdr:to>
    <xdr:sp macro="" textlink="">
      <xdr:nvSpPr>
        <xdr:cNvPr id="15596" name="Line 88"/>
        <xdr:cNvSpPr>
          <a:spLocks noChangeShapeType="1"/>
        </xdr:cNvSpPr>
      </xdr:nvSpPr>
      <xdr:spPr bwMode="auto">
        <a:xfrm>
          <a:off x="5086350" y="6010275"/>
          <a:ext cx="0" cy="3257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0</xdr:colOff>
      <xdr:row>31</xdr:row>
      <xdr:rowOff>9525</xdr:rowOff>
    </xdr:from>
    <xdr:to>
      <xdr:col>22</xdr:col>
      <xdr:colOff>0</xdr:colOff>
      <xdr:row>49</xdr:row>
      <xdr:rowOff>9525</xdr:rowOff>
    </xdr:to>
    <xdr:sp macro="" textlink="">
      <xdr:nvSpPr>
        <xdr:cNvPr id="15597" name="Line 89"/>
        <xdr:cNvSpPr>
          <a:spLocks noChangeShapeType="1"/>
        </xdr:cNvSpPr>
      </xdr:nvSpPr>
      <xdr:spPr bwMode="auto">
        <a:xfrm>
          <a:off x="486727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0</xdr:colOff>
      <xdr:row>31</xdr:row>
      <xdr:rowOff>9525</xdr:rowOff>
    </xdr:from>
    <xdr:to>
      <xdr:col>24</xdr:col>
      <xdr:colOff>0</xdr:colOff>
      <xdr:row>49</xdr:row>
      <xdr:rowOff>9525</xdr:rowOff>
    </xdr:to>
    <xdr:sp macro="" textlink="">
      <xdr:nvSpPr>
        <xdr:cNvPr id="15598" name="Line 90"/>
        <xdr:cNvSpPr>
          <a:spLocks noChangeShapeType="1"/>
        </xdr:cNvSpPr>
      </xdr:nvSpPr>
      <xdr:spPr bwMode="auto">
        <a:xfrm>
          <a:off x="530542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0</xdr:colOff>
      <xdr:row>31</xdr:row>
      <xdr:rowOff>0</xdr:rowOff>
    </xdr:from>
    <xdr:to>
      <xdr:col>25</xdr:col>
      <xdr:colOff>0</xdr:colOff>
      <xdr:row>49</xdr:row>
      <xdr:rowOff>0</xdr:rowOff>
    </xdr:to>
    <xdr:sp macro="" textlink="">
      <xdr:nvSpPr>
        <xdr:cNvPr id="15599" name="Line 91"/>
        <xdr:cNvSpPr>
          <a:spLocks noChangeShapeType="1"/>
        </xdr:cNvSpPr>
      </xdr:nvSpPr>
      <xdr:spPr bwMode="auto">
        <a:xfrm>
          <a:off x="552450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0</xdr:colOff>
      <xdr:row>31</xdr:row>
      <xdr:rowOff>0</xdr:rowOff>
    </xdr:from>
    <xdr:to>
      <xdr:col>27</xdr:col>
      <xdr:colOff>0</xdr:colOff>
      <xdr:row>49</xdr:row>
      <xdr:rowOff>0</xdr:rowOff>
    </xdr:to>
    <xdr:sp macro="" textlink="">
      <xdr:nvSpPr>
        <xdr:cNvPr id="15600" name="Line 92"/>
        <xdr:cNvSpPr>
          <a:spLocks noChangeShapeType="1"/>
        </xdr:cNvSpPr>
      </xdr:nvSpPr>
      <xdr:spPr bwMode="auto">
        <a:xfrm>
          <a:off x="596265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0</xdr:colOff>
      <xdr:row>31</xdr:row>
      <xdr:rowOff>0</xdr:rowOff>
    </xdr:from>
    <xdr:to>
      <xdr:col>28</xdr:col>
      <xdr:colOff>0</xdr:colOff>
      <xdr:row>49</xdr:row>
      <xdr:rowOff>0</xdr:rowOff>
    </xdr:to>
    <xdr:sp macro="" textlink="">
      <xdr:nvSpPr>
        <xdr:cNvPr id="15601" name="Line 93"/>
        <xdr:cNvSpPr>
          <a:spLocks noChangeShapeType="1"/>
        </xdr:cNvSpPr>
      </xdr:nvSpPr>
      <xdr:spPr bwMode="auto">
        <a:xfrm>
          <a:off x="6181725"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30</xdr:col>
      <xdr:colOff>0</xdr:colOff>
      <xdr:row>31</xdr:row>
      <xdr:rowOff>9525</xdr:rowOff>
    </xdr:from>
    <xdr:to>
      <xdr:col>30</xdr:col>
      <xdr:colOff>0</xdr:colOff>
      <xdr:row>49</xdr:row>
      <xdr:rowOff>9525</xdr:rowOff>
    </xdr:to>
    <xdr:sp macro="" textlink="">
      <xdr:nvSpPr>
        <xdr:cNvPr id="15602" name="Line 94"/>
        <xdr:cNvSpPr>
          <a:spLocks noChangeShapeType="1"/>
        </xdr:cNvSpPr>
      </xdr:nvSpPr>
      <xdr:spPr bwMode="auto">
        <a:xfrm>
          <a:off x="6619875" y="6019800"/>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31</xdr:col>
      <xdr:colOff>0</xdr:colOff>
      <xdr:row>31</xdr:row>
      <xdr:rowOff>0</xdr:rowOff>
    </xdr:from>
    <xdr:to>
      <xdr:col>31</xdr:col>
      <xdr:colOff>0</xdr:colOff>
      <xdr:row>49</xdr:row>
      <xdr:rowOff>0</xdr:rowOff>
    </xdr:to>
    <xdr:sp macro="" textlink="">
      <xdr:nvSpPr>
        <xdr:cNvPr id="15603" name="Line 95"/>
        <xdr:cNvSpPr>
          <a:spLocks noChangeShapeType="1"/>
        </xdr:cNvSpPr>
      </xdr:nvSpPr>
      <xdr:spPr bwMode="auto">
        <a:xfrm>
          <a:off x="6858000" y="6010275"/>
          <a:ext cx="0" cy="325755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F37"/>
  <sheetViews>
    <sheetView zoomScaleNormal="100" workbookViewId="0">
      <selection activeCell="C17" sqref="C17"/>
    </sheetView>
  </sheetViews>
  <sheetFormatPr defaultRowHeight="13.5"/>
  <cols>
    <col min="2" max="2" width="15.625" customWidth="1"/>
    <col min="3" max="3" width="2.125" customWidth="1"/>
    <col min="4" max="4" width="5.375" customWidth="1"/>
    <col min="5" max="11" width="3.625" customWidth="1"/>
    <col min="12" max="12" width="5.125" customWidth="1"/>
    <col min="13" max="17" width="3.625" customWidth="1"/>
    <col min="18" max="18" width="11.5" customWidth="1"/>
    <col min="19" max="19" width="3.625" customWidth="1"/>
    <col min="20" max="20" width="4.5" bestFit="1" customWidth="1"/>
    <col min="21" max="21" width="5.25" bestFit="1" customWidth="1"/>
    <col min="30" max="30" width="10.5" bestFit="1" customWidth="1"/>
    <col min="31" max="32" width="9.5" bestFit="1" customWidth="1"/>
  </cols>
  <sheetData>
    <row r="1" spans="1:32">
      <c r="A1" s="54"/>
      <c r="B1" s="54"/>
      <c r="C1" s="54"/>
      <c r="D1" s="54"/>
      <c r="E1" s="54"/>
      <c r="F1" s="54"/>
      <c r="G1" s="54"/>
      <c r="H1" s="54"/>
      <c r="I1" s="54"/>
      <c r="J1" s="54"/>
      <c r="K1" s="54"/>
      <c r="L1" s="54"/>
      <c r="M1" s="54"/>
      <c r="N1" s="54"/>
      <c r="O1" s="54"/>
      <c r="P1" s="54"/>
      <c r="Q1" s="54"/>
      <c r="R1" s="54"/>
      <c r="S1" s="54"/>
      <c r="T1" s="54"/>
      <c r="U1" s="54"/>
      <c r="V1" s="54"/>
      <c r="W1" s="54"/>
      <c r="X1" s="54"/>
      <c r="Y1" s="54"/>
      <c r="Z1" s="54"/>
      <c r="AA1" s="54"/>
    </row>
    <row r="2" spans="1:32">
      <c r="A2" s="54"/>
      <c r="B2" s="69" t="s">
        <v>96</v>
      </c>
      <c r="C2" s="54"/>
      <c r="D2" s="54"/>
      <c r="E2" s="54"/>
      <c r="F2" s="63"/>
      <c r="G2" s="63"/>
      <c r="H2" s="54"/>
      <c r="I2" s="54"/>
      <c r="J2" s="54"/>
      <c r="K2" s="54"/>
      <c r="L2" s="54"/>
      <c r="M2" s="63"/>
      <c r="N2" s="54"/>
      <c r="O2" s="54"/>
      <c r="P2" s="54"/>
      <c r="Q2" s="54"/>
      <c r="R2" s="54"/>
      <c r="S2" s="54"/>
      <c r="T2" s="54"/>
      <c r="U2" s="54"/>
      <c r="V2" s="54"/>
      <c r="W2" s="54"/>
      <c r="X2" s="54"/>
      <c r="Y2" s="54"/>
      <c r="Z2" s="54"/>
      <c r="AA2" s="54"/>
    </row>
    <row r="3" spans="1:32" ht="30" customHeight="1">
      <c r="A3" s="54"/>
      <c r="B3" s="75" t="s">
        <v>101</v>
      </c>
      <c r="C3" s="270"/>
      <c r="D3" s="271"/>
      <c r="E3" s="271"/>
      <c r="F3" s="271"/>
      <c r="G3" s="271"/>
      <c r="H3" s="271"/>
      <c r="I3" s="271"/>
      <c r="J3" s="271"/>
      <c r="K3" s="271"/>
      <c r="L3" s="271"/>
      <c r="M3" s="271"/>
      <c r="N3" s="271"/>
      <c r="O3" s="271"/>
      <c r="P3" s="272"/>
      <c r="Q3" s="54"/>
      <c r="R3" s="54" t="s">
        <v>110</v>
      </c>
      <c r="S3" s="54"/>
      <c r="T3" s="54"/>
      <c r="U3" s="54"/>
      <c r="V3" s="54"/>
      <c r="W3" s="54"/>
      <c r="X3" s="54"/>
      <c r="Y3" s="54"/>
      <c r="Z3" s="54"/>
      <c r="AA3" s="54"/>
    </row>
    <row r="4" spans="1:32" ht="30" customHeight="1">
      <c r="A4" s="54"/>
      <c r="B4" s="72" t="s">
        <v>66</v>
      </c>
      <c r="C4" s="71"/>
      <c r="D4" s="68" t="s">
        <v>253</v>
      </c>
      <c r="E4" s="84"/>
      <c r="F4" s="282" t="s">
        <v>92</v>
      </c>
      <c r="G4" s="283"/>
      <c r="H4" s="287"/>
      <c r="I4" s="287"/>
      <c r="J4" s="84"/>
      <c r="K4" s="68" t="s">
        <v>67</v>
      </c>
      <c r="L4" s="68"/>
      <c r="M4" s="54"/>
      <c r="N4" s="70"/>
      <c r="O4" s="70"/>
      <c r="P4" s="70"/>
      <c r="Q4" s="56"/>
      <c r="R4" s="57"/>
      <c r="S4" s="57"/>
      <c r="T4" s="57"/>
      <c r="U4" s="57"/>
      <c r="V4" s="54"/>
      <c r="W4" s="54"/>
      <c r="X4" s="54"/>
      <c r="Y4" s="54"/>
      <c r="Z4" s="54"/>
      <c r="AA4" s="54"/>
    </row>
    <row r="5" spans="1:32" ht="30" customHeight="1">
      <c r="A5" s="54"/>
      <c r="B5" s="72" t="s">
        <v>86</v>
      </c>
      <c r="C5" s="55"/>
      <c r="D5" s="288"/>
      <c r="E5" s="289"/>
      <c r="F5" s="289"/>
      <c r="G5" s="289"/>
      <c r="H5" s="289"/>
      <c r="I5" s="289"/>
      <c r="J5" s="289"/>
      <c r="K5" s="289"/>
      <c r="L5" s="289"/>
      <c r="M5" s="289"/>
      <c r="N5" s="289"/>
      <c r="O5" s="289"/>
      <c r="P5" s="290"/>
      <c r="Q5" s="56"/>
      <c r="R5" s="57"/>
      <c r="S5" s="57"/>
      <c r="T5" s="57"/>
      <c r="U5" s="57"/>
      <c r="V5" s="54"/>
      <c r="W5" s="54"/>
      <c r="X5" s="54"/>
      <c r="Y5" s="54"/>
      <c r="Z5" s="54"/>
      <c r="AA5" s="54"/>
    </row>
    <row r="6" spans="1:32" ht="30" customHeight="1">
      <c r="A6" s="54"/>
      <c r="B6" s="72" t="s">
        <v>213</v>
      </c>
      <c r="C6" s="55"/>
      <c r="D6" s="288"/>
      <c r="E6" s="289"/>
      <c r="F6" s="289"/>
      <c r="G6" s="289"/>
      <c r="H6" s="289"/>
      <c r="I6" s="289"/>
      <c r="J6" s="289"/>
      <c r="K6" s="289"/>
      <c r="L6" s="289"/>
      <c r="M6" s="289"/>
      <c r="N6" s="289"/>
      <c r="O6" s="289"/>
      <c r="P6" s="290"/>
      <c r="Q6" s="56"/>
      <c r="R6" s="57"/>
      <c r="S6" s="57"/>
      <c r="T6" s="57"/>
      <c r="U6" s="57"/>
      <c r="V6" s="54"/>
      <c r="W6" s="54"/>
      <c r="X6" s="54"/>
      <c r="Y6" s="54"/>
      <c r="Z6" s="54"/>
      <c r="AA6" s="54"/>
    </row>
    <row r="7" spans="1:32" ht="30" customHeight="1">
      <c r="A7" s="54"/>
      <c r="B7" s="72" t="s">
        <v>87</v>
      </c>
      <c r="C7" s="55"/>
      <c r="D7" s="288"/>
      <c r="E7" s="289"/>
      <c r="F7" s="289"/>
      <c r="G7" s="289"/>
      <c r="H7" s="289"/>
      <c r="I7" s="289"/>
      <c r="J7" s="289"/>
      <c r="K7" s="289"/>
      <c r="L7" s="289"/>
      <c r="M7" s="289"/>
      <c r="N7" s="289"/>
      <c r="O7" s="289"/>
      <c r="P7" s="290"/>
      <c r="Q7" s="56"/>
      <c r="R7" s="57"/>
      <c r="S7" s="57"/>
      <c r="T7" s="57"/>
      <c r="U7" s="57"/>
      <c r="V7" s="54"/>
      <c r="W7" s="54"/>
      <c r="X7" s="54"/>
      <c r="Y7" s="54"/>
      <c r="Z7" s="54"/>
      <c r="AA7" s="54"/>
    </row>
    <row r="8" spans="1:32" ht="30" customHeight="1">
      <c r="A8" s="54"/>
      <c r="B8" s="73" t="s">
        <v>203</v>
      </c>
      <c r="C8" s="58"/>
      <c r="D8" s="297"/>
      <c r="E8" s="297"/>
      <c r="F8" s="297"/>
      <c r="G8" s="297"/>
      <c r="H8" s="297"/>
      <c r="I8" s="297"/>
      <c r="J8" s="297"/>
      <c r="K8" s="297"/>
      <c r="L8" s="297"/>
      <c r="M8" s="297"/>
      <c r="N8" s="297"/>
      <c r="O8" s="297"/>
      <c r="P8" s="298"/>
      <c r="Q8" s="56"/>
      <c r="R8" s="267"/>
      <c r="S8" s="57"/>
      <c r="T8" s="57"/>
      <c r="U8" s="57"/>
      <c r="V8" s="54"/>
      <c r="W8" s="54"/>
      <c r="X8" s="54"/>
      <c r="Y8" s="54"/>
      <c r="Z8" s="54"/>
      <c r="AA8" s="54"/>
    </row>
    <row r="9" spans="1:32" ht="30" customHeight="1">
      <c r="A9" s="54"/>
      <c r="B9" s="73" t="s">
        <v>95</v>
      </c>
      <c r="C9" s="58"/>
      <c r="D9" s="60" t="s">
        <v>253</v>
      </c>
      <c r="E9" s="85"/>
      <c r="F9" s="48" t="s">
        <v>63</v>
      </c>
      <c r="G9" s="85"/>
      <c r="H9" s="59" t="s">
        <v>64</v>
      </c>
      <c r="I9" s="85"/>
      <c r="J9" s="59" t="s">
        <v>65</v>
      </c>
      <c r="K9" s="48"/>
      <c r="L9" s="48"/>
      <c r="M9" s="48"/>
      <c r="N9" s="48"/>
      <c r="O9" s="48"/>
      <c r="P9" s="49"/>
      <c r="Q9" s="56"/>
      <c r="R9" s="57"/>
      <c r="S9" s="57"/>
      <c r="T9" s="57"/>
      <c r="U9" s="57"/>
      <c r="V9" s="54"/>
      <c r="W9" s="54"/>
      <c r="X9" s="54"/>
      <c r="Y9" s="54"/>
      <c r="Z9" s="54"/>
      <c r="AA9" s="54"/>
      <c r="AD9" s="268"/>
      <c r="AE9" s="268"/>
      <c r="AF9" s="269"/>
    </row>
    <row r="10" spans="1:32" ht="30" customHeight="1">
      <c r="A10" s="54"/>
      <c r="B10" s="73" t="s">
        <v>204</v>
      </c>
      <c r="C10" s="58"/>
      <c r="D10" s="275"/>
      <c r="E10" s="275"/>
      <c r="F10" s="275"/>
      <c r="G10" s="275"/>
      <c r="H10" s="275"/>
      <c r="I10" s="275"/>
      <c r="J10" s="275"/>
      <c r="K10" s="275"/>
      <c r="L10" s="275"/>
      <c r="M10" s="275"/>
      <c r="N10" s="275"/>
      <c r="O10" s="275"/>
      <c r="P10" s="276"/>
      <c r="Q10" s="56"/>
      <c r="R10" s="57"/>
      <c r="S10" s="57"/>
      <c r="T10" s="57"/>
      <c r="U10" s="57"/>
      <c r="V10" s="54"/>
      <c r="W10" s="54"/>
      <c r="X10" s="54"/>
      <c r="Y10" s="54"/>
      <c r="Z10" s="54"/>
      <c r="AA10" s="54"/>
      <c r="AD10" s="268"/>
      <c r="AE10" s="268"/>
      <c r="AF10" s="269"/>
    </row>
    <row r="11" spans="1:32" ht="15" customHeight="1">
      <c r="A11" s="54"/>
      <c r="B11" s="291" t="s">
        <v>206</v>
      </c>
      <c r="C11" s="58"/>
      <c r="D11" s="61" t="s">
        <v>253</v>
      </c>
      <c r="E11" s="85"/>
      <c r="F11" s="59" t="s">
        <v>63</v>
      </c>
      <c r="G11" s="85"/>
      <c r="H11" s="59" t="s">
        <v>91</v>
      </c>
      <c r="I11" s="85"/>
      <c r="J11" s="59" t="s">
        <v>65</v>
      </c>
      <c r="K11" s="280" t="s">
        <v>93</v>
      </c>
      <c r="L11" s="281"/>
      <c r="M11" s="277" t="str">
        <f>IF(I11="","",DATEDIF(DATE(E11+2018,G11,I11),DATE(E12+2018,G12,I12),"D")+1)</f>
        <v/>
      </c>
      <c r="N11" s="278"/>
      <c r="O11" s="293" t="s">
        <v>69</v>
      </c>
      <c r="P11" s="294"/>
      <c r="Q11" s="62"/>
      <c r="R11" s="76"/>
      <c r="S11" s="63"/>
      <c r="T11" s="63"/>
      <c r="U11" s="64"/>
      <c r="V11" s="65"/>
      <c r="W11" s="65"/>
      <c r="X11" s="54"/>
      <c r="Y11" s="54"/>
      <c r="Z11" s="54"/>
      <c r="AA11" s="54"/>
      <c r="AF11" s="269"/>
    </row>
    <row r="12" spans="1:32" ht="15.75" customHeight="1">
      <c r="A12" s="54"/>
      <c r="B12" s="292"/>
      <c r="C12" s="66"/>
      <c r="D12" s="67" t="s">
        <v>253</v>
      </c>
      <c r="E12" s="84"/>
      <c r="F12" s="68" t="s">
        <v>63</v>
      </c>
      <c r="G12" s="84"/>
      <c r="H12" s="68" t="s">
        <v>91</v>
      </c>
      <c r="I12" s="84"/>
      <c r="J12" s="68" t="s">
        <v>65</v>
      </c>
      <c r="K12" s="282" t="s">
        <v>94</v>
      </c>
      <c r="L12" s="283"/>
      <c r="M12" s="279"/>
      <c r="N12" s="279"/>
      <c r="O12" s="295"/>
      <c r="P12" s="296"/>
      <c r="Q12" s="62"/>
      <c r="R12" s="76"/>
      <c r="S12" s="63"/>
      <c r="T12" s="63"/>
      <c r="U12" s="63"/>
      <c r="V12" s="54"/>
      <c r="W12" s="54"/>
      <c r="X12" s="54"/>
      <c r="Y12" s="54"/>
      <c r="Z12" s="54"/>
      <c r="AA12" s="54"/>
      <c r="AF12" s="269"/>
    </row>
    <row r="13" spans="1:32" ht="30" customHeight="1">
      <c r="A13" s="54"/>
      <c r="B13" s="74" t="s">
        <v>98</v>
      </c>
      <c r="C13" s="66"/>
      <c r="D13" s="273"/>
      <c r="E13" s="273"/>
      <c r="F13" s="273"/>
      <c r="G13" s="273"/>
      <c r="H13" s="273"/>
      <c r="I13" s="273"/>
      <c r="J13" s="273"/>
      <c r="K13" s="273"/>
      <c r="L13" s="273"/>
      <c r="M13" s="273"/>
      <c r="N13" s="273"/>
      <c r="O13" s="273"/>
      <c r="P13" s="274"/>
      <c r="Q13" s="63"/>
      <c r="R13" s="63"/>
      <c r="S13" s="63"/>
      <c r="T13" s="63"/>
      <c r="U13" s="63"/>
      <c r="V13" s="54"/>
      <c r="W13" s="54"/>
      <c r="X13" s="54"/>
      <c r="Y13" s="54"/>
      <c r="Z13" s="54"/>
      <c r="AA13" s="54"/>
      <c r="AF13" s="269"/>
    </row>
    <row r="14" spans="1:32" ht="30" customHeight="1">
      <c r="A14" s="54"/>
      <c r="B14" s="74" t="s">
        <v>99</v>
      </c>
      <c r="C14" s="66"/>
      <c r="D14" s="273"/>
      <c r="E14" s="273"/>
      <c r="F14" s="273"/>
      <c r="G14" s="273"/>
      <c r="H14" s="273"/>
      <c r="I14" s="273"/>
      <c r="J14" s="273"/>
      <c r="K14" s="273"/>
      <c r="L14" s="273"/>
      <c r="M14" s="273"/>
      <c r="N14" s="273"/>
      <c r="O14" s="273"/>
      <c r="P14" s="274"/>
      <c r="Q14" s="63"/>
      <c r="R14" s="63"/>
      <c r="S14" s="63"/>
      <c r="T14" s="63"/>
      <c r="U14" s="63"/>
      <c r="V14" s="54"/>
      <c r="W14" s="54"/>
      <c r="X14" s="54"/>
      <c r="Y14" s="54"/>
      <c r="Z14" s="54"/>
      <c r="AA14" s="54"/>
      <c r="AF14" s="269"/>
    </row>
    <row r="15" spans="1:32" ht="30" customHeight="1">
      <c r="A15" s="54"/>
      <c r="B15" s="74" t="s">
        <v>100</v>
      </c>
      <c r="C15" s="66"/>
      <c r="D15" s="273"/>
      <c r="E15" s="273"/>
      <c r="F15" s="273"/>
      <c r="G15" s="273"/>
      <c r="H15" s="273"/>
      <c r="I15" s="273"/>
      <c r="J15" s="273"/>
      <c r="K15" s="273"/>
      <c r="L15" s="273"/>
      <c r="M15" s="273"/>
      <c r="N15" s="273"/>
      <c r="O15" s="273"/>
      <c r="P15" s="274"/>
      <c r="Q15" s="63"/>
      <c r="R15" s="63"/>
      <c r="S15" s="63"/>
      <c r="T15" s="63"/>
      <c r="U15" s="63"/>
      <c r="V15" s="54"/>
      <c r="W15" s="54"/>
      <c r="X15" s="54"/>
      <c r="Y15" s="54"/>
      <c r="Z15" s="54"/>
      <c r="AA15" s="54"/>
      <c r="AF15" s="269"/>
    </row>
    <row r="16" spans="1:32" ht="30" customHeight="1">
      <c r="A16" s="54"/>
      <c r="B16" s="72" t="s">
        <v>214</v>
      </c>
      <c r="C16" s="55"/>
      <c r="D16" s="285"/>
      <c r="E16" s="286"/>
      <c r="F16" s="286"/>
      <c r="G16" s="286"/>
      <c r="H16" s="286"/>
      <c r="I16" s="286"/>
      <c r="J16" s="286"/>
      <c r="K16" s="286"/>
      <c r="L16" s="286"/>
      <c r="M16" s="286"/>
      <c r="N16" s="286"/>
      <c r="O16" s="286"/>
      <c r="P16" s="286"/>
      <c r="Q16" s="54"/>
      <c r="R16" s="54"/>
      <c r="S16" s="54"/>
      <c r="T16" s="54"/>
      <c r="U16" s="54"/>
      <c r="V16" s="54"/>
      <c r="W16" s="54"/>
      <c r="X16" s="54"/>
      <c r="Y16" s="54"/>
      <c r="Z16" s="54"/>
      <c r="AA16" s="54"/>
      <c r="AF16" s="269"/>
    </row>
    <row r="17" spans="1:32" ht="29.25" customHeight="1">
      <c r="A17" s="54"/>
      <c r="B17" s="72" t="s">
        <v>215</v>
      </c>
      <c r="C17" s="55"/>
      <c r="D17" s="285"/>
      <c r="E17" s="286"/>
      <c r="F17" s="286"/>
      <c r="G17" s="286"/>
      <c r="H17" s="286"/>
      <c r="I17" s="286"/>
      <c r="J17" s="286"/>
      <c r="K17" s="286"/>
      <c r="L17" s="286"/>
      <c r="M17" s="286"/>
      <c r="N17" s="286"/>
      <c r="O17" s="286"/>
      <c r="P17" s="286"/>
      <c r="Q17" s="54"/>
      <c r="R17" s="54"/>
      <c r="S17" s="54"/>
      <c r="T17" s="54"/>
      <c r="U17" s="54"/>
      <c r="V17" s="54"/>
      <c r="W17" s="54"/>
      <c r="X17" s="54"/>
      <c r="Y17" s="54"/>
      <c r="Z17" s="54"/>
      <c r="AA17" s="54"/>
      <c r="AF17" s="269"/>
    </row>
    <row r="18" spans="1:32" ht="47.25" customHeight="1">
      <c r="A18" s="54"/>
      <c r="B18" s="284" t="s">
        <v>109</v>
      </c>
      <c r="C18" s="284"/>
      <c r="D18" s="284"/>
      <c r="E18" s="284"/>
      <c r="F18" s="284"/>
      <c r="G18" s="284"/>
      <c r="H18" s="284"/>
      <c r="I18" s="284"/>
      <c r="J18" s="284"/>
      <c r="K18" s="284"/>
      <c r="L18" s="284"/>
      <c r="M18" s="284"/>
      <c r="N18" s="284"/>
      <c r="O18" s="284"/>
      <c r="P18" s="284"/>
      <c r="Q18" s="54"/>
      <c r="R18" s="54"/>
      <c r="S18" s="54"/>
      <c r="T18" s="54"/>
      <c r="U18" s="54"/>
      <c r="V18" s="54"/>
      <c r="W18" s="54"/>
      <c r="X18" s="54"/>
      <c r="Y18" s="54"/>
      <c r="Z18" s="54"/>
      <c r="AA18" s="54"/>
    </row>
    <row r="19" spans="1:32">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row>
    <row r="20" spans="1:32">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row>
    <row r="21" spans="1:32">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row>
    <row r="22" spans="1:32">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row>
    <row r="23" spans="1:32">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32">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32">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32">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32">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32">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32">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32">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32">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32">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sheetData>
  <mergeCells count="18">
    <mergeCell ref="B18:P18"/>
    <mergeCell ref="D16:P16"/>
    <mergeCell ref="D17:P17"/>
    <mergeCell ref="F4:I4"/>
    <mergeCell ref="D6:P6"/>
    <mergeCell ref="D5:P5"/>
    <mergeCell ref="B11:B12"/>
    <mergeCell ref="D14:P14"/>
    <mergeCell ref="D15:P15"/>
    <mergeCell ref="O11:P12"/>
    <mergeCell ref="D7:P7"/>
    <mergeCell ref="D8:P8"/>
    <mergeCell ref="C3:P3"/>
    <mergeCell ref="D13:P13"/>
    <mergeCell ref="D10:P10"/>
    <mergeCell ref="M11:N12"/>
    <mergeCell ref="K11:L11"/>
    <mergeCell ref="K12:L12"/>
  </mergeCells>
  <phoneticPr fontId="1"/>
  <dataValidations count="2">
    <dataValidation type="list" allowBlank="1" showInputMessage="1" showErrorMessage="1" sqref="C3:P3">
      <formula1>"福 岡 農 林 事 務 所 ,朝 倉 農 林 事 務 所 ,八 幡 農 林 事 務 所 ,飯 塚 農 林 事 務 所 ,筑 後 農 林 事 務 所 ,行 橋 農 林 事 務 所 ,筑 後 川 水 系 農 地 開 発 事 務 所 "</formula1>
    </dataValidation>
    <dataValidation allowBlank="1" showInputMessage="1" showErrorMessage="1" sqref="D5:P7 D8:E8 D13:P17"/>
  </dataValidations>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6"/>
  <sheetViews>
    <sheetView view="pageBreakPreview" zoomScale="90" zoomScaleNormal="75" zoomScaleSheetLayoutView="90" workbookViewId="0">
      <selection activeCell="I23" sqref="I23"/>
    </sheetView>
  </sheetViews>
  <sheetFormatPr defaultColWidth="8" defaultRowHeight="11.25"/>
  <cols>
    <col min="1" max="1" width="9" style="22" customWidth="1"/>
    <col min="2" max="2" width="1.25" style="22" customWidth="1"/>
    <col min="3" max="3" width="4" style="22" customWidth="1"/>
    <col min="4" max="4" width="2.75" style="22" bestFit="1" customWidth="1"/>
    <col min="5" max="7" width="8" style="22" customWidth="1"/>
    <col min="8" max="8" width="12.25" style="22" customWidth="1"/>
    <col min="9" max="9" width="11.625" style="22" customWidth="1"/>
    <col min="10" max="10" width="5.625" style="22" customWidth="1"/>
    <col min="11" max="11" width="13.125" style="22" customWidth="1"/>
    <col min="12" max="12" width="16.25" style="22" bestFit="1" customWidth="1"/>
    <col min="13" max="13" width="6.5" style="22" bestFit="1" customWidth="1"/>
    <col min="14" max="14" width="1.5" style="22" customWidth="1"/>
    <col min="15" max="16384" width="8" style="22"/>
  </cols>
  <sheetData>
    <row r="2" spans="2:14" ht="30" customHeight="1">
      <c r="B2" s="50"/>
      <c r="C2" s="299" t="s">
        <v>5</v>
      </c>
      <c r="D2" s="300"/>
      <c r="E2" s="300"/>
      <c r="F2" s="300"/>
      <c r="G2" s="300"/>
      <c r="H2" s="300"/>
      <c r="I2" s="300"/>
      <c r="J2" s="300"/>
      <c r="K2" s="300"/>
      <c r="L2" s="300"/>
      <c r="M2" s="301"/>
      <c r="N2" s="51"/>
    </row>
    <row r="3" spans="2:14" ht="16.5" customHeight="1">
      <c r="B3" s="50"/>
      <c r="C3" s="23"/>
      <c r="D3" s="24"/>
      <c r="E3" s="24"/>
      <c r="F3" s="24"/>
      <c r="G3" s="24"/>
      <c r="H3" s="24"/>
      <c r="I3" s="24"/>
      <c r="J3" s="24"/>
      <c r="K3" s="24"/>
      <c r="L3" s="24"/>
      <c r="M3" s="25"/>
      <c r="N3" s="51"/>
    </row>
    <row r="4" spans="2:14" ht="13.5">
      <c r="B4" s="50"/>
      <c r="C4" s="53" t="s">
        <v>10</v>
      </c>
      <c r="D4" s="24"/>
      <c r="E4" s="24"/>
      <c r="F4" s="24"/>
      <c r="G4" s="24"/>
      <c r="H4" s="24"/>
      <c r="I4" s="24"/>
      <c r="J4" s="24"/>
      <c r="K4" s="24"/>
      <c r="L4" s="24"/>
      <c r="M4" s="25"/>
      <c r="N4" s="51"/>
    </row>
    <row r="5" spans="2:14">
      <c r="B5" s="50"/>
      <c r="C5" s="23"/>
      <c r="D5" s="24"/>
      <c r="E5" s="24"/>
      <c r="F5" s="24"/>
      <c r="G5" s="24"/>
      <c r="H5" s="24"/>
      <c r="I5" s="24"/>
      <c r="J5" s="24"/>
      <c r="K5" s="24"/>
      <c r="L5" s="24"/>
      <c r="M5" s="26"/>
      <c r="N5" s="51"/>
    </row>
    <row r="6" spans="2:14">
      <c r="B6" s="50"/>
      <c r="C6" s="23"/>
      <c r="D6" s="24"/>
      <c r="E6" s="24"/>
      <c r="F6" s="24"/>
      <c r="G6" s="24"/>
      <c r="H6" s="24"/>
      <c r="I6" s="24"/>
      <c r="J6" s="24"/>
      <c r="K6" s="24"/>
      <c r="L6" s="24"/>
      <c r="M6" s="25"/>
      <c r="N6" s="51"/>
    </row>
    <row r="7" spans="2:14" ht="17.25" customHeight="1">
      <c r="B7" s="50"/>
      <c r="C7" s="52" t="s">
        <v>6</v>
      </c>
      <c r="D7" s="24"/>
      <c r="E7" s="24"/>
      <c r="F7" s="24"/>
      <c r="G7" s="24"/>
      <c r="H7" s="24"/>
      <c r="I7" s="24"/>
      <c r="J7" s="24"/>
      <c r="K7" s="24"/>
      <c r="L7" s="24"/>
      <c r="M7" s="25"/>
      <c r="N7" s="51"/>
    </row>
    <row r="8" spans="2:14" ht="17.25" customHeight="1">
      <c r="B8" s="50"/>
      <c r="C8" s="52" t="s">
        <v>11</v>
      </c>
      <c r="D8" s="24"/>
      <c r="E8" s="24"/>
      <c r="F8" s="24"/>
      <c r="G8" s="24"/>
      <c r="H8" s="24"/>
      <c r="I8" s="24"/>
      <c r="J8" s="24"/>
      <c r="K8" s="24"/>
      <c r="L8" s="24"/>
      <c r="M8" s="25"/>
      <c r="N8" s="51"/>
    </row>
    <row r="9" spans="2:14">
      <c r="B9" s="50"/>
      <c r="C9" s="23"/>
      <c r="D9" s="24"/>
      <c r="E9" s="24"/>
      <c r="F9" s="24"/>
      <c r="G9" s="24"/>
      <c r="H9" s="24"/>
      <c r="I9" s="24"/>
      <c r="J9" s="24"/>
      <c r="K9" s="24"/>
      <c r="L9" s="24"/>
      <c r="M9" s="25"/>
      <c r="N9" s="51"/>
    </row>
    <row r="10" spans="2:14">
      <c r="B10" s="50"/>
      <c r="C10" s="27"/>
      <c r="D10" s="28"/>
      <c r="E10" s="28"/>
      <c r="F10" s="28"/>
      <c r="G10" s="28"/>
      <c r="H10" s="28"/>
      <c r="I10" s="28"/>
      <c r="J10" s="28"/>
      <c r="K10" s="28"/>
      <c r="L10" s="28"/>
      <c r="M10" s="29"/>
      <c r="N10" s="51"/>
    </row>
    <row r="11" spans="2:14" ht="24" customHeight="1" thickBot="1">
      <c r="B11" s="50"/>
      <c r="C11" s="302" t="s">
        <v>71</v>
      </c>
      <c r="D11" s="303"/>
      <c r="E11" s="303"/>
      <c r="F11" s="303"/>
      <c r="G11" s="303"/>
      <c r="H11" s="303"/>
      <c r="I11" s="303"/>
      <c r="J11" s="303"/>
      <c r="K11" s="30" t="s">
        <v>72</v>
      </c>
      <c r="L11" s="30" t="s">
        <v>73</v>
      </c>
      <c r="M11" s="31" t="s">
        <v>74</v>
      </c>
      <c r="N11" s="51"/>
    </row>
    <row r="12" spans="2:14" ht="24" customHeight="1" thickTop="1">
      <c r="B12" s="50"/>
      <c r="C12" s="32" t="s">
        <v>12</v>
      </c>
      <c r="D12" s="33" t="s">
        <v>13</v>
      </c>
      <c r="E12" s="34" t="s">
        <v>75</v>
      </c>
      <c r="F12" s="34"/>
      <c r="G12" s="34"/>
      <c r="H12" s="34"/>
      <c r="I12" s="34"/>
      <c r="J12" s="34"/>
      <c r="K12" s="35"/>
      <c r="L12" s="36" t="s">
        <v>76</v>
      </c>
      <c r="M12" s="37" t="s">
        <v>77</v>
      </c>
      <c r="N12" s="51"/>
    </row>
    <row r="13" spans="2:14" ht="24" customHeight="1">
      <c r="B13" s="50"/>
      <c r="C13" s="38" t="s">
        <v>15</v>
      </c>
      <c r="D13" s="33" t="s">
        <v>13</v>
      </c>
      <c r="E13" s="34" t="s">
        <v>1</v>
      </c>
      <c r="F13" s="34"/>
      <c r="G13" s="34"/>
      <c r="H13" s="34"/>
      <c r="I13" s="34"/>
      <c r="J13" s="519" t="s">
        <v>78</v>
      </c>
      <c r="K13" s="39" t="s">
        <v>79</v>
      </c>
      <c r="L13" s="40" t="s">
        <v>14</v>
      </c>
      <c r="M13" s="41" t="s">
        <v>80</v>
      </c>
      <c r="N13" s="51"/>
    </row>
    <row r="14" spans="2:14" ht="24" customHeight="1">
      <c r="B14" s="50"/>
      <c r="C14" s="38" t="s">
        <v>16</v>
      </c>
      <c r="D14" s="33" t="s">
        <v>13</v>
      </c>
      <c r="E14" s="42" t="s">
        <v>2</v>
      </c>
      <c r="F14" s="42"/>
      <c r="G14" s="42"/>
      <c r="H14" s="42"/>
      <c r="I14" s="42"/>
      <c r="J14" s="42"/>
      <c r="K14" s="43" t="s">
        <v>81</v>
      </c>
      <c r="L14" s="44" t="s">
        <v>14</v>
      </c>
      <c r="M14" s="41" t="s">
        <v>80</v>
      </c>
      <c r="N14" s="51"/>
    </row>
    <row r="15" spans="2:14" ht="24" customHeight="1">
      <c r="B15" s="50"/>
      <c r="C15" s="38" t="s">
        <v>17</v>
      </c>
      <c r="D15" s="33" t="s">
        <v>13</v>
      </c>
      <c r="E15" s="42" t="s">
        <v>3</v>
      </c>
      <c r="F15" s="42"/>
      <c r="G15" s="42"/>
      <c r="H15" s="42"/>
      <c r="I15" s="42"/>
      <c r="J15" s="42"/>
      <c r="K15" s="43" t="s">
        <v>82</v>
      </c>
      <c r="L15" s="44" t="s">
        <v>14</v>
      </c>
      <c r="M15" s="41" t="s">
        <v>80</v>
      </c>
      <c r="N15" s="51"/>
    </row>
    <row r="16" spans="2:14" ht="24" customHeight="1">
      <c r="B16" s="50"/>
      <c r="C16" s="38" t="s">
        <v>18</v>
      </c>
      <c r="D16" s="33" t="s">
        <v>13</v>
      </c>
      <c r="E16" s="42" t="s">
        <v>4</v>
      </c>
      <c r="F16" s="42"/>
      <c r="G16" s="42"/>
      <c r="H16" s="42"/>
      <c r="I16" s="42"/>
      <c r="J16" s="42"/>
      <c r="K16" s="45" t="s">
        <v>41</v>
      </c>
      <c r="L16" s="44" t="s">
        <v>14</v>
      </c>
      <c r="M16" s="41" t="s">
        <v>80</v>
      </c>
      <c r="N16" s="51"/>
    </row>
    <row r="17" spans="2:14" ht="24" customHeight="1">
      <c r="B17" s="50"/>
      <c r="C17" s="38" t="s">
        <v>19</v>
      </c>
      <c r="D17" s="33" t="s">
        <v>13</v>
      </c>
      <c r="E17" s="42" t="s">
        <v>250</v>
      </c>
      <c r="F17" s="42"/>
      <c r="G17" s="42"/>
      <c r="H17" s="42"/>
      <c r="I17" s="42"/>
      <c r="J17" s="42"/>
      <c r="K17" s="95" t="s">
        <v>7</v>
      </c>
      <c r="L17" s="44" t="s">
        <v>20</v>
      </c>
      <c r="M17" s="41" t="s">
        <v>80</v>
      </c>
      <c r="N17" s="51"/>
    </row>
    <row r="18" spans="2:14" ht="24" customHeight="1">
      <c r="B18" s="50"/>
      <c r="C18" s="38" t="s">
        <v>21</v>
      </c>
      <c r="D18" s="33" t="s">
        <v>13</v>
      </c>
      <c r="E18" s="42" t="s">
        <v>8</v>
      </c>
      <c r="F18" s="42"/>
      <c r="G18" s="42"/>
      <c r="H18" s="42"/>
      <c r="I18" s="42"/>
      <c r="J18" s="42"/>
      <c r="K18" s="43" t="s">
        <v>25</v>
      </c>
      <c r="L18" s="44" t="s">
        <v>20</v>
      </c>
      <c r="M18" s="41" t="s">
        <v>80</v>
      </c>
      <c r="N18" s="51"/>
    </row>
    <row r="19" spans="2:14" ht="24" customHeight="1">
      <c r="B19" s="50"/>
      <c r="C19" s="38" t="s">
        <v>22</v>
      </c>
      <c r="D19" s="33" t="s">
        <v>13</v>
      </c>
      <c r="E19" s="42" t="s">
        <v>246</v>
      </c>
      <c r="F19" s="42"/>
      <c r="G19" s="42"/>
      <c r="H19" s="42"/>
      <c r="I19" s="42"/>
      <c r="J19" s="42"/>
      <c r="K19" s="43" t="s">
        <v>0</v>
      </c>
      <c r="L19" s="44" t="s">
        <v>247</v>
      </c>
      <c r="M19" s="41" t="s">
        <v>80</v>
      </c>
      <c r="N19" s="51"/>
    </row>
    <row r="20" spans="2:14" ht="24" customHeight="1">
      <c r="B20" s="50"/>
      <c r="C20" s="38" t="s">
        <v>23</v>
      </c>
      <c r="D20" s="33" t="s">
        <v>13</v>
      </c>
      <c r="E20" s="42" t="s">
        <v>83</v>
      </c>
      <c r="F20" s="42"/>
      <c r="G20" s="42"/>
      <c r="H20" s="42"/>
      <c r="I20" s="42"/>
      <c r="J20" s="42"/>
      <c r="K20" s="43"/>
      <c r="L20" s="44"/>
      <c r="M20" s="41" t="s">
        <v>80</v>
      </c>
      <c r="N20" s="51"/>
    </row>
    <row r="21" spans="2:14" ht="24" customHeight="1">
      <c r="B21" s="50"/>
      <c r="C21" s="38" t="s">
        <v>24</v>
      </c>
      <c r="D21" s="33" t="s">
        <v>13</v>
      </c>
      <c r="E21" s="42" t="s">
        <v>9</v>
      </c>
      <c r="F21" s="42"/>
      <c r="G21" s="42"/>
      <c r="H21" s="42"/>
      <c r="I21" s="42"/>
      <c r="J21" s="519" t="s">
        <v>126</v>
      </c>
      <c r="K21" s="43" t="s">
        <v>125</v>
      </c>
      <c r="L21" s="44" t="s">
        <v>84</v>
      </c>
      <c r="M21" s="41" t="s">
        <v>80</v>
      </c>
      <c r="N21" s="51"/>
    </row>
    <row r="22" spans="2:14" ht="24" customHeight="1">
      <c r="B22" s="50"/>
      <c r="C22" s="38" t="s">
        <v>26</v>
      </c>
      <c r="D22" s="33" t="s">
        <v>13</v>
      </c>
      <c r="E22" s="42" t="s">
        <v>27</v>
      </c>
      <c r="F22" s="42"/>
      <c r="G22" s="42"/>
      <c r="H22" s="42"/>
      <c r="I22" s="42"/>
      <c r="J22" s="42"/>
      <c r="K22" s="43" t="s">
        <v>125</v>
      </c>
      <c r="L22" s="44" t="s">
        <v>85</v>
      </c>
      <c r="M22" s="46" t="s">
        <v>77</v>
      </c>
      <c r="N22" s="51"/>
    </row>
    <row r="23" spans="2:14" ht="24" customHeight="1">
      <c r="B23" s="50"/>
      <c r="C23" s="38"/>
      <c r="D23" s="33"/>
      <c r="E23" s="42"/>
      <c r="F23" s="42"/>
      <c r="G23" s="42"/>
      <c r="H23" s="42"/>
      <c r="I23" s="42"/>
      <c r="J23" s="42"/>
      <c r="K23" s="94"/>
      <c r="L23" s="44"/>
      <c r="M23" s="41"/>
      <c r="N23" s="51"/>
    </row>
    <row r="24" spans="2:14" ht="24" customHeight="1">
      <c r="B24" s="50"/>
      <c r="C24" s="38"/>
      <c r="D24" s="33"/>
      <c r="E24" s="42"/>
      <c r="F24" s="42"/>
      <c r="G24" s="42"/>
      <c r="H24" s="42"/>
      <c r="I24" s="42"/>
      <c r="J24" s="42"/>
      <c r="K24" s="94"/>
      <c r="L24" s="44"/>
      <c r="M24" s="41"/>
      <c r="N24" s="51"/>
    </row>
    <row r="25" spans="2:14" ht="24" customHeight="1">
      <c r="B25" s="50"/>
      <c r="C25" s="38"/>
      <c r="D25" s="33"/>
      <c r="E25" s="42"/>
      <c r="F25" s="42"/>
      <c r="G25" s="42"/>
      <c r="H25" s="42"/>
      <c r="I25" s="42"/>
      <c r="J25" s="33"/>
      <c r="K25" s="43"/>
      <c r="L25" s="44"/>
      <c r="M25" s="41"/>
      <c r="N25" s="51"/>
    </row>
    <row r="26" spans="2:14" ht="24" customHeight="1">
      <c r="B26" s="50"/>
      <c r="C26" s="38"/>
      <c r="D26" s="33"/>
      <c r="E26" s="42"/>
      <c r="F26" s="42"/>
      <c r="G26" s="42"/>
      <c r="H26" s="42"/>
      <c r="I26" s="42"/>
      <c r="J26" s="42"/>
      <c r="K26" s="43"/>
      <c r="L26" s="44"/>
      <c r="M26" s="46"/>
      <c r="N26" s="51"/>
    </row>
    <row r="27" spans="2:14" ht="24" customHeight="1">
      <c r="B27" s="50"/>
      <c r="C27" s="38"/>
      <c r="D27" s="33"/>
      <c r="E27" s="42"/>
      <c r="F27" s="42"/>
      <c r="G27" s="42"/>
      <c r="H27" s="42"/>
      <c r="I27" s="42"/>
      <c r="J27" s="42"/>
      <c r="K27" s="43"/>
      <c r="L27" s="44"/>
      <c r="M27" s="41"/>
      <c r="N27" s="51"/>
    </row>
    <row r="28" spans="2:14" ht="24" customHeight="1">
      <c r="B28" s="50"/>
      <c r="C28" s="38"/>
      <c r="D28" s="33"/>
      <c r="E28" s="42"/>
      <c r="F28" s="42"/>
      <c r="G28" s="42"/>
      <c r="H28" s="42"/>
      <c r="I28" s="42"/>
      <c r="J28" s="42"/>
      <c r="K28" s="43"/>
      <c r="L28" s="44"/>
      <c r="M28" s="41"/>
      <c r="N28" s="51"/>
    </row>
    <row r="29" spans="2:14" ht="24" customHeight="1">
      <c r="B29" s="50"/>
      <c r="C29" s="38"/>
      <c r="D29" s="33"/>
      <c r="E29" s="42"/>
      <c r="F29" s="42"/>
      <c r="G29" s="42"/>
      <c r="H29" s="42"/>
      <c r="I29" s="42"/>
      <c r="J29" s="42"/>
      <c r="K29" s="94"/>
      <c r="L29" s="44"/>
      <c r="M29" s="41"/>
      <c r="N29" s="51"/>
    </row>
    <row r="30" spans="2:14" ht="24" customHeight="1">
      <c r="B30" s="50"/>
      <c r="C30" s="38"/>
      <c r="D30" s="33"/>
      <c r="E30" s="42"/>
      <c r="F30" s="42"/>
      <c r="G30" s="42"/>
      <c r="H30" s="42"/>
      <c r="I30" s="42"/>
      <c r="J30" s="42"/>
      <c r="K30" s="94"/>
      <c r="L30" s="44"/>
      <c r="M30" s="41"/>
      <c r="N30" s="51"/>
    </row>
    <row r="31" spans="2:14" ht="24" customHeight="1">
      <c r="B31" s="50"/>
      <c r="C31" s="38"/>
      <c r="D31" s="33"/>
      <c r="E31" s="42"/>
      <c r="F31" s="42"/>
      <c r="G31" s="42"/>
      <c r="H31" s="42"/>
      <c r="I31" s="42"/>
      <c r="J31" s="33"/>
      <c r="K31" s="43"/>
      <c r="L31" s="44"/>
      <c r="M31" s="41"/>
      <c r="N31" s="51"/>
    </row>
    <row r="32" spans="2:14" ht="24" customHeight="1">
      <c r="B32" s="50"/>
      <c r="C32" s="38"/>
      <c r="D32" s="33"/>
      <c r="E32" s="42"/>
      <c r="F32" s="42"/>
      <c r="G32" s="42"/>
      <c r="H32" s="42"/>
      <c r="I32" s="42"/>
      <c r="J32" s="42"/>
      <c r="K32" s="43"/>
      <c r="L32" s="44"/>
      <c r="M32" s="46"/>
      <c r="N32" s="51"/>
    </row>
    <row r="33" spans="2:14" ht="24" customHeight="1">
      <c r="B33" s="50"/>
      <c r="C33" s="38"/>
      <c r="D33" s="33"/>
      <c r="E33" s="42"/>
      <c r="F33" s="42"/>
      <c r="G33" s="42"/>
      <c r="H33" s="42"/>
      <c r="I33" s="42"/>
      <c r="J33" s="42"/>
      <c r="K33" s="43"/>
      <c r="L33" s="44"/>
      <c r="M33" s="41"/>
      <c r="N33" s="51"/>
    </row>
    <row r="34" spans="2:14" ht="24" customHeight="1">
      <c r="B34" s="50"/>
      <c r="C34" s="38"/>
      <c r="D34" s="33"/>
      <c r="E34" s="42"/>
      <c r="F34" s="42"/>
      <c r="G34" s="42"/>
      <c r="H34" s="42"/>
      <c r="I34" s="42"/>
      <c r="J34" s="42"/>
      <c r="K34" s="43"/>
      <c r="L34" s="44"/>
      <c r="M34" s="41"/>
      <c r="N34" s="51"/>
    </row>
    <row r="35" spans="2:14" ht="24" customHeight="1">
      <c r="B35" s="50"/>
      <c r="C35" s="38"/>
      <c r="D35" s="33"/>
      <c r="E35" s="42"/>
      <c r="F35" s="42"/>
      <c r="G35" s="42"/>
      <c r="H35" s="42"/>
      <c r="I35" s="42"/>
      <c r="J35" s="42"/>
      <c r="K35" s="43"/>
      <c r="L35" s="44"/>
      <c r="M35" s="41"/>
      <c r="N35" s="51"/>
    </row>
    <row r="36" spans="2:14" ht="24" customHeight="1">
      <c r="B36" s="50"/>
      <c r="C36" s="38"/>
      <c r="D36" s="47"/>
      <c r="E36" s="42"/>
      <c r="F36" s="42"/>
      <c r="G36" s="42"/>
      <c r="H36" s="42"/>
      <c r="I36" s="42"/>
      <c r="J36" s="42"/>
      <c r="K36" s="43"/>
      <c r="L36" s="44"/>
      <c r="M36" s="46"/>
      <c r="N36" s="51"/>
    </row>
  </sheetData>
  <mergeCells count="2">
    <mergeCell ref="C2:M2"/>
    <mergeCell ref="C11:J11"/>
  </mergeCells>
  <phoneticPr fontId="1"/>
  <printOptions horizontalCentered="1" verticalCentered="1"/>
  <pageMargins left="0.38" right="0.22" top="0.69" bottom="0.51" header="0.51200000000000001" footer="0.23"/>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5"/>
  <sheetViews>
    <sheetView showGridLines="0" topLeftCell="A16" zoomScaleNormal="100" workbookViewId="0">
      <selection activeCell="D18" sqref="D18:K18"/>
    </sheetView>
  </sheetViews>
  <sheetFormatPr defaultRowHeight="13.5"/>
  <cols>
    <col min="1" max="21" width="4.25" style="77" customWidth="1"/>
    <col min="22" max="22" width="1.625" style="77" customWidth="1"/>
    <col min="23" max="16384" width="9" style="77"/>
  </cols>
  <sheetData>
    <row r="1" spans="1:33" ht="30.75" customHeight="1" thickBot="1">
      <c r="A1" s="304" t="s">
        <v>200</v>
      </c>
      <c r="B1" s="304"/>
      <c r="C1" s="304"/>
      <c r="D1" s="304"/>
      <c r="E1" s="304"/>
      <c r="F1" s="304"/>
      <c r="G1" s="304"/>
      <c r="H1" s="304"/>
      <c r="I1" s="304"/>
      <c r="J1" s="304"/>
      <c r="K1" s="304"/>
      <c r="L1" s="304"/>
      <c r="M1" s="304"/>
      <c r="N1" s="304"/>
      <c r="O1" s="304"/>
      <c r="P1" s="304"/>
      <c r="Q1" s="304"/>
      <c r="R1" s="304"/>
      <c r="S1" s="304"/>
      <c r="T1" s="304"/>
      <c r="U1" s="304"/>
      <c r="V1" s="90"/>
      <c r="W1" s="90"/>
      <c r="X1" s="90"/>
      <c r="Y1" s="90"/>
      <c r="Z1" s="90"/>
      <c r="AA1" s="90"/>
      <c r="AB1" s="90"/>
      <c r="AC1" s="90"/>
      <c r="AD1" s="90"/>
      <c r="AE1" s="90"/>
      <c r="AF1" s="90"/>
      <c r="AG1" s="90"/>
    </row>
    <row r="2" spans="1:33" ht="18" customHeight="1">
      <c r="A2" s="357" t="s">
        <v>107</v>
      </c>
      <c r="B2" s="358"/>
      <c r="C2" s="349" t="s">
        <v>106</v>
      </c>
      <c r="D2" s="350"/>
      <c r="E2" s="349" t="s">
        <v>105</v>
      </c>
      <c r="F2" s="350"/>
      <c r="G2" s="358" t="s">
        <v>62</v>
      </c>
      <c r="H2" s="358"/>
      <c r="I2" s="105"/>
      <c r="J2" s="349" t="s">
        <v>251</v>
      </c>
      <c r="K2" s="350"/>
      <c r="L2" s="349" t="s">
        <v>252</v>
      </c>
      <c r="M2" s="350"/>
      <c r="N2" s="349" t="s">
        <v>102</v>
      </c>
      <c r="O2" s="350"/>
      <c r="P2" s="349" t="s">
        <v>103</v>
      </c>
      <c r="Q2" s="350"/>
      <c r="R2" s="349" t="s">
        <v>108</v>
      </c>
      <c r="S2" s="350"/>
      <c r="T2" s="349" t="s">
        <v>104</v>
      </c>
      <c r="U2" s="361"/>
      <c r="V2" s="88"/>
      <c r="W2" s="90"/>
      <c r="X2" s="90"/>
      <c r="Y2" s="90"/>
      <c r="Z2" s="90"/>
      <c r="AA2" s="90"/>
      <c r="AB2" s="90"/>
      <c r="AC2" s="90"/>
      <c r="AD2" s="90"/>
      <c r="AE2" s="90"/>
      <c r="AF2" s="90"/>
      <c r="AG2" s="90"/>
    </row>
    <row r="3" spans="1:33" ht="49.5" customHeight="1">
      <c r="A3" s="359"/>
      <c r="B3" s="360"/>
      <c r="C3" s="354"/>
      <c r="D3" s="355"/>
      <c r="E3" s="354"/>
      <c r="F3" s="355"/>
      <c r="G3" s="354"/>
      <c r="H3" s="355"/>
      <c r="I3" s="86"/>
      <c r="J3" s="354"/>
      <c r="K3" s="355"/>
      <c r="L3" s="354"/>
      <c r="M3" s="355"/>
      <c r="N3" s="354"/>
      <c r="O3" s="355"/>
      <c r="P3" s="354"/>
      <c r="Q3" s="355"/>
      <c r="R3" s="354"/>
      <c r="S3" s="355"/>
      <c r="T3" s="354"/>
      <c r="U3" s="362"/>
      <c r="V3" s="89"/>
      <c r="W3" s="90"/>
      <c r="X3" s="90"/>
      <c r="Y3" s="90"/>
      <c r="Z3" s="90"/>
      <c r="AA3" s="90"/>
      <c r="AB3" s="90"/>
      <c r="AC3" s="90"/>
      <c r="AD3" s="90"/>
      <c r="AE3" s="90"/>
      <c r="AF3" s="90"/>
      <c r="AG3" s="90"/>
    </row>
    <row r="4" spans="1:33" ht="21" customHeight="1">
      <c r="A4" s="106"/>
      <c r="B4" s="86"/>
      <c r="C4" s="86"/>
      <c r="D4" s="86"/>
      <c r="E4" s="86"/>
      <c r="F4" s="86"/>
      <c r="G4" s="86"/>
      <c r="H4" s="86"/>
      <c r="I4" s="86"/>
      <c r="J4" s="86"/>
      <c r="K4" s="86"/>
      <c r="L4" s="86"/>
      <c r="M4" s="86"/>
      <c r="N4" s="86"/>
      <c r="O4" s="86"/>
      <c r="P4" s="86"/>
      <c r="Q4" s="86"/>
      <c r="R4" s="86"/>
      <c r="S4" s="86"/>
      <c r="T4" s="86"/>
      <c r="U4" s="107"/>
      <c r="V4" s="90"/>
      <c r="W4" s="90"/>
      <c r="X4" s="90"/>
      <c r="Y4" s="90"/>
      <c r="Z4" s="90"/>
      <c r="AA4" s="90"/>
      <c r="AB4" s="90"/>
      <c r="AC4" s="90"/>
      <c r="AD4" s="90"/>
      <c r="AE4" s="90"/>
      <c r="AF4" s="90"/>
      <c r="AG4" s="90"/>
    </row>
    <row r="5" spans="1:33" ht="21" customHeight="1">
      <c r="A5" s="106"/>
      <c r="B5" s="305" t="str">
        <f>"福 岡 県 "&amp;当初入力!$C$3&amp;"長 殿"</f>
        <v>福 岡 県 長 殿</v>
      </c>
      <c r="C5" s="305"/>
      <c r="D5" s="305"/>
      <c r="E5" s="305"/>
      <c r="F5" s="305"/>
      <c r="G5" s="305"/>
      <c r="H5" s="305"/>
      <c r="I5" s="305"/>
      <c r="J5" s="305"/>
      <c r="K5" s="305"/>
      <c r="L5" s="305"/>
      <c r="M5" s="305"/>
      <c r="N5" s="305"/>
      <c r="O5" s="305"/>
      <c r="P5" s="305"/>
      <c r="Q5" s="305"/>
      <c r="R5" s="305"/>
      <c r="S5" s="305"/>
      <c r="T5" s="108"/>
      <c r="U5" s="107"/>
      <c r="V5" s="90"/>
      <c r="W5" s="90"/>
      <c r="X5" s="90"/>
      <c r="Y5" s="90"/>
      <c r="Z5" s="90"/>
      <c r="AA5" s="90"/>
      <c r="AB5" s="90"/>
      <c r="AC5" s="90"/>
      <c r="AD5" s="90"/>
      <c r="AE5" s="90"/>
      <c r="AF5" s="90"/>
      <c r="AG5" s="90"/>
    </row>
    <row r="6" spans="1:33" ht="18" customHeight="1">
      <c r="A6" s="106"/>
      <c r="B6" s="86"/>
      <c r="C6" s="86"/>
      <c r="D6" s="86"/>
      <c r="E6" s="86"/>
      <c r="F6" s="86"/>
      <c r="G6" s="86"/>
      <c r="H6" s="86"/>
      <c r="I6" s="86"/>
      <c r="J6" s="86"/>
      <c r="K6" s="86"/>
      <c r="L6" s="86"/>
      <c r="M6" s="86"/>
      <c r="N6" s="86"/>
      <c r="O6" s="86"/>
      <c r="P6" s="86"/>
      <c r="Q6" s="86"/>
      <c r="R6" s="86"/>
      <c r="S6" s="86"/>
      <c r="T6" s="86"/>
      <c r="U6" s="107"/>
      <c r="V6" s="90"/>
      <c r="W6" s="90"/>
      <c r="X6" s="90"/>
      <c r="Y6" s="90"/>
      <c r="Z6" s="90"/>
      <c r="AA6" s="90"/>
      <c r="AB6" s="90"/>
      <c r="AC6" s="90"/>
      <c r="AD6" s="90"/>
      <c r="AE6" s="90"/>
      <c r="AF6" s="90"/>
      <c r="AG6" s="90"/>
    </row>
    <row r="7" spans="1:33" ht="21" customHeight="1">
      <c r="A7" s="106"/>
      <c r="B7" s="86"/>
      <c r="C7" s="86"/>
      <c r="D7" s="86"/>
      <c r="E7" s="86"/>
      <c r="F7" s="86"/>
      <c r="G7" s="86"/>
      <c r="H7" s="86"/>
      <c r="I7" s="86"/>
      <c r="J7" s="86"/>
      <c r="K7" s="86"/>
      <c r="L7" s="86"/>
      <c r="M7" s="86"/>
      <c r="N7" s="86"/>
      <c r="O7" s="86"/>
      <c r="P7" s="86"/>
      <c r="Q7" s="86"/>
      <c r="R7" s="86"/>
      <c r="S7" s="86"/>
      <c r="T7" s="87" t="s">
        <v>254</v>
      </c>
      <c r="U7" s="109"/>
      <c r="V7" s="91"/>
      <c r="W7" s="90"/>
      <c r="X7" s="90"/>
      <c r="Y7" s="90"/>
      <c r="Z7" s="90"/>
      <c r="AA7" s="90"/>
      <c r="AB7" s="90"/>
      <c r="AC7" s="90"/>
      <c r="AD7" s="90"/>
      <c r="AE7" s="90"/>
      <c r="AF7" s="90"/>
      <c r="AG7" s="90"/>
    </row>
    <row r="8" spans="1:33" ht="12" customHeight="1">
      <c r="A8" s="106"/>
      <c r="B8" s="86"/>
      <c r="C8" s="86"/>
      <c r="D8" s="86"/>
      <c r="E8" s="86"/>
      <c r="F8" s="86"/>
      <c r="G8" s="86"/>
      <c r="H8" s="86"/>
      <c r="I8" s="86"/>
      <c r="J8" s="86"/>
      <c r="K8" s="86"/>
      <c r="L8" s="86"/>
      <c r="M8" s="86"/>
      <c r="N8" s="86"/>
      <c r="O8" s="86"/>
      <c r="P8" s="86"/>
      <c r="Q8" s="86"/>
      <c r="R8" s="86"/>
      <c r="S8" s="86"/>
      <c r="T8" s="86"/>
      <c r="U8" s="107"/>
      <c r="V8" s="90"/>
      <c r="W8" s="90"/>
      <c r="X8" s="90"/>
      <c r="Y8" s="90"/>
      <c r="Z8" s="90"/>
      <c r="AA8" s="90"/>
      <c r="AB8" s="90"/>
      <c r="AC8" s="90"/>
      <c r="AD8" s="90"/>
      <c r="AE8" s="90"/>
      <c r="AF8" s="90"/>
      <c r="AG8" s="90"/>
    </row>
    <row r="9" spans="1:33" ht="12" customHeight="1">
      <c r="A9" s="106"/>
      <c r="B9" s="86"/>
      <c r="C9" s="86"/>
      <c r="D9" s="86"/>
      <c r="E9" s="86"/>
      <c r="F9" s="86"/>
      <c r="G9" s="86"/>
      <c r="H9" s="86"/>
      <c r="I9" s="86"/>
      <c r="J9" s="86"/>
      <c r="K9" s="86"/>
      <c r="L9" s="86"/>
      <c r="M9" s="86"/>
      <c r="N9" s="86"/>
      <c r="O9" s="86"/>
      <c r="P9" s="86"/>
      <c r="Q9" s="86"/>
      <c r="R9" s="86"/>
      <c r="S9" s="86"/>
      <c r="T9" s="86"/>
      <c r="U9" s="107"/>
      <c r="V9" s="90"/>
      <c r="W9" s="90"/>
      <c r="X9" s="90"/>
      <c r="Y9" s="90"/>
      <c r="Z9" s="90"/>
      <c r="AA9" s="90"/>
      <c r="AB9" s="90"/>
      <c r="AC9" s="90"/>
      <c r="AD9" s="90"/>
      <c r="AE9" s="90"/>
      <c r="AF9" s="90"/>
      <c r="AG9" s="90"/>
    </row>
    <row r="10" spans="1:33" ht="12" customHeight="1">
      <c r="A10" s="106"/>
      <c r="B10" s="86"/>
      <c r="C10" s="86"/>
      <c r="D10" s="86"/>
      <c r="E10" s="86"/>
      <c r="F10" s="86"/>
      <c r="G10" s="86"/>
      <c r="H10" s="86"/>
      <c r="I10" s="86"/>
      <c r="J10" s="86"/>
      <c r="K10" s="86"/>
      <c r="L10" s="86"/>
      <c r="M10" s="86"/>
      <c r="N10" s="86"/>
      <c r="O10" s="86"/>
      <c r="P10" s="86"/>
      <c r="Q10" s="86"/>
      <c r="R10" s="86"/>
      <c r="S10" s="86"/>
      <c r="T10" s="86"/>
      <c r="U10" s="107"/>
      <c r="V10" s="90"/>
      <c r="W10" s="90"/>
      <c r="X10" s="90"/>
      <c r="Y10" s="90"/>
      <c r="Z10" s="90"/>
      <c r="AA10" s="90"/>
      <c r="AB10" s="90"/>
      <c r="AC10" s="90"/>
      <c r="AD10" s="90"/>
      <c r="AE10" s="90"/>
      <c r="AF10" s="90"/>
      <c r="AG10" s="90"/>
    </row>
    <row r="11" spans="1:33" ht="15" customHeight="1">
      <c r="A11" s="106"/>
      <c r="B11" s="86"/>
      <c r="C11" s="86"/>
      <c r="D11" s="86"/>
      <c r="E11" s="86"/>
      <c r="F11" s="86"/>
      <c r="G11" s="87"/>
      <c r="H11" s="110"/>
      <c r="I11" s="100"/>
      <c r="J11" s="320" t="s">
        <v>98</v>
      </c>
      <c r="K11" s="320"/>
      <c r="L11" s="352" t="str">
        <f>"： " &amp; 当初入力!$D$13</f>
        <v xml:space="preserve">： </v>
      </c>
      <c r="M11" s="352"/>
      <c r="N11" s="352"/>
      <c r="O11" s="352"/>
      <c r="P11" s="352"/>
      <c r="Q11" s="352"/>
      <c r="R11" s="352"/>
      <c r="S11" s="352"/>
      <c r="T11" s="352"/>
      <c r="U11" s="353"/>
      <c r="V11" s="92"/>
      <c r="W11" s="90"/>
      <c r="X11" s="90"/>
      <c r="Y11" s="90"/>
      <c r="Z11" s="90"/>
      <c r="AA11" s="90"/>
      <c r="AB11" s="90"/>
      <c r="AC11" s="90"/>
      <c r="AD11" s="90"/>
      <c r="AE11" s="90"/>
      <c r="AF11" s="90"/>
      <c r="AG11" s="90"/>
    </row>
    <row r="12" spans="1:33" ht="15" customHeight="1">
      <c r="A12" s="106"/>
      <c r="B12" s="86"/>
      <c r="C12" s="86"/>
      <c r="D12" s="86"/>
      <c r="E12" s="86"/>
      <c r="F12" s="86"/>
      <c r="G12" s="87"/>
      <c r="H12" s="87" t="s">
        <v>70</v>
      </c>
      <c r="I12" s="100"/>
      <c r="J12" s="100"/>
      <c r="K12" s="100"/>
      <c r="L12" s="111"/>
      <c r="M12" s="111"/>
      <c r="N12" s="111"/>
      <c r="O12" s="111"/>
      <c r="P12" s="111"/>
      <c r="Q12" s="111"/>
      <c r="R12" s="111"/>
      <c r="S12" s="111"/>
      <c r="T12" s="111"/>
      <c r="U12" s="112"/>
      <c r="V12" s="92"/>
      <c r="W12" s="90"/>
      <c r="X12" s="90"/>
      <c r="Y12" s="90"/>
      <c r="Z12" s="90"/>
      <c r="AA12" s="90"/>
      <c r="AB12" s="90"/>
      <c r="AC12" s="90"/>
      <c r="AD12" s="90"/>
      <c r="AE12" s="90"/>
      <c r="AF12" s="90"/>
      <c r="AG12" s="90"/>
    </row>
    <row r="13" spans="1:33" ht="15" customHeight="1">
      <c r="A13" s="106"/>
      <c r="B13" s="86"/>
      <c r="C13" s="86"/>
      <c r="D13" s="86"/>
      <c r="E13" s="86"/>
      <c r="F13" s="86"/>
      <c r="G13" s="86"/>
      <c r="H13" s="113"/>
      <c r="I13" s="100"/>
      <c r="J13" s="320" t="s">
        <v>112</v>
      </c>
      <c r="K13" s="320"/>
      <c r="L13" s="352" t="str">
        <f>"： " &amp; 当初入力!$D$14</f>
        <v xml:space="preserve">： </v>
      </c>
      <c r="M13" s="352"/>
      <c r="N13" s="352"/>
      <c r="O13" s="352"/>
      <c r="P13" s="352"/>
      <c r="Q13" s="352"/>
      <c r="R13" s="352"/>
      <c r="S13" s="352"/>
      <c r="T13" s="352"/>
      <c r="U13" s="114" t="s">
        <v>97</v>
      </c>
      <c r="V13" s="92"/>
      <c r="W13" s="90"/>
      <c r="X13" s="90"/>
      <c r="Y13" s="90"/>
      <c r="Z13" s="90"/>
      <c r="AA13" s="90"/>
      <c r="AB13" s="90"/>
      <c r="AC13" s="90"/>
      <c r="AD13" s="90"/>
      <c r="AE13" s="90"/>
      <c r="AF13" s="90"/>
      <c r="AG13" s="90"/>
    </row>
    <row r="14" spans="1:33" ht="15" customHeight="1">
      <c r="A14" s="106"/>
      <c r="B14" s="86"/>
      <c r="C14" s="86"/>
      <c r="D14" s="86"/>
      <c r="E14" s="86"/>
      <c r="F14" s="86"/>
      <c r="G14" s="86"/>
      <c r="H14" s="113"/>
      <c r="I14" s="100"/>
      <c r="J14" s="100"/>
      <c r="K14" s="100"/>
      <c r="L14" s="111"/>
      <c r="M14" s="352" t="str">
        <f>"  " &amp; 当初入力!$D$15</f>
        <v xml:space="preserve">  </v>
      </c>
      <c r="N14" s="352"/>
      <c r="O14" s="352"/>
      <c r="P14" s="352"/>
      <c r="Q14" s="352"/>
      <c r="R14" s="352"/>
      <c r="S14" s="352"/>
      <c r="T14" s="352"/>
      <c r="U14" s="112"/>
      <c r="V14" s="92"/>
      <c r="W14" s="90"/>
      <c r="X14" s="90"/>
      <c r="Y14" s="90"/>
      <c r="Z14" s="90"/>
      <c r="AA14" s="90"/>
      <c r="AB14" s="90"/>
      <c r="AC14" s="90"/>
      <c r="AD14" s="90"/>
      <c r="AE14" s="90"/>
      <c r="AF14" s="90"/>
      <c r="AG14" s="90"/>
    </row>
    <row r="15" spans="1:33" ht="27.75" customHeight="1">
      <c r="A15" s="106"/>
      <c r="B15" s="356" t="s">
        <v>201</v>
      </c>
      <c r="C15" s="356"/>
      <c r="D15" s="356"/>
      <c r="E15" s="356"/>
      <c r="F15" s="356"/>
      <c r="G15" s="356"/>
      <c r="H15" s="356"/>
      <c r="I15" s="356"/>
      <c r="J15" s="356"/>
      <c r="K15" s="356"/>
      <c r="L15" s="356"/>
      <c r="M15" s="356"/>
      <c r="N15" s="356"/>
      <c r="O15" s="356"/>
      <c r="P15" s="356"/>
      <c r="Q15" s="356"/>
      <c r="R15" s="356"/>
      <c r="S15" s="356"/>
      <c r="T15" s="356"/>
      <c r="U15" s="114"/>
      <c r="V15" s="92"/>
      <c r="W15" s="90"/>
      <c r="X15" s="90"/>
      <c r="Y15" s="90"/>
      <c r="Z15" s="90"/>
      <c r="AA15" s="90"/>
      <c r="AB15" s="90"/>
      <c r="AC15" s="90"/>
      <c r="AD15" s="90"/>
      <c r="AE15" s="90"/>
      <c r="AF15" s="90"/>
      <c r="AG15" s="90"/>
    </row>
    <row r="16" spans="1:33" ht="12" customHeight="1">
      <c r="A16" s="106"/>
      <c r="B16" s="86"/>
      <c r="C16" s="86"/>
      <c r="D16" s="86"/>
      <c r="E16" s="86"/>
      <c r="F16" s="86"/>
      <c r="G16" s="86"/>
      <c r="H16" s="86"/>
      <c r="I16" s="86"/>
      <c r="J16" s="86"/>
      <c r="K16" s="86"/>
      <c r="L16" s="86"/>
      <c r="M16" s="86"/>
      <c r="N16" s="86"/>
      <c r="O16" s="86"/>
      <c r="P16" s="86"/>
      <c r="Q16" s="86"/>
      <c r="R16" s="86"/>
      <c r="S16" s="86"/>
      <c r="T16" s="86"/>
      <c r="U16" s="107"/>
      <c r="V16" s="90"/>
      <c r="W16" s="90"/>
      <c r="X16" s="90"/>
      <c r="Y16" s="90"/>
      <c r="Z16" s="90"/>
      <c r="AA16" s="90"/>
      <c r="AB16" s="90"/>
      <c r="AC16" s="90"/>
      <c r="AD16" s="90"/>
      <c r="AE16" s="90"/>
      <c r="AF16" s="90"/>
      <c r="AG16" s="90"/>
    </row>
    <row r="17" spans="1:33" ht="33" customHeight="1">
      <c r="A17" s="331" t="s">
        <v>66</v>
      </c>
      <c r="B17" s="330"/>
      <c r="C17" s="330"/>
      <c r="D17" s="326" t="str">
        <f>"令和　" &amp; TEXT(当初入力!$E$4,"##") &amp; " 年度　 起工　" &amp; TEXT(当初入力!$J$4,"##") &amp; "　号"</f>
        <v>令和　 年度　 起工　　号</v>
      </c>
      <c r="E17" s="326"/>
      <c r="F17" s="326"/>
      <c r="G17" s="326"/>
      <c r="H17" s="326"/>
      <c r="I17" s="326"/>
      <c r="J17" s="326"/>
      <c r="K17" s="326"/>
      <c r="L17" s="330" t="s">
        <v>122</v>
      </c>
      <c r="M17" s="330"/>
      <c r="N17" s="330"/>
      <c r="O17" s="324" t="s">
        <v>123</v>
      </c>
      <c r="P17" s="324"/>
      <c r="Q17" s="324"/>
      <c r="R17" s="324"/>
      <c r="S17" s="324"/>
      <c r="T17" s="324"/>
      <c r="U17" s="325"/>
      <c r="V17" s="93"/>
      <c r="W17" s="90"/>
      <c r="X17" s="90"/>
      <c r="Y17" s="90"/>
      <c r="Z17" s="90"/>
      <c r="AA17" s="90"/>
      <c r="AB17" s="90"/>
      <c r="AC17" s="90"/>
      <c r="AD17" s="90"/>
      <c r="AE17" s="90"/>
      <c r="AF17" s="90"/>
      <c r="AG17" s="90"/>
    </row>
    <row r="18" spans="1:33" ht="33" customHeight="1">
      <c r="A18" s="331" t="s">
        <v>68</v>
      </c>
      <c r="B18" s="330"/>
      <c r="C18" s="330"/>
      <c r="D18" s="327" t="str">
        <f>+" " &amp; 当初入力!$D$5</f>
        <v xml:space="preserve"> </v>
      </c>
      <c r="E18" s="328"/>
      <c r="F18" s="328"/>
      <c r="G18" s="328"/>
      <c r="H18" s="328"/>
      <c r="I18" s="328"/>
      <c r="J18" s="328"/>
      <c r="K18" s="329"/>
      <c r="L18" s="330" t="s">
        <v>202</v>
      </c>
      <c r="M18" s="330"/>
      <c r="N18" s="330"/>
      <c r="O18" s="324" t="str">
        <f>" " &amp; 当初入力!$D$6</f>
        <v xml:space="preserve"> </v>
      </c>
      <c r="P18" s="324"/>
      <c r="Q18" s="324"/>
      <c r="R18" s="324"/>
      <c r="S18" s="324"/>
      <c r="T18" s="324"/>
      <c r="U18" s="325"/>
      <c r="V18" s="93"/>
      <c r="W18" s="90"/>
      <c r="X18" s="90"/>
      <c r="Y18" s="90"/>
      <c r="Z18" s="90"/>
      <c r="AA18" s="90"/>
      <c r="AB18" s="90"/>
      <c r="AC18" s="90"/>
      <c r="AD18" s="90"/>
      <c r="AE18" s="90"/>
      <c r="AF18" s="90"/>
      <c r="AG18" s="90"/>
    </row>
    <row r="19" spans="1:33" ht="33" customHeight="1">
      <c r="A19" s="321" t="s">
        <v>203</v>
      </c>
      <c r="B19" s="322"/>
      <c r="C19" s="323"/>
      <c r="D19" s="115" t="s">
        <v>117</v>
      </c>
      <c r="E19" s="322" t="str">
        <f>+" " &amp;当初入力!$D$7</f>
        <v xml:space="preserve"> </v>
      </c>
      <c r="F19" s="322"/>
      <c r="G19" s="322"/>
      <c r="H19" s="104" t="s">
        <v>118</v>
      </c>
      <c r="I19" s="336" t="str">
        <f>+" " &amp; 当初入力!$D$8</f>
        <v xml:space="preserve"> </v>
      </c>
      <c r="J19" s="336"/>
      <c r="K19" s="336"/>
      <c r="L19" s="336"/>
      <c r="M19" s="336"/>
      <c r="N19" s="336"/>
      <c r="O19" s="336"/>
      <c r="P19" s="336"/>
      <c r="Q19" s="336"/>
      <c r="R19" s="336"/>
      <c r="S19" s="336"/>
      <c r="T19" s="336"/>
      <c r="U19" s="351"/>
      <c r="V19" s="93"/>
      <c r="W19" s="90"/>
      <c r="X19" s="90"/>
      <c r="Y19" s="90"/>
      <c r="Z19" s="90"/>
      <c r="AA19" s="90"/>
      <c r="AB19" s="90"/>
      <c r="AC19" s="90"/>
      <c r="AD19" s="90"/>
      <c r="AE19" s="90"/>
      <c r="AF19" s="90"/>
      <c r="AG19" s="90"/>
    </row>
    <row r="20" spans="1:33" ht="33" customHeight="1">
      <c r="A20" s="331" t="s">
        <v>204</v>
      </c>
      <c r="B20" s="330"/>
      <c r="C20" s="330"/>
      <c r="D20" s="347" t="str">
        <f>" \ " &amp; TEXT(当初入力!$D$10,"#,##0") &amp; " 円"</f>
        <v xml:space="preserve"> \ 0 円</v>
      </c>
      <c r="E20" s="348"/>
      <c r="F20" s="348"/>
      <c r="G20" s="348"/>
      <c r="H20" s="348"/>
      <c r="I20" s="348"/>
      <c r="J20" s="348"/>
      <c r="K20" s="348"/>
      <c r="L20" s="318" t="str">
        <f>+" (うち消費税および地方消費税の額 " &amp; TEXT(0.05*当初入力!$D$10/1.05,"#,##0") &amp; " 円）"</f>
        <v xml:space="preserve"> (うち消費税および地方消費税の額 0 円）</v>
      </c>
      <c r="M20" s="318"/>
      <c r="N20" s="318"/>
      <c r="O20" s="318"/>
      <c r="P20" s="318"/>
      <c r="Q20" s="318"/>
      <c r="R20" s="318"/>
      <c r="S20" s="318"/>
      <c r="T20" s="318"/>
      <c r="U20" s="319"/>
      <c r="V20" s="93"/>
      <c r="W20" s="90"/>
      <c r="X20" s="90"/>
      <c r="Y20" s="90"/>
      <c r="Z20" s="90"/>
      <c r="AA20" s="90"/>
      <c r="AB20" s="90"/>
      <c r="AC20" s="90"/>
      <c r="AD20" s="90"/>
      <c r="AE20" s="90"/>
      <c r="AF20" s="90"/>
      <c r="AG20" s="90"/>
    </row>
    <row r="21" spans="1:33" ht="33" customHeight="1">
      <c r="A21" s="321" t="s">
        <v>124</v>
      </c>
      <c r="B21" s="322"/>
      <c r="C21" s="323"/>
      <c r="D21" s="343" t="str">
        <f>"令和　" &amp; TEXT(当初入力!$E$9,"##") &amp; "年　" &amp; TEXT(当初入力!$G$9,"##") &amp; "月　" &amp; TEXT(当初入力!$I$9,"##") &amp; "日"</f>
        <v>令和　年　月　日</v>
      </c>
      <c r="E21" s="344"/>
      <c r="F21" s="344"/>
      <c r="G21" s="344"/>
      <c r="H21" s="344"/>
      <c r="I21" s="344"/>
      <c r="J21" s="344"/>
      <c r="K21" s="344"/>
      <c r="L21" s="345" t="s">
        <v>205</v>
      </c>
      <c r="M21" s="322"/>
      <c r="N21" s="323"/>
      <c r="O21" s="345" t="s">
        <v>255</v>
      </c>
      <c r="P21" s="322"/>
      <c r="Q21" s="322"/>
      <c r="R21" s="322"/>
      <c r="S21" s="322"/>
      <c r="T21" s="322"/>
      <c r="U21" s="346"/>
      <c r="V21" s="93"/>
      <c r="W21" s="90"/>
      <c r="X21" s="90"/>
      <c r="Y21" s="90"/>
      <c r="Z21" s="90"/>
      <c r="AA21" s="90"/>
      <c r="AB21" s="90"/>
      <c r="AC21" s="90"/>
      <c r="AD21" s="90"/>
      <c r="AE21" s="90"/>
      <c r="AF21" s="90"/>
      <c r="AG21" s="90"/>
    </row>
    <row r="22" spans="1:33" ht="15" customHeight="1">
      <c r="A22" s="306" t="s">
        <v>206</v>
      </c>
      <c r="B22" s="307"/>
      <c r="C22" s="308"/>
      <c r="D22" s="340" t="str">
        <f>"令和　" &amp; TEXT(当初入力!$E$11,"##") &amp; "年　" &amp; TEXT(当初入力!$G$11,"##") &amp; "月　" &amp; TEXT(当初入力!$I$11,"##") &amp; "日"</f>
        <v>令和　年　月　日</v>
      </c>
      <c r="E22" s="341"/>
      <c r="F22" s="341"/>
      <c r="G22" s="341"/>
      <c r="H22" s="341"/>
      <c r="I22" s="116"/>
      <c r="J22" s="116"/>
      <c r="K22" s="116"/>
      <c r="L22" s="307"/>
      <c r="M22" s="307"/>
      <c r="N22" s="307"/>
      <c r="O22" s="307"/>
      <c r="P22" s="307"/>
      <c r="Q22" s="307"/>
      <c r="R22" s="307"/>
      <c r="S22" s="307"/>
      <c r="T22" s="307"/>
      <c r="U22" s="315"/>
      <c r="V22" s="93"/>
      <c r="W22" s="90"/>
      <c r="X22" s="90"/>
      <c r="Y22" s="90"/>
      <c r="Z22" s="90"/>
      <c r="AA22" s="90"/>
      <c r="AB22" s="90"/>
      <c r="AC22" s="90"/>
      <c r="AD22" s="90"/>
      <c r="AE22" s="90"/>
      <c r="AF22" s="90"/>
      <c r="AG22" s="90"/>
    </row>
    <row r="23" spans="1:33" ht="15" customHeight="1">
      <c r="A23" s="309"/>
      <c r="B23" s="310"/>
      <c r="C23" s="311"/>
      <c r="D23" s="117"/>
      <c r="E23" s="118"/>
      <c r="F23" s="118"/>
      <c r="G23" s="118"/>
      <c r="H23" s="118"/>
      <c r="I23" s="342" t="str">
        <f>TEXT(当初入力!$M$11,"#,##0") &amp; " 日間"</f>
        <v xml:space="preserve"> 日間</v>
      </c>
      <c r="J23" s="342"/>
      <c r="K23" s="342"/>
      <c r="L23" s="310"/>
      <c r="M23" s="310"/>
      <c r="N23" s="310"/>
      <c r="O23" s="310"/>
      <c r="P23" s="310"/>
      <c r="Q23" s="310"/>
      <c r="R23" s="310"/>
      <c r="S23" s="310"/>
      <c r="T23" s="310"/>
      <c r="U23" s="316"/>
      <c r="V23" s="93"/>
      <c r="W23" s="90"/>
      <c r="X23" s="90"/>
      <c r="Y23" s="90"/>
      <c r="Z23" s="90"/>
      <c r="AA23" s="90"/>
      <c r="AB23" s="90"/>
      <c r="AC23" s="90"/>
      <c r="AD23" s="90"/>
      <c r="AE23" s="90"/>
      <c r="AF23" s="90"/>
      <c r="AG23" s="90"/>
    </row>
    <row r="24" spans="1:33" ht="15" customHeight="1">
      <c r="A24" s="312"/>
      <c r="B24" s="313"/>
      <c r="C24" s="314"/>
      <c r="D24" s="338" t="str">
        <f>"令和　" &amp; TEXT(当初入力!$E$12,"##") &amp; "年　" &amp; TEXT(当初入力!$G$12,"##") &amp; "月　" &amp; TEXT(当初入力!$I$12,"##") &amp; "日"</f>
        <v>令和　年　月　日</v>
      </c>
      <c r="E24" s="339"/>
      <c r="F24" s="339"/>
      <c r="G24" s="339"/>
      <c r="H24" s="339"/>
      <c r="I24" s="119"/>
      <c r="J24" s="119"/>
      <c r="K24" s="119"/>
      <c r="L24" s="313"/>
      <c r="M24" s="313"/>
      <c r="N24" s="313"/>
      <c r="O24" s="313"/>
      <c r="P24" s="313"/>
      <c r="Q24" s="313"/>
      <c r="R24" s="313"/>
      <c r="S24" s="313"/>
      <c r="T24" s="313"/>
      <c r="U24" s="317"/>
      <c r="V24" s="93"/>
      <c r="W24" s="90"/>
      <c r="X24" s="90"/>
      <c r="Y24" s="90"/>
      <c r="Z24" s="90"/>
      <c r="AA24" s="90"/>
      <c r="AB24" s="90"/>
      <c r="AC24" s="90"/>
      <c r="AD24" s="90"/>
      <c r="AE24" s="90"/>
      <c r="AF24" s="90"/>
      <c r="AG24" s="90"/>
    </row>
    <row r="25" spans="1:33" ht="33" customHeight="1">
      <c r="A25" s="337" t="s">
        <v>207</v>
      </c>
      <c r="B25" s="322"/>
      <c r="C25" s="323"/>
      <c r="D25" s="335" t="str">
        <f>+" " &amp; 当初入力!$D$16</f>
        <v xml:space="preserve"> </v>
      </c>
      <c r="E25" s="336"/>
      <c r="F25" s="336"/>
      <c r="G25" s="336"/>
      <c r="H25" s="336"/>
      <c r="I25" s="336"/>
      <c r="J25" s="336"/>
      <c r="K25" s="336"/>
      <c r="L25" s="103"/>
      <c r="M25" s="103"/>
      <c r="N25" s="103"/>
      <c r="O25" s="120"/>
      <c r="P25" s="120"/>
      <c r="Q25" s="120"/>
      <c r="R25" s="120"/>
      <c r="S25" s="120"/>
      <c r="T25" s="120"/>
      <c r="U25" s="121"/>
      <c r="V25" s="93"/>
      <c r="W25" s="90"/>
      <c r="X25" s="90"/>
      <c r="Y25" s="90"/>
      <c r="Z25" s="90"/>
      <c r="AA25" s="90"/>
      <c r="AB25" s="90"/>
      <c r="AC25" s="90"/>
      <c r="AD25" s="90"/>
      <c r="AE25" s="90"/>
      <c r="AF25" s="90"/>
      <c r="AG25" s="90"/>
    </row>
    <row r="26" spans="1:33" ht="33" customHeight="1">
      <c r="A26" s="337" t="s">
        <v>208</v>
      </c>
      <c r="B26" s="322"/>
      <c r="C26" s="323"/>
      <c r="D26" s="335" t="str">
        <f>+" " &amp; 当初入力!$D$17</f>
        <v xml:space="preserve"> </v>
      </c>
      <c r="E26" s="336"/>
      <c r="F26" s="336"/>
      <c r="G26" s="336"/>
      <c r="H26" s="336"/>
      <c r="I26" s="336"/>
      <c r="J26" s="336"/>
      <c r="K26" s="336"/>
      <c r="L26" s="101"/>
      <c r="M26" s="101"/>
      <c r="N26" s="101"/>
      <c r="O26" s="111"/>
      <c r="P26" s="111"/>
      <c r="Q26" s="111"/>
      <c r="R26" s="111"/>
      <c r="S26" s="111"/>
      <c r="T26" s="111"/>
      <c r="U26" s="112"/>
      <c r="V26" s="93"/>
      <c r="W26" s="90"/>
      <c r="X26" s="90"/>
      <c r="Y26" s="90"/>
      <c r="Z26" s="90"/>
      <c r="AA26" s="90"/>
      <c r="AB26" s="90"/>
      <c r="AC26" s="90"/>
      <c r="AD26" s="90"/>
      <c r="AE26" s="90"/>
      <c r="AF26" s="90"/>
      <c r="AG26" s="90"/>
    </row>
    <row r="27" spans="1:33" ht="210" customHeight="1" thickBot="1">
      <c r="A27" s="332" t="s">
        <v>121</v>
      </c>
      <c r="B27" s="333"/>
      <c r="C27" s="333"/>
      <c r="D27" s="333"/>
      <c r="E27" s="333"/>
      <c r="F27" s="333"/>
      <c r="G27" s="333"/>
      <c r="H27" s="333"/>
      <c r="I27" s="333"/>
      <c r="J27" s="333"/>
      <c r="K27" s="333"/>
      <c r="L27" s="333"/>
      <c r="M27" s="333"/>
      <c r="N27" s="333"/>
      <c r="O27" s="333"/>
      <c r="P27" s="333"/>
      <c r="Q27" s="333"/>
      <c r="R27" s="333"/>
      <c r="S27" s="333"/>
      <c r="T27" s="333"/>
      <c r="U27" s="334"/>
      <c r="V27" s="93"/>
      <c r="W27" s="90"/>
      <c r="X27" s="90"/>
      <c r="Y27" s="90"/>
      <c r="Z27" s="90"/>
      <c r="AA27" s="90"/>
      <c r="AB27" s="90"/>
      <c r="AC27" s="90"/>
      <c r="AD27" s="90"/>
      <c r="AE27" s="90"/>
      <c r="AF27" s="90"/>
      <c r="AG27" s="90"/>
    </row>
    <row r="28" spans="1:33">
      <c r="A28" s="78"/>
      <c r="B28" s="78"/>
      <c r="C28" s="78"/>
      <c r="D28" s="78"/>
      <c r="E28" s="78"/>
      <c r="F28" s="78"/>
      <c r="G28" s="78"/>
      <c r="H28" s="78"/>
      <c r="I28" s="78"/>
      <c r="J28" s="78"/>
      <c r="K28" s="78"/>
      <c r="L28" s="78"/>
      <c r="M28" s="78"/>
      <c r="N28" s="78"/>
      <c r="O28" s="78"/>
      <c r="P28" s="78"/>
      <c r="Q28" s="78"/>
      <c r="R28" s="78"/>
      <c r="S28" s="78"/>
      <c r="T28" s="78"/>
      <c r="U28" s="78"/>
      <c r="V28" s="90"/>
      <c r="W28" s="90"/>
      <c r="X28" s="90"/>
      <c r="Y28" s="90"/>
      <c r="Z28" s="90"/>
      <c r="AA28" s="90"/>
      <c r="AB28" s="90"/>
      <c r="AC28" s="90"/>
      <c r="AD28" s="90"/>
      <c r="AE28" s="90"/>
      <c r="AF28" s="90"/>
      <c r="AG28" s="90"/>
    </row>
    <row r="29" spans="1:33">
      <c r="A29" s="78"/>
      <c r="B29" s="78"/>
      <c r="C29" s="78"/>
      <c r="D29" s="78"/>
      <c r="E29" s="78"/>
      <c r="F29" s="78"/>
      <c r="G29" s="78"/>
      <c r="H29" s="78"/>
      <c r="I29" s="78"/>
      <c r="J29" s="78"/>
      <c r="K29" s="78"/>
      <c r="L29" s="78"/>
      <c r="M29" s="78"/>
      <c r="N29" s="78"/>
      <c r="O29" s="78"/>
      <c r="P29" s="78"/>
      <c r="Q29" s="78"/>
      <c r="R29" s="78"/>
      <c r="S29" s="78"/>
      <c r="T29" s="78"/>
      <c r="U29" s="78"/>
      <c r="V29" s="90"/>
      <c r="W29" s="90"/>
      <c r="X29" s="90"/>
      <c r="Y29" s="90"/>
      <c r="Z29" s="90"/>
      <c r="AA29" s="90"/>
      <c r="AB29" s="90"/>
      <c r="AC29" s="90"/>
      <c r="AD29" s="90"/>
      <c r="AE29" s="90"/>
      <c r="AF29" s="90"/>
      <c r="AG29" s="90"/>
    </row>
    <row r="30" spans="1:33">
      <c r="A30" s="78"/>
      <c r="B30" s="78"/>
      <c r="C30" s="78"/>
      <c r="D30" s="78"/>
      <c r="E30" s="78"/>
      <c r="F30" s="78"/>
      <c r="G30" s="78"/>
      <c r="H30" s="78"/>
      <c r="I30" s="78"/>
      <c r="J30" s="78"/>
      <c r="K30" s="78"/>
      <c r="L30" s="78"/>
      <c r="M30" s="78"/>
      <c r="N30" s="78"/>
      <c r="O30" s="78"/>
      <c r="P30" s="78"/>
      <c r="Q30" s="78"/>
      <c r="R30" s="78"/>
      <c r="S30" s="78"/>
      <c r="T30" s="78"/>
      <c r="U30" s="78"/>
      <c r="V30" s="90"/>
      <c r="W30" s="90"/>
      <c r="X30" s="90"/>
      <c r="Y30" s="90"/>
      <c r="Z30" s="90"/>
      <c r="AA30" s="90"/>
      <c r="AB30" s="90"/>
      <c r="AC30" s="90"/>
      <c r="AD30" s="90"/>
      <c r="AE30" s="90"/>
      <c r="AF30" s="90"/>
      <c r="AG30" s="90"/>
    </row>
    <row r="31" spans="1:33">
      <c r="A31" s="78"/>
      <c r="B31" s="78"/>
      <c r="C31" s="78"/>
      <c r="D31" s="78"/>
      <c r="E31" s="78"/>
      <c r="F31" s="78"/>
      <c r="G31" s="78"/>
      <c r="H31" s="78"/>
      <c r="I31" s="78"/>
      <c r="J31" s="78"/>
      <c r="K31" s="78"/>
      <c r="L31" s="78"/>
      <c r="M31" s="78"/>
      <c r="N31" s="78"/>
      <c r="O31" s="78"/>
      <c r="P31" s="78"/>
      <c r="Q31" s="78"/>
      <c r="R31" s="78"/>
      <c r="S31" s="78"/>
      <c r="T31" s="78"/>
      <c r="U31" s="78"/>
      <c r="V31" s="90"/>
      <c r="W31" s="90"/>
      <c r="X31" s="90"/>
      <c r="Y31" s="90"/>
      <c r="Z31" s="90"/>
      <c r="AA31" s="90"/>
      <c r="AB31" s="90"/>
      <c r="AC31" s="90"/>
      <c r="AD31" s="90"/>
      <c r="AE31" s="90"/>
      <c r="AF31" s="90"/>
      <c r="AG31" s="90"/>
    </row>
    <row r="32" spans="1:33">
      <c r="A32" s="78"/>
      <c r="B32" s="78"/>
      <c r="C32" s="78"/>
      <c r="D32" s="78"/>
      <c r="E32" s="78"/>
      <c r="F32" s="78"/>
      <c r="G32" s="78"/>
      <c r="H32" s="78"/>
      <c r="I32" s="78"/>
      <c r="J32" s="78"/>
      <c r="K32" s="78"/>
      <c r="L32" s="78"/>
      <c r="M32" s="78"/>
      <c r="N32" s="78"/>
      <c r="O32" s="78"/>
      <c r="P32" s="78"/>
      <c r="Q32" s="78"/>
      <c r="R32" s="78"/>
      <c r="S32" s="78"/>
      <c r="T32" s="78"/>
      <c r="U32" s="78"/>
      <c r="V32" s="90"/>
      <c r="W32" s="90"/>
      <c r="X32" s="90"/>
      <c r="Y32" s="90"/>
      <c r="Z32" s="90"/>
      <c r="AA32" s="90"/>
      <c r="AB32" s="90"/>
      <c r="AC32" s="90"/>
      <c r="AD32" s="90"/>
      <c r="AE32" s="90"/>
      <c r="AF32" s="90"/>
      <c r="AG32" s="90"/>
    </row>
    <row r="33" spans="1:33">
      <c r="A33" s="78"/>
      <c r="B33" s="78"/>
      <c r="C33" s="78"/>
      <c r="D33" s="78"/>
      <c r="E33" s="78"/>
      <c r="F33" s="78"/>
      <c r="G33" s="78"/>
      <c r="H33" s="78"/>
      <c r="I33" s="78"/>
      <c r="J33" s="78"/>
      <c r="K33" s="78"/>
      <c r="L33" s="78"/>
      <c r="M33" s="78"/>
      <c r="N33" s="78"/>
      <c r="O33" s="78"/>
      <c r="P33" s="78"/>
      <c r="Q33" s="78"/>
      <c r="R33" s="78"/>
      <c r="S33" s="78"/>
      <c r="T33" s="78"/>
      <c r="U33" s="78"/>
      <c r="V33" s="90"/>
      <c r="W33" s="90"/>
      <c r="X33" s="90"/>
      <c r="Y33" s="90"/>
      <c r="Z33" s="90"/>
      <c r="AA33" s="90"/>
      <c r="AB33" s="90"/>
      <c r="AC33" s="90"/>
      <c r="AD33" s="90"/>
      <c r="AE33" s="90"/>
      <c r="AF33" s="90"/>
      <c r="AG33" s="90"/>
    </row>
    <row r="34" spans="1:33">
      <c r="A34" s="78"/>
      <c r="B34" s="78"/>
      <c r="C34" s="78"/>
      <c r="D34" s="78"/>
      <c r="E34" s="78"/>
      <c r="F34" s="78"/>
      <c r="G34" s="78"/>
      <c r="H34" s="78"/>
      <c r="I34" s="78"/>
      <c r="J34" s="78"/>
      <c r="K34" s="78"/>
      <c r="L34" s="78"/>
      <c r="M34" s="78"/>
      <c r="N34" s="78"/>
      <c r="O34" s="78"/>
      <c r="P34" s="78"/>
      <c r="Q34" s="78"/>
      <c r="R34" s="78"/>
      <c r="S34" s="78"/>
      <c r="T34" s="78"/>
      <c r="U34" s="78"/>
      <c r="V34" s="90"/>
      <c r="W34" s="90"/>
      <c r="X34" s="90"/>
      <c r="Y34" s="90"/>
      <c r="Z34" s="90"/>
      <c r="AA34" s="90"/>
      <c r="AB34" s="90"/>
      <c r="AC34" s="90"/>
      <c r="AD34" s="90"/>
      <c r="AE34" s="90"/>
      <c r="AF34" s="90"/>
      <c r="AG34" s="90"/>
    </row>
    <row r="35" spans="1:33">
      <c r="A35" s="78"/>
      <c r="B35" s="78"/>
      <c r="C35" s="78"/>
      <c r="D35" s="78"/>
      <c r="E35" s="78"/>
      <c r="F35" s="78"/>
      <c r="G35" s="78"/>
      <c r="H35" s="78"/>
      <c r="I35" s="78"/>
      <c r="J35" s="78"/>
      <c r="K35" s="78"/>
      <c r="L35" s="78"/>
      <c r="M35" s="78"/>
      <c r="N35" s="78"/>
      <c r="O35" s="78"/>
      <c r="P35" s="78"/>
      <c r="Q35" s="78"/>
      <c r="R35" s="78"/>
      <c r="S35" s="78"/>
      <c r="T35" s="78"/>
      <c r="U35" s="78"/>
      <c r="V35" s="90"/>
      <c r="W35" s="90"/>
      <c r="X35" s="90"/>
      <c r="Y35" s="90"/>
      <c r="Z35" s="90"/>
      <c r="AA35" s="90"/>
      <c r="AB35" s="90"/>
      <c r="AC35" s="90"/>
      <c r="AD35" s="90"/>
      <c r="AE35" s="90"/>
      <c r="AF35" s="90"/>
      <c r="AG35" s="90"/>
    </row>
    <row r="36" spans="1:33">
      <c r="A36" s="78"/>
      <c r="B36" s="78"/>
      <c r="C36" s="78"/>
      <c r="D36" s="78"/>
      <c r="E36" s="78"/>
      <c r="F36" s="78"/>
      <c r="G36" s="78"/>
      <c r="H36" s="78"/>
      <c r="I36" s="78"/>
      <c r="J36" s="78"/>
      <c r="K36" s="78"/>
      <c r="L36" s="78"/>
      <c r="M36" s="78"/>
      <c r="N36" s="78"/>
      <c r="O36" s="78"/>
      <c r="P36" s="78"/>
      <c r="Q36" s="78"/>
      <c r="R36" s="78"/>
      <c r="S36" s="78"/>
      <c r="T36" s="78"/>
      <c r="U36" s="78"/>
      <c r="V36" s="90"/>
      <c r="W36" s="90"/>
      <c r="X36" s="90"/>
      <c r="Y36" s="90"/>
      <c r="Z36" s="90"/>
      <c r="AA36" s="90"/>
      <c r="AB36" s="90"/>
      <c r="AC36" s="90"/>
      <c r="AD36" s="90"/>
      <c r="AE36" s="90"/>
      <c r="AF36" s="90"/>
      <c r="AG36" s="90"/>
    </row>
    <row r="37" spans="1:33">
      <c r="A37" s="78"/>
      <c r="B37" s="78"/>
      <c r="C37" s="78"/>
      <c r="D37" s="78"/>
      <c r="E37" s="78"/>
      <c r="F37" s="78"/>
      <c r="G37" s="78"/>
      <c r="H37" s="78"/>
      <c r="I37" s="78"/>
      <c r="J37" s="78"/>
      <c r="K37" s="78"/>
      <c r="L37" s="78"/>
      <c r="M37" s="78"/>
      <c r="N37" s="78"/>
      <c r="O37" s="78"/>
      <c r="P37" s="78"/>
      <c r="Q37" s="78"/>
      <c r="R37" s="78"/>
      <c r="S37" s="78"/>
      <c r="T37" s="78"/>
      <c r="U37" s="78"/>
      <c r="V37" s="90"/>
      <c r="W37" s="90"/>
      <c r="X37" s="90"/>
      <c r="Y37" s="90"/>
      <c r="Z37" s="90"/>
      <c r="AA37" s="90"/>
      <c r="AB37" s="90"/>
      <c r="AC37" s="90"/>
      <c r="AD37" s="90"/>
      <c r="AE37" s="90"/>
      <c r="AF37" s="90"/>
      <c r="AG37" s="90"/>
    </row>
    <row r="38" spans="1:33">
      <c r="A38" s="78"/>
      <c r="B38" s="78"/>
      <c r="C38" s="78"/>
      <c r="D38" s="78"/>
      <c r="E38" s="78"/>
      <c r="F38" s="78"/>
      <c r="G38" s="78"/>
      <c r="H38" s="78"/>
      <c r="I38" s="78"/>
      <c r="J38" s="78"/>
      <c r="K38" s="78"/>
      <c r="L38" s="78"/>
      <c r="M38" s="78"/>
      <c r="N38" s="78"/>
      <c r="O38" s="78"/>
      <c r="P38" s="78"/>
      <c r="Q38" s="78"/>
      <c r="R38" s="78"/>
      <c r="S38" s="78"/>
      <c r="T38" s="78"/>
      <c r="U38" s="78"/>
      <c r="V38" s="90"/>
      <c r="W38" s="90"/>
      <c r="X38" s="90"/>
      <c r="Y38" s="90"/>
      <c r="Z38" s="90"/>
      <c r="AA38" s="90"/>
      <c r="AB38" s="90"/>
      <c r="AC38" s="90"/>
      <c r="AD38" s="90"/>
      <c r="AE38" s="90"/>
      <c r="AF38" s="90"/>
      <c r="AG38" s="90"/>
    </row>
    <row r="39" spans="1:33">
      <c r="A39" s="78"/>
      <c r="B39" s="78"/>
      <c r="C39" s="78"/>
      <c r="D39" s="78"/>
      <c r="E39" s="78"/>
      <c r="F39" s="78"/>
      <c r="G39" s="78"/>
      <c r="H39" s="78"/>
      <c r="I39" s="78"/>
      <c r="J39" s="78"/>
      <c r="K39" s="78"/>
      <c r="L39" s="78"/>
      <c r="M39" s="78"/>
      <c r="N39" s="78"/>
      <c r="O39" s="78"/>
      <c r="P39" s="78"/>
      <c r="Q39" s="78"/>
      <c r="R39" s="78"/>
      <c r="S39" s="78"/>
      <c r="T39" s="78"/>
      <c r="U39" s="78"/>
      <c r="V39" s="90"/>
      <c r="W39" s="90"/>
      <c r="X39" s="90"/>
      <c r="Y39" s="90"/>
      <c r="Z39" s="90"/>
      <c r="AA39" s="90"/>
      <c r="AB39" s="90"/>
      <c r="AC39" s="90"/>
      <c r="AD39" s="90"/>
      <c r="AE39" s="90"/>
      <c r="AF39" s="90"/>
      <c r="AG39" s="90"/>
    </row>
    <row r="40" spans="1:33">
      <c r="A40" s="78"/>
      <c r="B40" s="78"/>
      <c r="C40" s="78"/>
      <c r="D40" s="78"/>
      <c r="E40" s="78"/>
      <c r="F40" s="78"/>
      <c r="G40" s="78"/>
      <c r="H40" s="78"/>
      <c r="I40" s="78"/>
      <c r="J40" s="78"/>
      <c r="K40" s="78"/>
      <c r="L40" s="78"/>
      <c r="M40" s="78"/>
      <c r="N40" s="78"/>
      <c r="O40" s="78"/>
      <c r="P40" s="78"/>
      <c r="Q40" s="78"/>
      <c r="R40" s="78"/>
      <c r="S40" s="78"/>
      <c r="T40" s="78"/>
      <c r="U40" s="78"/>
      <c r="V40" s="90"/>
      <c r="W40" s="90"/>
      <c r="X40" s="90"/>
      <c r="Y40" s="90"/>
      <c r="Z40" s="90"/>
      <c r="AA40" s="90"/>
      <c r="AB40" s="90"/>
      <c r="AC40" s="90"/>
      <c r="AD40" s="90"/>
      <c r="AE40" s="90"/>
      <c r="AF40" s="90"/>
      <c r="AG40" s="90"/>
    </row>
    <row r="41" spans="1:33">
      <c r="A41" s="78"/>
      <c r="B41" s="78"/>
      <c r="C41" s="78"/>
      <c r="D41" s="78"/>
      <c r="E41" s="78"/>
      <c r="F41" s="78"/>
      <c r="G41" s="78"/>
      <c r="H41" s="78"/>
      <c r="I41" s="78"/>
      <c r="J41" s="78"/>
      <c r="K41" s="78"/>
      <c r="L41" s="78"/>
      <c r="M41" s="78"/>
      <c r="N41" s="78"/>
      <c r="O41" s="78"/>
      <c r="P41" s="78"/>
      <c r="Q41" s="78"/>
      <c r="R41" s="78"/>
      <c r="S41" s="78"/>
      <c r="T41" s="78"/>
      <c r="U41" s="78"/>
      <c r="V41" s="90"/>
      <c r="W41" s="90"/>
      <c r="X41" s="90"/>
      <c r="Y41" s="90"/>
      <c r="Z41" s="90"/>
      <c r="AA41" s="90"/>
      <c r="AB41" s="90"/>
      <c r="AC41" s="90"/>
      <c r="AD41" s="90"/>
      <c r="AE41" s="90"/>
      <c r="AF41" s="90"/>
      <c r="AG41" s="90"/>
    </row>
    <row r="42" spans="1:33">
      <c r="A42" s="78"/>
      <c r="B42" s="78"/>
      <c r="C42" s="78"/>
      <c r="D42" s="78"/>
      <c r="E42" s="78"/>
      <c r="F42" s="78"/>
      <c r="G42" s="78"/>
      <c r="H42" s="78"/>
      <c r="I42" s="78"/>
      <c r="J42" s="78"/>
      <c r="K42" s="78"/>
      <c r="L42" s="78"/>
      <c r="M42" s="78"/>
      <c r="N42" s="78"/>
      <c r="O42" s="78"/>
      <c r="P42" s="78"/>
      <c r="Q42" s="78"/>
      <c r="R42" s="78"/>
      <c r="S42" s="78"/>
      <c r="T42" s="78"/>
      <c r="U42" s="78"/>
      <c r="V42" s="90"/>
      <c r="W42" s="90"/>
      <c r="X42" s="90"/>
      <c r="Y42" s="90"/>
      <c r="Z42" s="90"/>
      <c r="AA42" s="90"/>
      <c r="AB42" s="90"/>
      <c r="AC42" s="90"/>
      <c r="AD42" s="90"/>
      <c r="AE42" s="90"/>
      <c r="AF42" s="90"/>
      <c r="AG42" s="90"/>
    </row>
    <row r="43" spans="1:33">
      <c r="A43" s="78"/>
      <c r="B43" s="78"/>
      <c r="C43" s="78"/>
      <c r="D43" s="78"/>
      <c r="E43" s="78"/>
      <c r="F43" s="78"/>
      <c r="G43" s="78"/>
      <c r="H43" s="78"/>
      <c r="I43" s="78"/>
      <c r="J43" s="78"/>
      <c r="K43" s="78"/>
      <c r="L43" s="78"/>
      <c r="M43" s="78"/>
      <c r="N43" s="78"/>
      <c r="O43" s="78"/>
      <c r="P43" s="78"/>
      <c r="Q43" s="78"/>
      <c r="R43" s="78"/>
      <c r="S43" s="78"/>
      <c r="T43" s="78"/>
      <c r="U43" s="78"/>
      <c r="V43" s="90"/>
      <c r="W43" s="90"/>
      <c r="X43" s="90"/>
      <c r="Y43" s="90"/>
      <c r="Z43" s="90"/>
      <c r="AA43" s="90"/>
      <c r="AB43" s="90"/>
      <c r="AC43" s="90"/>
      <c r="AD43" s="90"/>
      <c r="AE43" s="90"/>
      <c r="AF43" s="90"/>
      <c r="AG43" s="90"/>
    </row>
    <row r="44" spans="1:33">
      <c r="A44" s="78"/>
      <c r="B44" s="78"/>
      <c r="C44" s="78"/>
      <c r="D44" s="78"/>
      <c r="E44" s="78"/>
      <c r="F44" s="78"/>
      <c r="G44" s="78"/>
      <c r="H44" s="78"/>
      <c r="I44" s="78"/>
      <c r="J44" s="78"/>
      <c r="K44" s="78"/>
      <c r="L44" s="78"/>
      <c r="M44" s="78"/>
      <c r="N44" s="78"/>
      <c r="O44" s="78"/>
      <c r="P44" s="78"/>
      <c r="Q44" s="78"/>
      <c r="R44" s="78"/>
      <c r="S44" s="78"/>
      <c r="T44" s="78"/>
      <c r="U44" s="78"/>
      <c r="V44" s="90"/>
      <c r="W44" s="90"/>
      <c r="X44" s="90"/>
      <c r="Y44" s="90"/>
      <c r="Z44" s="90"/>
      <c r="AA44" s="90"/>
      <c r="AB44" s="90"/>
      <c r="AC44" s="90"/>
      <c r="AD44" s="90"/>
      <c r="AE44" s="90"/>
      <c r="AF44" s="90"/>
      <c r="AG44" s="90"/>
    </row>
    <row r="45" spans="1:33">
      <c r="A45" s="78"/>
      <c r="B45" s="78"/>
      <c r="C45" s="78"/>
      <c r="D45" s="78"/>
      <c r="E45" s="78"/>
      <c r="F45" s="78"/>
      <c r="G45" s="78"/>
      <c r="H45" s="78"/>
      <c r="I45" s="78"/>
      <c r="J45" s="78"/>
      <c r="K45" s="78"/>
      <c r="L45" s="78"/>
      <c r="M45" s="78"/>
      <c r="N45" s="78"/>
      <c r="O45" s="78"/>
      <c r="P45" s="78"/>
      <c r="Q45" s="78"/>
      <c r="R45" s="78"/>
      <c r="S45" s="78"/>
      <c r="T45" s="78"/>
      <c r="U45" s="78"/>
      <c r="V45" s="90"/>
      <c r="W45" s="90"/>
      <c r="X45" s="90"/>
      <c r="Y45" s="90"/>
      <c r="Z45" s="90"/>
      <c r="AA45" s="90"/>
      <c r="AB45" s="90"/>
      <c r="AC45" s="90"/>
      <c r="AD45" s="90"/>
      <c r="AE45" s="90"/>
      <c r="AF45" s="90"/>
      <c r="AG45" s="90"/>
    </row>
  </sheetData>
  <mergeCells count="57">
    <mergeCell ref="A2:B2"/>
    <mergeCell ref="A3:B3"/>
    <mergeCell ref="T2:U2"/>
    <mergeCell ref="T3:U3"/>
    <mergeCell ref="R2:S2"/>
    <mergeCell ref="J3:K3"/>
    <mergeCell ref="J2:K2"/>
    <mergeCell ref="G2:H2"/>
    <mergeCell ref="E2:F2"/>
    <mergeCell ref="C2:D2"/>
    <mergeCell ref="R3:S3"/>
    <mergeCell ref="P3:Q3"/>
    <mergeCell ref="E3:F3"/>
    <mergeCell ref="C3:D3"/>
    <mergeCell ref="A17:C17"/>
    <mergeCell ref="L13:T13"/>
    <mergeCell ref="A18:C18"/>
    <mergeCell ref="G3:H3"/>
    <mergeCell ref="N3:O3"/>
    <mergeCell ref="L3:M3"/>
    <mergeCell ref="B15:T15"/>
    <mergeCell ref="O17:U17"/>
    <mergeCell ref="M14:T14"/>
    <mergeCell ref="E19:G19"/>
    <mergeCell ref="P2:Q2"/>
    <mergeCell ref="N2:O2"/>
    <mergeCell ref="L2:M2"/>
    <mergeCell ref="I19:U19"/>
    <mergeCell ref="L11:U11"/>
    <mergeCell ref="A27:U27"/>
    <mergeCell ref="D26:K26"/>
    <mergeCell ref="A26:C26"/>
    <mergeCell ref="A21:C21"/>
    <mergeCell ref="D24:H24"/>
    <mergeCell ref="D22:H22"/>
    <mergeCell ref="I23:K23"/>
    <mergeCell ref="D21:K21"/>
    <mergeCell ref="L21:N21"/>
    <mergeCell ref="A25:C25"/>
    <mergeCell ref="D25:K25"/>
    <mergeCell ref="O21:U21"/>
    <mergeCell ref="A1:U1"/>
    <mergeCell ref="B5:S5"/>
    <mergeCell ref="A22:C24"/>
    <mergeCell ref="L22:N24"/>
    <mergeCell ref="O22:U24"/>
    <mergeCell ref="L20:U20"/>
    <mergeCell ref="J11:K11"/>
    <mergeCell ref="J13:K13"/>
    <mergeCell ref="A19:C19"/>
    <mergeCell ref="O18:U18"/>
    <mergeCell ref="D17:K17"/>
    <mergeCell ref="D18:K18"/>
    <mergeCell ref="L17:N17"/>
    <mergeCell ref="L18:N18"/>
    <mergeCell ref="A20:C20"/>
    <mergeCell ref="D20:K20"/>
  </mergeCells>
  <phoneticPr fontId="1"/>
  <printOptions horizontalCentered="1" verticalCentered="1"/>
  <pageMargins left="0.6692913385826772" right="0.6692913385826772" top="0.78740157480314965" bottom="0.62"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W115"/>
  <sheetViews>
    <sheetView showGridLines="0" topLeftCell="A43" zoomScaleNormal="100" workbookViewId="0">
      <selection activeCell="G28" sqref="G28"/>
    </sheetView>
  </sheetViews>
  <sheetFormatPr defaultColWidth="8" defaultRowHeight="14.25"/>
  <cols>
    <col min="1" max="1" width="9" style="1" customWidth="1"/>
    <col min="2" max="2" width="4.125" style="1" customWidth="1"/>
    <col min="3" max="3" width="6.5" style="1" customWidth="1"/>
    <col min="4" max="4" width="2.75" style="1" customWidth="1"/>
    <col min="5" max="5" width="5.625" style="1" customWidth="1"/>
    <col min="6" max="6" width="2.75" style="1" customWidth="1"/>
    <col min="7" max="12" width="8" style="1" customWidth="1"/>
    <col min="13" max="13" width="8.25" style="1" customWidth="1"/>
    <col min="14" max="14" width="8" style="1" customWidth="1"/>
    <col min="15" max="15" width="3.625" style="1" customWidth="1"/>
    <col min="16" max="16384" width="8" style="1"/>
  </cols>
  <sheetData>
    <row r="1" spans="1:23">
      <c r="A1" s="4"/>
      <c r="B1" s="4"/>
      <c r="C1" s="4"/>
      <c r="D1" s="4"/>
      <c r="E1" s="4"/>
      <c r="F1" s="4"/>
      <c r="G1" s="4"/>
      <c r="H1" s="4"/>
      <c r="I1" s="4"/>
      <c r="J1" s="4"/>
      <c r="K1" s="4"/>
      <c r="L1" s="4"/>
      <c r="M1" s="4"/>
      <c r="N1" s="4"/>
      <c r="O1" s="4"/>
      <c r="P1" s="4"/>
      <c r="Q1" s="4"/>
      <c r="R1" s="4"/>
      <c r="S1" s="4"/>
      <c r="T1" s="4"/>
      <c r="U1" s="4"/>
      <c r="V1" s="4"/>
      <c r="W1" s="4"/>
    </row>
    <row r="2" spans="1:23" ht="18" customHeight="1">
      <c r="A2" s="4"/>
      <c r="B2" s="122" t="s">
        <v>48</v>
      </c>
      <c r="C2" s="99"/>
      <c r="D2" s="99"/>
      <c r="E2" s="99"/>
      <c r="F2" s="99"/>
      <c r="G2" s="99"/>
      <c r="H2" s="99"/>
      <c r="I2" s="99"/>
      <c r="J2" s="99"/>
      <c r="K2" s="99"/>
      <c r="L2" s="99"/>
      <c r="M2" s="99"/>
      <c r="N2" s="99"/>
      <c r="O2" s="4"/>
      <c r="P2" s="4"/>
      <c r="Q2" s="4"/>
      <c r="R2" s="4"/>
      <c r="S2" s="4"/>
      <c r="T2" s="4"/>
      <c r="U2" s="4"/>
      <c r="V2" s="4"/>
      <c r="W2" s="4"/>
    </row>
    <row r="3" spans="1:23" ht="18" customHeight="1">
      <c r="A3" s="4"/>
      <c r="B3" s="99"/>
      <c r="C3" s="99"/>
      <c r="D3" s="99"/>
      <c r="E3" s="99"/>
      <c r="F3" s="99"/>
      <c r="G3" s="99"/>
      <c r="H3" s="99"/>
      <c r="I3" s="99"/>
      <c r="J3" s="99"/>
      <c r="K3" s="99"/>
      <c r="L3" s="99"/>
      <c r="M3" s="99"/>
      <c r="N3" s="99"/>
      <c r="O3" s="4"/>
      <c r="P3" s="4"/>
      <c r="Q3" s="4"/>
      <c r="R3" s="4"/>
      <c r="S3" s="4"/>
      <c r="T3" s="4"/>
      <c r="U3" s="4"/>
      <c r="V3" s="4"/>
      <c r="W3" s="4"/>
    </row>
    <row r="4" spans="1:23" ht="18" customHeight="1">
      <c r="A4" s="4"/>
      <c r="B4" s="99"/>
      <c r="C4" s="365" t="s">
        <v>219</v>
      </c>
      <c r="D4" s="365"/>
      <c r="E4" s="365"/>
      <c r="F4" s="365"/>
      <c r="G4" s="365"/>
      <c r="H4" s="365"/>
      <c r="I4" s="365"/>
      <c r="J4" s="365"/>
      <c r="K4" s="365"/>
      <c r="L4" s="365"/>
      <c r="M4" s="365"/>
      <c r="N4" s="99"/>
      <c r="O4" s="4"/>
      <c r="P4" s="4"/>
      <c r="Q4" s="4"/>
      <c r="R4" s="4"/>
      <c r="S4" s="4"/>
      <c r="T4" s="4"/>
      <c r="U4" s="4"/>
      <c r="V4" s="4"/>
      <c r="W4" s="4"/>
    </row>
    <row r="5" spans="1:23" ht="24" customHeight="1">
      <c r="A5" s="4"/>
      <c r="B5" s="99"/>
      <c r="C5" s="99"/>
      <c r="D5" s="99"/>
      <c r="E5" s="99"/>
      <c r="F5" s="99"/>
      <c r="G5" s="99"/>
      <c r="H5" s="99"/>
      <c r="I5" s="99"/>
      <c r="J5" s="99"/>
      <c r="K5" s="99"/>
      <c r="L5" s="99"/>
      <c r="M5" s="99"/>
      <c r="N5" s="99"/>
      <c r="O5" s="4"/>
      <c r="P5" s="4"/>
      <c r="Q5" s="4"/>
      <c r="R5" s="4"/>
      <c r="S5" s="4"/>
      <c r="T5" s="4"/>
      <c r="U5" s="4"/>
      <c r="V5" s="4"/>
      <c r="W5" s="4"/>
    </row>
    <row r="6" spans="1:23" ht="24" customHeight="1">
      <c r="A6" s="4"/>
      <c r="B6" s="99"/>
      <c r="C6" s="123" t="s">
        <v>49</v>
      </c>
      <c r="D6" s="99"/>
      <c r="E6" s="99"/>
      <c r="F6" s="99"/>
      <c r="G6" s="99"/>
      <c r="H6" s="99"/>
      <c r="I6" s="99"/>
      <c r="J6" s="99"/>
      <c r="K6" s="99"/>
      <c r="L6" s="99"/>
      <c r="M6" s="99"/>
      <c r="N6" s="99"/>
      <c r="O6" s="4"/>
      <c r="P6" s="4"/>
      <c r="Q6" s="4"/>
      <c r="R6" s="4"/>
      <c r="S6" s="4"/>
      <c r="T6" s="4"/>
      <c r="U6" s="4"/>
      <c r="V6" s="4"/>
      <c r="W6" s="4"/>
    </row>
    <row r="7" spans="1:23" ht="24" customHeight="1">
      <c r="A7" s="4"/>
      <c r="B7" s="99"/>
      <c r="C7" s="123"/>
      <c r="D7" s="99"/>
      <c r="E7" s="364" t="str">
        <f>"" &amp; 当初入力!D16</f>
        <v/>
      </c>
      <c r="F7" s="364"/>
      <c r="G7" s="364"/>
      <c r="H7" s="364"/>
      <c r="I7" s="364"/>
      <c r="J7" s="364"/>
      <c r="K7" s="364"/>
      <c r="L7" s="364"/>
      <c r="M7" s="364"/>
      <c r="N7" s="99"/>
      <c r="O7" s="4"/>
      <c r="P7" s="4"/>
      <c r="Q7" s="4"/>
      <c r="R7" s="4"/>
      <c r="S7" s="4"/>
      <c r="T7" s="4"/>
      <c r="U7" s="4"/>
      <c r="V7" s="4"/>
      <c r="W7" s="4"/>
    </row>
    <row r="8" spans="1:23" ht="24" customHeight="1">
      <c r="A8" s="4"/>
      <c r="B8" s="99"/>
      <c r="C8" s="99"/>
      <c r="D8" s="99"/>
      <c r="E8" s="364"/>
      <c r="F8" s="364"/>
      <c r="G8" s="364"/>
      <c r="H8" s="364"/>
      <c r="I8" s="364"/>
      <c r="J8" s="364"/>
      <c r="K8" s="364"/>
      <c r="L8" s="364"/>
      <c r="M8" s="364"/>
      <c r="N8" s="99"/>
      <c r="O8" s="4"/>
      <c r="P8" s="4"/>
      <c r="Q8" s="4"/>
      <c r="R8" s="4"/>
      <c r="S8" s="4"/>
      <c r="T8" s="4"/>
      <c r="U8" s="4"/>
      <c r="V8" s="4"/>
      <c r="W8" s="4"/>
    </row>
    <row r="9" spans="1:23" ht="24" customHeight="1">
      <c r="A9" s="4"/>
      <c r="B9" s="99"/>
      <c r="C9" s="123" t="s">
        <v>50</v>
      </c>
      <c r="D9" s="99"/>
      <c r="E9" s="99"/>
      <c r="F9" s="99"/>
      <c r="G9" s="99"/>
      <c r="H9" s="99"/>
      <c r="I9" s="99"/>
      <c r="J9" s="99"/>
      <c r="K9" s="99"/>
      <c r="L9" s="99"/>
      <c r="M9" s="99"/>
      <c r="N9" s="99"/>
      <c r="O9" s="4"/>
      <c r="P9" s="4"/>
      <c r="Q9" s="4"/>
      <c r="R9" s="4"/>
      <c r="S9" s="4"/>
      <c r="T9" s="4"/>
      <c r="U9" s="4"/>
      <c r="V9" s="4"/>
      <c r="W9" s="4"/>
    </row>
    <row r="10" spans="1:23" ht="24" customHeight="1">
      <c r="A10" s="4"/>
      <c r="B10" s="99"/>
      <c r="C10" s="123"/>
      <c r="D10" s="99"/>
      <c r="E10" s="363"/>
      <c r="F10" s="363"/>
      <c r="G10" s="363"/>
      <c r="H10" s="363"/>
      <c r="I10" s="363"/>
      <c r="J10" s="363"/>
      <c r="K10" s="363"/>
      <c r="L10" s="363"/>
      <c r="M10" s="363"/>
      <c r="N10" s="99"/>
      <c r="O10" s="4"/>
      <c r="P10" s="4"/>
      <c r="Q10" s="4"/>
      <c r="R10" s="4"/>
      <c r="S10" s="4"/>
      <c r="T10" s="4"/>
      <c r="U10" s="4"/>
      <c r="V10" s="4"/>
      <c r="W10" s="4"/>
    </row>
    <row r="11" spans="1:23" ht="24" customHeight="1">
      <c r="A11" s="4"/>
      <c r="B11" s="99"/>
      <c r="C11" s="99"/>
      <c r="D11" s="99"/>
      <c r="E11" s="363"/>
      <c r="F11" s="363"/>
      <c r="G11" s="363"/>
      <c r="H11" s="363"/>
      <c r="I11" s="363"/>
      <c r="J11" s="363"/>
      <c r="K11" s="363"/>
      <c r="L11" s="363"/>
      <c r="M11" s="363"/>
      <c r="N11" s="99"/>
      <c r="O11" s="4"/>
      <c r="P11" s="4"/>
      <c r="Q11" s="4"/>
      <c r="R11" s="4"/>
      <c r="S11" s="4"/>
      <c r="T11" s="4"/>
      <c r="U11" s="4"/>
      <c r="V11" s="4"/>
      <c r="W11" s="4"/>
    </row>
    <row r="12" spans="1:23" ht="24" customHeight="1">
      <c r="A12" s="4"/>
      <c r="B12" s="99"/>
      <c r="C12" s="123" t="s">
        <v>51</v>
      </c>
      <c r="D12" s="99"/>
      <c r="E12" s="99"/>
      <c r="F12" s="99"/>
      <c r="G12" s="99"/>
      <c r="H12" s="99"/>
      <c r="I12" s="99"/>
      <c r="J12" s="99"/>
      <c r="K12" s="99"/>
      <c r="L12" s="99"/>
      <c r="M12" s="99"/>
      <c r="N12" s="99"/>
      <c r="O12" s="4"/>
      <c r="P12" s="4"/>
      <c r="Q12" s="4"/>
      <c r="R12" s="4"/>
      <c r="S12" s="4"/>
      <c r="T12" s="4"/>
      <c r="U12" s="4"/>
      <c r="V12" s="4"/>
      <c r="W12" s="4"/>
    </row>
    <row r="13" spans="1:23" ht="24" customHeight="1">
      <c r="A13" s="4"/>
      <c r="B13" s="99"/>
      <c r="C13" s="123"/>
      <c r="D13" s="99"/>
      <c r="E13" s="363"/>
      <c r="F13" s="363"/>
      <c r="G13" s="363"/>
      <c r="H13" s="363"/>
      <c r="I13" s="363"/>
      <c r="J13" s="363"/>
      <c r="K13" s="363"/>
      <c r="L13" s="363"/>
      <c r="M13" s="363"/>
      <c r="N13" s="99"/>
      <c r="O13" s="4"/>
      <c r="P13" s="4"/>
      <c r="Q13" s="4"/>
      <c r="R13" s="4"/>
      <c r="S13" s="4"/>
      <c r="T13" s="4"/>
      <c r="U13" s="4"/>
      <c r="V13" s="4"/>
      <c r="W13" s="4"/>
    </row>
    <row r="14" spans="1:23" ht="24" customHeight="1">
      <c r="A14" s="4"/>
      <c r="B14" s="99"/>
      <c r="C14" s="99"/>
      <c r="D14" s="99"/>
      <c r="E14" s="363"/>
      <c r="F14" s="363"/>
      <c r="G14" s="363"/>
      <c r="H14" s="363"/>
      <c r="I14" s="363"/>
      <c r="J14" s="363"/>
      <c r="K14" s="363"/>
      <c r="L14" s="363"/>
      <c r="M14" s="363"/>
      <c r="N14" s="99"/>
      <c r="O14" s="4"/>
      <c r="P14" s="4"/>
      <c r="Q14" s="4"/>
      <c r="R14" s="4"/>
      <c r="S14" s="4"/>
      <c r="T14" s="4"/>
      <c r="U14" s="4"/>
      <c r="V14" s="4"/>
      <c r="W14" s="4"/>
    </row>
    <row r="15" spans="1:23" ht="24" customHeight="1">
      <c r="A15" s="4"/>
      <c r="B15" s="99"/>
      <c r="C15" s="123" t="s">
        <v>52</v>
      </c>
      <c r="D15" s="99"/>
      <c r="E15" s="99"/>
      <c r="F15" s="99"/>
      <c r="G15" s="99"/>
      <c r="H15" s="99"/>
      <c r="I15" s="99"/>
      <c r="J15" s="99"/>
      <c r="K15" s="99"/>
      <c r="L15" s="99"/>
      <c r="M15" s="99"/>
      <c r="N15" s="99"/>
      <c r="O15" s="4"/>
      <c r="P15" s="4"/>
      <c r="Q15" s="4"/>
      <c r="R15" s="4"/>
      <c r="S15" s="4"/>
      <c r="T15" s="4"/>
      <c r="U15" s="4"/>
      <c r="V15" s="4"/>
      <c r="W15" s="4"/>
    </row>
    <row r="16" spans="1:23" ht="24" customHeight="1">
      <c r="A16" s="4"/>
      <c r="B16" s="99"/>
      <c r="C16" s="123"/>
      <c r="D16" s="99"/>
      <c r="E16" s="363"/>
      <c r="F16" s="363"/>
      <c r="G16" s="363"/>
      <c r="H16" s="363"/>
      <c r="I16" s="363"/>
      <c r="J16" s="363"/>
      <c r="K16" s="363"/>
      <c r="L16" s="363"/>
      <c r="M16" s="363"/>
      <c r="N16" s="99"/>
      <c r="O16" s="4"/>
      <c r="P16" s="4"/>
      <c r="Q16" s="4"/>
      <c r="R16" s="4"/>
      <c r="S16" s="4"/>
      <c r="T16" s="4"/>
      <c r="U16" s="4"/>
      <c r="V16" s="4"/>
      <c r="W16" s="4"/>
    </row>
    <row r="17" spans="1:23" ht="24" customHeight="1">
      <c r="A17" s="4"/>
      <c r="B17" s="99"/>
      <c r="C17" s="99"/>
      <c r="D17" s="99"/>
      <c r="E17" s="363"/>
      <c r="F17" s="363"/>
      <c r="G17" s="363"/>
      <c r="H17" s="363"/>
      <c r="I17" s="363"/>
      <c r="J17" s="363"/>
      <c r="K17" s="363"/>
      <c r="L17" s="363"/>
      <c r="M17" s="363"/>
      <c r="N17" s="99"/>
      <c r="O17" s="4"/>
      <c r="P17" s="4"/>
      <c r="Q17" s="4"/>
      <c r="R17" s="4"/>
      <c r="S17" s="4"/>
      <c r="T17" s="4"/>
      <c r="U17" s="4"/>
      <c r="V17" s="4"/>
      <c r="W17" s="4"/>
    </row>
    <row r="18" spans="1:23" ht="24" customHeight="1">
      <c r="A18" s="4"/>
      <c r="B18" s="99"/>
      <c r="C18" s="123" t="s">
        <v>53</v>
      </c>
      <c r="D18" s="99"/>
      <c r="E18" s="99"/>
      <c r="F18" s="99"/>
      <c r="G18" s="99"/>
      <c r="H18" s="99"/>
      <c r="I18" s="99"/>
      <c r="J18" s="99"/>
      <c r="K18" s="99"/>
      <c r="L18" s="99"/>
      <c r="M18" s="99"/>
      <c r="N18" s="99"/>
      <c r="O18" s="4"/>
      <c r="P18" s="4"/>
      <c r="Q18" s="4"/>
      <c r="R18" s="4"/>
      <c r="S18" s="4"/>
      <c r="T18" s="4"/>
      <c r="U18" s="4"/>
      <c r="V18" s="4"/>
      <c r="W18" s="4"/>
    </row>
    <row r="19" spans="1:23" ht="24" customHeight="1">
      <c r="A19" s="4"/>
      <c r="B19" s="99"/>
      <c r="C19" s="123"/>
      <c r="D19" s="99"/>
      <c r="E19" s="99"/>
      <c r="F19" s="99"/>
      <c r="G19" s="99"/>
      <c r="H19" s="99"/>
      <c r="I19" s="99"/>
      <c r="J19" s="99"/>
      <c r="K19" s="99"/>
      <c r="L19" s="99"/>
      <c r="M19" s="99"/>
      <c r="N19" s="99"/>
      <c r="O19" s="4"/>
      <c r="P19" s="4"/>
      <c r="Q19" s="4"/>
      <c r="R19" s="4"/>
      <c r="S19" s="4"/>
      <c r="T19" s="4"/>
      <c r="U19" s="4"/>
      <c r="V19" s="4"/>
      <c r="W19" s="4"/>
    </row>
    <row r="20" spans="1:23" ht="24" customHeight="1">
      <c r="A20" s="4"/>
      <c r="B20" s="99"/>
      <c r="C20" s="99"/>
      <c r="D20" s="99"/>
      <c r="E20" s="99"/>
      <c r="F20" s="99"/>
      <c r="G20" s="99"/>
      <c r="H20" s="99"/>
      <c r="I20" s="99"/>
      <c r="J20" s="99"/>
      <c r="K20" s="99"/>
      <c r="L20" s="99"/>
      <c r="M20" s="99"/>
      <c r="N20" s="99"/>
      <c r="O20" s="4"/>
      <c r="P20" s="4"/>
      <c r="Q20" s="4"/>
      <c r="R20" s="4"/>
      <c r="S20" s="4"/>
      <c r="T20" s="4"/>
      <c r="U20" s="4"/>
      <c r="V20" s="4"/>
      <c r="W20" s="4"/>
    </row>
    <row r="21" spans="1:23" ht="24" customHeight="1">
      <c r="A21" s="4"/>
      <c r="B21" s="99"/>
      <c r="C21" s="123" t="s">
        <v>54</v>
      </c>
      <c r="D21" s="99"/>
      <c r="E21" s="99"/>
      <c r="F21" s="99"/>
      <c r="G21" s="99"/>
      <c r="H21" s="99"/>
      <c r="I21" s="99"/>
      <c r="J21" s="99"/>
      <c r="K21" s="99"/>
      <c r="L21" s="99"/>
      <c r="M21" s="99"/>
      <c r="N21" s="99"/>
      <c r="O21" s="4"/>
      <c r="P21" s="4"/>
      <c r="Q21" s="4"/>
      <c r="R21" s="4"/>
      <c r="S21" s="4"/>
      <c r="T21" s="4"/>
      <c r="U21" s="4"/>
      <c r="V21" s="4"/>
      <c r="W21" s="4"/>
    </row>
    <row r="22" spans="1:23" ht="23.25" customHeight="1">
      <c r="A22" s="4"/>
      <c r="B22" s="99"/>
      <c r="C22" s="99"/>
      <c r="D22" s="99"/>
      <c r="E22" s="99"/>
      <c r="F22" s="99"/>
      <c r="G22" s="99"/>
      <c r="H22" s="99"/>
      <c r="I22" s="99"/>
      <c r="J22" s="99"/>
      <c r="K22" s="99"/>
      <c r="L22" s="99"/>
      <c r="M22" s="99"/>
      <c r="N22" s="99"/>
      <c r="O22" s="4"/>
      <c r="P22" s="4"/>
      <c r="Q22" s="4"/>
      <c r="R22" s="4"/>
      <c r="S22" s="4"/>
      <c r="T22" s="4"/>
      <c r="U22" s="4"/>
      <c r="V22" s="4"/>
      <c r="W22" s="4"/>
    </row>
    <row r="23" spans="1:23" ht="18" customHeight="1">
      <c r="A23" s="4"/>
      <c r="B23" s="99"/>
      <c r="C23" s="123" t="s">
        <v>55</v>
      </c>
      <c r="D23" s="99"/>
      <c r="E23" s="99"/>
      <c r="F23" s="99"/>
      <c r="G23" s="99"/>
      <c r="H23" s="99"/>
      <c r="I23" s="99"/>
      <c r="J23" s="99" t="s">
        <v>56</v>
      </c>
      <c r="K23" s="99"/>
      <c r="L23" s="99"/>
      <c r="M23" s="99"/>
      <c r="N23" s="99"/>
      <c r="O23" s="4"/>
      <c r="P23" s="4"/>
      <c r="Q23" s="4"/>
      <c r="R23" s="4"/>
      <c r="S23" s="4"/>
      <c r="T23" s="4"/>
      <c r="U23" s="4"/>
      <c r="V23" s="4"/>
      <c r="W23" s="4"/>
    </row>
    <row r="24" spans="1:23" ht="18" customHeight="1">
      <c r="A24" s="4"/>
      <c r="B24" s="99"/>
      <c r="C24" s="99"/>
      <c r="D24" s="99"/>
      <c r="E24" s="99"/>
      <c r="F24" s="99"/>
      <c r="G24" s="99"/>
      <c r="H24" s="99"/>
      <c r="I24" s="99"/>
      <c r="J24" s="99"/>
      <c r="K24" s="99"/>
      <c r="L24" s="99"/>
      <c r="M24" s="99"/>
      <c r="N24" s="99"/>
      <c r="O24" s="4"/>
      <c r="P24" s="4"/>
      <c r="Q24" s="4"/>
      <c r="R24" s="4"/>
      <c r="S24" s="4"/>
      <c r="T24" s="4"/>
      <c r="U24" s="4"/>
      <c r="V24" s="4"/>
      <c r="W24" s="4"/>
    </row>
    <row r="25" spans="1:23" ht="18" customHeight="1">
      <c r="A25" s="4"/>
      <c r="B25" s="99"/>
      <c r="C25" s="124" t="s">
        <v>57</v>
      </c>
      <c r="D25" s="124"/>
      <c r="E25" s="124"/>
      <c r="F25" s="125"/>
      <c r="G25" s="99"/>
      <c r="H25" s="98"/>
      <c r="I25" s="98"/>
      <c r="J25" s="98"/>
      <c r="K25" s="98"/>
      <c r="L25" s="98"/>
      <c r="M25" s="98"/>
      <c r="N25" s="98"/>
      <c r="O25" s="4"/>
      <c r="P25" s="4"/>
      <c r="Q25" s="4"/>
      <c r="R25" s="4"/>
      <c r="S25" s="4"/>
      <c r="T25" s="4"/>
      <c r="U25" s="4"/>
      <c r="V25" s="4"/>
      <c r="W25" s="4"/>
    </row>
    <row r="26" spans="1:23" ht="18" customHeight="1">
      <c r="A26" s="4"/>
      <c r="B26" s="99"/>
      <c r="C26" s="124" t="s">
        <v>57</v>
      </c>
      <c r="D26" s="124"/>
      <c r="E26" s="124"/>
      <c r="F26" s="125"/>
      <c r="G26" s="99"/>
      <c r="H26" s="98"/>
      <c r="I26" s="98"/>
      <c r="J26" s="98"/>
      <c r="K26" s="98"/>
      <c r="L26" s="98"/>
      <c r="M26" s="98"/>
      <c r="N26" s="98"/>
      <c r="O26" s="4"/>
      <c r="P26" s="4"/>
      <c r="Q26" s="4"/>
      <c r="R26" s="4"/>
      <c r="S26" s="4"/>
      <c r="T26" s="4"/>
      <c r="U26" s="4"/>
      <c r="V26" s="4"/>
      <c r="W26" s="4"/>
    </row>
    <row r="27" spans="1:23" ht="18" customHeight="1">
      <c r="A27" s="4"/>
      <c r="B27" s="99"/>
      <c r="C27" s="124" t="s">
        <v>57</v>
      </c>
      <c r="D27" s="124"/>
      <c r="E27" s="124"/>
      <c r="F27" s="125"/>
      <c r="G27" s="99"/>
      <c r="H27" s="98"/>
      <c r="I27" s="98"/>
      <c r="J27" s="98"/>
      <c r="K27" s="98"/>
      <c r="L27" s="98"/>
      <c r="M27" s="98"/>
      <c r="N27" s="98"/>
      <c r="O27" s="4"/>
      <c r="P27" s="4"/>
      <c r="Q27" s="4"/>
      <c r="R27" s="4"/>
      <c r="S27" s="4"/>
      <c r="T27" s="4"/>
      <c r="U27" s="4"/>
      <c r="V27" s="4"/>
      <c r="W27" s="4"/>
    </row>
    <row r="28" spans="1:23" ht="18" customHeight="1">
      <c r="A28" s="4"/>
      <c r="B28" s="99"/>
      <c r="C28" s="124" t="s">
        <v>57</v>
      </c>
      <c r="D28" s="124"/>
      <c r="E28" s="124"/>
      <c r="F28" s="125"/>
      <c r="G28" s="99"/>
      <c r="H28" s="98"/>
      <c r="I28" s="98"/>
      <c r="J28" s="98"/>
      <c r="K28" s="98"/>
      <c r="L28" s="98"/>
      <c r="M28" s="98"/>
      <c r="N28" s="98"/>
      <c r="O28" s="4"/>
      <c r="P28" s="4"/>
      <c r="Q28" s="4"/>
      <c r="R28" s="4"/>
      <c r="S28" s="4"/>
      <c r="T28" s="4"/>
      <c r="U28" s="4"/>
      <c r="V28" s="4"/>
      <c r="W28" s="4"/>
    </row>
    <row r="29" spans="1:23" ht="18" customHeight="1">
      <c r="A29" s="4"/>
      <c r="B29" s="99"/>
      <c r="C29" s="124" t="s">
        <v>57</v>
      </c>
      <c r="D29" s="124"/>
      <c r="E29" s="124"/>
      <c r="F29" s="125"/>
      <c r="G29" s="99"/>
      <c r="H29" s="98"/>
      <c r="I29" s="98"/>
      <c r="J29" s="98"/>
      <c r="K29" s="98"/>
      <c r="L29" s="98"/>
      <c r="M29" s="98"/>
      <c r="N29" s="98"/>
      <c r="O29" s="4"/>
      <c r="P29" s="4"/>
      <c r="Q29" s="4"/>
      <c r="R29" s="4"/>
      <c r="S29" s="4"/>
      <c r="T29" s="4"/>
      <c r="U29" s="4"/>
      <c r="V29" s="4"/>
      <c r="W29" s="4"/>
    </row>
    <row r="30" spans="1:23" ht="18" customHeight="1">
      <c r="A30" s="4"/>
      <c r="B30" s="99"/>
      <c r="C30" s="124" t="s">
        <v>57</v>
      </c>
      <c r="D30" s="124"/>
      <c r="E30" s="124"/>
      <c r="F30" s="125"/>
      <c r="G30" s="99"/>
      <c r="H30" s="98"/>
      <c r="I30" s="98"/>
      <c r="J30" s="98"/>
      <c r="K30" s="98"/>
      <c r="L30" s="98"/>
      <c r="M30" s="98"/>
      <c r="N30" s="98"/>
      <c r="O30" s="4"/>
      <c r="P30" s="4"/>
      <c r="Q30" s="4"/>
      <c r="R30" s="4"/>
      <c r="S30" s="4"/>
      <c r="T30" s="4"/>
      <c r="U30" s="4"/>
      <c r="V30" s="4"/>
      <c r="W30" s="4"/>
    </row>
    <row r="31" spans="1:23" ht="18" customHeight="1">
      <c r="A31" s="4"/>
      <c r="B31" s="99"/>
      <c r="C31" s="124" t="s">
        <v>57</v>
      </c>
      <c r="D31" s="124"/>
      <c r="E31" s="124"/>
      <c r="F31" s="125"/>
      <c r="G31" s="99"/>
      <c r="H31" s="98"/>
      <c r="I31" s="98"/>
      <c r="J31" s="98"/>
      <c r="K31" s="98"/>
      <c r="L31" s="98"/>
      <c r="M31" s="98"/>
      <c r="N31" s="98"/>
      <c r="O31" s="4"/>
      <c r="P31" s="4"/>
      <c r="Q31" s="4"/>
      <c r="R31" s="4"/>
      <c r="S31" s="4"/>
      <c r="T31" s="4"/>
      <c r="U31" s="4"/>
      <c r="V31" s="4"/>
      <c r="W31" s="4"/>
    </row>
    <row r="32" spans="1:23" ht="18" customHeight="1">
      <c r="A32" s="4"/>
      <c r="B32" s="125"/>
      <c r="C32" s="124" t="s">
        <v>57</v>
      </c>
      <c r="D32" s="124"/>
      <c r="E32" s="124"/>
      <c r="F32" s="125"/>
      <c r="G32" s="125"/>
      <c r="H32" s="96"/>
      <c r="I32" s="96"/>
      <c r="J32" s="96"/>
      <c r="K32" s="96"/>
      <c r="L32" s="96"/>
      <c r="M32" s="96"/>
      <c r="N32" s="96"/>
      <c r="O32" s="4"/>
      <c r="P32" s="4"/>
      <c r="Q32" s="4"/>
      <c r="R32" s="4"/>
      <c r="S32" s="4"/>
      <c r="T32" s="4"/>
      <c r="U32" s="4"/>
      <c r="V32" s="4"/>
      <c r="W32" s="4"/>
    </row>
    <row r="33" spans="1:23" ht="18" customHeight="1">
      <c r="A33" s="4"/>
      <c r="B33" s="126"/>
      <c r="C33" s="127"/>
      <c r="D33" s="127"/>
      <c r="E33" s="127"/>
      <c r="F33" s="128"/>
      <c r="G33" s="126"/>
      <c r="H33" s="126"/>
      <c r="I33" s="126"/>
      <c r="J33" s="126"/>
      <c r="K33" s="126"/>
      <c r="L33" s="126"/>
      <c r="M33" s="126"/>
      <c r="N33" s="126"/>
      <c r="O33" s="4"/>
      <c r="P33" s="4"/>
      <c r="Q33" s="4"/>
      <c r="R33" s="4"/>
      <c r="S33" s="4"/>
      <c r="T33" s="4"/>
      <c r="U33" s="4"/>
      <c r="V33" s="4"/>
      <c r="W33" s="4"/>
    </row>
    <row r="34" spans="1:23" ht="18" customHeight="1">
      <c r="A34" s="4"/>
      <c r="B34" s="99"/>
      <c r="C34" s="99"/>
      <c r="D34" s="99"/>
      <c r="E34" s="99"/>
      <c r="F34" s="99"/>
      <c r="G34" s="99"/>
      <c r="H34" s="99"/>
      <c r="I34" s="99"/>
      <c r="J34" s="99"/>
      <c r="K34" s="129"/>
      <c r="L34" s="129"/>
      <c r="M34" s="129"/>
      <c r="N34" s="99"/>
      <c r="O34" s="4"/>
      <c r="P34" s="4"/>
      <c r="Q34" s="4"/>
      <c r="R34" s="4"/>
      <c r="S34" s="4"/>
      <c r="T34" s="4"/>
      <c r="U34" s="4"/>
      <c r="V34" s="4"/>
      <c r="W34" s="4"/>
    </row>
    <row r="35" spans="1:23" ht="18" customHeight="1">
      <c r="A35" s="4"/>
      <c r="B35" s="130" t="s">
        <v>58</v>
      </c>
      <c r="C35" s="131" t="s">
        <v>59</v>
      </c>
      <c r="D35" s="129"/>
      <c r="E35" s="129"/>
      <c r="F35" s="129"/>
      <c r="G35" s="129"/>
      <c r="H35" s="129"/>
      <c r="I35" s="129"/>
      <c r="J35" s="129"/>
      <c r="K35" s="129"/>
      <c r="L35" s="129"/>
      <c r="M35" s="129"/>
      <c r="N35" s="99"/>
      <c r="O35" s="4"/>
      <c r="P35" s="4"/>
      <c r="Q35" s="4"/>
      <c r="R35" s="4"/>
      <c r="S35" s="4"/>
      <c r="T35" s="4"/>
      <c r="U35" s="4"/>
      <c r="V35" s="4"/>
      <c r="W35" s="4"/>
    </row>
    <row r="36" spans="1:23" ht="18" customHeight="1">
      <c r="A36" s="4"/>
      <c r="B36" s="131"/>
      <c r="C36" s="131"/>
      <c r="D36" s="129"/>
      <c r="E36" s="129"/>
      <c r="F36" s="129"/>
      <c r="G36" s="129"/>
      <c r="H36" s="129"/>
      <c r="I36" s="129"/>
      <c r="J36" s="129"/>
      <c r="K36" s="129"/>
      <c r="L36" s="129"/>
      <c r="M36" s="129"/>
      <c r="N36" s="99"/>
      <c r="O36" s="4"/>
      <c r="P36" s="4"/>
      <c r="Q36" s="4"/>
      <c r="R36" s="4"/>
      <c r="S36" s="4"/>
      <c r="T36" s="4"/>
      <c r="U36" s="4"/>
      <c r="V36" s="4"/>
      <c r="W36" s="4"/>
    </row>
    <row r="37" spans="1:23" ht="18" customHeight="1">
      <c r="A37" s="4"/>
      <c r="B37" s="131"/>
      <c r="C37" s="131"/>
      <c r="D37" s="129"/>
      <c r="E37" s="129"/>
      <c r="F37" s="129"/>
      <c r="G37" s="129"/>
      <c r="H37" s="129"/>
      <c r="I37" s="129"/>
      <c r="J37" s="129"/>
      <c r="K37" s="129"/>
      <c r="L37" s="129"/>
      <c r="M37" s="129"/>
      <c r="N37" s="99"/>
      <c r="O37" s="4"/>
      <c r="P37" s="4"/>
      <c r="Q37" s="4"/>
      <c r="R37" s="4"/>
      <c r="S37" s="4"/>
      <c r="T37" s="4"/>
      <c r="U37" s="4"/>
      <c r="V37" s="4"/>
      <c r="W37" s="4"/>
    </row>
    <row r="38" spans="1:23" ht="18" customHeight="1">
      <c r="A38" s="4"/>
      <c r="B38" s="129"/>
      <c r="C38" s="129"/>
      <c r="D38" s="129"/>
      <c r="E38" s="129"/>
      <c r="F38" s="129"/>
      <c r="G38" s="129"/>
      <c r="H38" s="129"/>
      <c r="I38" s="129"/>
      <c r="J38" s="129"/>
      <c r="K38" s="129"/>
      <c r="L38" s="129"/>
      <c r="M38" s="129"/>
      <c r="N38" s="99"/>
      <c r="O38" s="4"/>
      <c r="P38" s="4"/>
      <c r="Q38" s="4"/>
      <c r="R38" s="4"/>
      <c r="S38" s="4"/>
      <c r="T38" s="4"/>
      <c r="U38" s="4"/>
      <c r="V38" s="4"/>
      <c r="W38" s="4"/>
    </row>
    <row r="39" spans="1:23" ht="18" customHeight="1">
      <c r="A39" s="4"/>
      <c r="B39" s="99"/>
      <c r="C39" s="99"/>
      <c r="D39" s="99"/>
      <c r="E39" s="99"/>
      <c r="F39" s="99"/>
      <c r="G39" s="99"/>
      <c r="H39" s="99"/>
      <c r="I39" s="99"/>
      <c r="J39" s="99"/>
      <c r="K39" s="99"/>
      <c r="L39" s="99"/>
      <c r="M39" s="99"/>
      <c r="N39" s="99"/>
      <c r="O39" s="4"/>
      <c r="P39" s="4"/>
      <c r="Q39" s="4"/>
      <c r="R39" s="4"/>
      <c r="S39" s="4"/>
      <c r="T39" s="4"/>
      <c r="U39" s="4"/>
      <c r="V39" s="4"/>
      <c r="W39" s="4"/>
    </row>
    <row r="40" spans="1:23" ht="18" customHeight="1">
      <c r="A40" s="4"/>
      <c r="B40" s="122" t="s">
        <v>48</v>
      </c>
      <c r="C40" s="99"/>
      <c r="D40" s="99"/>
      <c r="E40" s="99"/>
      <c r="F40" s="99"/>
      <c r="G40" s="99"/>
      <c r="H40" s="99"/>
      <c r="I40" s="99"/>
      <c r="J40" s="99"/>
      <c r="K40" s="99"/>
      <c r="L40" s="99"/>
      <c r="M40" s="99"/>
      <c r="N40" s="99"/>
      <c r="O40" s="4"/>
      <c r="P40" s="4"/>
      <c r="Q40" s="4"/>
      <c r="R40" s="4"/>
      <c r="S40" s="4"/>
      <c r="T40" s="4"/>
      <c r="U40" s="4"/>
      <c r="V40" s="4"/>
      <c r="W40" s="4"/>
    </row>
    <row r="41" spans="1:23" ht="18" customHeight="1">
      <c r="A41" s="4"/>
      <c r="B41" s="99"/>
      <c r="C41" s="99"/>
      <c r="D41" s="99"/>
      <c r="E41" s="99"/>
      <c r="F41" s="99"/>
      <c r="G41" s="99"/>
      <c r="H41" s="99"/>
      <c r="I41" s="99"/>
      <c r="J41" s="99"/>
      <c r="K41" s="99"/>
      <c r="L41" s="99"/>
      <c r="M41" s="99"/>
      <c r="N41" s="99"/>
      <c r="O41" s="4"/>
      <c r="P41" s="4"/>
      <c r="Q41" s="4"/>
      <c r="R41" s="4"/>
      <c r="S41" s="4"/>
      <c r="T41" s="4"/>
      <c r="U41" s="4"/>
      <c r="V41" s="4"/>
      <c r="W41" s="4"/>
    </row>
    <row r="42" spans="1:23" ht="18" customHeight="1">
      <c r="A42" s="4"/>
      <c r="B42" s="99"/>
      <c r="C42" s="365" t="s">
        <v>219</v>
      </c>
      <c r="D42" s="365"/>
      <c r="E42" s="365"/>
      <c r="F42" s="365"/>
      <c r="G42" s="365"/>
      <c r="H42" s="365"/>
      <c r="I42" s="365"/>
      <c r="J42" s="365"/>
      <c r="K42" s="365"/>
      <c r="L42" s="365"/>
      <c r="M42" s="365"/>
      <c r="N42" s="99"/>
      <c r="O42" s="4"/>
      <c r="P42" s="4"/>
      <c r="Q42" s="4"/>
      <c r="R42" s="4"/>
      <c r="S42" s="4"/>
      <c r="T42" s="4"/>
      <c r="U42" s="4"/>
      <c r="V42" s="4"/>
      <c r="W42" s="4"/>
    </row>
    <row r="43" spans="1:23" ht="24" customHeight="1">
      <c r="A43" s="4"/>
      <c r="B43" s="99"/>
      <c r="C43" s="99"/>
      <c r="D43" s="99"/>
      <c r="E43" s="99"/>
      <c r="F43" s="99"/>
      <c r="G43" s="99"/>
      <c r="H43" s="99"/>
      <c r="I43" s="99"/>
      <c r="J43" s="99"/>
      <c r="K43" s="99"/>
      <c r="L43" s="99"/>
      <c r="M43" s="99"/>
      <c r="N43" s="99"/>
      <c r="O43" s="4"/>
      <c r="P43" s="4"/>
      <c r="Q43" s="4"/>
      <c r="R43" s="4"/>
      <c r="S43" s="4"/>
      <c r="T43" s="4"/>
      <c r="U43" s="4"/>
      <c r="V43" s="4"/>
      <c r="W43" s="4"/>
    </row>
    <row r="44" spans="1:23" ht="24" customHeight="1">
      <c r="A44" s="4"/>
      <c r="B44" s="99"/>
      <c r="C44" s="123" t="s">
        <v>49</v>
      </c>
      <c r="D44" s="99"/>
      <c r="E44" s="99"/>
      <c r="F44" s="99"/>
      <c r="G44" s="99"/>
      <c r="H44" s="99"/>
      <c r="I44" s="99"/>
      <c r="J44" s="99"/>
      <c r="K44" s="99"/>
      <c r="L44" s="99"/>
      <c r="M44" s="99"/>
      <c r="N44" s="99"/>
      <c r="O44" s="4"/>
      <c r="P44" s="4"/>
      <c r="Q44" s="4"/>
      <c r="R44" s="4"/>
      <c r="S44" s="4"/>
      <c r="T44" s="4"/>
      <c r="U44" s="4"/>
      <c r="V44" s="4"/>
      <c r="W44" s="4"/>
    </row>
    <row r="45" spans="1:23" ht="24" customHeight="1">
      <c r="A45" s="4"/>
      <c r="B45" s="99"/>
      <c r="C45" s="123"/>
      <c r="D45" s="99"/>
      <c r="E45" s="364">
        <f>当初入力!D17</f>
        <v>0</v>
      </c>
      <c r="F45" s="364"/>
      <c r="G45" s="364"/>
      <c r="H45" s="364"/>
      <c r="I45" s="364"/>
      <c r="J45" s="364"/>
      <c r="K45" s="364"/>
      <c r="L45" s="364"/>
      <c r="M45" s="364"/>
      <c r="N45" s="99"/>
      <c r="O45" s="4"/>
      <c r="P45" s="4"/>
      <c r="Q45" s="4"/>
      <c r="R45" s="4"/>
      <c r="S45" s="4"/>
      <c r="T45" s="4"/>
      <c r="U45" s="4"/>
      <c r="V45" s="4"/>
      <c r="W45" s="4"/>
    </row>
    <row r="46" spans="1:23" ht="24" customHeight="1">
      <c r="A46" s="4"/>
      <c r="B46" s="99"/>
      <c r="C46" s="99"/>
      <c r="D46" s="99"/>
      <c r="E46" s="364"/>
      <c r="F46" s="364"/>
      <c r="G46" s="364"/>
      <c r="H46" s="364"/>
      <c r="I46" s="364"/>
      <c r="J46" s="364"/>
      <c r="K46" s="364"/>
      <c r="L46" s="364"/>
      <c r="M46" s="364"/>
      <c r="N46" s="99"/>
      <c r="O46" s="4"/>
      <c r="P46" s="4"/>
      <c r="Q46" s="4"/>
      <c r="R46" s="4"/>
      <c r="S46" s="4"/>
      <c r="T46" s="4"/>
      <c r="U46" s="4"/>
      <c r="V46" s="4"/>
      <c r="W46" s="4"/>
    </row>
    <row r="47" spans="1:23" ht="24" customHeight="1">
      <c r="A47" s="4"/>
      <c r="B47" s="99"/>
      <c r="C47" s="123" t="s">
        <v>50</v>
      </c>
      <c r="D47" s="99"/>
      <c r="E47" s="99"/>
      <c r="F47" s="99"/>
      <c r="G47" s="99"/>
      <c r="H47" s="99"/>
      <c r="I47" s="99"/>
      <c r="J47" s="99"/>
      <c r="K47" s="99"/>
      <c r="L47" s="99"/>
      <c r="M47" s="99"/>
      <c r="N47" s="99"/>
      <c r="O47" s="4"/>
      <c r="P47" s="4"/>
      <c r="Q47" s="4"/>
      <c r="R47" s="4"/>
      <c r="S47" s="4"/>
      <c r="T47" s="4"/>
      <c r="U47" s="4"/>
      <c r="V47" s="4"/>
      <c r="W47" s="4"/>
    </row>
    <row r="48" spans="1:23" ht="24" customHeight="1">
      <c r="A48" s="4"/>
      <c r="B48" s="99"/>
      <c r="C48" s="123"/>
      <c r="D48" s="99"/>
      <c r="E48" s="363"/>
      <c r="F48" s="363"/>
      <c r="G48" s="363"/>
      <c r="H48" s="363"/>
      <c r="I48" s="363"/>
      <c r="J48" s="363"/>
      <c r="K48" s="363"/>
      <c r="L48" s="363"/>
      <c r="M48" s="363"/>
      <c r="N48" s="99"/>
      <c r="O48" s="4"/>
      <c r="P48" s="4"/>
      <c r="Q48" s="4"/>
      <c r="R48" s="4"/>
      <c r="S48" s="4"/>
      <c r="T48" s="4"/>
      <c r="U48" s="4"/>
      <c r="V48" s="4"/>
      <c r="W48" s="4"/>
    </row>
    <row r="49" spans="1:23" ht="24" customHeight="1">
      <c r="A49" s="4"/>
      <c r="B49" s="99"/>
      <c r="C49" s="99"/>
      <c r="D49" s="99"/>
      <c r="E49" s="363"/>
      <c r="F49" s="363"/>
      <c r="G49" s="363"/>
      <c r="H49" s="363"/>
      <c r="I49" s="363"/>
      <c r="J49" s="363"/>
      <c r="K49" s="363"/>
      <c r="L49" s="363"/>
      <c r="M49" s="363"/>
      <c r="N49" s="99"/>
      <c r="O49" s="4"/>
      <c r="P49" s="4"/>
      <c r="Q49" s="4"/>
      <c r="R49" s="4"/>
      <c r="S49" s="4"/>
      <c r="T49" s="4"/>
      <c r="U49" s="4"/>
      <c r="V49" s="4"/>
      <c r="W49" s="4"/>
    </row>
    <row r="50" spans="1:23" ht="24" customHeight="1">
      <c r="A50" s="4"/>
      <c r="B50" s="99"/>
      <c r="C50" s="123" t="s">
        <v>51</v>
      </c>
      <c r="D50" s="99"/>
      <c r="E50" s="99"/>
      <c r="F50" s="99"/>
      <c r="G50" s="99"/>
      <c r="H50" s="99"/>
      <c r="I50" s="99"/>
      <c r="J50" s="99"/>
      <c r="K50" s="99"/>
      <c r="L50" s="99"/>
      <c r="M50" s="99"/>
      <c r="N50" s="99"/>
      <c r="O50" s="4"/>
      <c r="P50" s="4"/>
      <c r="Q50" s="4"/>
      <c r="R50" s="4"/>
      <c r="S50" s="4"/>
      <c r="T50" s="4"/>
      <c r="U50" s="4"/>
      <c r="V50" s="4"/>
      <c r="W50" s="4"/>
    </row>
    <row r="51" spans="1:23" ht="24" customHeight="1">
      <c r="A51" s="4"/>
      <c r="B51" s="99"/>
      <c r="C51" s="123"/>
      <c r="D51" s="99"/>
      <c r="E51" s="363"/>
      <c r="F51" s="363"/>
      <c r="G51" s="363"/>
      <c r="H51" s="363"/>
      <c r="I51" s="363"/>
      <c r="J51" s="363"/>
      <c r="K51" s="363"/>
      <c r="L51" s="363"/>
      <c r="M51" s="363"/>
      <c r="N51" s="99"/>
      <c r="O51" s="4"/>
      <c r="P51" s="4"/>
      <c r="Q51" s="4"/>
      <c r="R51" s="4"/>
      <c r="S51" s="4"/>
      <c r="T51" s="4"/>
      <c r="U51" s="4"/>
      <c r="V51" s="4"/>
      <c r="W51" s="4"/>
    </row>
    <row r="52" spans="1:23" ht="24" customHeight="1">
      <c r="A52" s="4"/>
      <c r="B52" s="99"/>
      <c r="C52" s="99"/>
      <c r="D52" s="99"/>
      <c r="E52" s="363"/>
      <c r="F52" s="363"/>
      <c r="G52" s="363"/>
      <c r="H52" s="363"/>
      <c r="I52" s="363"/>
      <c r="J52" s="363"/>
      <c r="K52" s="363"/>
      <c r="L52" s="363"/>
      <c r="M52" s="363"/>
      <c r="N52" s="99"/>
      <c r="O52" s="4"/>
      <c r="P52" s="4"/>
      <c r="Q52" s="4"/>
      <c r="R52" s="4"/>
      <c r="S52" s="4"/>
      <c r="T52" s="4"/>
      <c r="U52" s="4"/>
      <c r="V52" s="4"/>
      <c r="W52" s="4"/>
    </row>
    <row r="53" spans="1:23" ht="24" customHeight="1">
      <c r="A53" s="4"/>
      <c r="B53" s="99"/>
      <c r="C53" s="123" t="s">
        <v>52</v>
      </c>
      <c r="D53" s="99"/>
      <c r="E53" s="99"/>
      <c r="F53" s="99"/>
      <c r="G53" s="99"/>
      <c r="H53" s="99"/>
      <c r="I53" s="99"/>
      <c r="J53" s="99"/>
      <c r="K53" s="99"/>
      <c r="L53" s="99"/>
      <c r="M53" s="99"/>
      <c r="N53" s="99"/>
      <c r="O53" s="4"/>
      <c r="P53" s="4"/>
      <c r="Q53" s="4"/>
      <c r="R53" s="4"/>
      <c r="S53" s="4"/>
      <c r="T53" s="4"/>
      <c r="U53" s="4"/>
      <c r="V53" s="4"/>
      <c r="W53" s="4"/>
    </row>
    <row r="54" spans="1:23" ht="24" customHeight="1">
      <c r="A54" s="4"/>
      <c r="B54" s="99"/>
      <c r="C54" s="123"/>
      <c r="D54" s="99"/>
      <c r="E54" s="363"/>
      <c r="F54" s="363"/>
      <c r="G54" s="363"/>
      <c r="H54" s="363"/>
      <c r="I54" s="363"/>
      <c r="J54" s="363"/>
      <c r="K54" s="363"/>
      <c r="L54" s="363"/>
      <c r="M54" s="363"/>
      <c r="N54" s="99"/>
      <c r="O54" s="4"/>
      <c r="P54" s="4"/>
      <c r="Q54" s="4"/>
      <c r="R54" s="4"/>
      <c r="S54" s="4"/>
      <c r="T54" s="4"/>
      <c r="U54" s="4"/>
      <c r="V54" s="4"/>
      <c r="W54" s="4"/>
    </row>
    <row r="55" spans="1:23" ht="24" customHeight="1">
      <c r="A55" s="4"/>
      <c r="B55" s="99"/>
      <c r="C55" s="99"/>
      <c r="D55" s="99"/>
      <c r="E55" s="363"/>
      <c r="F55" s="363"/>
      <c r="G55" s="363"/>
      <c r="H55" s="363"/>
      <c r="I55" s="363"/>
      <c r="J55" s="363"/>
      <c r="K55" s="363"/>
      <c r="L55" s="363"/>
      <c r="M55" s="363"/>
      <c r="N55" s="99"/>
      <c r="O55" s="4"/>
      <c r="P55" s="4"/>
      <c r="Q55" s="4"/>
      <c r="R55" s="4"/>
      <c r="S55" s="4"/>
      <c r="T55" s="4"/>
      <c r="U55" s="4"/>
      <c r="V55" s="4"/>
      <c r="W55" s="4"/>
    </row>
    <row r="56" spans="1:23" ht="24" customHeight="1">
      <c r="A56" s="4"/>
      <c r="B56" s="99"/>
      <c r="C56" s="123" t="s">
        <v>53</v>
      </c>
      <c r="D56" s="99"/>
      <c r="E56" s="99"/>
      <c r="F56" s="99"/>
      <c r="G56" s="99"/>
      <c r="H56" s="99"/>
      <c r="I56" s="99"/>
      <c r="J56" s="99"/>
      <c r="K56" s="99"/>
      <c r="L56" s="99"/>
      <c r="M56" s="99"/>
      <c r="N56" s="99"/>
      <c r="O56" s="4"/>
      <c r="P56" s="4"/>
      <c r="Q56" s="4"/>
      <c r="R56" s="4"/>
      <c r="S56" s="4"/>
      <c r="T56" s="4"/>
      <c r="U56" s="4"/>
      <c r="V56" s="4"/>
      <c r="W56" s="4"/>
    </row>
    <row r="57" spans="1:23" ht="24" customHeight="1">
      <c r="A57" s="4"/>
      <c r="B57" s="99"/>
      <c r="C57" s="123"/>
      <c r="D57" s="99"/>
      <c r="E57" s="363"/>
      <c r="F57" s="363"/>
      <c r="G57" s="363"/>
      <c r="H57" s="363"/>
      <c r="I57" s="363"/>
      <c r="J57" s="363"/>
      <c r="K57" s="363"/>
      <c r="L57" s="363"/>
      <c r="M57" s="363"/>
      <c r="N57" s="99"/>
      <c r="O57" s="4"/>
      <c r="P57" s="4"/>
      <c r="Q57" s="4"/>
      <c r="R57" s="4"/>
      <c r="S57" s="4"/>
      <c r="T57" s="4"/>
      <c r="U57" s="4"/>
      <c r="V57" s="4"/>
      <c r="W57" s="4"/>
    </row>
    <row r="58" spans="1:23" ht="24" customHeight="1">
      <c r="A58" s="4"/>
      <c r="B58" s="99"/>
      <c r="C58" s="99"/>
      <c r="D58" s="99"/>
      <c r="E58" s="363"/>
      <c r="F58" s="363"/>
      <c r="G58" s="363"/>
      <c r="H58" s="363"/>
      <c r="I58" s="363"/>
      <c r="J58" s="363"/>
      <c r="K58" s="363"/>
      <c r="L58" s="363"/>
      <c r="M58" s="363"/>
      <c r="N58" s="99"/>
      <c r="O58" s="4"/>
      <c r="P58" s="4"/>
      <c r="Q58" s="4"/>
      <c r="R58" s="4"/>
      <c r="S58" s="4"/>
      <c r="T58" s="4"/>
      <c r="U58" s="4"/>
      <c r="V58" s="4"/>
      <c r="W58" s="4"/>
    </row>
    <row r="59" spans="1:23" ht="24" customHeight="1">
      <c r="A59" s="4"/>
      <c r="B59" s="99"/>
      <c r="C59" s="123" t="s">
        <v>54</v>
      </c>
      <c r="D59" s="99"/>
      <c r="E59" s="99"/>
      <c r="F59" s="99"/>
      <c r="G59" s="99"/>
      <c r="H59" s="99"/>
      <c r="I59" s="99"/>
      <c r="J59" s="99"/>
      <c r="K59" s="99"/>
      <c r="L59" s="99"/>
      <c r="M59" s="99"/>
      <c r="N59" s="99"/>
      <c r="O59" s="4"/>
      <c r="P59" s="4"/>
      <c r="Q59" s="4"/>
      <c r="R59" s="4"/>
      <c r="S59" s="4"/>
      <c r="T59" s="4"/>
      <c r="U59" s="4"/>
      <c r="V59" s="4"/>
      <c r="W59" s="4"/>
    </row>
    <row r="60" spans="1:23" ht="24" customHeight="1">
      <c r="A60" s="4"/>
      <c r="B60" s="99"/>
      <c r="C60" s="99"/>
      <c r="D60" s="99"/>
      <c r="E60" s="99"/>
      <c r="F60" s="99"/>
      <c r="G60" s="99"/>
      <c r="H60" s="99"/>
      <c r="I60" s="99"/>
      <c r="J60" s="99"/>
      <c r="K60" s="99"/>
      <c r="L60" s="99"/>
      <c r="M60" s="99"/>
      <c r="N60" s="99"/>
      <c r="O60" s="4"/>
      <c r="P60" s="4"/>
      <c r="Q60" s="4"/>
      <c r="R60" s="4"/>
      <c r="S60" s="4"/>
      <c r="T60" s="4"/>
      <c r="U60" s="4"/>
      <c r="V60" s="4"/>
      <c r="W60" s="4"/>
    </row>
    <row r="61" spans="1:23" ht="18" customHeight="1">
      <c r="A61" s="4"/>
      <c r="B61" s="99"/>
      <c r="C61" s="123" t="s">
        <v>55</v>
      </c>
      <c r="D61" s="99"/>
      <c r="E61" s="99"/>
      <c r="F61" s="99"/>
      <c r="G61" s="99"/>
      <c r="H61" s="99"/>
      <c r="I61" s="99"/>
      <c r="J61" s="99" t="s">
        <v>56</v>
      </c>
      <c r="K61" s="99"/>
      <c r="L61" s="99"/>
      <c r="M61" s="99"/>
      <c r="N61" s="99"/>
      <c r="O61" s="4"/>
      <c r="P61" s="4"/>
      <c r="Q61" s="4"/>
      <c r="R61" s="4"/>
      <c r="S61" s="4"/>
      <c r="T61" s="4"/>
      <c r="U61" s="4"/>
      <c r="V61" s="4"/>
      <c r="W61" s="4"/>
    </row>
    <row r="62" spans="1:23" ht="18" customHeight="1">
      <c r="A62" s="4"/>
      <c r="B62" s="99"/>
      <c r="C62" s="99"/>
      <c r="D62" s="99"/>
      <c r="E62" s="99"/>
      <c r="F62" s="99"/>
      <c r="G62" s="99"/>
      <c r="H62" s="99"/>
      <c r="I62" s="99"/>
      <c r="J62" s="99"/>
      <c r="K62" s="99"/>
      <c r="L62" s="99"/>
      <c r="M62" s="99"/>
      <c r="N62" s="99"/>
      <c r="O62" s="4"/>
      <c r="P62" s="4"/>
      <c r="Q62" s="4"/>
      <c r="R62" s="4"/>
      <c r="S62" s="4"/>
      <c r="T62" s="4"/>
      <c r="U62" s="4"/>
      <c r="V62" s="4"/>
      <c r="W62" s="4"/>
    </row>
    <row r="63" spans="1:23" ht="18" customHeight="1">
      <c r="A63" s="4"/>
      <c r="B63" s="99"/>
      <c r="C63" s="124" t="s">
        <v>57</v>
      </c>
      <c r="D63" s="124"/>
      <c r="E63" s="124"/>
      <c r="F63" s="125"/>
      <c r="G63" s="99"/>
      <c r="H63" s="132"/>
      <c r="I63" s="132"/>
      <c r="J63" s="132"/>
      <c r="K63" s="132"/>
      <c r="L63" s="132"/>
      <c r="M63" s="132"/>
      <c r="N63" s="132"/>
      <c r="O63" s="4"/>
      <c r="P63" s="4"/>
      <c r="Q63" s="4"/>
      <c r="R63" s="4"/>
      <c r="S63" s="4"/>
      <c r="T63" s="4"/>
      <c r="U63" s="4"/>
      <c r="V63" s="4"/>
      <c r="W63" s="4"/>
    </row>
    <row r="64" spans="1:23" ht="18" customHeight="1">
      <c r="A64" s="4"/>
      <c r="B64" s="99"/>
      <c r="C64" s="124" t="s">
        <v>57</v>
      </c>
      <c r="D64" s="124"/>
      <c r="E64" s="124"/>
      <c r="F64" s="125"/>
      <c r="G64" s="99"/>
      <c r="H64" s="132"/>
      <c r="I64" s="132"/>
      <c r="J64" s="132"/>
      <c r="K64" s="132"/>
      <c r="L64" s="132"/>
      <c r="M64" s="132"/>
      <c r="N64" s="132"/>
      <c r="O64" s="4"/>
      <c r="P64" s="4"/>
      <c r="Q64" s="4"/>
      <c r="R64" s="4"/>
      <c r="S64" s="4"/>
      <c r="T64" s="4"/>
      <c r="U64" s="4"/>
      <c r="V64" s="4"/>
      <c r="W64" s="4"/>
    </row>
    <row r="65" spans="1:23" ht="18" customHeight="1">
      <c r="A65" s="4"/>
      <c r="B65" s="99"/>
      <c r="C65" s="124" t="s">
        <v>57</v>
      </c>
      <c r="D65" s="124"/>
      <c r="E65" s="124"/>
      <c r="F65" s="125"/>
      <c r="G65" s="99"/>
      <c r="H65" s="132"/>
      <c r="I65" s="132"/>
      <c r="J65" s="132"/>
      <c r="K65" s="132"/>
      <c r="L65" s="132"/>
      <c r="M65" s="132"/>
      <c r="N65" s="132"/>
      <c r="O65" s="4"/>
      <c r="P65" s="4"/>
      <c r="Q65" s="4"/>
      <c r="R65" s="4"/>
      <c r="S65" s="4"/>
      <c r="T65" s="4"/>
      <c r="U65" s="4"/>
      <c r="V65" s="4"/>
      <c r="W65" s="4"/>
    </row>
    <row r="66" spans="1:23" ht="18" customHeight="1">
      <c r="A66" s="4"/>
      <c r="B66" s="99"/>
      <c r="C66" s="124" t="s">
        <v>57</v>
      </c>
      <c r="D66" s="124"/>
      <c r="E66" s="124"/>
      <c r="F66" s="125"/>
      <c r="G66" s="99"/>
      <c r="H66" s="132"/>
      <c r="I66" s="132"/>
      <c r="J66" s="132"/>
      <c r="K66" s="132"/>
      <c r="L66" s="132"/>
      <c r="M66" s="132"/>
      <c r="N66" s="132"/>
      <c r="O66" s="4"/>
      <c r="P66" s="4"/>
      <c r="Q66" s="4"/>
      <c r="R66" s="4"/>
      <c r="S66" s="4"/>
      <c r="T66" s="4"/>
      <c r="U66" s="4"/>
      <c r="V66" s="4"/>
      <c r="W66" s="4"/>
    </row>
    <row r="67" spans="1:23" ht="18" customHeight="1">
      <c r="A67" s="4"/>
      <c r="B67" s="99"/>
      <c r="C67" s="124" t="s">
        <v>57</v>
      </c>
      <c r="D67" s="124"/>
      <c r="E67" s="124"/>
      <c r="F67" s="125"/>
      <c r="G67" s="99"/>
      <c r="H67" s="132"/>
      <c r="I67" s="132"/>
      <c r="J67" s="132"/>
      <c r="K67" s="132"/>
      <c r="L67" s="132"/>
      <c r="M67" s="132"/>
      <c r="N67" s="132"/>
      <c r="O67" s="4"/>
      <c r="P67" s="4"/>
      <c r="Q67" s="4"/>
      <c r="R67" s="4"/>
      <c r="S67" s="4"/>
      <c r="T67" s="4"/>
      <c r="U67" s="4"/>
      <c r="V67" s="4"/>
      <c r="W67" s="4"/>
    </row>
    <row r="68" spans="1:23" ht="18" customHeight="1">
      <c r="A68" s="4"/>
      <c r="B68" s="99"/>
      <c r="C68" s="124" t="s">
        <v>57</v>
      </c>
      <c r="D68" s="124"/>
      <c r="E68" s="124"/>
      <c r="F68" s="125"/>
      <c r="G68" s="99"/>
      <c r="H68" s="132"/>
      <c r="I68" s="132"/>
      <c r="J68" s="132"/>
      <c r="K68" s="132"/>
      <c r="L68" s="132"/>
      <c r="M68" s="132"/>
      <c r="N68" s="132"/>
      <c r="O68" s="4"/>
      <c r="P68" s="4"/>
      <c r="Q68" s="4"/>
      <c r="R68" s="4"/>
      <c r="S68" s="4"/>
      <c r="T68" s="4"/>
      <c r="U68" s="4"/>
      <c r="V68" s="4"/>
      <c r="W68" s="4"/>
    </row>
    <row r="69" spans="1:23" ht="18" customHeight="1">
      <c r="A69" s="4"/>
      <c r="B69" s="99"/>
      <c r="C69" s="124" t="s">
        <v>57</v>
      </c>
      <c r="D69" s="124"/>
      <c r="E69" s="124"/>
      <c r="F69" s="125"/>
      <c r="G69" s="99"/>
      <c r="H69" s="132"/>
      <c r="I69" s="132"/>
      <c r="J69" s="132"/>
      <c r="K69" s="132"/>
      <c r="L69" s="132"/>
      <c r="M69" s="132"/>
      <c r="N69" s="132"/>
      <c r="O69" s="4"/>
      <c r="P69" s="4"/>
      <c r="Q69" s="4"/>
      <c r="R69" s="4"/>
      <c r="S69" s="4"/>
      <c r="T69" s="4"/>
      <c r="U69" s="4"/>
      <c r="V69" s="4"/>
      <c r="W69" s="4"/>
    </row>
    <row r="70" spans="1:23" ht="18" customHeight="1">
      <c r="A70" s="4"/>
      <c r="B70" s="125"/>
      <c r="C70" s="124" t="s">
        <v>57</v>
      </c>
      <c r="D70" s="124"/>
      <c r="E70" s="124"/>
      <c r="F70" s="125"/>
      <c r="G70" s="125"/>
      <c r="H70" s="132"/>
      <c r="I70" s="132"/>
      <c r="J70" s="132"/>
      <c r="K70" s="132"/>
      <c r="L70" s="132"/>
      <c r="M70" s="132"/>
      <c r="N70" s="132"/>
      <c r="O70" s="4"/>
      <c r="P70" s="4"/>
      <c r="Q70" s="4"/>
      <c r="R70" s="4"/>
      <c r="S70" s="4"/>
      <c r="T70" s="4"/>
      <c r="U70" s="4"/>
      <c r="V70" s="4"/>
      <c r="W70" s="4"/>
    </row>
    <row r="71" spans="1:23" ht="18" customHeight="1">
      <c r="A71" s="4"/>
      <c r="B71" s="126"/>
      <c r="C71" s="126"/>
      <c r="D71" s="128"/>
      <c r="E71" s="128"/>
      <c r="F71" s="128"/>
      <c r="G71" s="128"/>
      <c r="H71" s="133"/>
      <c r="I71" s="133"/>
      <c r="J71" s="133"/>
      <c r="K71" s="133"/>
      <c r="L71" s="133"/>
      <c r="M71" s="133"/>
      <c r="N71" s="134"/>
      <c r="O71" s="4"/>
      <c r="P71" s="4"/>
      <c r="Q71" s="4"/>
      <c r="R71" s="4"/>
      <c r="S71" s="4"/>
      <c r="T71" s="4"/>
      <c r="U71" s="4"/>
      <c r="V71" s="4"/>
      <c r="W71" s="4"/>
    </row>
    <row r="72" spans="1:23" ht="18" customHeight="1">
      <c r="A72" s="4"/>
      <c r="B72" s="125"/>
      <c r="C72" s="125"/>
      <c r="D72" s="135"/>
      <c r="E72" s="135"/>
      <c r="F72" s="135"/>
      <c r="G72" s="135"/>
      <c r="H72" s="135"/>
      <c r="I72" s="135"/>
      <c r="J72" s="135"/>
      <c r="K72" s="135"/>
      <c r="L72" s="135"/>
      <c r="M72" s="135"/>
      <c r="N72" s="125"/>
      <c r="O72" s="4"/>
      <c r="P72" s="4"/>
      <c r="Q72" s="4"/>
      <c r="R72" s="4"/>
      <c r="S72" s="4"/>
      <c r="T72" s="4"/>
      <c r="U72" s="4"/>
      <c r="V72" s="4"/>
      <c r="W72" s="4"/>
    </row>
    <row r="73" spans="1:23" ht="18" customHeight="1">
      <c r="A73" s="4"/>
      <c r="B73" s="130" t="s">
        <v>58</v>
      </c>
      <c r="C73" s="131" t="s">
        <v>59</v>
      </c>
      <c r="D73" s="129"/>
      <c r="E73" s="129"/>
      <c r="F73" s="129"/>
      <c r="G73" s="129"/>
      <c r="H73" s="129"/>
      <c r="I73" s="129"/>
      <c r="J73" s="129"/>
      <c r="K73" s="129"/>
      <c r="L73" s="129"/>
      <c r="M73" s="129"/>
      <c r="N73" s="99"/>
      <c r="O73" s="4"/>
      <c r="P73" s="4"/>
      <c r="Q73" s="4"/>
      <c r="R73" s="4"/>
      <c r="S73" s="4"/>
      <c r="T73" s="4"/>
      <c r="U73" s="4"/>
      <c r="V73" s="4"/>
      <c r="W73" s="4"/>
    </row>
    <row r="74" spans="1:23" ht="18" customHeight="1">
      <c r="A74" s="4"/>
      <c r="B74" s="131"/>
      <c r="C74" s="131"/>
      <c r="D74" s="129"/>
      <c r="E74" s="129"/>
      <c r="F74" s="129"/>
      <c r="G74" s="129"/>
      <c r="H74" s="129"/>
      <c r="I74" s="129"/>
      <c r="J74" s="129"/>
      <c r="K74" s="129"/>
      <c r="L74" s="129"/>
      <c r="M74" s="129"/>
      <c r="N74" s="99"/>
      <c r="O74" s="4"/>
      <c r="P74" s="4"/>
      <c r="Q74" s="4"/>
      <c r="R74" s="4"/>
      <c r="S74" s="4"/>
      <c r="T74" s="4"/>
      <c r="U74" s="4"/>
      <c r="V74" s="4"/>
      <c r="W74" s="4"/>
    </row>
    <row r="75" spans="1:23" ht="18" customHeight="1">
      <c r="A75" s="4"/>
      <c r="B75" s="131"/>
      <c r="C75" s="131"/>
      <c r="D75" s="129"/>
      <c r="E75" s="129"/>
      <c r="F75" s="129"/>
      <c r="G75" s="129"/>
      <c r="H75" s="129"/>
      <c r="I75" s="129"/>
      <c r="J75" s="129"/>
      <c r="K75" s="129"/>
      <c r="L75" s="129"/>
      <c r="M75" s="129"/>
      <c r="N75" s="99"/>
      <c r="O75" s="4"/>
      <c r="P75" s="4"/>
      <c r="Q75" s="4"/>
      <c r="R75" s="4"/>
      <c r="S75" s="4"/>
      <c r="T75" s="4"/>
      <c r="U75" s="4"/>
      <c r="V75" s="4"/>
      <c r="W75" s="4"/>
    </row>
    <row r="76" spans="1:23" ht="18" customHeight="1">
      <c r="A76" s="4"/>
      <c r="B76" s="99"/>
      <c r="C76" s="99"/>
      <c r="D76" s="99"/>
      <c r="E76" s="99"/>
      <c r="F76" s="99"/>
      <c r="G76" s="99"/>
      <c r="H76" s="99"/>
      <c r="I76" s="99"/>
      <c r="J76" s="99"/>
      <c r="K76" s="99"/>
      <c r="L76" s="99"/>
      <c r="M76" s="99"/>
      <c r="N76" s="99"/>
      <c r="O76" s="4"/>
      <c r="P76" s="4"/>
      <c r="Q76" s="4"/>
      <c r="R76" s="4"/>
      <c r="S76" s="4"/>
      <c r="T76" s="4"/>
      <c r="U76" s="4"/>
      <c r="V76" s="4"/>
      <c r="W76" s="4"/>
    </row>
    <row r="77" spans="1:23" ht="18" customHeight="1">
      <c r="A77" s="4"/>
      <c r="B77" s="99"/>
      <c r="C77" s="99"/>
      <c r="D77" s="99"/>
      <c r="E77" s="99"/>
      <c r="F77" s="99"/>
      <c r="G77" s="99"/>
      <c r="H77" s="99"/>
      <c r="I77" s="99"/>
      <c r="J77" s="99"/>
      <c r="K77" s="99"/>
      <c r="L77" s="99"/>
      <c r="M77" s="99"/>
      <c r="N77" s="99"/>
      <c r="O77" s="4"/>
      <c r="P77" s="4"/>
      <c r="Q77" s="4"/>
      <c r="R77" s="4"/>
      <c r="S77" s="4"/>
      <c r="T77" s="4"/>
      <c r="U77" s="4"/>
      <c r="V77" s="4"/>
      <c r="W77" s="4"/>
    </row>
    <row r="78" spans="1:23">
      <c r="A78" s="4"/>
      <c r="B78" s="4"/>
      <c r="C78" s="4"/>
      <c r="D78" s="4"/>
      <c r="E78" s="4"/>
      <c r="F78" s="4"/>
      <c r="G78" s="4"/>
      <c r="H78" s="4"/>
      <c r="I78" s="4"/>
      <c r="J78" s="4"/>
      <c r="K78" s="4"/>
      <c r="L78" s="4"/>
      <c r="M78" s="4"/>
      <c r="N78" s="4"/>
      <c r="O78" s="4"/>
      <c r="P78" s="4"/>
      <c r="Q78" s="4"/>
      <c r="R78" s="4"/>
      <c r="S78" s="4"/>
      <c r="T78" s="4"/>
      <c r="U78" s="4"/>
      <c r="V78" s="4"/>
      <c r="W78" s="4"/>
    </row>
    <row r="79" spans="1:23">
      <c r="A79" s="4"/>
      <c r="B79" s="4"/>
      <c r="C79" s="4"/>
      <c r="D79" s="4"/>
      <c r="E79" s="4"/>
      <c r="F79" s="4"/>
      <c r="G79" s="4"/>
      <c r="H79" s="4"/>
      <c r="I79" s="4"/>
      <c r="J79" s="4"/>
      <c r="K79" s="4"/>
      <c r="L79" s="4"/>
      <c r="M79" s="4"/>
      <c r="N79" s="4"/>
      <c r="O79" s="4"/>
      <c r="P79" s="4"/>
      <c r="Q79" s="4"/>
      <c r="R79" s="4"/>
      <c r="S79" s="4"/>
      <c r="T79" s="4"/>
      <c r="U79" s="4"/>
      <c r="V79" s="4"/>
      <c r="W79" s="4"/>
    </row>
    <row r="80" spans="1:23">
      <c r="A80" s="4"/>
      <c r="B80" s="4"/>
      <c r="C80" s="4"/>
      <c r="D80" s="4"/>
      <c r="E80" s="4"/>
      <c r="F80" s="4"/>
      <c r="G80" s="4"/>
      <c r="H80" s="4"/>
      <c r="I80" s="4"/>
      <c r="J80" s="4"/>
      <c r="K80" s="4"/>
      <c r="L80" s="4"/>
      <c r="M80" s="4"/>
      <c r="N80" s="4"/>
      <c r="O80" s="4"/>
      <c r="P80" s="4"/>
      <c r="Q80" s="4"/>
      <c r="R80" s="4"/>
      <c r="S80" s="4"/>
      <c r="T80" s="4"/>
      <c r="U80" s="4"/>
      <c r="V80" s="4"/>
      <c r="W80" s="4"/>
    </row>
    <row r="81" spans="1:23">
      <c r="A81" s="4"/>
      <c r="B81" s="4"/>
      <c r="C81" s="4"/>
      <c r="D81" s="4"/>
      <c r="E81" s="4"/>
      <c r="F81" s="4"/>
      <c r="G81" s="4"/>
      <c r="H81" s="4"/>
      <c r="I81" s="4"/>
      <c r="J81" s="4"/>
      <c r="K81" s="4"/>
      <c r="L81" s="4"/>
      <c r="M81" s="4"/>
      <c r="N81" s="4"/>
      <c r="O81" s="4"/>
      <c r="P81" s="4"/>
      <c r="Q81" s="4"/>
      <c r="R81" s="4"/>
      <c r="S81" s="4"/>
      <c r="T81" s="4"/>
      <c r="U81" s="4"/>
      <c r="V81" s="4"/>
      <c r="W81" s="4"/>
    </row>
    <row r="82" spans="1:23">
      <c r="A82" s="4"/>
      <c r="B82" s="4"/>
      <c r="C82" s="4"/>
      <c r="D82" s="4"/>
      <c r="E82" s="4"/>
      <c r="F82" s="4"/>
      <c r="G82" s="4"/>
      <c r="H82" s="4"/>
      <c r="I82" s="4"/>
      <c r="J82" s="4"/>
      <c r="K82" s="4"/>
      <c r="L82" s="4"/>
      <c r="M82" s="4"/>
      <c r="N82" s="4"/>
      <c r="O82" s="4"/>
      <c r="P82" s="4"/>
      <c r="Q82" s="4"/>
      <c r="R82" s="4"/>
      <c r="S82" s="4"/>
      <c r="T82" s="4"/>
      <c r="U82" s="4"/>
      <c r="V82" s="4"/>
      <c r="W82" s="4"/>
    </row>
    <row r="83" spans="1:23">
      <c r="A83" s="4"/>
      <c r="B83" s="4"/>
      <c r="C83" s="4"/>
      <c r="D83" s="4"/>
      <c r="E83" s="4"/>
      <c r="F83" s="4"/>
      <c r="G83" s="4"/>
      <c r="H83" s="4"/>
      <c r="I83" s="4"/>
      <c r="J83" s="4"/>
      <c r="K83" s="4"/>
      <c r="L83" s="4"/>
      <c r="M83" s="4"/>
      <c r="N83" s="4"/>
      <c r="O83" s="4"/>
      <c r="P83" s="4"/>
      <c r="Q83" s="4"/>
      <c r="R83" s="4"/>
      <c r="S83" s="4"/>
      <c r="T83" s="4"/>
      <c r="U83" s="4"/>
      <c r="V83" s="4"/>
      <c r="W83" s="4"/>
    </row>
    <row r="84" spans="1:23">
      <c r="A84" s="4"/>
      <c r="B84" s="4"/>
      <c r="C84" s="4"/>
      <c r="D84" s="4"/>
      <c r="E84" s="4"/>
      <c r="F84" s="4"/>
      <c r="G84" s="4"/>
      <c r="H84" s="4"/>
      <c r="I84" s="4"/>
      <c r="J84" s="4"/>
      <c r="K84" s="4"/>
      <c r="L84" s="4"/>
      <c r="M84" s="4"/>
      <c r="N84" s="4"/>
      <c r="O84" s="4"/>
      <c r="P84" s="4"/>
      <c r="Q84" s="4"/>
      <c r="R84" s="4"/>
      <c r="S84" s="4"/>
      <c r="T84" s="4"/>
      <c r="U84" s="4"/>
      <c r="V84" s="4"/>
      <c r="W84" s="4"/>
    </row>
    <row r="85" spans="1:23">
      <c r="A85" s="4"/>
      <c r="B85" s="4"/>
      <c r="C85" s="4"/>
      <c r="D85" s="4"/>
      <c r="E85" s="4"/>
      <c r="F85" s="4"/>
      <c r="G85" s="4"/>
      <c r="H85" s="4"/>
      <c r="I85" s="4"/>
      <c r="J85" s="4"/>
      <c r="K85" s="4"/>
      <c r="L85" s="4"/>
      <c r="M85" s="4"/>
      <c r="N85" s="4"/>
      <c r="O85" s="4"/>
      <c r="P85" s="4"/>
      <c r="Q85" s="4"/>
      <c r="R85" s="4"/>
      <c r="S85" s="4"/>
      <c r="T85" s="4"/>
      <c r="U85" s="4"/>
      <c r="V85" s="4"/>
      <c r="W85" s="4"/>
    </row>
    <row r="86" spans="1:23">
      <c r="A86" s="4"/>
      <c r="B86" s="4"/>
      <c r="C86" s="4"/>
      <c r="D86" s="4"/>
      <c r="E86" s="4"/>
      <c r="F86" s="4"/>
      <c r="G86" s="4"/>
      <c r="H86" s="4"/>
      <c r="I86" s="4"/>
      <c r="J86" s="4"/>
      <c r="K86" s="4"/>
      <c r="L86" s="4"/>
      <c r="M86" s="4"/>
      <c r="N86" s="4"/>
      <c r="O86" s="4"/>
      <c r="P86" s="4"/>
      <c r="Q86" s="4"/>
      <c r="R86" s="4"/>
      <c r="S86" s="4"/>
      <c r="T86" s="4"/>
      <c r="U86" s="4"/>
      <c r="V86" s="4"/>
      <c r="W86" s="4"/>
    </row>
    <row r="87" spans="1:23">
      <c r="A87" s="4"/>
      <c r="B87" s="4"/>
      <c r="C87" s="4"/>
      <c r="D87" s="4"/>
      <c r="E87" s="4"/>
      <c r="F87" s="4"/>
      <c r="G87" s="4"/>
      <c r="H87" s="4"/>
      <c r="I87" s="4"/>
      <c r="J87" s="4"/>
      <c r="K87" s="4"/>
      <c r="L87" s="4"/>
      <c r="M87" s="4"/>
      <c r="N87" s="4"/>
      <c r="O87" s="4"/>
      <c r="P87" s="4"/>
      <c r="Q87" s="4"/>
      <c r="R87" s="4"/>
      <c r="S87" s="4"/>
      <c r="T87" s="4"/>
      <c r="U87" s="4"/>
      <c r="V87" s="4"/>
      <c r="W87" s="4"/>
    </row>
    <row r="88" spans="1:23">
      <c r="A88" s="4"/>
      <c r="B88" s="4"/>
      <c r="C88" s="4"/>
      <c r="D88" s="4"/>
      <c r="E88" s="4"/>
      <c r="F88" s="4"/>
      <c r="G88" s="4"/>
      <c r="H88" s="4"/>
      <c r="I88" s="4"/>
      <c r="J88" s="4"/>
      <c r="K88" s="4"/>
      <c r="L88" s="4"/>
      <c r="M88" s="4"/>
      <c r="N88" s="4"/>
      <c r="O88" s="4"/>
      <c r="P88" s="4"/>
      <c r="Q88" s="4"/>
      <c r="R88" s="4"/>
      <c r="S88" s="4"/>
      <c r="T88" s="4"/>
      <c r="U88" s="4"/>
      <c r="V88" s="4"/>
      <c r="W88" s="4"/>
    </row>
    <row r="89" spans="1:23">
      <c r="A89" s="4"/>
      <c r="B89" s="4"/>
      <c r="C89" s="4"/>
      <c r="D89" s="4"/>
      <c r="E89" s="4"/>
      <c r="F89" s="4"/>
      <c r="G89" s="4"/>
      <c r="H89" s="4"/>
      <c r="I89" s="4"/>
      <c r="J89" s="4"/>
      <c r="K89" s="4"/>
      <c r="L89" s="4"/>
      <c r="M89" s="4"/>
      <c r="N89" s="4"/>
      <c r="O89" s="4"/>
      <c r="P89" s="4"/>
      <c r="Q89" s="4"/>
      <c r="R89" s="4"/>
      <c r="S89" s="4"/>
      <c r="T89" s="4"/>
      <c r="U89" s="4"/>
      <c r="V89" s="4"/>
      <c r="W89" s="4"/>
    </row>
    <row r="90" spans="1:23">
      <c r="A90" s="4"/>
      <c r="B90" s="4"/>
      <c r="C90" s="4"/>
      <c r="D90" s="4"/>
      <c r="E90" s="4"/>
      <c r="F90" s="4"/>
      <c r="G90" s="4"/>
      <c r="H90" s="4"/>
      <c r="I90" s="4"/>
      <c r="J90" s="4"/>
      <c r="K90" s="4"/>
      <c r="L90" s="4"/>
      <c r="M90" s="4"/>
      <c r="N90" s="4"/>
      <c r="O90" s="4"/>
      <c r="P90" s="4"/>
      <c r="Q90" s="4"/>
      <c r="R90" s="4"/>
      <c r="S90" s="4"/>
      <c r="T90" s="4"/>
      <c r="U90" s="4"/>
      <c r="V90" s="4"/>
      <c r="W90" s="4"/>
    </row>
    <row r="91" spans="1:23">
      <c r="A91" s="4"/>
      <c r="B91" s="4"/>
      <c r="C91" s="4"/>
      <c r="D91" s="4"/>
      <c r="E91" s="4"/>
      <c r="F91" s="4"/>
      <c r="G91" s="4"/>
      <c r="H91" s="4"/>
      <c r="I91" s="4"/>
      <c r="J91" s="4"/>
      <c r="K91" s="4"/>
      <c r="L91" s="4"/>
      <c r="M91" s="4"/>
      <c r="N91" s="4"/>
      <c r="O91" s="4"/>
      <c r="P91" s="4"/>
      <c r="Q91" s="4"/>
      <c r="R91" s="4"/>
      <c r="S91" s="4"/>
      <c r="T91" s="4"/>
      <c r="U91" s="4"/>
      <c r="V91" s="4"/>
      <c r="W91" s="4"/>
    </row>
    <row r="92" spans="1:23">
      <c r="A92" s="4"/>
      <c r="B92" s="4"/>
      <c r="C92" s="4"/>
      <c r="D92" s="4"/>
      <c r="E92" s="4"/>
      <c r="F92" s="4"/>
      <c r="G92" s="4"/>
      <c r="H92" s="4"/>
      <c r="I92" s="4"/>
      <c r="J92" s="4"/>
      <c r="K92" s="4"/>
      <c r="L92" s="4"/>
      <c r="M92" s="4"/>
      <c r="N92" s="4"/>
      <c r="O92" s="4"/>
      <c r="P92" s="4"/>
      <c r="Q92" s="4"/>
      <c r="R92" s="4"/>
      <c r="S92" s="4"/>
      <c r="T92" s="4"/>
      <c r="U92" s="4"/>
      <c r="V92" s="4"/>
      <c r="W92" s="4"/>
    </row>
    <row r="93" spans="1:23">
      <c r="A93" s="4"/>
      <c r="B93" s="4"/>
      <c r="C93" s="4"/>
      <c r="D93" s="4"/>
      <c r="E93" s="4"/>
      <c r="F93" s="4"/>
      <c r="G93" s="4"/>
      <c r="H93" s="4"/>
      <c r="I93" s="4"/>
      <c r="J93" s="4"/>
      <c r="K93" s="4"/>
      <c r="L93" s="4"/>
      <c r="M93" s="4"/>
      <c r="N93" s="4"/>
      <c r="O93" s="4"/>
      <c r="P93" s="4"/>
      <c r="Q93" s="4"/>
      <c r="R93" s="4"/>
      <c r="S93" s="4"/>
      <c r="T93" s="4"/>
      <c r="U93" s="4"/>
      <c r="V93" s="4"/>
      <c r="W93" s="4"/>
    </row>
    <row r="94" spans="1:23">
      <c r="A94" s="4"/>
      <c r="B94" s="4"/>
      <c r="C94" s="4"/>
      <c r="D94" s="4"/>
      <c r="E94" s="4"/>
      <c r="F94" s="4"/>
      <c r="G94" s="4"/>
      <c r="H94" s="4"/>
      <c r="I94" s="4"/>
      <c r="J94" s="4"/>
      <c r="K94" s="4"/>
      <c r="L94" s="4"/>
      <c r="M94" s="4"/>
      <c r="N94" s="4"/>
      <c r="O94" s="4"/>
      <c r="P94" s="4"/>
      <c r="Q94" s="4"/>
      <c r="R94" s="4"/>
      <c r="S94" s="4"/>
      <c r="T94" s="4"/>
      <c r="U94" s="4"/>
      <c r="V94" s="4"/>
      <c r="W94" s="4"/>
    </row>
    <row r="95" spans="1:23">
      <c r="A95" s="4"/>
      <c r="B95" s="4"/>
      <c r="C95" s="4"/>
      <c r="D95" s="4"/>
      <c r="E95" s="4"/>
      <c r="F95" s="4"/>
      <c r="G95" s="4"/>
      <c r="H95" s="4"/>
      <c r="I95" s="4"/>
      <c r="J95" s="4"/>
      <c r="K95" s="4"/>
      <c r="L95" s="4"/>
      <c r="M95" s="4"/>
      <c r="N95" s="4"/>
      <c r="O95" s="4"/>
      <c r="P95" s="4"/>
      <c r="Q95" s="4"/>
      <c r="R95" s="4"/>
      <c r="S95" s="4"/>
      <c r="T95" s="4"/>
      <c r="U95" s="4"/>
      <c r="V95" s="4"/>
      <c r="W95" s="4"/>
    </row>
    <row r="96" spans="1:23">
      <c r="A96" s="4"/>
      <c r="B96" s="4"/>
      <c r="C96" s="4"/>
      <c r="D96" s="4"/>
      <c r="E96" s="4"/>
      <c r="F96" s="4"/>
      <c r="G96" s="4"/>
      <c r="H96" s="4"/>
      <c r="I96" s="4"/>
      <c r="J96" s="4"/>
      <c r="K96" s="4"/>
      <c r="L96" s="4"/>
      <c r="M96" s="4"/>
      <c r="N96" s="4"/>
      <c r="O96" s="4"/>
      <c r="P96" s="4"/>
      <c r="Q96" s="4"/>
      <c r="R96" s="4"/>
      <c r="S96" s="4"/>
      <c r="T96" s="4"/>
      <c r="U96" s="4"/>
      <c r="V96" s="4"/>
      <c r="W96" s="4"/>
    </row>
    <row r="97" spans="1:23">
      <c r="A97" s="4"/>
      <c r="B97" s="4"/>
      <c r="C97" s="4"/>
      <c r="D97" s="4"/>
      <c r="E97" s="4"/>
      <c r="F97" s="4"/>
      <c r="G97" s="4"/>
      <c r="H97" s="4"/>
      <c r="I97" s="4"/>
      <c r="J97" s="4"/>
      <c r="K97" s="4"/>
      <c r="L97" s="4"/>
      <c r="M97" s="4"/>
      <c r="N97" s="4"/>
      <c r="O97" s="4"/>
      <c r="P97" s="4"/>
      <c r="Q97" s="4"/>
      <c r="R97" s="4"/>
      <c r="S97" s="4"/>
      <c r="T97" s="4"/>
      <c r="U97" s="4"/>
      <c r="V97" s="4"/>
      <c r="W97" s="4"/>
    </row>
    <row r="98" spans="1:23">
      <c r="A98" s="4"/>
      <c r="B98" s="4"/>
      <c r="C98" s="4"/>
      <c r="D98" s="4"/>
      <c r="E98" s="4"/>
      <c r="F98" s="4"/>
      <c r="G98" s="4"/>
      <c r="H98" s="4"/>
      <c r="I98" s="4"/>
      <c r="J98" s="4"/>
      <c r="K98" s="4"/>
      <c r="L98" s="4"/>
      <c r="M98" s="4"/>
      <c r="N98" s="4"/>
      <c r="O98" s="4"/>
      <c r="P98" s="4"/>
      <c r="Q98" s="4"/>
      <c r="R98" s="4"/>
      <c r="S98" s="4"/>
      <c r="T98" s="4"/>
      <c r="U98" s="4"/>
      <c r="V98" s="4"/>
      <c r="W98" s="4"/>
    </row>
    <row r="99" spans="1:23">
      <c r="A99" s="4"/>
      <c r="B99" s="4"/>
      <c r="C99" s="4"/>
      <c r="D99" s="4"/>
      <c r="E99" s="4"/>
      <c r="F99" s="4"/>
      <c r="G99" s="4"/>
      <c r="H99" s="4"/>
      <c r="I99" s="4"/>
      <c r="J99" s="4"/>
      <c r="K99" s="4"/>
      <c r="L99" s="4"/>
      <c r="M99" s="4"/>
      <c r="N99" s="4"/>
      <c r="O99" s="4"/>
      <c r="P99" s="4"/>
      <c r="Q99" s="4"/>
      <c r="R99" s="4"/>
      <c r="S99" s="4"/>
      <c r="T99" s="4"/>
      <c r="U99" s="4"/>
      <c r="V99" s="4"/>
      <c r="W99" s="4"/>
    </row>
    <row r="100" spans="1:23">
      <c r="A100" s="4"/>
      <c r="B100" s="4"/>
      <c r="C100" s="4"/>
      <c r="D100" s="4"/>
      <c r="E100" s="4"/>
      <c r="F100" s="4"/>
      <c r="G100" s="4"/>
      <c r="H100" s="4"/>
      <c r="I100" s="4"/>
      <c r="J100" s="4"/>
      <c r="K100" s="4"/>
      <c r="L100" s="4"/>
      <c r="M100" s="4"/>
      <c r="N100" s="4"/>
      <c r="O100" s="4"/>
      <c r="P100" s="4"/>
      <c r="Q100" s="4"/>
      <c r="R100" s="4"/>
      <c r="S100" s="4"/>
      <c r="T100" s="4"/>
      <c r="U100" s="4"/>
      <c r="V100" s="4"/>
      <c r="W100" s="4"/>
    </row>
    <row r="101" spans="1:23">
      <c r="A101" s="4"/>
      <c r="B101" s="4"/>
      <c r="C101" s="4"/>
      <c r="D101" s="4"/>
      <c r="E101" s="4"/>
      <c r="F101" s="4"/>
      <c r="G101" s="4"/>
      <c r="H101" s="4"/>
      <c r="I101" s="4"/>
      <c r="J101" s="4"/>
      <c r="K101" s="4"/>
      <c r="L101" s="4"/>
      <c r="M101" s="4"/>
      <c r="N101" s="4"/>
      <c r="O101" s="4"/>
      <c r="P101" s="4"/>
      <c r="Q101" s="4"/>
      <c r="R101" s="4"/>
      <c r="S101" s="4"/>
      <c r="T101" s="4"/>
      <c r="U101" s="4"/>
      <c r="V101" s="4"/>
      <c r="W101" s="4"/>
    </row>
    <row r="102" spans="1:23">
      <c r="A102" s="4"/>
      <c r="B102" s="4"/>
      <c r="C102" s="4"/>
      <c r="D102" s="4"/>
      <c r="E102" s="4"/>
      <c r="F102" s="4"/>
      <c r="G102" s="4"/>
      <c r="H102" s="4"/>
      <c r="I102" s="4"/>
      <c r="J102" s="4"/>
      <c r="K102" s="4"/>
      <c r="L102" s="4"/>
      <c r="M102" s="4"/>
      <c r="N102" s="4"/>
      <c r="O102" s="4"/>
      <c r="P102" s="4"/>
      <c r="Q102" s="4"/>
      <c r="R102" s="4"/>
      <c r="S102" s="4"/>
      <c r="T102" s="4"/>
      <c r="U102" s="4"/>
      <c r="V102" s="4"/>
      <c r="W102" s="4"/>
    </row>
    <row r="103" spans="1:23">
      <c r="A103" s="4"/>
      <c r="B103" s="4"/>
      <c r="C103" s="4"/>
      <c r="D103" s="4"/>
      <c r="E103" s="4"/>
      <c r="F103" s="4"/>
      <c r="G103" s="4"/>
      <c r="H103" s="4"/>
      <c r="I103" s="4"/>
      <c r="J103" s="4"/>
      <c r="K103" s="4"/>
      <c r="L103" s="4"/>
      <c r="M103" s="4"/>
      <c r="N103" s="4"/>
      <c r="O103" s="4"/>
      <c r="P103" s="4"/>
      <c r="Q103" s="4"/>
      <c r="R103" s="4"/>
      <c r="S103" s="4"/>
      <c r="T103" s="4"/>
      <c r="U103" s="4"/>
      <c r="V103" s="4"/>
      <c r="W103" s="4"/>
    </row>
    <row r="104" spans="1:23">
      <c r="A104" s="4"/>
      <c r="B104" s="4"/>
      <c r="C104" s="4"/>
      <c r="D104" s="4"/>
      <c r="E104" s="4"/>
      <c r="F104" s="4"/>
      <c r="G104" s="4"/>
      <c r="H104" s="4"/>
      <c r="I104" s="4"/>
      <c r="J104" s="4"/>
      <c r="K104" s="4"/>
      <c r="L104" s="4"/>
      <c r="M104" s="4"/>
      <c r="N104" s="4"/>
      <c r="O104" s="4"/>
      <c r="P104" s="4"/>
      <c r="Q104" s="4"/>
      <c r="R104" s="4"/>
      <c r="S104" s="4"/>
      <c r="T104" s="4"/>
      <c r="U104" s="4"/>
      <c r="V104" s="4"/>
      <c r="W104" s="4"/>
    </row>
    <row r="105" spans="1:23">
      <c r="A105" s="4"/>
      <c r="B105" s="4"/>
      <c r="C105" s="4"/>
      <c r="D105" s="4"/>
      <c r="E105" s="4"/>
      <c r="F105" s="4"/>
      <c r="G105" s="4"/>
      <c r="H105" s="4"/>
      <c r="I105" s="4"/>
      <c r="J105" s="4"/>
      <c r="K105" s="4"/>
      <c r="L105" s="4"/>
      <c r="M105" s="4"/>
      <c r="N105" s="4"/>
      <c r="O105" s="4"/>
      <c r="P105" s="4"/>
      <c r="Q105" s="4"/>
      <c r="R105" s="4"/>
      <c r="S105" s="4"/>
      <c r="T105" s="4"/>
      <c r="U105" s="4"/>
      <c r="V105" s="4"/>
      <c r="W105" s="4"/>
    </row>
    <row r="106" spans="1:23">
      <c r="A106" s="4"/>
      <c r="B106" s="4"/>
      <c r="C106" s="4"/>
      <c r="D106" s="4"/>
      <c r="E106" s="4"/>
      <c r="F106" s="4"/>
      <c r="G106" s="4"/>
      <c r="H106" s="4"/>
      <c r="I106" s="4"/>
      <c r="J106" s="4"/>
      <c r="K106" s="4"/>
      <c r="L106" s="4"/>
      <c r="M106" s="4"/>
      <c r="N106" s="4"/>
      <c r="O106" s="4"/>
      <c r="P106" s="4"/>
      <c r="Q106" s="4"/>
      <c r="R106" s="4"/>
      <c r="S106" s="4"/>
      <c r="T106" s="4"/>
      <c r="U106" s="4"/>
      <c r="V106" s="4"/>
      <c r="W106" s="4"/>
    </row>
    <row r="107" spans="1:23">
      <c r="A107" s="4"/>
      <c r="B107" s="4"/>
      <c r="C107" s="4"/>
      <c r="D107" s="4"/>
      <c r="E107" s="4"/>
      <c r="F107" s="4"/>
      <c r="G107" s="4"/>
      <c r="H107" s="4"/>
      <c r="I107" s="4"/>
      <c r="J107" s="4"/>
      <c r="K107" s="4"/>
      <c r="L107" s="4"/>
      <c r="M107" s="4"/>
      <c r="N107" s="4"/>
      <c r="O107" s="4"/>
      <c r="P107" s="4"/>
      <c r="Q107" s="4"/>
      <c r="R107" s="4"/>
      <c r="S107" s="4"/>
      <c r="T107" s="4"/>
      <c r="U107" s="4"/>
      <c r="V107" s="4"/>
      <c r="W107" s="4"/>
    </row>
    <row r="108" spans="1:23">
      <c r="A108" s="4"/>
      <c r="B108" s="4"/>
      <c r="C108" s="4"/>
      <c r="D108" s="4"/>
      <c r="E108" s="4"/>
      <c r="F108" s="4"/>
      <c r="G108" s="4"/>
      <c r="H108" s="4"/>
      <c r="I108" s="4"/>
      <c r="J108" s="4"/>
      <c r="K108" s="4"/>
      <c r="L108" s="4"/>
      <c r="M108" s="4"/>
      <c r="N108" s="4"/>
      <c r="O108" s="4"/>
      <c r="P108" s="4"/>
      <c r="Q108" s="4"/>
      <c r="R108" s="4"/>
      <c r="S108" s="4"/>
      <c r="T108" s="4"/>
      <c r="U108" s="4"/>
      <c r="V108" s="4"/>
      <c r="W108" s="4"/>
    </row>
    <row r="109" spans="1:23">
      <c r="A109" s="4"/>
      <c r="B109" s="4"/>
      <c r="C109" s="4"/>
      <c r="D109" s="4"/>
      <c r="E109" s="4"/>
      <c r="F109" s="4"/>
      <c r="G109" s="4"/>
      <c r="H109" s="4"/>
      <c r="I109" s="4"/>
      <c r="J109" s="4"/>
      <c r="K109" s="4"/>
      <c r="L109" s="4"/>
      <c r="M109" s="4"/>
      <c r="N109" s="4"/>
      <c r="O109" s="4"/>
      <c r="P109" s="4"/>
      <c r="Q109" s="4"/>
      <c r="R109" s="4"/>
      <c r="S109" s="4"/>
      <c r="T109" s="4"/>
      <c r="U109" s="4"/>
      <c r="V109" s="4"/>
      <c r="W109" s="4"/>
    </row>
    <row r="110" spans="1:23">
      <c r="A110" s="4"/>
      <c r="B110" s="4"/>
      <c r="C110" s="4"/>
      <c r="D110" s="4"/>
      <c r="E110" s="4"/>
      <c r="F110" s="4"/>
      <c r="G110" s="4"/>
      <c r="H110" s="4"/>
      <c r="I110" s="4"/>
      <c r="J110" s="4"/>
      <c r="K110" s="4"/>
      <c r="L110" s="4"/>
      <c r="M110" s="4"/>
      <c r="N110" s="4"/>
      <c r="O110" s="4"/>
      <c r="P110" s="4"/>
      <c r="Q110" s="4"/>
      <c r="R110" s="4"/>
      <c r="S110" s="4"/>
      <c r="T110" s="4"/>
      <c r="U110" s="4"/>
      <c r="V110" s="4"/>
      <c r="W110" s="4"/>
    </row>
    <row r="111" spans="1:23">
      <c r="A111" s="4"/>
      <c r="B111" s="4"/>
      <c r="C111" s="4"/>
      <c r="D111" s="4"/>
      <c r="E111" s="4"/>
      <c r="F111" s="4"/>
      <c r="G111" s="4"/>
      <c r="H111" s="4"/>
      <c r="I111" s="4"/>
      <c r="J111" s="4"/>
      <c r="K111" s="4"/>
      <c r="L111" s="4"/>
      <c r="M111" s="4"/>
      <c r="N111" s="4"/>
      <c r="O111" s="4"/>
      <c r="P111" s="4"/>
      <c r="Q111" s="4"/>
      <c r="R111" s="4"/>
      <c r="S111" s="4"/>
      <c r="T111" s="4"/>
      <c r="U111" s="4"/>
      <c r="V111" s="4"/>
      <c r="W111" s="4"/>
    </row>
    <row r="112" spans="1:23">
      <c r="A112" s="4"/>
      <c r="B112" s="4"/>
      <c r="C112" s="4"/>
      <c r="D112" s="4"/>
      <c r="E112" s="4"/>
      <c r="F112" s="4"/>
      <c r="G112" s="4"/>
      <c r="H112" s="4"/>
      <c r="I112" s="4"/>
      <c r="J112" s="4"/>
      <c r="K112" s="4"/>
      <c r="L112" s="4"/>
      <c r="M112" s="4"/>
      <c r="N112" s="4"/>
      <c r="O112" s="4"/>
      <c r="P112" s="4"/>
      <c r="Q112" s="4"/>
      <c r="R112" s="4"/>
      <c r="S112" s="4"/>
      <c r="T112" s="4"/>
      <c r="U112" s="4"/>
      <c r="V112" s="4"/>
      <c r="W112" s="4"/>
    </row>
    <row r="113" spans="1:23">
      <c r="A113" s="4"/>
      <c r="B113" s="4"/>
      <c r="C113" s="4"/>
      <c r="D113" s="4"/>
      <c r="E113" s="4"/>
      <c r="F113" s="4"/>
      <c r="G113" s="4"/>
      <c r="H113" s="4"/>
      <c r="I113" s="4"/>
      <c r="J113" s="4"/>
      <c r="K113" s="4"/>
      <c r="L113" s="4"/>
      <c r="M113" s="4"/>
      <c r="N113" s="4"/>
      <c r="O113" s="4"/>
      <c r="P113" s="4"/>
      <c r="Q113" s="4"/>
      <c r="R113" s="4"/>
      <c r="S113" s="4"/>
      <c r="T113" s="4"/>
      <c r="U113" s="4"/>
      <c r="V113" s="4"/>
      <c r="W113" s="4"/>
    </row>
    <row r="114" spans="1:23">
      <c r="A114" s="4"/>
      <c r="B114" s="4"/>
      <c r="C114" s="4"/>
      <c r="D114" s="4"/>
      <c r="E114" s="4"/>
      <c r="F114" s="4"/>
      <c r="G114" s="4"/>
      <c r="H114" s="4"/>
      <c r="I114" s="4"/>
      <c r="J114" s="4"/>
      <c r="K114" s="4"/>
      <c r="L114" s="4"/>
      <c r="M114" s="4"/>
      <c r="N114" s="4"/>
      <c r="O114" s="4"/>
      <c r="P114" s="4"/>
      <c r="Q114" s="4"/>
      <c r="R114" s="4"/>
      <c r="S114" s="4"/>
      <c r="T114" s="4"/>
      <c r="U114" s="4"/>
      <c r="V114" s="4"/>
      <c r="W114" s="4"/>
    </row>
    <row r="115" spans="1:23">
      <c r="A115" s="4"/>
      <c r="B115" s="4"/>
      <c r="C115" s="4"/>
      <c r="D115" s="4"/>
      <c r="E115" s="4"/>
      <c r="F115" s="4"/>
      <c r="G115" s="4"/>
      <c r="H115" s="4"/>
      <c r="I115" s="4"/>
      <c r="J115" s="4"/>
      <c r="K115" s="4"/>
      <c r="L115" s="4"/>
      <c r="M115" s="4"/>
      <c r="N115" s="4"/>
      <c r="O115" s="4"/>
      <c r="P115" s="4"/>
      <c r="Q115" s="4"/>
      <c r="R115" s="4"/>
      <c r="S115" s="4"/>
      <c r="T115" s="4"/>
      <c r="U115" s="4"/>
      <c r="V115" s="4"/>
      <c r="W115" s="4"/>
    </row>
  </sheetData>
  <mergeCells count="11">
    <mergeCell ref="C4:M4"/>
    <mergeCell ref="C42:M42"/>
    <mergeCell ref="E7:M8"/>
    <mergeCell ref="E10:M11"/>
    <mergeCell ref="E13:M14"/>
    <mergeCell ref="E16:M17"/>
    <mergeCell ref="E57:M58"/>
    <mergeCell ref="E45:M46"/>
    <mergeCell ref="E48:M49"/>
    <mergeCell ref="E51:M52"/>
    <mergeCell ref="E54:M55"/>
  </mergeCells>
  <phoneticPr fontId="1"/>
  <printOptions horizontalCentered="1" verticalCentered="1"/>
  <pageMargins left="0.78740157480314965" right="0.39370078740157483" top="0.98425196850393704"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AG91"/>
  <sheetViews>
    <sheetView showGridLines="0" zoomScaleNormal="100" workbookViewId="0">
      <selection activeCell="D30" sqref="D30"/>
    </sheetView>
  </sheetViews>
  <sheetFormatPr defaultColWidth="8" defaultRowHeight="12"/>
  <cols>
    <col min="1" max="2" width="4.625" style="3" customWidth="1"/>
    <col min="3" max="27" width="3.625" style="3" customWidth="1"/>
    <col min="28" max="16384" width="8" style="3"/>
  </cols>
  <sheetData>
    <row r="1" spans="1:3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2" spans="1:33">
      <c r="A2" s="2"/>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2"/>
      <c r="AB2" s="2"/>
      <c r="AC2" s="2"/>
      <c r="AD2" s="2"/>
      <c r="AE2" s="2"/>
      <c r="AF2" s="2"/>
      <c r="AG2" s="2"/>
    </row>
    <row r="3" spans="1:33" ht="13.5">
      <c r="A3" s="2"/>
      <c r="B3" s="136"/>
      <c r="C3" s="366" t="s">
        <v>42</v>
      </c>
      <c r="D3" s="367"/>
      <c r="E3" s="367"/>
      <c r="F3" s="367"/>
      <c r="G3" s="137"/>
      <c r="H3" s="137"/>
      <c r="I3" s="137"/>
      <c r="J3" s="137"/>
      <c r="K3" s="137"/>
      <c r="L3" s="137"/>
      <c r="M3" s="137"/>
      <c r="N3" s="137"/>
      <c r="O3" s="137"/>
      <c r="P3" s="136"/>
      <c r="Q3" s="136"/>
      <c r="R3" s="136"/>
      <c r="S3" s="136"/>
      <c r="T3" s="136"/>
      <c r="U3" s="136"/>
      <c r="V3" s="136"/>
      <c r="W3" s="136"/>
      <c r="X3" s="136"/>
      <c r="Y3" s="136"/>
      <c r="Z3" s="136"/>
      <c r="AA3" s="2"/>
      <c r="AB3" s="2"/>
      <c r="AC3" s="2"/>
      <c r="AD3" s="2"/>
      <c r="AE3" s="2"/>
      <c r="AF3" s="2"/>
      <c r="AG3" s="2"/>
    </row>
    <row r="4" spans="1:33">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2"/>
      <c r="AB4" s="2"/>
      <c r="AC4" s="2"/>
      <c r="AD4" s="2"/>
      <c r="AE4" s="2"/>
      <c r="AF4" s="2"/>
      <c r="AG4" s="2"/>
    </row>
    <row r="5" spans="1:33">
      <c r="A5" s="2"/>
      <c r="B5" s="136"/>
      <c r="C5" s="136"/>
      <c r="D5" s="136"/>
      <c r="E5" s="138" t="s">
        <v>38</v>
      </c>
      <c r="F5" s="137"/>
      <c r="G5" s="137"/>
      <c r="H5" s="137"/>
      <c r="I5" s="137"/>
      <c r="J5" s="137"/>
      <c r="K5" s="137"/>
      <c r="L5" s="137"/>
      <c r="M5" s="137"/>
      <c r="N5" s="137"/>
      <c r="O5" s="137"/>
      <c r="P5" s="136"/>
      <c r="Q5" s="136"/>
      <c r="R5" s="136"/>
      <c r="S5" s="136"/>
      <c r="T5" s="136"/>
      <c r="U5" s="136"/>
      <c r="V5" s="136"/>
      <c r="W5" s="136"/>
      <c r="X5" s="136"/>
      <c r="Y5" s="136"/>
      <c r="Z5" s="136"/>
      <c r="AA5" s="2"/>
      <c r="AB5" s="2"/>
      <c r="AC5" s="2"/>
      <c r="AD5" s="2"/>
      <c r="AE5" s="2"/>
      <c r="AF5" s="2"/>
      <c r="AG5" s="2"/>
    </row>
    <row r="6" spans="1:33">
      <c r="A6" s="2"/>
      <c r="B6" s="136"/>
      <c r="C6" s="136"/>
      <c r="D6" s="136"/>
      <c r="E6" s="137"/>
      <c r="F6" s="137"/>
      <c r="G6" s="137"/>
      <c r="H6" s="137"/>
      <c r="I6" s="137"/>
      <c r="J6" s="137"/>
      <c r="K6" s="137"/>
      <c r="L6" s="137"/>
      <c r="M6" s="137"/>
      <c r="N6" s="137"/>
      <c r="O6" s="137"/>
      <c r="P6" s="136"/>
      <c r="Q6" s="136"/>
      <c r="R6" s="136"/>
      <c r="S6" s="136"/>
      <c r="T6" s="136"/>
      <c r="U6" s="136"/>
      <c r="V6" s="136"/>
      <c r="W6" s="136"/>
      <c r="X6" s="136"/>
      <c r="Y6" s="136"/>
      <c r="Z6" s="136"/>
      <c r="AA6" s="2"/>
      <c r="AB6" s="2"/>
      <c r="AC6" s="2"/>
      <c r="AD6" s="2"/>
      <c r="AE6" s="2"/>
      <c r="AF6" s="2"/>
      <c r="AG6" s="2"/>
    </row>
    <row r="7" spans="1:33" ht="18.75" customHeight="1">
      <c r="A7" s="2"/>
      <c r="B7" s="136"/>
      <c r="C7" s="376" t="s">
        <v>225</v>
      </c>
      <c r="D7" s="367"/>
      <c r="E7" s="367"/>
      <c r="F7" s="367"/>
      <c r="G7" s="367"/>
      <c r="H7" s="367"/>
      <c r="I7" s="367"/>
      <c r="J7" s="367"/>
      <c r="K7" s="367"/>
      <c r="L7" s="367"/>
      <c r="M7" s="367"/>
      <c r="N7" s="367"/>
      <c r="O7" s="367"/>
      <c r="P7" s="367"/>
      <c r="Q7" s="367"/>
      <c r="R7" s="367"/>
      <c r="S7" s="367"/>
      <c r="T7" s="367"/>
      <c r="U7" s="367"/>
      <c r="V7" s="367"/>
      <c r="W7" s="367"/>
      <c r="X7" s="367"/>
      <c r="Y7" s="367"/>
      <c r="Z7" s="367"/>
      <c r="AA7" s="2"/>
      <c r="AB7" s="2"/>
      <c r="AC7" s="2"/>
      <c r="AD7" s="2"/>
      <c r="AE7" s="2"/>
      <c r="AF7" s="2"/>
      <c r="AG7" s="2"/>
    </row>
    <row r="8" spans="1:33">
      <c r="A8" s="2"/>
      <c r="B8" s="136"/>
      <c r="C8" s="136"/>
      <c r="D8" s="136"/>
      <c r="E8" s="137"/>
      <c r="F8" s="137"/>
      <c r="G8" s="137"/>
      <c r="H8" s="137"/>
      <c r="I8" s="137"/>
      <c r="J8" s="137"/>
      <c r="K8" s="137"/>
      <c r="L8" s="137"/>
      <c r="M8" s="137"/>
      <c r="N8" s="137"/>
      <c r="O8" s="137"/>
      <c r="P8" s="136"/>
      <c r="Q8" s="136"/>
      <c r="R8" s="136"/>
      <c r="S8" s="136"/>
      <c r="T8" s="136"/>
      <c r="U8" s="136"/>
      <c r="V8" s="136"/>
      <c r="W8" s="136"/>
      <c r="X8" s="136"/>
      <c r="Y8" s="136"/>
      <c r="Z8" s="136"/>
      <c r="AA8" s="2"/>
      <c r="AB8" s="2"/>
      <c r="AC8" s="2"/>
      <c r="AD8" s="2"/>
      <c r="AE8" s="2"/>
      <c r="AF8" s="2"/>
      <c r="AG8" s="2"/>
    </row>
    <row r="9" spans="1:33" ht="15" customHeight="1">
      <c r="A9" s="2"/>
      <c r="B9" s="136"/>
      <c r="C9" s="136"/>
      <c r="D9" s="136"/>
      <c r="E9" s="139" t="s">
        <v>38</v>
      </c>
      <c r="F9" s="137"/>
      <c r="G9" s="137"/>
      <c r="H9" s="137"/>
      <c r="I9" s="137"/>
      <c r="J9" s="137"/>
      <c r="K9" s="137"/>
      <c r="L9" s="137"/>
      <c r="M9" s="137"/>
      <c r="N9" s="137"/>
      <c r="O9" s="137"/>
      <c r="P9" s="136"/>
      <c r="Q9" s="136"/>
      <c r="R9" s="136"/>
      <c r="S9" s="140" t="s">
        <v>256</v>
      </c>
      <c r="T9" s="141"/>
      <c r="U9" s="142" t="s">
        <v>90</v>
      </c>
      <c r="V9" s="141"/>
      <c r="W9" s="142" t="s">
        <v>89</v>
      </c>
      <c r="X9" s="141"/>
      <c r="Y9" s="142" t="s">
        <v>88</v>
      </c>
      <c r="Z9" s="136"/>
      <c r="AA9" s="2"/>
      <c r="AB9" s="2"/>
      <c r="AC9" s="2"/>
      <c r="AD9" s="2"/>
      <c r="AE9" s="2"/>
      <c r="AF9" s="2"/>
      <c r="AG9" s="2"/>
    </row>
    <row r="10" spans="1:33">
      <c r="A10" s="2"/>
      <c r="B10" s="136"/>
      <c r="C10" s="136"/>
      <c r="D10" s="136"/>
      <c r="E10" s="137"/>
      <c r="F10" s="137"/>
      <c r="G10" s="137"/>
      <c r="H10" s="137"/>
      <c r="I10" s="137"/>
      <c r="J10" s="137"/>
      <c r="K10" s="137"/>
      <c r="L10" s="136"/>
      <c r="M10" s="143"/>
      <c r="N10" s="137"/>
      <c r="O10" s="137"/>
      <c r="P10" s="136"/>
      <c r="Q10" s="136"/>
      <c r="R10" s="136"/>
      <c r="S10" s="136"/>
      <c r="T10" s="136"/>
      <c r="U10" s="136"/>
      <c r="V10" s="136"/>
      <c r="W10" s="136"/>
      <c r="X10" s="136"/>
      <c r="Y10" s="136"/>
      <c r="Z10" s="136"/>
      <c r="AA10" s="2"/>
      <c r="AB10" s="2"/>
      <c r="AC10" s="2"/>
      <c r="AD10" s="2"/>
      <c r="AE10" s="2"/>
      <c r="AF10" s="2"/>
      <c r="AG10" s="2"/>
    </row>
    <row r="11" spans="1:33">
      <c r="A11" s="2"/>
      <c r="B11" s="136"/>
      <c r="C11" s="136"/>
      <c r="D11" s="136"/>
      <c r="E11" s="139" t="s">
        <v>38</v>
      </c>
      <c r="F11" s="137"/>
      <c r="G11" s="137"/>
      <c r="H11" s="137"/>
      <c r="I11" s="137"/>
      <c r="J11" s="137"/>
      <c r="K11" s="137"/>
      <c r="L11" s="137"/>
      <c r="M11" s="137"/>
      <c r="N11" s="137"/>
      <c r="O11" s="137"/>
      <c r="P11" s="136"/>
      <c r="Q11" s="136"/>
      <c r="R11" s="136"/>
      <c r="S11" s="136"/>
      <c r="T11" s="136"/>
      <c r="U11" s="136"/>
      <c r="V11" s="136"/>
      <c r="W11" s="136"/>
      <c r="X11" s="136"/>
      <c r="Y11" s="136"/>
      <c r="Z11" s="136"/>
      <c r="AA11" s="2"/>
      <c r="AB11" s="2"/>
      <c r="AC11" s="2"/>
      <c r="AD11" s="2"/>
      <c r="AE11" s="2"/>
      <c r="AF11" s="2"/>
      <c r="AG11" s="2"/>
    </row>
    <row r="12" spans="1:33">
      <c r="A12" s="2"/>
      <c r="B12" s="136"/>
      <c r="C12" s="136"/>
      <c r="D12" s="136"/>
      <c r="E12" s="137"/>
      <c r="F12" s="137"/>
      <c r="G12" s="137"/>
      <c r="H12" s="137"/>
      <c r="I12" s="137"/>
      <c r="J12" s="137"/>
      <c r="K12" s="137"/>
      <c r="L12" s="137"/>
      <c r="M12" s="137"/>
      <c r="N12" s="137"/>
      <c r="O12" s="137"/>
      <c r="P12" s="136"/>
      <c r="Q12" s="136"/>
      <c r="R12" s="136"/>
      <c r="S12" s="136"/>
      <c r="T12" s="136"/>
      <c r="U12" s="136"/>
      <c r="V12" s="136"/>
      <c r="W12" s="136"/>
      <c r="X12" s="136"/>
      <c r="Y12" s="136"/>
      <c r="Z12" s="136"/>
      <c r="AA12" s="2"/>
      <c r="AB12" s="2"/>
      <c r="AC12" s="2"/>
      <c r="AD12" s="2"/>
      <c r="AE12" s="2"/>
      <c r="AF12" s="2"/>
      <c r="AG12" s="2"/>
    </row>
    <row r="13" spans="1:33" ht="17.25">
      <c r="A13" s="2"/>
      <c r="B13" s="136"/>
      <c r="C13" s="136"/>
      <c r="D13" s="144" t="str">
        <f>"福 岡 県 "&amp;当初入力!$C$3 &amp; "長 殿"</f>
        <v>福 岡 県 長 殿</v>
      </c>
      <c r="E13" s="136"/>
      <c r="F13" s="137"/>
      <c r="G13" s="137"/>
      <c r="H13" s="137"/>
      <c r="I13" s="137"/>
      <c r="J13" s="137"/>
      <c r="K13" s="137"/>
      <c r="L13" s="137"/>
      <c r="M13" s="137"/>
      <c r="N13" s="137"/>
      <c r="O13" s="137"/>
      <c r="P13" s="136"/>
      <c r="Q13" s="136"/>
      <c r="R13" s="136"/>
      <c r="S13" s="136"/>
      <c r="T13" s="136"/>
      <c r="U13" s="136"/>
      <c r="V13" s="136"/>
      <c r="W13" s="136"/>
      <c r="X13" s="136"/>
      <c r="Y13" s="136"/>
      <c r="Z13" s="136"/>
      <c r="AA13" s="2"/>
      <c r="AB13" s="2"/>
      <c r="AC13" s="2"/>
      <c r="AD13" s="2"/>
      <c r="AE13" s="2"/>
      <c r="AF13" s="2"/>
      <c r="AG13" s="2"/>
    </row>
    <row r="14" spans="1:33">
      <c r="A14" s="2"/>
      <c r="B14" s="136"/>
      <c r="C14" s="136"/>
      <c r="D14" s="136"/>
      <c r="E14" s="137"/>
      <c r="F14" s="137"/>
      <c r="G14" s="137"/>
      <c r="H14" s="137"/>
      <c r="I14" s="137"/>
      <c r="J14" s="137"/>
      <c r="K14" s="137"/>
      <c r="L14" s="137"/>
      <c r="M14" s="137"/>
      <c r="N14" s="137"/>
      <c r="O14" s="137"/>
      <c r="P14" s="136"/>
      <c r="Q14" s="136"/>
      <c r="R14" s="136"/>
      <c r="S14" s="136"/>
      <c r="T14" s="136"/>
      <c r="U14" s="136"/>
      <c r="V14" s="136"/>
      <c r="W14" s="136"/>
      <c r="X14" s="136"/>
      <c r="Y14" s="136"/>
      <c r="Z14" s="136"/>
      <c r="AA14" s="2"/>
      <c r="AB14" s="2"/>
      <c r="AC14" s="2"/>
      <c r="AD14" s="2"/>
      <c r="AE14" s="2"/>
      <c r="AF14" s="2"/>
      <c r="AG14" s="2"/>
    </row>
    <row r="15" spans="1:33">
      <c r="A15" s="2"/>
      <c r="B15" s="136"/>
      <c r="C15" s="136"/>
      <c r="D15" s="136"/>
      <c r="E15" s="139" t="s">
        <v>38</v>
      </c>
      <c r="F15" s="137"/>
      <c r="G15" s="137"/>
      <c r="H15" s="137"/>
      <c r="I15" s="137"/>
      <c r="J15" s="137"/>
      <c r="K15" s="137"/>
      <c r="L15" s="137"/>
      <c r="M15" s="137"/>
      <c r="N15" s="137"/>
      <c r="O15" s="137"/>
      <c r="P15" s="136"/>
      <c r="Q15" s="136"/>
      <c r="R15" s="136"/>
      <c r="S15" s="136"/>
      <c r="T15" s="136"/>
      <c r="U15" s="136"/>
      <c r="V15" s="136"/>
      <c r="W15" s="136"/>
      <c r="X15" s="136"/>
      <c r="Y15" s="136"/>
      <c r="Z15" s="136"/>
      <c r="AA15" s="2"/>
      <c r="AB15" s="2"/>
      <c r="AC15" s="2"/>
      <c r="AD15" s="2"/>
      <c r="AE15" s="2"/>
      <c r="AF15" s="2"/>
      <c r="AG15" s="2"/>
    </row>
    <row r="16" spans="1:33">
      <c r="A16" s="2"/>
      <c r="B16" s="136"/>
      <c r="C16" s="136"/>
      <c r="D16" s="136"/>
      <c r="E16" s="137"/>
      <c r="F16" s="137"/>
      <c r="G16" s="137"/>
      <c r="H16" s="137"/>
      <c r="I16" s="137"/>
      <c r="J16" s="137"/>
      <c r="K16" s="137"/>
      <c r="L16" s="137"/>
      <c r="M16" s="137"/>
      <c r="N16" s="137"/>
      <c r="O16" s="137"/>
      <c r="P16" s="136"/>
      <c r="Q16" s="136"/>
      <c r="R16" s="136"/>
      <c r="S16" s="136"/>
      <c r="T16" s="136"/>
      <c r="U16" s="136"/>
      <c r="V16" s="136"/>
      <c r="W16" s="136"/>
      <c r="X16" s="136"/>
      <c r="Y16" s="136"/>
      <c r="Z16" s="136"/>
      <c r="AA16" s="2"/>
      <c r="AB16" s="2"/>
      <c r="AC16" s="2"/>
      <c r="AD16" s="2"/>
      <c r="AE16" s="2"/>
      <c r="AF16" s="2"/>
      <c r="AG16" s="2"/>
    </row>
    <row r="17" spans="1:33" ht="13.5">
      <c r="A17" s="2"/>
      <c r="B17" s="136"/>
      <c r="C17" s="136"/>
      <c r="D17" s="136"/>
      <c r="E17" s="145"/>
      <c r="F17" s="137"/>
      <c r="G17" s="137"/>
      <c r="H17" s="136"/>
      <c r="I17" s="136"/>
      <c r="J17" s="146"/>
      <c r="K17" s="137"/>
      <c r="L17" s="137"/>
      <c r="M17" s="147"/>
      <c r="N17" s="148" t="s">
        <v>40</v>
      </c>
      <c r="O17" s="149" t="s">
        <v>43</v>
      </c>
      <c r="P17" s="150"/>
      <c r="Q17" s="136"/>
      <c r="R17" s="378" t="str">
        <f>"" &amp; 当初入力!D13</f>
        <v/>
      </c>
      <c r="S17" s="378"/>
      <c r="T17" s="378"/>
      <c r="U17" s="378"/>
      <c r="V17" s="378"/>
      <c r="W17" s="378"/>
      <c r="X17" s="378"/>
      <c r="Y17" s="378"/>
      <c r="Z17" s="378"/>
      <c r="AA17" s="2"/>
      <c r="AB17" s="2"/>
      <c r="AC17" s="2"/>
      <c r="AD17" s="2"/>
      <c r="AE17" s="2"/>
      <c r="AF17" s="2"/>
      <c r="AG17" s="2"/>
    </row>
    <row r="18" spans="1:33" ht="13.5">
      <c r="A18" s="2"/>
      <c r="B18" s="136"/>
      <c r="C18" s="136"/>
      <c r="D18" s="136"/>
      <c r="E18" s="137"/>
      <c r="F18" s="137"/>
      <c r="G18" s="137"/>
      <c r="H18" s="151"/>
      <c r="I18" s="136"/>
      <c r="J18" s="146"/>
      <c r="K18" s="137"/>
      <c r="L18" s="137"/>
      <c r="M18" s="147"/>
      <c r="N18" s="147"/>
      <c r="O18" s="147"/>
      <c r="P18" s="150"/>
      <c r="Q18" s="136"/>
      <c r="R18" s="378"/>
      <c r="S18" s="378"/>
      <c r="T18" s="378"/>
      <c r="U18" s="378"/>
      <c r="V18" s="378"/>
      <c r="W18" s="378"/>
      <c r="X18" s="378"/>
      <c r="Y18" s="378"/>
      <c r="Z18" s="378"/>
      <c r="AA18" s="2"/>
      <c r="AB18" s="2"/>
      <c r="AC18" s="2"/>
      <c r="AD18" s="2"/>
      <c r="AE18" s="2"/>
      <c r="AF18" s="2"/>
      <c r="AG18" s="2"/>
    </row>
    <row r="19" spans="1:33" ht="13.5">
      <c r="A19" s="2"/>
      <c r="B19" s="136"/>
      <c r="C19" s="136"/>
      <c r="D19" s="136"/>
      <c r="E19" s="145"/>
      <c r="F19" s="137"/>
      <c r="G19" s="137"/>
      <c r="H19" s="151"/>
      <c r="I19" s="136"/>
      <c r="J19" s="146"/>
      <c r="K19" s="137"/>
      <c r="L19" s="137"/>
      <c r="M19" s="147"/>
      <c r="N19" s="147"/>
      <c r="O19" s="149" t="s">
        <v>44</v>
      </c>
      <c r="P19" s="150"/>
      <c r="Q19" s="136"/>
      <c r="R19" s="377" t="str">
        <f>" " &amp; 当初入力!D14</f>
        <v xml:space="preserve"> </v>
      </c>
      <c r="S19" s="377"/>
      <c r="T19" s="377"/>
      <c r="U19" s="377"/>
      <c r="V19" s="377"/>
      <c r="W19" s="377"/>
      <c r="X19" s="377"/>
      <c r="Y19" s="377"/>
      <c r="Z19" s="377"/>
      <c r="AA19" s="2"/>
      <c r="AB19" s="2"/>
      <c r="AC19" s="2"/>
      <c r="AD19" s="2"/>
      <c r="AE19" s="2"/>
      <c r="AF19" s="2"/>
      <c r="AG19" s="2"/>
    </row>
    <row r="20" spans="1:33" ht="13.5">
      <c r="A20" s="2"/>
      <c r="B20" s="136"/>
      <c r="C20" s="136"/>
      <c r="D20" s="136"/>
      <c r="E20" s="137"/>
      <c r="F20" s="137"/>
      <c r="G20" s="137"/>
      <c r="H20" s="151"/>
      <c r="I20" s="136"/>
      <c r="J20" s="146"/>
      <c r="K20" s="137"/>
      <c r="L20" s="137"/>
      <c r="M20" s="147"/>
      <c r="N20" s="147"/>
      <c r="O20" s="147"/>
      <c r="P20" s="150"/>
      <c r="Q20" s="136"/>
      <c r="R20" s="377"/>
      <c r="S20" s="377"/>
      <c r="T20" s="377"/>
      <c r="U20" s="377"/>
      <c r="V20" s="377"/>
      <c r="W20" s="377"/>
      <c r="X20" s="377"/>
      <c r="Y20" s="377"/>
      <c r="Z20" s="377"/>
      <c r="AA20" s="2"/>
      <c r="AB20" s="2"/>
      <c r="AC20" s="2"/>
      <c r="AD20" s="2"/>
      <c r="AE20" s="2"/>
      <c r="AF20" s="2"/>
      <c r="AG20" s="2"/>
    </row>
    <row r="21" spans="1:33" ht="13.5">
      <c r="A21" s="2"/>
      <c r="B21" s="136"/>
      <c r="C21" s="136"/>
      <c r="D21" s="136"/>
      <c r="E21" s="145"/>
      <c r="F21" s="137"/>
      <c r="G21" s="137"/>
      <c r="H21" s="151"/>
      <c r="I21" s="136"/>
      <c r="J21" s="146"/>
      <c r="K21" s="137"/>
      <c r="L21" s="137"/>
      <c r="M21" s="147"/>
      <c r="N21" s="147"/>
      <c r="O21" s="149" t="s">
        <v>45</v>
      </c>
      <c r="P21" s="150"/>
      <c r="Q21" s="136"/>
      <c r="R21" s="379" t="str">
        <f>" " &amp; 当初入力!D15</f>
        <v xml:space="preserve"> </v>
      </c>
      <c r="S21" s="379"/>
      <c r="T21" s="379"/>
      <c r="U21" s="379"/>
      <c r="V21" s="379"/>
      <c r="W21" s="379"/>
      <c r="X21" s="379"/>
      <c r="Y21" s="152"/>
      <c r="Z21" s="152"/>
      <c r="AA21" s="2"/>
      <c r="AB21" s="2"/>
      <c r="AC21" s="2"/>
      <c r="AD21" s="2"/>
      <c r="AE21" s="2"/>
      <c r="AF21" s="2"/>
      <c r="AG21" s="2"/>
    </row>
    <row r="22" spans="1:33">
      <c r="A22" s="2"/>
      <c r="B22" s="136"/>
      <c r="C22" s="136"/>
      <c r="D22" s="136"/>
      <c r="E22" s="137"/>
      <c r="F22" s="137"/>
      <c r="G22" s="137"/>
      <c r="H22" s="137"/>
      <c r="I22" s="137"/>
      <c r="J22" s="136"/>
      <c r="K22" s="137"/>
      <c r="L22" s="137"/>
      <c r="M22" s="137"/>
      <c r="N22" s="137"/>
      <c r="O22" s="137"/>
      <c r="P22" s="136"/>
      <c r="Q22" s="136"/>
      <c r="R22" s="136"/>
      <c r="S22" s="136"/>
      <c r="T22" s="136"/>
      <c r="U22" s="136"/>
      <c r="V22" s="136"/>
      <c r="W22" s="136"/>
      <c r="X22" s="136"/>
      <c r="Y22" s="136"/>
      <c r="Z22" s="136"/>
      <c r="AA22" s="2"/>
      <c r="AB22" s="2"/>
      <c r="AC22" s="2"/>
      <c r="AD22" s="2"/>
      <c r="AE22" s="2"/>
      <c r="AF22" s="2"/>
      <c r="AG22" s="2"/>
    </row>
    <row r="23" spans="1:33">
      <c r="A23" s="2"/>
      <c r="B23" s="136"/>
      <c r="C23" s="136"/>
      <c r="D23" s="136"/>
      <c r="E23" s="139" t="s">
        <v>38</v>
      </c>
      <c r="F23" s="137"/>
      <c r="G23" s="137"/>
      <c r="H23" s="137"/>
      <c r="I23" s="137"/>
      <c r="J23" s="137"/>
      <c r="K23" s="137"/>
      <c r="L23" s="137"/>
      <c r="M23" s="137"/>
      <c r="N23" s="137"/>
      <c r="O23" s="137"/>
      <c r="P23" s="136"/>
      <c r="Q23" s="136"/>
      <c r="R23" s="136"/>
      <c r="S23" s="136"/>
      <c r="T23" s="136"/>
      <c r="U23" s="136"/>
      <c r="V23" s="136"/>
      <c r="W23" s="136"/>
      <c r="X23" s="136"/>
      <c r="Y23" s="136"/>
      <c r="Z23" s="136"/>
      <c r="AA23" s="2"/>
      <c r="AB23" s="2"/>
      <c r="AC23" s="2"/>
      <c r="AD23" s="2"/>
      <c r="AE23" s="2"/>
      <c r="AF23" s="2"/>
      <c r="AG23" s="2"/>
    </row>
    <row r="24" spans="1:33" ht="14.25">
      <c r="A24" s="2"/>
      <c r="B24" s="136"/>
      <c r="C24" s="136"/>
      <c r="D24" s="136"/>
      <c r="E24" s="137"/>
      <c r="F24" s="153"/>
      <c r="G24" s="137"/>
      <c r="H24" s="371" t="str">
        <f>" " &amp; 当初入力!D5</f>
        <v xml:space="preserve"> </v>
      </c>
      <c r="I24" s="372"/>
      <c r="J24" s="372"/>
      <c r="K24" s="372"/>
      <c r="L24" s="372"/>
      <c r="M24" s="372"/>
      <c r="N24" s="372"/>
      <c r="O24" s="372"/>
      <c r="P24" s="372"/>
      <c r="Q24" s="372"/>
      <c r="R24" s="372"/>
      <c r="S24" s="373" t="str">
        <f>"" &amp; 当初入力!D7</f>
        <v/>
      </c>
      <c r="T24" s="372"/>
      <c r="U24" s="372"/>
      <c r="V24" s="372"/>
      <c r="W24" s="372"/>
      <c r="X24" s="372"/>
      <c r="Y24" s="136"/>
      <c r="Z24" s="136"/>
      <c r="AA24" s="2"/>
      <c r="AB24" s="2"/>
      <c r="AC24" s="2"/>
      <c r="AD24" s="2"/>
      <c r="AE24" s="2"/>
      <c r="AF24" s="2"/>
      <c r="AG24" s="2"/>
    </row>
    <row r="25" spans="1:33" ht="16.5" customHeight="1">
      <c r="A25" s="2"/>
      <c r="B25" s="136"/>
      <c r="C25" s="136"/>
      <c r="D25" s="98" t="s">
        <v>220</v>
      </c>
      <c r="E25" s="154"/>
      <c r="F25" s="155"/>
      <c r="G25" s="156"/>
      <c r="H25" s="380" t="str">
        <f>+"令和" &amp; TEXT(当初入力!$E$4,"##") &amp; "年度　　起工" &amp; TEXT(当初入力!$J$4,"##") &amp; "号"</f>
        <v>令和年度　　起工号</v>
      </c>
      <c r="I25" s="380"/>
      <c r="J25" s="380"/>
      <c r="K25" s="380"/>
      <c r="L25" s="380"/>
      <c r="M25" s="380"/>
      <c r="N25" s="380"/>
      <c r="O25" s="380"/>
      <c r="P25" s="374" t="str">
        <f>"" &amp; 当初入力!D6</f>
        <v/>
      </c>
      <c r="Q25" s="375"/>
      <c r="R25" s="375"/>
      <c r="S25" s="375"/>
      <c r="T25" s="375"/>
      <c r="U25" s="375"/>
      <c r="V25" s="375"/>
      <c r="W25" s="375"/>
      <c r="X25" s="375"/>
      <c r="Y25" s="375"/>
      <c r="Z25" s="136"/>
      <c r="AA25" s="2"/>
      <c r="AB25" s="2"/>
      <c r="AC25" s="2"/>
      <c r="AD25" s="2"/>
      <c r="AE25" s="2"/>
      <c r="AF25" s="2"/>
      <c r="AG25" s="2"/>
    </row>
    <row r="26" spans="1:33" ht="14.25">
      <c r="A26" s="2"/>
      <c r="B26" s="136"/>
      <c r="C26" s="136"/>
      <c r="D26" s="136"/>
      <c r="E26" s="157" t="s">
        <v>38</v>
      </c>
      <c r="F26" s="158"/>
      <c r="G26" s="158"/>
      <c r="H26" s="159"/>
      <c r="I26" s="159"/>
      <c r="J26" s="159"/>
      <c r="K26" s="159"/>
      <c r="L26" s="159"/>
      <c r="M26" s="159"/>
      <c r="N26" s="137"/>
      <c r="O26" s="137"/>
      <c r="P26" s="136"/>
      <c r="Q26" s="136"/>
      <c r="R26" s="136"/>
      <c r="S26" s="136"/>
      <c r="T26" s="136"/>
      <c r="U26" s="136"/>
      <c r="V26" s="136"/>
      <c r="W26" s="136"/>
      <c r="X26" s="136"/>
      <c r="Y26" s="136"/>
      <c r="Z26" s="136"/>
      <c r="AA26" s="2"/>
      <c r="AB26" s="2"/>
      <c r="AC26" s="2"/>
      <c r="AD26" s="2"/>
      <c r="AE26" s="2"/>
      <c r="AF26" s="2"/>
      <c r="AG26" s="2"/>
    </row>
    <row r="27" spans="1:33" ht="14.25">
      <c r="A27" s="2"/>
      <c r="B27" s="136"/>
      <c r="C27" s="136"/>
      <c r="D27" s="136"/>
      <c r="E27" s="158"/>
      <c r="F27" s="158"/>
      <c r="G27" s="158"/>
      <c r="H27" s="159"/>
      <c r="I27" s="159"/>
      <c r="J27" s="159"/>
      <c r="K27" s="159"/>
      <c r="L27" s="159"/>
      <c r="M27" s="159"/>
      <c r="N27" s="137"/>
      <c r="O27" s="137"/>
      <c r="P27" s="136"/>
      <c r="Q27" s="136"/>
      <c r="R27" s="136"/>
      <c r="S27" s="136"/>
      <c r="T27" s="136"/>
      <c r="U27" s="136"/>
      <c r="V27" s="136"/>
      <c r="W27" s="136"/>
      <c r="X27" s="136"/>
      <c r="Y27" s="136"/>
      <c r="Z27" s="136"/>
      <c r="AA27" s="2"/>
      <c r="AB27" s="2"/>
      <c r="AC27" s="2"/>
      <c r="AD27" s="2"/>
      <c r="AE27" s="2"/>
      <c r="AF27" s="2"/>
      <c r="AG27" s="2"/>
    </row>
    <row r="28" spans="1:33" ht="24" customHeight="1">
      <c r="A28" s="2"/>
      <c r="B28" s="136"/>
      <c r="C28" s="136"/>
      <c r="D28" s="368" t="str">
        <f>"　令和"&amp;TEXT(当初入力!E9,"###")&amp;"年"&amp;TEXT(当初入力!G9,"###")&amp;"月"&amp;TEXT(当初入力!I9,"###")&amp;"日契約締結した上記の業務について、管理技術者等を下記のとおり定めたので、設計業務等委託契約書第９条第１項の規定に基づき通知します。"</f>
        <v>　令和年月日契約締結した上記の業務について、管理技術者等を下記のとおり定めたので、設計業務等委託契約書第９条第１項の規定に基づき通知します。</v>
      </c>
      <c r="E28" s="369"/>
      <c r="F28" s="369"/>
      <c r="G28" s="369"/>
      <c r="H28" s="369"/>
      <c r="I28" s="369"/>
      <c r="J28" s="369"/>
      <c r="K28" s="369"/>
      <c r="L28" s="369"/>
      <c r="M28" s="369"/>
      <c r="N28" s="367"/>
      <c r="O28" s="367"/>
      <c r="P28" s="367"/>
      <c r="Q28" s="367"/>
      <c r="R28" s="367"/>
      <c r="S28" s="367"/>
      <c r="T28" s="367"/>
      <c r="U28" s="367"/>
      <c r="V28" s="367"/>
      <c r="W28" s="367"/>
      <c r="X28" s="367"/>
      <c r="Y28" s="367"/>
      <c r="Z28" s="136"/>
      <c r="AA28" s="2"/>
      <c r="AB28" s="2"/>
      <c r="AC28" s="2"/>
      <c r="AD28" s="2"/>
      <c r="AE28" s="2"/>
      <c r="AF28" s="2"/>
      <c r="AG28" s="2"/>
    </row>
    <row r="29" spans="1:33" ht="24" customHeight="1">
      <c r="A29" s="2"/>
      <c r="B29" s="136"/>
      <c r="C29" s="136"/>
      <c r="D29" s="369"/>
      <c r="E29" s="369"/>
      <c r="F29" s="369"/>
      <c r="G29" s="369"/>
      <c r="H29" s="369"/>
      <c r="I29" s="369"/>
      <c r="J29" s="369"/>
      <c r="K29" s="369"/>
      <c r="L29" s="369"/>
      <c r="M29" s="369"/>
      <c r="N29" s="367"/>
      <c r="O29" s="367"/>
      <c r="P29" s="367"/>
      <c r="Q29" s="367"/>
      <c r="R29" s="367"/>
      <c r="S29" s="367"/>
      <c r="T29" s="367"/>
      <c r="U29" s="367"/>
      <c r="V29" s="367"/>
      <c r="W29" s="367"/>
      <c r="X29" s="367"/>
      <c r="Y29" s="367"/>
      <c r="Z29" s="136"/>
      <c r="AA29" s="2"/>
      <c r="AB29" s="2"/>
      <c r="AC29" s="2"/>
      <c r="AD29" s="2"/>
      <c r="AE29" s="2"/>
      <c r="AF29" s="2"/>
      <c r="AG29" s="2"/>
    </row>
    <row r="30" spans="1:33" ht="14.25">
      <c r="A30" s="2"/>
      <c r="B30" s="136"/>
      <c r="C30" s="136"/>
      <c r="D30" s="136"/>
      <c r="E30" s="158"/>
      <c r="F30" s="158"/>
      <c r="G30" s="158"/>
      <c r="H30" s="159"/>
      <c r="I30" s="159"/>
      <c r="J30" s="159"/>
      <c r="K30" s="159"/>
      <c r="L30" s="159"/>
      <c r="M30" s="159"/>
      <c r="N30" s="137"/>
      <c r="O30" s="137"/>
      <c r="P30" s="136"/>
      <c r="Q30" s="136"/>
      <c r="R30" s="136"/>
      <c r="S30" s="136"/>
      <c r="T30" s="136"/>
      <c r="U30" s="136"/>
      <c r="V30" s="136"/>
      <c r="W30" s="136"/>
      <c r="X30" s="136"/>
      <c r="Y30" s="136"/>
      <c r="Z30" s="136"/>
      <c r="AA30" s="2"/>
      <c r="AB30" s="2"/>
      <c r="AC30" s="2"/>
      <c r="AD30" s="2"/>
      <c r="AE30" s="2"/>
      <c r="AF30" s="2"/>
      <c r="AG30" s="2"/>
    </row>
    <row r="31" spans="1:33" ht="14.25">
      <c r="A31" s="2"/>
      <c r="B31" s="136"/>
      <c r="C31" s="370" t="s">
        <v>39</v>
      </c>
      <c r="D31" s="367"/>
      <c r="E31" s="367"/>
      <c r="F31" s="367"/>
      <c r="G31" s="367"/>
      <c r="H31" s="367"/>
      <c r="I31" s="367"/>
      <c r="J31" s="367"/>
      <c r="K31" s="367"/>
      <c r="L31" s="367"/>
      <c r="M31" s="367"/>
      <c r="N31" s="367"/>
      <c r="O31" s="367"/>
      <c r="P31" s="367"/>
      <c r="Q31" s="367"/>
      <c r="R31" s="367"/>
      <c r="S31" s="367"/>
      <c r="T31" s="367"/>
      <c r="U31" s="367"/>
      <c r="V31" s="367"/>
      <c r="W31" s="367"/>
      <c r="X31" s="367"/>
      <c r="Y31" s="367"/>
      <c r="Z31" s="136"/>
      <c r="AA31" s="2"/>
      <c r="AB31" s="2"/>
      <c r="AC31" s="2"/>
      <c r="AD31" s="2"/>
      <c r="AE31" s="2"/>
      <c r="AF31" s="2"/>
      <c r="AG31" s="2"/>
    </row>
    <row r="32" spans="1:33" ht="15.95" customHeight="1">
      <c r="A32" s="2"/>
      <c r="B32" s="136"/>
      <c r="C32" s="136"/>
      <c r="D32" s="136"/>
      <c r="E32" s="158"/>
      <c r="F32" s="158"/>
      <c r="G32" s="158"/>
      <c r="H32" s="159"/>
      <c r="I32" s="159"/>
      <c r="J32" s="159"/>
      <c r="K32" s="159"/>
      <c r="L32" s="159"/>
      <c r="M32" s="159"/>
      <c r="N32" s="137"/>
      <c r="O32" s="137"/>
      <c r="P32" s="136"/>
      <c r="Q32" s="136"/>
      <c r="R32" s="136"/>
      <c r="S32" s="136"/>
      <c r="T32" s="136"/>
      <c r="U32" s="136"/>
      <c r="V32" s="136"/>
      <c r="W32" s="136"/>
      <c r="X32" s="136"/>
      <c r="Y32" s="136"/>
      <c r="Z32" s="136"/>
      <c r="AA32" s="2"/>
      <c r="AB32" s="2"/>
      <c r="AC32" s="2"/>
      <c r="AD32" s="2"/>
      <c r="AE32" s="2"/>
      <c r="AF32" s="2"/>
      <c r="AG32" s="2"/>
    </row>
    <row r="33" spans="1:33" ht="15.95" customHeight="1">
      <c r="A33" s="2"/>
      <c r="B33" s="136"/>
      <c r="C33" s="136"/>
      <c r="D33" s="136"/>
      <c r="E33" s="160" t="s">
        <v>38</v>
      </c>
      <c r="F33" s="160" t="s">
        <v>38</v>
      </c>
      <c r="G33" s="158"/>
      <c r="H33" s="159"/>
      <c r="I33" s="159"/>
      <c r="J33" s="159"/>
      <c r="K33" s="159"/>
      <c r="L33" s="159"/>
      <c r="M33" s="159"/>
      <c r="N33" s="137"/>
      <c r="O33" s="137"/>
      <c r="P33" s="136"/>
      <c r="Q33" s="136"/>
      <c r="R33" s="136"/>
      <c r="S33" s="136"/>
      <c r="T33" s="136"/>
      <c r="U33" s="136"/>
      <c r="V33" s="136"/>
      <c r="W33" s="136"/>
      <c r="X33" s="136"/>
      <c r="Y33" s="136"/>
      <c r="Z33" s="136"/>
      <c r="AA33" s="2"/>
      <c r="AB33" s="2"/>
      <c r="AC33" s="2"/>
      <c r="AD33" s="2"/>
      <c r="AE33" s="2"/>
      <c r="AF33" s="2"/>
      <c r="AG33" s="2"/>
    </row>
    <row r="34" spans="1:33" ht="17.25">
      <c r="A34" s="2"/>
      <c r="B34" s="136"/>
      <c r="C34" s="136"/>
      <c r="D34" s="384" t="s">
        <v>221</v>
      </c>
      <c r="E34" s="385"/>
      <c r="F34" s="385"/>
      <c r="G34" s="385"/>
      <c r="H34" s="385"/>
      <c r="I34" s="385"/>
      <c r="J34" s="385"/>
      <c r="K34" s="385"/>
      <c r="L34" s="161"/>
      <c r="M34" s="162"/>
      <c r="N34" s="381" t="str">
        <f>" " &amp; 当初入力!D16</f>
        <v xml:space="preserve"> </v>
      </c>
      <c r="O34" s="381"/>
      <c r="P34" s="381"/>
      <c r="Q34" s="381"/>
      <c r="R34" s="381"/>
      <c r="S34" s="381"/>
      <c r="T34" s="381"/>
      <c r="U34" s="381"/>
      <c r="V34" s="381"/>
      <c r="W34" s="381"/>
      <c r="X34" s="381"/>
      <c r="Y34" s="163"/>
      <c r="Z34" s="136"/>
      <c r="AA34" s="2"/>
      <c r="AB34" s="2"/>
      <c r="AC34" s="2"/>
      <c r="AD34" s="2"/>
      <c r="AE34" s="2"/>
      <c r="AF34" s="2"/>
      <c r="AG34" s="2"/>
    </row>
    <row r="35" spans="1:33" ht="15.95" customHeight="1">
      <c r="A35" s="2"/>
      <c r="B35" s="136"/>
      <c r="C35" s="136"/>
      <c r="D35" s="125" t="s">
        <v>38</v>
      </c>
      <c r="E35" s="160"/>
      <c r="F35" s="160"/>
      <c r="G35" s="158"/>
      <c r="H35" s="159"/>
      <c r="I35" s="159"/>
      <c r="J35" s="159"/>
      <c r="K35" s="159"/>
      <c r="L35" s="159"/>
      <c r="M35" s="159"/>
      <c r="N35" s="137"/>
      <c r="O35" s="137"/>
      <c r="P35" s="136"/>
      <c r="Q35" s="136"/>
      <c r="R35" s="136"/>
      <c r="S35" s="136"/>
      <c r="T35" s="136"/>
      <c r="U35" s="136"/>
      <c r="V35" s="136"/>
      <c r="W35" s="136"/>
      <c r="X35" s="136"/>
      <c r="Y35" s="136"/>
      <c r="Z35" s="136"/>
      <c r="AA35" s="2"/>
      <c r="AB35" s="2"/>
      <c r="AC35" s="2"/>
      <c r="AD35" s="2"/>
      <c r="AE35" s="2"/>
      <c r="AF35" s="2"/>
      <c r="AG35" s="2"/>
    </row>
    <row r="36" spans="1:33" ht="15.95" customHeight="1">
      <c r="A36" s="2"/>
      <c r="B36" s="136"/>
      <c r="C36" s="136"/>
      <c r="D36" s="124" t="s">
        <v>38</v>
      </c>
      <c r="E36" s="158"/>
      <c r="F36" s="158"/>
      <c r="G36" s="158"/>
      <c r="H36" s="159"/>
      <c r="I36" s="159"/>
      <c r="J36" s="159"/>
      <c r="K36" s="159"/>
      <c r="L36" s="159"/>
      <c r="M36" s="159"/>
      <c r="N36" s="137"/>
      <c r="O36" s="137"/>
      <c r="P36" s="136"/>
      <c r="Q36" s="136"/>
      <c r="R36" s="136"/>
      <c r="S36" s="136"/>
      <c r="T36" s="136"/>
      <c r="U36" s="136"/>
      <c r="V36" s="136"/>
      <c r="W36" s="136"/>
      <c r="X36" s="136"/>
      <c r="Y36" s="136"/>
      <c r="Z36" s="136"/>
      <c r="AA36" s="2"/>
      <c r="AB36" s="2"/>
      <c r="AC36" s="2"/>
      <c r="AD36" s="2"/>
      <c r="AE36" s="2"/>
      <c r="AF36" s="2"/>
      <c r="AG36" s="2"/>
    </row>
    <row r="37" spans="1:33" ht="15.95" customHeight="1">
      <c r="A37" s="2"/>
      <c r="B37" s="136"/>
      <c r="C37" s="136"/>
      <c r="D37" s="124" t="s">
        <v>38</v>
      </c>
      <c r="E37" s="158"/>
      <c r="F37" s="158"/>
      <c r="G37" s="158"/>
      <c r="H37" s="159"/>
      <c r="I37" s="159"/>
      <c r="J37" s="159"/>
      <c r="K37" s="159"/>
      <c r="L37" s="159"/>
      <c r="M37" s="159"/>
      <c r="N37" s="137"/>
      <c r="O37" s="137"/>
      <c r="P37" s="136"/>
      <c r="Q37" s="136"/>
      <c r="R37" s="136"/>
      <c r="S37" s="136"/>
      <c r="T37" s="136"/>
      <c r="U37" s="136"/>
      <c r="V37" s="136"/>
      <c r="W37" s="136"/>
      <c r="X37" s="136"/>
      <c r="Y37" s="136"/>
      <c r="Z37" s="136"/>
      <c r="AA37" s="2"/>
      <c r="AB37" s="2"/>
      <c r="AC37" s="2"/>
      <c r="AD37" s="2"/>
      <c r="AE37" s="2"/>
      <c r="AF37" s="2"/>
      <c r="AG37" s="2"/>
    </row>
    <row r="38" spans="1:33" ht="17.25">
      <c r="A38" s="2"/>
      <c r="B38" s="136"/>
      <c r="C38" s="136"/>
      <c r="D38" s="386" t="s">
        <v>222</v>
      </c>
      <c r="E38" s="387"/>
      <c r="F38" s="387"/>
      <c r="G38" s="387"/>
      <c r="H38" s="387"/>
      <c r="I38" s="387"/>
      <c r="J38" s="387"/>
      <c r="K38" s="387"/>
      <c r="L38" s="164"/>
      <c r="M38" s="97"/>
      <c r="N38" s="382" t="str">
        <f>" " &amp; 当初入力!D17</f>
        <v xml:space="preserve"> </v>
      </c>
      <c r="O38" s="382"/>
      <c r="P38" s="382"/>
      <c r="Q38" s="382"/>
      <c r="R38" s="382"/>
      <c r="S38" s="382"/>
      <c r="T38" s="382"/>
      <c r="U38" s="382"/>
      <c r="V38" s="382"/>
      <c r="W38" s="382"/>
      <c r="X38" s="382"/>
      <c r="Y38" s="165"/>
      <c r="Z38" s="136"/>
      <c r="AA38" s="2"/>
      <c r="AB38" s="2"/>
      <c r="AC38" s="2"/>
      <c r="AD38" s="2"/>
      <c r="AE38" s="2"/>
      <c r="AF38" s="2"/>
      <c r="AG38" s="2"/>
    </row>
    <row r="39" spans="1:33" ht="15.95" customHeight="1">
      <c r="A39" s="2"/>
      <c r="B39" s="136"/>
      <c r="C39" s="136"/>
      <c r="D39" s="124" t="s">
        <v>38</v>
      </c>
      <c r="E39" s="158"/>
      <c r="F39" s="158"/>
      <c r="G39" s="158"/>
      <c r="H39" s="159"/>
      <c r="I39" s="159"/>
      <c r="J39" s="159"/>
      <c r="K39" s="159"/>
      <c r="L39" s="159"/>
      <c r="M39" s="159"/>
      <c r="N39" s="137"/>
      <c r="O39" s="137"/>
      <c r="P39" s="136"/>
      <c r="Q39" s="136"/>
      <c r="R39" s="136"/>
      <c r="S39" s="136"/>
      <c r="T39" s="136"/>
      <c r="U39" s="136"/>
      <c r="V39" s="136"/>
      <c r="W39" s="136"/>
      <c r="X39" s="136"/>
      <c r="Y39" s="136"/>
      <c r="Z39" s="136"/>
      <c r="AA39" s="2"/>
      <c r="AB39" s="2"/>
      <c r="AC39" s="2"/>
      <c r="AD39" s="2"/>
      <c r="AE39" s="2"/>
      <c r="AF39" s="2"/>
      <c r="AG39" s="2"/>
    </row>
    <row r="40" spans="1:33" ht="15.95" customHeight="1">
      <c r="A40" s="2"/>
      <c r="B40" s="136"/>
      <c r="C40" s="136"/>
      <c r="D40" s="125"/>
      <c r="E40" s="158"/>
      <c r="F40" s="158"/>
      <c r="G40" s="158"/>
      <c r="H40" s="159"/>
      <c r="I40" s="159"/>
      <c r="J40" s="159"/>
      <c r="K40" s="159"/>
      <c r="L40" s="159"/>
      <c r="M40" s="159"/>
      <c r="N40" s="137"/>
      <c r="O40" s="137"/>
      <c r="P40" s="136"/>
      <c r="Q40" s="136"/>
      <c r="R40" s="136"/>
      <c r="S40" s="136"/>
      <c r="T40" s="136"/>
      <c r="U40" s="136"/>
      <c r="V40" s="136"/>
      <c r="W40" s="136"/>
      <c r="X40" s="136"/>
      <c r="Y40" s="136"/>
      <c r="Z40" s="136"/>
      <c r="AA40" s="2"/>
      <c r="AB40" s="2"/>
      <c r="AC40" s="2"/>
      <c r="AD40" s="2"/>
      <c r="AE40" s="2"/>
      <c r="AF40" s="2"/>
      <c r="AG40" s="2"/>
    </row>
    <row r="41" spans="1:33" ht="15.95" customHeight="1">
      <c r="A41" s="2"/>
      <c r="B41" s="136"/>
      <c r="C41" s="136"/>
      <c r="D41" s="124" t="s">
        <v>38</v>
      </c>
      <c r="E41" s="158"/>
      <c r="F41" s="158"/>
      <c r="G41" s="158"/>
      <c r="H41" s="159"/>
      <c r="I41" s="159"/>
      <c r="J41" s="159"/>
      <c r="K41" s="159"/>
      <c r="L41" s="159"/>
      <c r="M41" s="159"/>
      <c r="N41" s="137"/>
      <c r="O41" s="137"/>
      <c r="P41" s="136"/>
      <c r="Q41" s="136"/>
      <c r="R41" s="136"/>
      <c r="S41" s="136"/>
      <c r="T41" s="136"/>
      <c r="U41" s="136"/>
      <c r="V41" s="136"/>
      <c r="W41" s="136"/>
      <c r="X41" s="136"/>
      <c r="Y41" s="136"/>
      <c r="Z41" s="136"/>
      <c r="AA41" s="2"/>
      <c r="AB41" s="2"/>
      <c r="AC41" s="2"/>
      <c r="AD41" s="2"/>
      <c r="AE41" s="2"/>
      <c r="AF41" s="2"/>
      <c r="AG41" s="2"/>
    </row>
    <row r="42" spans="1:33" ht="15.95" customHeight="1">
      <c r="A42" s="2"/>
      <c r="B42" s="136"/>
      <c r="C42" s="136"/>
      <c r="D42" s="388"/>
      <c r="E42" s="383"/>
      <c r="F42" s="383"/>
      <c r="G42" s="383"/>
      <c r="H42" s="383"/>
      <c r="I42" s="383"/>
      <c r="J42" s="383"/>
      <c r="K42" s="158"/>
      <c r="L42" s="158"/>
      <c r="M42" s="265"/>
      <c r="N42" s="383"/>
      <c r="O42" s="383"/>
      <c r="P42" s="383"/>
      <c r="Q42" s="383"/>
      <c r="R42" s="383"/>
      <c r="S42" s="383"/>
      <c r="T42" s="383"/>
      <c r="U42" s="383"/>
      <c r="V42" s="383"/>
      <c r="W42" s="383"/>
      <c r="X42" s="383"/>
      <c r="Y42" s="266"/>
      <c r="Z42" s="136"/>
      <c r="AA42" s="2"/>
      <c r="AB42" s="2"/>
      <c r="AC42" s="2"/>
      <c r="AD42" s="2"/>
      <c r="AE42" s="2"/>
      <c r="AF42" s="2"/>
      <c r="AG42" s="2"/>
    </row>
    <row r="43" spans="1:33" ht="15.95" customHeight="1">
      <c r="A43" s="2"/>
      <c r="B43" s="136"/>
      <c r="C43" s="136"/>
      <c r="D43" s="136"/>
      <c r="E43" s="158"/>
      <c r="F43" s="158"/>
      <c r="G43" s="158"/>
      <c r="H43" s="159"/>
      <c r="I43" s="159"/>
      <c r="J43" s="159"/>
      <c r="K43" s="159"/>
      <c r="L43" s="159"/>
      <c r="M43" s="159"/>
      <c r="N43" s="137"/>
      <c r="O43" s="137"/>
      <c r="P43" s="136"/>
      <c r="Q43" s="136"/>
      <c r="R43" s="136"/>
      <c r="S43" s="136"/>
      <c r="T43" s="136"/>
      <c r="U43" s="136"/>
      <c r="V43" s="136"/>
      <c r="W43" s="136"/>
      <c r="X43" s="136"/>
      <c r="Y43" s="136"/>
      <c r="Z43" s="136"/>
      <c r="AA43" s="2"/>
      <c r="AB43" s="2"/>
      <c r="AC43" s="2"/>
      <c r="AD43" s="2"/>
      <c r="AE43" s="2"/>
      <c r="AF43" s="2"/>
      <c r="AG43" s="2"/>
    </row>
    <row r="44" spans="1:33" ht="15.95" customHeight="1">
      <c r="A44" s="2"/>
      <c r="B44" s="136"/>
      <c r="C44" s="136"/>
      <c r="D44" s="136"/>
      <c r="E44" s="158"/>
      <c r="F44" s="158"/>
      <c r="G44" s="158"/>
      <c r="H44" s="159"/>
      <c r="I44" s="159"/>
      <c r="J44" s="159"/>
      <c r="K44" s="159"/>
      <c r="L44" s="159"/>
      <c r="M44" s="159"/>
      <c r="N44" s="137"/>
      <c r="O44" s="137"/>
      <c r="P44" s="136"/>
      <c r="Q44" s="136"/>
      <c r="R44" s="136"/>
      <c r="S44" s="136"/>
      <c r="T44" s="136"/>
      <c r="U44" s="136"/>
      <c r="V44" s="136"/>
      <c r="W44" s="136"/>
      <c r="X44" s="136"/>
      <c r="Y44" s="136"/>
      <c r="Z44" s="136"/>
      <c r="AA44" s="2"/>
      <c r="AB44" s="2"/>
      <c r="AC44" s="2"/>
      <c r="AD44" s="2"/>
      <c r="AE44" s="2"/>
      <c r="AF44" s="2"/>
      <c r="AG44" s="2"/>
    </row>
    <row r="45" spans="1:33" ht="15.95" customHeight="1">
      <c r="A45" s="2"/>
      <c r="B45" s="136"/>
      <c r="C45" s="136"/>
      <c r="D45" s="136"/>
      <c r="E45" s="158"/>
      <c r="F45" s="158"/>
      <c r="G45" s="158"/>
      <c r="H45" s="159"/>
      <c r="I45" s="159"/>
      <c r="J45" s="159"/>
      <c r="K45" s="159"/>
      <c r="L45" s="159"/>
      <c r="M45" s="159"/>
      <c r="N45" s="137"/>
      <c r="O45" s="137"/>
      <c r="P45" s="136"/>
      <c r="Q45" s="136"/>
      <c r="R45" s="136"/>
      <c r="S45" s="136"/>
      <c r="T45" s="136"/>
      <c r="U45" s="136"/>
      <c r="V45" s="136"/>
      <c r="W45" s="136"/>
      <c r="X45" s="136"/>
      <c r="Y45" s="136"/>
      <c r="Z45" s="136"/>
      <c r="AA45" s="2"/>
      <c r="AB45" s="2"/>
      <c r="AC45" s="2"/>
      <c r="AD45" s="2"/>
      <c r="AE45" s="2"/>
      <c r="AF45" s="2"/>
      <c r="AG45" s="2"/>
    </row>
    <row r="46" spans="1:33" ht="15.95" customHeight="1">
      <c r="A46" s="2"/>
      <c r="B46" s="136"/>
      <c r="C46" s="136"/>
      <c r="D46" s="136"/>
      <c r="E46" s="158"/>
      <c r="F46" s="158"/>
      <c r="G46" s="158"/>
      <c r="H46" s="159"/>
      <c r="I46" s="159"/>
      <c r="J46" s="159"/>
      <c r="K46" s="159"/>
      <c r="L46" s="159"/>
      <c r="M46" s="159"/>
      <c r="N46" s="137"/>
      <c r="O46" s="137"/>
      <c r="P46" s="136"/>
      <c r="Q46" s="136"/>
      <c r="R46" s="136"/>
      <c r="S46" s="136"/>
      <c r="T46" s="136"/>
      <c r="U46" s="136"/>
      <c r="V46" s="136"/>
      <c r="W46" s="136"/>
      <c r="X46" s="136"/>
      <c r="Y46" s="136"/>
      <c r="Z46" s="136"/>
      <c r="AA46" s="2"/>
      <c r="AB46" s="2"/>
      <c r="AC46" s="2"/>
      <c r="AD46" s="2"/>
      <c r="AE46" s="2"/>
      <c r="AF46" s="2"/>
      <c r="AG46" s="2"/>
    </row>
    <row r="47" spans="1:33" ht="15.95" customHeight="1">
      <c r="A47" s="2"/>
      <c r="B47" s="136"/>
      <c r="C47" s="136"/>
      <c r="D47" s="136"/>
      <c r="E47" s="157" t="s">
        <v>38</v>
      </c>
      <c r="F47" s="158"/>
      <c r="G47" s="158"/>
      <c r="H47" s="159"/>
      <c r="I47" s="159"/>
      <c r="J47" s="159"/>
      <c r="K47" s="159"/>
      <c r="L47" s="159"/>
      <c r="M47" s="159"/>
      <c r="N47" s="137"/>
      <c r="O47" s="137"/>
      <c r="P47" s="136"/>
      <c r="Q47" s="136"/>
      <c r="R47" s="136"/>
      <c r="S47" s="136"/>
      <c r="T47" s="136"/>
      <c r="U47" s="136"/>
      <c r="V47" s="136"/>
      <c r="W47" s="136"/>
      <c r="X47" s="136"/>
      <c r="Y47" s="136"/>
      <c r="Z47" s="136"/>
      <c r="AA47" s="2"/>
      <c r="AB47" s="2"/>
      <c r="AC47" s="2"/>
      <c r="AD47" s="2"/>
      <c r="AE47" s="2"/>
      <c r="AF47" s="2"/>
      <c r="AG47" s="2"/>
    </row>
    <row r="48" spans="1:33" ht="15.95" customHeight="1">
      <c r="A48" s="2"/>
      <c r="B48" s="136"/>
      <c r="C48" s="136"/>
      <c r="D48" s="136"/>
      <c r="E48" s="157"/>
      <c r="F48" s="158"/>
      <c r="G48" s="158"/>
      <c r="H48" s="159"/>
      <c r="I48" s="159"/>
      <c r="J48" s="159"/>
      <c r="K48" s="159"/>
      <c r="L48" s="159"/>
      <c r="M48" s="159"/>
      <c r="N48" s="137"/>
      <c r="O48" s="137"/>
      <c r="P48" s="136"/>
      <c r="Q48" s="136"/>
      <c r="R48" s="136"/>
      <c r="S48" s="136"/>
      <c r="T48" s="136"/>
      <c r="U48" s="136"/>
      <c r="V48" s="136"/>
      <c r="W48" s="136"/>
      <c r="X48" s="136"/>
      <c r="Y48" s="136"/>
      <c r="Z48" s="136"/>
      <c r="AA48" s="2"/>
      <c r="AB48" s="2"/>
      <c r="AC48" s="2"/>
      <c r="AD48" s="2"/>
      <c r="AE48" s="2"/>
      <c r="AF48" s="2"/>
      <c r="AG48" s="2"/>
    </row>
    <row r="49" spans="1:33" ht="14.25">
      <c r="A49" s="2"/>
      <c r="B49" s="136"/>
      <c r="C49" s="136"/>
      <c r="D49" s="136"/>
      <c r="E49" s="158"/>
      <c r="F49" s="158"/>
      <c r="G49" s="158"/>
      <c r="H49" s="159"/>
      <c r="I49" s="159"/>
      <c r="J49" s="159"/>
      <c r="K49" s="159"/>
      <c r="L49" s="159"/>
      <c r="M49" s="159"/>
      <c r="N49" s="137"/>
      <c r="O49" s="137"/>
      <c r="P49" s="136"/>
      <c r="Q49" s="136"/>
      <c r="R49" s="136"/>
      <c r="S49" s="136"/>
      <c r="T49" s="136"/>
      <c r="U49" s="136"/>
      <c r="V49" s="136"/>
      <c r="W49" s="136"/>
      <c r="X49" s="136"/>
      <c r="Y49" s="136"/>
      <c r="Z49" s="136"/>
      <c r="AA49" s="2"/>
      <c r="AB49" s="2"/>
      <c r="AC49" s="2"/>
      <c r="AD49" s="2"/>
      <c r="AE49" s="2"/>
      <c r="AF49" s="2"/>
      <c r="AG49" s="2"/>
    </row>
    <row r="50" spans="1:33" ht="14.25">
      <c r="A50" s="2"/>
      <c r="B50" s="136"/>
      <c r="C50" s="136"/>
      <c r="D50" s="136" t="s">
        <v>46</v>
      </c>
      <c r="E50" s="151" t="s">
        <v>223</v>
      </c>
      <c r="F50" s="159"/>
      <c r="G50" s="159"/>
      <c r="H50" s="159"/>
      <c r="I50" s="159"/>
      <c r="J50" s="159"/>
      <c r="K50" s="159"/>
      <c r="L50" s="159"/>
      <c r="M50" s="159"/>
      <c r="N50" s="137"/>
      <c r="O50" s="137"/>
      <c r="P50" s="136"/>
      <c r="Q50" s="136"/>
      <c r="R50" s="136"/>
      <c r="S50" s="136"/>
      <c r="T50" s="136"/>
      <c r="U50" s="136"/>
      <c r="V50" s="136"/>
      <c r="W50" s="136"/>
      <c r="X50" s="136"/>
      <c r="Y50" s="136"/>
      <c r="Z50" s="136"/>
      <c r="AA50" s="2"/>
      <c r="AB50" s="2"/>
      <c r="AC50" s="2"/>
      <c r="AD50" s="2"/>
      <c r="AE50" s="2"/>
      <c r="AF50" s="2"/>
      <c r="AG50" s="2"/>
    </row>
    <row r="51" spans="1:33" ht="14.25">
      <c r="A51" s="2"/>
      <c r="B51" s="136"/>
      <c r="C51" s="136"/>
      <c r="D51" s="136"/>
      <c r="E51" s="151"/>
      <c r="F51" s="159"/>
      <c r="G51" s="159"/>
      <c r="H51" s="159"/>
      <c r="I51" s="159"/>
      <c r="J51" s="159"/>
      <c r="K51" s="159"/>
      <c r="L51" s="159"/>
      <c r="M51" s="159"/>
      <c r="N51" s="137"/>
      <c r="O51" s="137"/>
      <c r="P51" s="136"/>
      <c r="Q51" s="136"/>
      <c r="R51" s="136"/>
      <c r="S51" s="136"/>
      <c r="T51" s="136"/>
      <c r="U51" s="136"/>
      <c r="V51" s="136"/>
      <c r="W51" s="136"/>
      <c r="X51" s="136"/>
      <c r="Y51" s="136"/>
      <c r="Z51" s="136"/>
      <c r="AA51" s="2"/>
      <c r="AB51" s="2"/>
      <c r="AC51" s="2"/>
      <c r="AD51" s="2"/>
      <c r="AE51" s="2"/>
      <c r="AF51" s="2"/>
      <c r="AG51" s="2"/>
    </row>
    <row r="52" spans="1:33" ht="12" customHeight="1">
      <c r="A52" s="2"/>
      <c r="B52" s="136"/>
      <c r="C52" s="136"/>
      <c r="D52" s="166" t="s">
        <v>47</v>
      </c>
      <c r="E52" s="369" t="s">
        <v>224</v>
      </c>
      <c r="F52" s="369"/>
      <c r="G52" s="369"/>
      <c r="H52" s="369"/>
      <c r="I52" s="369"/>
      <c r="J52" s="369"/>
      <c r="K52" s="369"/>
      <c r="L52" s="369"/>
      <c r="M52" s="369"/>
      <c r="N52" s="369"/>
      <c r="O52" s="369"/>
      <c r="P52" s="369"/>
      <c r="Q52" s="369"/>
      <c r="R52" s="369"/>
      <c r="S52" s="369"/>
      <c r="T52" s="369"/>
      <c r="U52" s="369"/>
      <c r="V52" s="369"/>
      <c r="W52" s="369"/>
      <c r="X52" s="369"/>
      <c r="Y52" s="136"/>
      <c r="Z52" s="136"/>
      <c r="AA52" s="2"/>
      <c r="AB52" s="2"/>
      <c r="AC52" s="2"/>
      <c r="AD52" s="2"/>
      <c r="AE52" s="2"/>
      <c r="AF52" s="2"/>
      <c r="AG52" s="2"/>
    </row>
    <row r="53" spans="1:33" ht="12" customHeight="1">
      <c r="A53" s="2"/>
      <c r="B53" s="136"/>
      <c r="C53" s="136"/>
      <c r="D53" s="136"/>
      <c r="E53" s="369"/>
      <c r="F53" s="369"/>
      <c r="G53" s="369"/>
      <c r="H53" s="369"/>
      <c r="I53" s="369"/>
      <c r="J53" s="369"/>
      <c r="K53" s="369"/>
      <c r="L53" s="369"/>
      <c r="M53" s="369"/>
      <c r="N53" s="369"/>
      <c r="O53" s="369"/>
      <c r="P53" s="369"/>
      <c r="Q53" s="369"/>
      <c r="R53" s="369"/>
      <c r="S53" s="369"/>
      <c r="T53" s="369"/>
      <c r="U53" s="369"/>
      <c r="V53" s="369"/>
      <c r="W53" s="369"/>
      <c r="X53" s="369"/>
      <c r="Y53" s="136"/>
      <c r="Z53" s="136"/>
      <c r="AA53" s="2"/>
      <c r="AB53" s="2"/>
      <c r="AC53" s="2"/>
      <c r="AD53" s="2"/>
      <c r="AE53" s="2"/>
      <c r="AF53" s="2"/>
      <c r="AG53" s="2"/>
    </row>
    <row r="54" spans="1:33">
      <c r="A54" s="2"/>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2"/>
      <c r="AB54" s="2"/>
      <c r="AC54" s="2"/>
      <c r="AD54" s="2"/>
      <c r="AE54" s="2"/>
      <c r="AF54" s="2"/>
      <c r="AG54" s="2"/>
    </row>
    <row r="55" spans="1:33">
      <c r="A55" s="2"/>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2"/>
      <c r="AB55" s="2"/>
      <c r="AC55" s="2"/>
      <c r="AD55" s="2"/>
      <c r="AE55" s="2"/>
      <c r="AF55" s="2"/>
      <c r="AG55" s="2"/>
    </row>
    <row r="56" spans="1:33">
      <c r="A56" s="2"/>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2"/>
      <c r="AB56" s="2"/>
      <c r="AC56" s="2"/>
      <c r="AD56" s="2"/>
      <c r="AE56" s="2"/>
      <c r="AF56" s="2"/>
      <c r="AG56" s="2"/>
    </row>
    <row r="57" spans="1:33">
      <c r="A57" s="2"/>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2"/>
      <c r="AB57" s="2"/>
      <c r="AC57" s="2"/>
      <c r="AD57" s="2"/>
      <c r="AE57" s="2"/>
      <c r="AF57" s="2"/>
      <c r="AG57" s="2"/>
    </row>
    <row r="58" spans="1:33">
      <c r="A58" s="2"/>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2"/>
      <c r="AB58" s="2"/>
      <c r="AC58" s="2"/>
      <c r="AD58" s="2"/>
      <c r="AE58" s="2"/>
      <c r="AF58" s="2"/>
      <c r="AG58" s="2"/>
    </row>
    <row r="59" spans="1:3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row>
    <row r="62" spans="1:3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row>
  </sheetData>
  <mergeCells count="18">
    <mergeCell ref="E52:X53"/>
    <mergeCell ref="H25:O25"/>
    <mergeCell ref="N34:X34"/>
    <mergeCell ref="N38:X38"/>
    <mergeCell ref="N42:X42"/>
    <mergeCell ref="D34:K34"/>
    <mergeCell ref="D38:K38"/>
    <mergeCell ref="D42:J42"/>
    <mergeCell ref="C3:F3"/>
    <mergeCell ref="D28:Y29"/>
    <mergeCell ref="C31:Y31"/>
    <mergeCell ref="H24:R24"/>
    <mergeCell ref="S24:X24"/>
    <mergeCell ref="P25:Y25"/>
    <mergeCell ref="C7:Z7"/>
    <mergeCell ref="R19:Z20"/>
    <mergeCell ref="R17:Z18"/>
    <mergeCell ref="R21:X21"/>
  </mergeCells>
  <phoneticPr fontId="1"/>
  <printOptions horizontalCentered="1" verticalCentered="1"/>
  <pageMargins left="0.78740157480314965" right="0.39370078740157483" top="0.78740157480314965" bottom="0.39370078740157483" header="0.51181102362204722" footer="0.51181102362204722"/>
  <pageSetup paperSize="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P72"/>
  <sheetViews>
    <sheetView showGridLines="0" zoomScale="70" zoomScaleNormal="70" workbookViewId="0">
      <selection activeCell="AB7" sqref="AB7"/>
    </sheetView>
  </sheetViews>
  <sheetFormatPr defaultColWidth="8" defaultRowHeight="12"/>
  <cols>
    <col min="1" max="1" width="9" style="7" customWidth="1"/>
    <col min="2" max="2" width="14.75" style="7" customWidth="1"/>
    <col min="3" max="3" width="10.875" style="7" customWidth="1"/>
    <col min="4" max="4" width="5.875" style="21" customWidth="1"/>
    <col min="5" max="31" width="4.125" style="7" customWidth="1"/>
    <col min="32" max="32" width="5" style="7" customWidth="1"/>
    <col min="33" max="33" width="12.5" style="7" customWidth="1"/>
    <col min="34" max="16384" width="8" style="7"/>
  </cols>
  <sheetData>
    <row r="1" spans="1:42">
      <c r="A1" s="5"/>
      <c r="B1" s="5"/>
      <c r="C1" s="5"/>
      <c r="D1" s="6"/>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row>
    <row r="2" spans="1:42">
      <c r="A2" s="5"/>
      <c r="B2" s="5"/>
      <c r="C2" s="5"/>
      <c r="D2" s="6"/>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row>
    <row r="3" spans="1:42" ht="12.75" thickBot="1">
      <c r="A3" s="5"/>
      <c r="B3" s="5"/>
      <c r="C3" s="5"/>
      <c r="D3" s="6"/>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row>
    <row r="4" spans="1:42" ht="17.25" customHeight="1">
      <c r="A4" s="5"/>
      <c r="B4" s="167" t="s">
        <v>216</v>
      </c>
      <c r="C4" s="390" t="str">
        <f>"令和　" &amp; TEXT(当初入力!E11,"##") &amp; "年　" &amp; TEXT(当初入力!G11,"##") &amp; "月　" &amp; TEXT(当初入力!I11,"##") &amp; "日"</f>
        <v>令和　年　月　日</v>
      </c>
      <c r="D4" s="390"/>
      <c r="E4" s="390"/>
      <c r="F4" s="390"/>
      <c r="G4" s="168"/>
      <c r="H4" s="168"/>
      <c r="I4" s="168"/>
      <c r="J4" s="168"/>
      <c r="K4" s="168"/>
      <c r="L4" s="168"/>
      <c r="M4" s="168"/>
      <c r="N4" s="168"/>
      <c r="O4" s="168"/>
      <c r="P4" s="168"/>
      <c r="Q4" s="168"/>
      <c r="R4" s="168"/>
      <c r="S4" s="168"/>
      <c r="T4" s="169" t="s">
        <v>60</v>
      </c>
      <c r="U4" s="170"/>
      <c r="V4" s="171" t="str">
        <f>" " &amp; 当初入力!D5</f>
        <v xml:space="preserve"> </v>
      </c>
      <c r="W4" s="172"/>
      <c r="X4" s="172"/>
      <c r="Y4" s="172"/>
      <c r="Z4" s="172"/>
      <c r="AA4" s="172"/>
      <c r="AB4" s="172"/>
      <c r="AC4" s="172"/>
      <c r="AD4" s="172"/>
      <c r="AE4" s="172"/>
      <c r="AF4" s="173"/>
      <c r="AG4" s="174"/>
      <c r="AH4" s="5"/>
      <c r="AI4" s="5"/>
      <c r="AJ4" s="5"/>
      <c r="AK4" s="5"/>
      <c r="AL4" s="5"/>
      <c r="AM4" s="5"/>
      <c r="AN4" s="5"/>
      <c r="AO4" s="5"/>
      <c r="AP4" s="5"/>
    </row>
    <row r="5" spans="1:42" ht="24">
      <c r="A5" s="5"/>
      <c r="B5" s="175"/>
      <c r="C5" s="176"/>
      <c r="D5" s="177"/>
      <c r="E5" s="396" t="str">
        <f>当初入力!M11</f>
        <v/>
      </c>
      <c r="F5" s="396"/>
      <c r="G5" s="176" t="s">
        <v>28</v>
      </c>
      <c r="H5" s="176"/>
      <c r="I5" s="176"/>
      <c r="J5" s="178" t="s">
        <v>226</v>
      </c>
      <c r="K5" s="176"/>
      <c r="L5" s="176"/>
      <c r="M5" s="176"/>
      <c r="N5" s="176"/>
      <c r="O5" s="176"/>
      <c r="P5" s="176"/>
      <c r="Q5" s="176"/>
      <c r="R5" s="176"/>
      <c r="S5" s="179"/>
      <c r="T5" s="179" t="s">
        <v>61</v>
      </c>
      <c r="U5" s="179"/>
      <c r="V5" s="180" t="str">
        <f>" " &amp; 当初入力!D7</f>
        <v xml:space="preserve"> </v>
      </c>
      <c r="W5" s="181"/>
      <c r="X5" s="181"/>
      <c r="Y5" s="182"/>
      <c r="Z5" s="182"/>
      <c r="AA5" s="182"/>
      <c r="AB5" s="182"/>
      <c r="AC5" s="181"/>
      <c r="AD5" s="183"/>
      <c r="AE5" s="184"/>
      <c r="AF5" s="183"/>
      <c r="AG5" s="185"/>
      <c r="AH5" s="5"/>
      <c r="AI5" s="5"/>
      <c r="AJ5" s="5"/>
      <c r="AK5" s="5"/>
      <c r="AL5" s="5"/>
      <c r="AM5" s="5"/>
      <c r="AN5" s="5"/>
      <c r="AO5" s="5"/>
      <c r="AP5" s="5"/>
    </row>
    <row r="6" spans="1:42" ht="15.75" customHeight="1">
      <c r="A6" s="5"/>
      <c r="B6" s="186" t="s">
        <v>217</v>
      </c>
      <c r="C6" s="391" t="str">
        <f>"令和　" &amp; TEXT(当初入力!E12,"##") &amp; "年　" &amp; TEXT(当初入力!G12,"##") &amp; "月　" &amp; TEXT(当初入力!I12,"##") &amp; "日"</f>
        <v>令和　年　月　日</v>
      </c>
      <c r="D6" s="391"/>
      <c r="E6" s="391"/>
      <c r="F6" s="391"/>
      <c r="G6" s="176"/>
      <c r="H6" s="176"/>
      <c r="I6" s="176"/>
      <c r="J6" s="176"/>
      <c r="K6" s="176"/>
      <c r="L6" s="176"/>
      <c r="M6" s="176"/>
      <c r="N6" s="176"/>
      <c r="O6" s="176"/>
      <c r="P6" s="176"/>
      <c r="Q6" s="176"/>
      <c r="R6" s="176"/>
      <c r="S6" s="179"/>
      <c r="T6" s="179" t="s">
        <v>218</v>
      </c>
      <c r="U6" s="179"/>
      <c r="V6" s="187" t="str">
        <f>" " &amp; 当初入力!D6</f>
        <v xml:space="preserve"> </v>
      </c>
      <c r="W6" s="181"/>
      <c r="X6" s="181"/>
      <c r="Y6" s="181"/>
      <c r="Z6" s="181"/>
      <c r="AA6" s="181"/>
      <c r="AB6" s="389" t="str">
        <f>+"令和" &amp; TEXT(当初入力!$E$4,"##") &amp; "年度　　起工" &amp; TEXT(当初入力!$J$4,"##") &amp; "号"</f>
        <v>令和年度　　起工号</v>
      </c>
      <c r="AC6" s="389"/>
      <c r="AD6" s="389"/>
      <c r="AE6" s="389"/>
      <c r="AF6" s="389"/>
      <c r="AG6" s="188"/>
      <c r="AH6" s="5"/>
      <c r="AI6" s="5"/>
      <c r="AJ6" s="5"/>
      <c r="AK6" s="5"/>
      <c r="AL6" s="5"/>
      <c r="AM6" s="5"/>
      <c r="AN6" s="5"/>
      <c r="AO6" s="5"/>
      <c r="AP6" s="5"/>
    </row>
    <row r="7" spans="1:42" ht="15" customHeight="1">
      <c r="A7" s="5"/>
      <c r="B7" s="392" t="s">
        <v>32</v>
      </c>
      <c r="C7" s="394" t="s">
        <v>33</v>
      </c>
      <c r="D7" s="189" t="s">
        <v>29</v>
      </c>
      <c r="E7" s="190"/>
      <c r="F7" s="191"/>
      <c r="G7" s="192" t="s">
        <v>30</v>
      </c>
      <c r="H7" s="190"/>
      <c r="I7" s="191"/>
      <c r="J7" s="192" t="s">
        <v>30</v>
      </c>
      <c r="K7" s="190"/>
      <c r="L7" s="191"/>
      <c r="M7" s="192" t="s">
        <v>30</v>
      </c>
      <c r="N7" s="190"/>
      <c r="O7" s="191"/>
      <c r="P7" s="192" t="s">
        <v>30</v>
      </c>
      <c r="Q7" s="190"/>
      <c r="R7" s="191"/>
      <c r="S7" s="192" t="s">
        <v>30</v>
      </c>
      <c r="T7" s="190"/>
      <c r="U7" s="191"/>
      <c r="V7" s="192" t="s">
        <v>30</v>
      </c>
      <c r="W7" s="190"/>
      <c r="X7" s="191"/>
      <c r="Y7" s="192" t="s">
        <v>30</v>
      </c>
      <c r="Z7" s="190"/>
      <c r="AA7" s="191"/>
      <c r="AB7" s="192" t="s">
        <v>30</v>
      </c>
      <c r="AC7" s="190"/>
      <c r="AD7" s="191"/>
      <c r="AE7" s="192" t="s">
        <v>30</v>
      </c>
      <c r="AF7" s="189" t="s">
        <v>31</v>
      </c>
      <c r="AG7" s="193"/>
      <c r="AH7" s="5"/>
      <c r="AI7" s="5"/>
      <c r="AJ7" s="5"/>
      <c r="AK7" s="5"/>
      <c r="AL7" s="5"/>
      <c r="AM7" s="5"/>
      <c r="AN7" s="5"/>
      <c r="AO7" s="5"/>
      <c r="AP7" s="5"/>
    </row>
    <row r="8" spans="1:42" ht="15" customHeight="1">
      <c r="A8" s="5"/>
      <c r="B8" s="393"/>
      <c r="C8" s="395"/>
      <c r="D8" s="194" t="s">
        <v>34</v>
      </c>
      <c r="E8" s="190" t="s">
        <v>35</v>
      </c>
      <c r="F8" s="191"/>
      <c r="G8" s="192"/>
      <c r="H8" s="190" t="s">
        <v>35</v>
      </c>
      <c r="I8" s="191"/>
      <c r="J8" s="192"/>
      <c r="K8" s="190" t="s">
        <v>35</v>
      </c>
      <c r="L8" s="191"/>
      <c r="M8" s="192"/>
      <c r="N8" s="190" t="s">
        <v>35</v>
      </c>
      <c r="O8" s="191"/>
      <c r="P8" s="192"/>
      <c r="Q8" s="190" t="s">
        <v>35</v>
      </c>
      <c r="R8" s="191"/>
      <c r="S8" s="192"/>
      <c r="T8" s="190" t="s">
        <v>35</v>
      </c>
      <c r="U8" s="191"/>
      <c r="V8" s="192"/>
      <c r="W8" s="190" t="s">
        <v>35</v>
      </c>
      <c r="X8" s="191"/>
      <c r="Y8" s="192"/>
      <c r="Z8" s="190" t="s">
        <v>35</v>
      </c>
      <c r="AA8" s="191"/>
      <c r="AB8" s="192"/>
      <c r="AC8" s="190" t="s">
        <v>35</v>
      </c>
      <c r="AD8" s="191"/>
      <c r="AE8" s="192"/>
      <c r="AF8" s="194" t="s">
        <v>36</v>
      </c>
      <c r="AG8" s="195" t="s">
        <v>37</v>
      </c>
      <c r="AH8" s="5"/>
      <c r="AI8" s="5"/>
      <c r="AJ8" s="5"/>
      <c r="AK8" s="5"/>
      <c r="AL8" s="5"/>
      <c r="AM8" s="5"/>
      <c r="AN8" s="5"/>
      <c r="AO8" s="5"/>
      <c r="AP8" s="5"/>
    </row>
    <row r="9" spans="1:42" ht="18" customHeight="1">
      <c r="A9" s="5"/>
      <c r="B9" s="397"/>
      <c r="C9" s="399"/>
      <c r="D9" s="401"/>
      <c r="E9" s="8"/>
      <c r="F9" s="8"/>
      <c r="G9" s="8"/>
      <c r="H9" s="8"/>
      <c r="I9" s="8"/>
      <c r="J9" s="8"/>
      <c r="K9" s="8"/>
      <c r="L9" s="8"/>
      <c r="M9" s="8"/>
      <c r="N9" s="8"/>
      <c r="O9" s="8"/>
      <c r="P9" s="8"/>
      <c r="Q9" s="8"/>
      <c r="R9" s="8"/>
      <c r="S9" s="8"/>
      <c r="T9" s="8"/>
      <c r="U9" s="8"/>
      <c r="V9" s="8"/>
      <c r="W9" s="8"/>
      <c r="X9" s="8"/>
      <c r="Y9" s="8"/>
      <c r="Z9" s="8"/>
      <c r="AA9" s="8"/>
      <c r="AB9" s="8"/>
      <c r="AC9" s="8"/>
      <c r="AD9" s="8"/>
      <c r="AE9" s="8"/>
      <c r="AF9" s="8"/>
      <c r="AG9" s="9"/>
      <c r="AH9" s="5"/>
      <c r="AI9" s="5"/>
      <c r="AJ9" s="5"/>
      <c r="AK9" s="5"/>
      <c r="AL9" s="5"/>
      <c r="AM9" s="5"/>
      <c r="AN9" s="5"/>
      <c r="AO9" s="5"/>
      <c r="AP9" s="5"/>
    </row>
    <row r="10" spans="1:42" ht="18" customHeight="1">
      <c r="A10" s="5"/>
      <c r="B10" s="398"/>
      <c r="C10" s="400"/>
      <c r="D10" s="402"/>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1"/>
      <c r="AH10" s="5"/>
      <c r="AI10" s="5"/>
      <c r="AJ10" s="5"/>
      <c r="AK10" s="5"/>
      <c r="AL10" s="5"/>
      <c r="AM10" s="5"/>
      <c r="AN10" s="5"/>
      <c r="AO10" s="5"/>
      <c r="AP10" s="5"/>
    </row>
    <row r="11" spans="1:42" ht="18" customHeight="1">
      <c r="A11" s="5"/>
      <c r="B11" s="397"/>
      <c r="C11" s="405"/>
      <c r="D11" s="401"/>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9"/>
      <c r="AH11" s="5"/>
      <c r="AI11" s="5"/>
      <c r="AJ11" s="5"/>
      <c r="AK11" s="5"/>
      <c r="AL11" s="5"/>
      <c r="AM11" s="5"/>
      <c r="AN11" s="5"/>
      <c r="AO11" s="5"/>
      <c r="AP11" s="5"/>
    </row>
    <row r="12" spans="1:42" ht="18" customHeight="1">
      <c r="A12" s="5"/>
      <c r="B12" s="398"/>
      <c r="C12" s="406"/>
      <c r="D12" s="402"/>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1"/>
      <c r="AH12" s="5"/>
      <c r="AI12" s="5"/>
      <c r="AJ12" s="5"/>
      <c r="AK12" s="5"/>
      <c r="AL12" s="5"/>
      <c r="AM12" s="5"/>
      <c r="AN12" s="5"/>
      <c r="AO12" s="5"/>
      <c r="AP12" s="5"/>
    </row>
    <row r="13" spans="1:42" ht="18" customHeight="1">
      <c r="A13" s="5"/>
      <c r="B13" s="397"/>
      <c r="C13" s="403"/>
      <c r="D13" s="401"/>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9"/>
      <c r="AH13" s="5"/>
      <c r="AI13" s="5"/>
      <c r="AJ13" s="5"/>
      <c r="AK13" s="5"/>
      <c r="AL13" s="5"/>
      <c r="AM13" s="5"/>
      <c r="AN13" s="5"/>
      <c r="AO13" s="5"/>
      <c r="AP13" s="5"/>
    </row>
    <row r="14" spans="1:42" ht="18" customHeight="1">
      <c r="A14" s="5"/>
      <c r="B14" s="398"/>
      <c r="C14" s="404"/>
      <c r="D14" s="402"/>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1"/>
      <c r="AH14" s="5"/>
      <c r="AI14" s="5"/>
      <c r="AJ14" s="5"/>
      <c r="AK14" s="5"/>
      <c r="AL14" s="5"/>
      <c r="AM14" s="5"/>
      <c r="AN14" s="5"/>
      <c r="AO14" s="5"/>
      <c r="AP14" s="5"/>
    </row>
    <row r="15" spans="1:42" ht="18" customHeight="1">
      <c r="A15" s="5"/>
      <c r="B15" s="397"/>
      <c r="C15" s="403"/>
      <c r="D15" s="401"/>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9"/>
      <c r="AH15" s="5"/>
      <c r="AI15" s="5"/>
      <c r="AJ15" s="5"/>
      <c r="AK15" s="5"/>
      <c r="AL15" s="5"/>
      <c r="AM15" s="5"/>
      <c r="AN15" s="5"/>
      <c r="AO15" s="5"/>
      <c r="AP15" s="5"/>
    </row>
    <row r="16" spans="1:42" ht="18" customHeight="1">
      <c r="A16" s="5"/>
      <c r="B16" s="398"/>
      <c r="C16" s="404"/>
      <c r="D16" s="402"/>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1"/>
      <c r="AH16" s="5"/>
      <c r="AI16" s="5"/>
      <c r="AJ16" s="5"/>
      <c r="AK16" s="5"/>
      <c r="AL16" s="5"/>
      <c r="AM16" s="5"/>
      <c r="AN16" s="5"/>
      <c r="AO16" s="5"/>
      <c r="AP16" s="5"/>
    </row>
    <row r="17" spans="1:42" ht="18" customHeight="1">
      <c r="A17" s="5"/>
      <c r="B17" s="397"/>
      <c r="C17" s="403"/>
      <c r="D17" s="401"/>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9"/>
      <c r="AH17" s="5"/>
      <c r="AI17" s="5"/>
      <c r="AJ17" s="5"/>
      <c r="AK17" s="5"/>
      <c r="AL17" s="5"/>
      <c r="AM17" s="5"/>
      <c r="AN17" s="5"/>
      <c r="AO17" s="5"/>
      <c r="AP17" s="5"/>
    </row>
    <row r="18" spans="1:42" ht="18" customHeight="1">
      <c r="A18" s="5"/>
      <c r="B18" s="398"/>
      <c r="C18" s="404"/>
      <c r="D18" s="4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1"/>
      <c r="AH18" s="5"/>
      <c r="AI18" s="5"/>
      <c r="AJ18" s="5"/>
      <c r="AK18" s="5"/>
      <c r="AL18" s="5"/>
      <c r="AM18" s="5"/>
      <c r="AN18" s="5"/>
      <c r="AO18" s="5"/>
      <c r="AP18" s="5"/>
    </row>
    <row r="19" spans="1:42" ht="18" customHeight="1">
      <c r="A19" s="5"/>
      <c r="B19" s="397"/>
      <c r="C19" s="399"/>
      <c r="D19" s="401"/>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9"/>
      <c r="AH19" s="12"/>
      <c r="AI19" s="12"/>
      <c r="AJ19" s="12"/>
      <c r="AK19" s="12"/>
      <c r="AL19" s="5"/>
      <c r="AM19" s="5"/>
      <c r="AN19" s="5"/>
      <c r="AO19" s="5"/>
      <c r="AP19" s="5"/>
    </row>
    <row r="20" spans="1:42" ht="18" customHeight="1">
      <c r="A20" s="5"/>
      <c r="B20" s="398"/>
      <c r="C20" s="400"/>
      <c r="D20" s="402"/>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1"/>
      <c r="AH20" s="12"/>
      <c r="AI20" s="12"/>
      <c r="AJ20" s="12"/>
      <c r="AK20" s="12"/>
      <c r="AL20" s="5"/>
      <c r="AM20" s="5"/>
      <c r="AN20" s="5"/>
      <c r="AO20" s="5"/>
      <c r="AP20" s="5"/>
    </row>
    <row r="21" spans="1:42" ht="36" customHeight="1">
      <c r="A21" s="5"/>
      <c r="B21" s="13"/>
      <c r="C21" s="14"/>
      <c r="D21" s="15"/>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6"/>
      <c r="AH21" s="5"/>
      <c r="AI21" s="5"/>
      <c r="AJ21" s="5"/>
      <c r="AK21" s="5"/>
      <c r="AL21" s="5"/>
      <c r="AM21" s="5"/>
      <c r="AN21" s="5"/>
      <c r="AO21" s="5"/>
      <c r="AP21" s="5"/>
    </row>
    <row r="22" spans="1:42" ht="36" customHeight="1">
      <c r="A22" s="5"/>
      <c r="B22" s="13"/>
      <c r="C22" s="14"/>
      <c r="D22" s="15"/>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6"/>
      <c r="AH22" s="5"/>
      <c r="AI22" s="5"/>
      <c r="AJ22" s="5"/>
      <c r="AK22" s="5"/>
      <c r="AL22" s="5"/>
      <c r="AM22" s="5"/>
      <c r="AN22" s="5"/>
      <c r="AO22" s="5"/>
      <c r="AP22" s="5"/>
    </row>
    <row r="23" spans="1:42" ht="36" customHeight="1">
      <c r="A23" s="5"/>
      <c r="B23" s="13"/>
      <c r="C23" s="14"/>
      <c r="D23" s="15"/>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6"/>
      <c r="AH23" s="5"/>
      <c r="AI23" s="5"/>
      <c r="AJ23" s="5"/>
      <c r="AK23" s="5"/>
      <c r="AL23" s="5"/>
      <c r="AM23" s="5"/>
      <c r="AN23" s="5"/>
      <c r="AO23" s="5"/>
      <c r="AP23" s="5"/>
    </row>
    <row r="24" spans="1:42" ht="36" customHeight="1">
      <c r="A24" s="5"/>
      <c r="B24" s="13"/>
      <c r="C24" s="14"/>
      <c r="D24" s="15"/>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6"/>
      <c r="AH24" s="5"/>
      <c r="AI24" s="5"/>
      <c r="AJ24" s="5"/>
      <c r="AK24" s="5"/>
      <c r="AL24" s="5"/>
      <c r="AM24" s="5"/>
      <c r="AN24" s="5"/>
      <c r="AO24" s="5"/>
      <c r="AP24" s="5"/>
    </row>
    <row r="25" spans="1:42" ht="36" customHeight="1">
      <c r="A25" s="5"/>
      <c r="B25" s="13"/>
      <c r="C25" s="14"/>
      <c r="D25" s="15"/>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6"/>
      <c r="AH25" s="5"/>
      <c r="AI25" s="5"/>
      <c r="AJ25" s="5"/>
      <c r="AK25" s="5"/>
      <c r="AL25" s="5"/>
      <c r="AM25" s="5"/>
      <c r="AN25" s="5"/>
      <c r="AO25" s="5"/>
      <c r="AP25" s="5"/>
    </row>
    <row r="26" spans="1:42" ht="36" customHeight="1">
      <c r="A26" s="5"/>
      <c r="B26" s="13"/>
      <c r="C26" s="14"/>
      <c r="D26" s="15"/>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6"/>
      <c r="AH26" s="5"/>
      <c r="AI26" s="5"/>
      <c r="AJ26" s="5"/>
      <c r="AK26" s="5"/>
      <c r="AL26" s="5"/>
      <c r="AM26" s="5"/>
      <c r="AN26" s="5"/>
      <c r="AO26" s="5"/>
      <c r="AP26" s="5"/>
    </row>
    <row r="27" spans="1:42" ht="36" customHeight="1">
      <c r="A27" s="5"/>
      <c r="B27" s="13"/>
      <c r="C27" s="14"/>
      <c r="D27" s="15"/>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6"/>
      <c r="AH27" s="5"/>
      <c r="AI27" s="5"/>
      <c r="AJ27" s="5"/>
      <c r="AK27" s="5"/>
      <c r="AL27" s="5"/>
      <c r="AM27" s="5"/>
      <c r="AN27" s="5"/>
      <c r="AO27" s="5"/>
      <c r="AP27" s="5"/>
    </row>
    <row r="28" spans="1:42" ht="36" customHeight="1">
      <c r="A28" s="5"/>
      <c r="B28" s="13"/>
      <c r="C28" s="14"/>
      <c r="D28" s="15"/>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6"/>
      <c r="AH28" s="5"/>
      <c r="AI28" s="5"/>
      <c r="AJ28" s="5"/>
      <c r="AK28" s="5"/>
      <c r="AL28" s="5"/>
      <c r="AM28" s="5"/>
      <c r="AN28" s="5"/>
      <c r="AO28" s="5"/>
      <c r="AP28" s="5"/>
    </row>
    <row r="29" spans="1:42" ht="36" customHeight="1">
      <c r="A29" s="5"/>
      <c r="B29" s="13"/>
      <c r="C29" s="14"/>
      <c r="D29" s="15"/>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6"/>
      <c r="AH29" s="5"/>
      <c r="AI29" s="5"/>
      <c r="AJ29" s="5"/>
      <c r="AK29" s="5"/>
      <c r="AL29" s="5"/>
      <c r="AM29" s="5"/>
      <c r="AN29" s="5"/>
      <c r="AO29" s="5"/>
      <c r="AP29" s="5"/>
    </row>
    <row r="30" spans="1:42" ht="36" customHeight="1" thickBot="1">
      <c r="A30" s="5"/>
      <c r="B30" s="17"/>
      <c r="C30" s="18"/>
      <c r="D30" s="19"/>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20"/>
      <c r="AH30" s="5"/>
      <c r="AI30" s="5"/>
      <c r="AJ30" s="5"/>
      <c r="AK30" s="5"/>
      <c r="AL30" s="5"/>
      <c r="AM30" s="5"/>
      <c r="AN30" s="5"/>
      <c r="AO30" s="5"/>
      <c r="AP30" s="5"/>
    </row>
    <row r="31" spans="1:42">
      <c r="A31" s="5"/>
      <c r="B31" s="5"/>
      <c r="C31" s="5"/>
      <c r="D31" s="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row>
    <row r="32" spans="1:42">
      <c r="A32" s="5"/>
      <c r="B32" s="5"/>
      <c r="C32" s="5"/>
      <c r="D32" s="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row>
    <row r="33" spans="1:42">
      <c r="A33" s="5"/>
      <c r="B33" s="5"/>
      <c r="C33" s="5"/>
      <c r="D33" s="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row>
    <row r="34" spans="1:42">
      <c r="A34" s="5"/>
      <c r="B34" s="5"/>
      <c r="C34" s="5"/>
      <c r="D34" s="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row>
    <row r="35" spans="1:42">
      <c r="A35" s="5"/>
      <c r="B35" s="5"/>
      <c r="C35" s="5"/>
      <c r="D35" s="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42">
      <c r="A36" s="5"/>
      <c r="B36" s="5"/>
      <c r="C36" s="5"/>
      <c r="D36" s="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row>
    <row r="37" spans="1:42">
      <c r="A37" s="5"/>
      <c r="B37" s="5"/>
      <c r="C37" s="5"/>
      <c r="D37" s="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row>
    <row r="38" spans="1:42">
      <c r="A38" s="5"/>
      <c r="B38" s="5"/>
      <c r="C38" s="5"/>
      <c r="D38" s="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row>
    <row r="39" spans="1:42">
      <c r="A39" s="5"/>
      <c r="B39" s="5"/>
      <c r="C39" s="5"/>
      <c r="D39" s="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42">
      <c r="A40" s="5"/>
      <c r="B40" s="5"/>
      <c r="C40" s="5"/>
      <c r="D40" s="6"/>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row>
    <row r="41" spans="1:42">
      <c r="A41" s="5"/>
      <c r="B41" s="5"/>
      <c r="C41" s="5"/>
      <c r="D41" s="6"/>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row>
    <row r="42" spans="1:42">
      <c r="A42" s="5"/>
      <c r="B42" s="5"/>
      <c r="C42" s="5"/>
      <c r="D42" s="6"/>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row>
    <row r="43" spans="1:42">
      <c r="A43" s="5"/>
      <c r="B43" s="5"/>
      <c r="C43" s="5"/>
      <c r="D43" s="6"/>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row>
    <row r="44" spans="1:42">
      <c r="A44" s="5"/>
      <c r="B44" s="5"/>
      <c r="C44" s="5"/>
      <c r="D44" s="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row>
    <row r="45" spans="1:42">
      <c r="A45" s="5"/>
      <c r="B45" s="5"/>
      <c r="C45" s="5"/>
      <c r="D45" s="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row>
    <row r="46" spans="1:42">
      <c r="A46" s="5"/>
      <c r="B46" s="5"/>
      <c r="C46" s="5"/>
      <c r="D46" s="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row>
    <row r="47" spans="1:42">
      <c r="A47" s="5"/>
      <c r="B47" s="5"/>
      <c r="C47" s="5"/>
      <c r="D47" s="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row>
    <row r="48" spans="1:42">
      <c r="A48" s="5"/>
      <c r="B48" s="5"/>
      <c r="C48" s="5"/>
      <c r="D48" s="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1:42">
      <c r="A49" s="5"/>
      <c r="B49" s="5"/>
      <c r="C49" s="5"/>
      <c r="D49" s="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row>
    <row r="50" spans="1:42">
      <c r="A50" s="5"/>
      <c r="B50" s="5"/>
      <c r="C50" s="5"/>
      <c r="D50" s="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row>
    <row r="51" spans="1:42">
      <c r="A51" s="5"/>
      <c r="B51" s="5"/>
      <c r="C51" s="5"/>
      <c r="D51" s="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1:42">
      <c r="A52" s="5"/>
      <c r="B52" s="5"/>
      <c r="C52" s="5"/>
      <c r="D52" s="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row>
    <row r="53" spans="1:42">
      <c r="A53" s="5"/>
      <c r="B53" s="5"/>
      <c r="C53" s="5"/>
      <c r="D53" s="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row>
    <row r="54" spans="1:42">
      <c r="A54" s="5"/>
      <c r="B54" s="5"/>
      <c r="C54" s="5"/>
      <c r="D54" s="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row>
    <row r="55" spans="1:42">
      <c r="A55" s="5"/>
      <c r="B55" s="5"/>
      <c r="C55" s="5"/>
      <c r="D55" s="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row>
    <row r="56" spans="1:42">
      <c r="A56" s="5"/>
      <c r="B56" s="5"/>
      <c r="C56" s="5"/>
      <c r="D56" s="6"/>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row>
    <row r="57" spans="1:42">
      <c r="A57" s="5"/>
      <c r="B57" s="5"/>
      <c r="C57" s="5"/>
      <c r="D57" s="6"/>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row>
    <row r="58" spans="1:42">
      <c r="A58" s="5"/>
      <c r="B58" s="5"/>
      <c r="C58" s="5"/>
      <c r="D58" s="6"/>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row>
    <row r="59" spans="1:42">
      <c r="A59" s="5"/>
      <c r="B59" s="5"/>
      <c r="C59" s="5"/>
      <c r="D59" s="6"/>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row>
    <row r="60" spans="1:42">
      <c r="A60" s="5"/>
      <c r="B60" s="5"/>
      <c r="C60" s="5"/>
      <c r="D60" s="6"/>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row>
    <row r="61" spans="1:42">
      <c r="A61" s="5"/>
      <c r="B61" s="5"/>
      <c r="C61" s="5"/>
      <c r="D61" s="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row>
    <row r="62" spans="1:42">
      <c r="A62" s="5"/>
      <c r="B62" s="5"/>
      <c r="C62" s="5"/>
      <c r="D62" s="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row>
    <row r="63" spans="1:42">
      <c r="A63" s="5"/>
      <c r="B63" s="5"/>
      <c r="C63" s="5"/>
      <c r="D63" s="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row>
    <row r="64" spans="1:42">
      <c r="A64" s="5"/>
      <c r="B64" s="5"/>
      <c r="C64" s="5"/>
      <c r="D64" s="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row>
    <row r="65" spans="1:42">
      <c r="A65" s="5"/>
      <c r="B65" s="5"/>
      <c r="C65" s="5"/>
      <c r="D65" s="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row>
    <row r="66" spans="1:42">
      <c r="A66" s="5"/>
      <c r="B66" s="5"/>
      <c r="C66" s="5"/>
      <c r="D66" s="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row>
    <row r="67" spans="1:42">
      <c r="A67" s="5"/>
      <c r="B67" s="5"/>
      <c r="C67" s="5"/>
      <c r="D67" s="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row>
    <row r="68" spans="1:42">
      <c r="A68" s="5"/>
      <c r="B68" s="5"/>
      <c r="C68" s="5"/>
      <c r="D68" s="6"/>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row>
    <row r="69" spans="1:42">
      <c r="A69" s="5"/>
      <c r="B69" s="5"/>
      <c r="C69" s="5"/>
      <c r="D69" s="6"/>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row>
    <row r="70" spans="1:42">
      <c r="A70" s="5"/>
      <c r="B70" s="5"/>
      <c r="C70" s="5"/>
      <c r="D70" s="6"/>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row>
    <row r="71" spans="1:42">
      <c r="A71" s="5"/>
      <c r="B71" s="5"/>
      <c r="C71" s="5"/>
      <c r="D71" s="6"/>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row>
    <row r="72" spans="1:42">
      <c r="A72" s="5"/>
      <c r="B72" s="5"/>
      <c r="C72" s="5"/>
      <c r="D72" s="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row>
  </sheetData>
  <mergeCells count="24">
    <mergeCell ref="B9:B10"/>
    <mergeCell ref="C9:C10"/>
    <mergeCell ref="D9:D10"/>
    <mergeCell ref="B11:B12"/>
    <mergeCell ref="C11:C12"/>
    <mergeCell ref="D11:D12"/>
    <mergeCell ref="B13:B14"/>
    <mergeCell ref="B15:B16"/>
    <mergeCell ref="C13:C14"/>
    <mergeCell ref="D13:D14"/>
    <mergeCell ref="D15:D16"/>
    <mergeCell ref="C15:C16"/>
    <mergeCell ref="B19:B20"/>
    <mergeCell ref="C19:C20"/>
    <mergeCell ref="D19:D20"/>
    <mergeCell ref="B17:B18"/>
    <mergeCell ref="D17:D18"/>
    <mergeCell ref="C17:C18"/>
    <mergeCell ref="AB6:AF6"/>
    <mergeCell ref="C4:F4"/>
    <mergeCell ref="C6:F6"/>
    <mergeCell ref="B7:B8"/>
    <mergeCell ref="C7:C8"/>
    <mergeCell ref="E5:F5"/>
  </mergeCells>
  <phoneticPr fontId="1"/>
  <printOptions horizontalCentered="1" verticalCentered="1"/>
  <pageMargins left="0.6692913385826772" right="0.19685039370078741" top="0.6692913385826772" bottom="0.23622047244094491" header="0.51181102362204722" footer="0.27559055118110237"/>
  <pageSetup paperSize="9" scale="85"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30"/>
  <sheetViews>
    <sheetView showGridLines="0" view="pageBreakPreview" topLeftCell="A13" zoomScale="60" zoomScaleNormal="75" workbookViewId="0">
      <selection activeCell="B14" sqref="B14"/>
    </sheetView>
  </sheetViews>
  <sheetFormatPr defaultColWidth="8" defaultRowHeight="14.25"/>
  <cols>
    <col min="1" max="1" width="1.625" style="235" customWidth="1"/>
    <col min="2" max="2" width="14.25" style="235" customWidth="1"/>
    <col min="3" max="3" width="24.875" style="235" customWidth="1"/>
    <col min="4" max="4" width="12.75" style="235" customWidth="1"/>
    <col min="5" max="5" width="13.875" style="235" customWidth="1"/>
    <col min="6" max="7" width="13.25" style="235" customWidth="1"/>
    <col min="8" max="8" width="14.5" style="235" customWidth="1"/>
    <col min="9" max="9" width="3.625" style="235" customWidth="1"/>
    <col min="10" max="10" width="13.75" style="235" customWidth="1"/>
    <col min="11" max="11" width="24.875" style="235" customWidth="1"/>
    <col min="12" max="16" width="13.375" style="235" customWidth="1"/>
    <col min="17" max="16384" width="8" style="235"/>
  </cols>
  <sheetData>
    <row r="1" spans="2:16">
      <c r="B1" s="234" t="s">
        <v>227</v>
      </c>
      <c r="J1" s="236"/>
      <c r="K1" s="237"/>
      <c r="L1" s="237"/>
      <c r="M1" s="237"/>
      <c r="N1" s="237"/>
      <c r="O1" s="237"/>
      <c r="P1" s="237"/>
    </row>
    <row r="2" spans="2:16" ht="3" customHeight="1">
      <c r="J2" s="237"/>
      <c r="K2" s="237"/>
      <c r="L2" s="237"/>
      <c r="M2" s="237"/>
      <c r="N2" s="237"/>
      <c r="O2" s="237"/>
      <c r="P2" s="237"/>
    </row>
    <row r="3" spans="2:16" s="241" customFormat="1" ht="18" customHeight="1">
      <c r="B3" s="238" t="s">
        <v>244</v>
      </c>
      <c r="C3" s="239" t="s">
        <v>228</v>
      </c>
      <c r="D3" s="239" t="s">
        <v>240</v>
      </c>
      <c r="E3" s="239" t="s">
        <v>241</v>
      </c>
      <c r="F3" s="239" t="s">
        <v>229</v>
      </c>
      <c r="G3" s="239" t="s">
        <v>230</v>
      </c>
      <c r="H3" s="239" t="s">
        <v>231</v>
      </c>
      <c r="I3" s="240"/>
      <c r="J3" s="240"/>
      <c r="K3" s="240"/>
      <c r="L3" s="240"/>
      <c r="M3" s="240"/>
      <c r="N3" s="240"/>
      <c r="O3" s="240"/>
      <c r="P3" s="240"/>
    </row>
    <row r="4" spans="2:16" ht="18" customHeight="1">
      <c r="B4" s="242" t="s">
        <v>38</v>
      </c>
      <c r="C4" s="243" t="s">
        <v>38</v>
      </c>
      <c r="D4" s="243" t="s">
        <v>38</v>
      </c>
      <c r="E4" s="243"/>
      <c r="F4" s="243"/>
      <c r="G4" s="243"/>
      <c r="H4" s="243" t="s">
        <v>38</v>
      </c>
      <c r="I4" s="244"/>
      <c r="J4" s="244"/>
      <c r="K4" s="244"/>
      <c r="L4" s="244"/>
      <c r="M4" s="244"/>
      <c r="N4" s="244"/>
      <c r="O4" s="244"/>
      <c r="P4" s="244"/>
    </row>
    <row r="5" spans="2:16" ht="18" customHeight="1">
      <c r="B5" s="242"/>
      <c r="C5" s="243"/>
      <c r="D5" s="243"/>
      <c r="E5" s="243"/>
      <c r="F5" s="243"/>
      <c r="G5" s="243"/>
      <c r="H5" s="243"/>
      <c r="I5" s="244"/>
      <c r="J5" s="244"/>
      <c r="K5" s="244"/>
      <c r="L5" s="244"/>
      <c r="M5" s="244"/>
      <c r="N5" s="244"/>
      <c r="O5" s="244"/>
      <c r="P5" s="244"/>
    </row>
    <row r="6" spans="2:16" ht="18" customHeight="1">
      <c r="B6" s="245" t="s">
        <v>38</v>
      </c>
      <c r="C6" s="246"/>
      <c r="D6" s="246"/>
      <c r="E6" s="246"/>
      <c r="F6" s="246"/>
      <c r="G6" s="246"/>
      <c r="H6" s="246"/>
      <c r="I6" s="244"/>
      <c r="J6" s="244"/>
      <c r="K6" s="244"/>
      <c r="L6" s="244"/>
      <c r="M6" s="244"/>
      <c r="N6" s="244"/>
      <c r="O6" s="244"/>
      <c r="P6" s="244"/>
    </row>
    <row r="7" spans="2:16">
      <c r="B7" s="234" t="s">
        <v>38</v>
      </c>
      <c r="I7" s="237"/>
      <c r="J7" s="234" t="s">
        <v>38</v>
      </c>
    </row>
    <row r="8" spans="2:16" s="248" customFormat="1" ht="20.25" customHeight="1">
      <c r="B8" s="247" t="s">
        <v>232</v>
      </c>
      <c r="C8" s="485" t="str">
        <f>+" " &amp; 当初入力!$D$5</f>
        <v xml:space="preserve"> </v>
      </c>
      <c r="D8" s="485"/>
      <c r="E8" s="247" t="s">
        <v>233</v>
      </c>
      <c r="F8" s="485" t="str">
        <f>+" " &amp;当初入力!$D$7</f>
        <v xml:space="preserve"> </v>
      </c>
      <c r="G8" s="485"/>
      <c r="I8" s="249"/>
      <c r="J8" s="247" t="s">
        <v>232</v>
      </c>
      <c r="K8" s="486" t="str">
        <f>C8</f>
        <v xml:space="preserve"> </v>
      </c>
      <c r="L8" s="486"/>
      <c r="M8" s="247" t="s">
        <v>233</v>
      </c>
      <c r="N8" s="487" t="str">
        <f>+F8</f>
        <v xml:space="preserve"> </v>
      </c>
      <c r="O8" s="487"/>
    </row>
    <row r="9" spans="2:16" ht="3" customHeight="1">
      <c r="I9" s="237"/>
    </row>
    <row r="10" spans="2:16" ht="36" customHeight="1">
      <c r="B10" s="488" t="s">
        <v>243</v>
      </c>
      <c r="C10" s="489"/>
      <c r="D10" s="489"/>
      <c r="E10" s="489"/>
      <c r="F10" s="250" t="s">
        <v>234</v>
      </c>
      <c r="G10" s="250"/>
      <c r="H10" s="251" t="s">
        <v>235</v>
      </c>
      <c r="I10" s="252"/>
      <c r="J10" s="488" t="s">
        <v>243</v>
      </c>
      <c r="K10" s="489"/>
      <c r="L10" s="489"/>
      <c r="M10" s="489"/>
      <c r="N10" s="250" t="s">
        <v>234</v>
      </c>
      <c r="O10" s="250"/>
      <c r="P10" s="251" t="s">
        <v>235</v>
      </c>
    </row>
    <row r="11" spans="2:16" s="255" customFormat="1" ht="36" customHeight="1">
      <c r="B11" s="253" t="s">
        <v>236</v>
      </c>
      <c r="C11" s="460" t="str">
        <f>"" &amp; 当初入力!D6</f>
        <v/>
      </c>
      <c r="D11" s="461"/>
      <c r="E11" s="466"/>
      <c r="F11" s="467"/>
      <c r="G11" s="467"/>
      <c r="H11" s="468"/>
      <c r="I11" s="254"/>
      <c r="J11" s="253" t="s">
        <v>236</v>
      </c>
      <c r="K11" s="475" t="str">
        <f>C11</f>
        <v/>
      </c>
      <c r="L11" s="476"/>
      <c r="M11" s="466">
        <f>E11</f>
        <v>0</v>
      </c>
      <c r="N11" s="467"/>
      <c r="O11" s="467"/>
      <c r="P11" s="468"/>
    </row>
    <row r="12" spans="2:16" s="255" customFormat="1" ht="25.5" customHeight="1">
      <c r="B12" s="481" t="str">
        <f>"令和" &amp; TEXT(当初入力!E4,"##") &amp; "年度　　起工" &amp; TEXT(当初入力!J4,"##") &amp; "号"</f>
        <v>令和年度　　起工号</v>
      </c>
      <c r="C12" s="462"/>
      <c r="D12" s="463"/>
      <c r="E12" s="469"/>
      <c r="F12" s="470"/>
      <c r="G12" s="470"/>
      <c r="H12" s="471"/>
      <c r="I12" s="254"/>
      <c r="J12" s="483" t="str">
        <f>B12</f>
        <v>令和年度　　起工号</v>
      </c>
      <c r="K12" s="477"/>
      <c r="L12" s="478"/>
      <c r="M12" s="469"/>
      <c r="N12" s="470"/>
      <c r="O12" s="470"/>
      <c r="P12" s="471"/>
    </row>
    <row r="13" spans="2:16" s="255" customFormat="1" ht="25.5" customHeight="1">
      <c r="B13" s="482"/>
      <c r="C13" s="464"/>
      <c r="D13" s="465"/>
      <c r="E13" s="472"/>
      <c r="F13" s="473"/>
      <c r="G13" s="473"/>
      <c r="H13" s="474"/>
      <c r="I13" s="254"/>
      <c r="J13" s="484"/>
      <c r="K13" s="479"/>
      <c r="L13" s="480"/>
      <c r="M13" s="472"/>
      <c r="N13" s="473"/>
      <c r="O13" s="473"/>
      <c r="P13" s="474"/>
    </row>
    <row r="14" spans="2:16" s="255" customFormat="1" ht="36" customHeight="1">
      <c r="B14" s="261" t="s">
        <v>244</v>
      </c>
      <c r="C14" s="454"/>
      <c r="D14" s="455"/>
      <c r="E14" s="262" t="s">
        <v>245</v>
      </c>
      <c r="F14" s="454"/>
      <c r="G14" s="456"/>
      <c r="H14" s="455"/>
      <c r="I14" s="256"/>
      <c r="J14" s="261" t="str">
        <f>B14</f>
        <v>調査員</v>
      </c>
      <c r="K14" s="454">
        <f>C14</f>
        <v>0</v>
      </c>
      <c r="L14" s="455"/>
      <c r="M14" s="262" t="str">
        <f>+E14</f>
        <v>請負者</v>
      </c>
      <c r="N14" s="454">
        <f>F14</f>
        <v>0</v>
      </c>
      <c r="O14" s="456"/>
      <c r="P14" s="455"/>
    </row>
    <row r="15" spans="2:16" s="255" customFormat="1" ht="36" customHeight="1">
      <c r="B15" s="457" t="s">
        <v>237</v>
      </c>
      <c r="C15" s="458"/>
      <c r="D15" s="458"/>
      <c r="E15" s="459"/>
      <c r="F15" s="457" t="s">
        <v>238</v>
      </c>
      <c r="G15" s="458"/>
      <c r="H15" s="459"/>
      <c r="I15" s="257"/>
      <c r="J15" s="457" t="str">
        <f>+B15</f>
        <v>指示・立会・通知・協議・承諾・報告・提出事項</v>
      </c>
      <c r="K15" s="458"/>
      <c r="L15" s="458"/>
      <c r="M15" s="459"/>
      <c r="N15" s="457" t="str">
        <f>+F15</f>
        <v>（発議：発注者・請負者）</v>
      </c>
      <c r="O15" s="458"/>
      <c r="P15" s="459"/>
    </row>
    <row r="16" spans="2:16" s="255" customFormat="1" ht="36" customHeight="1">
      <c r="B16" s="446"/>
      <c r="C16" s="447"/>
      <c r="D16" s="447"/>
      <c r="E16" s="447"/>
      <c r="F16" s="447"/>
      <c r="G16" s="447"/>
      <c r="H16" s="448"/>
      <c r="I16" s="257"/>
      <c r="J16" s="446">
        <f>B16</f>
        <v>0</v>
      </c>
      <c r="K16" s="449"/>
      <c r="L16" s="449"/>
      <c r="M16" s="449"/>
      <c r="N16" s="449"/>
      <c r="O16" s="449"/>
      <c r="P16" s="450"/>
    </row>
    <row r="17" spans="2:16" s="255" customFormat="1" ht="36" customHeight="1">
      <c r="B17" s="446"/>
      <c r="C17" s="447"/>
      <c r="D17" s="447"/>
      <c r="E17" s="447"/>
      <c r="F17" s="447"/>
      <c r="G17" s="447"/>
      <c r="H17" s="448"/>
      <c r="I17" s="257"/>
      <c r="J17" s="451"/>
      <c r="K17" s="452"/>
      <c r="L17" s="452"/>
      <c r="M17" s="452"/>
      <c r="N17" s="452"/>
      <c r="O17" s="452"/>
      <c r="P17" s="453"/>
    </row>
    <row r="18" spans="2:16" s="255" customFormat="1" ht="36" customHeight="1">
      <c r="B18" s="407"/>
      <c r="C18" s="408"/>
      <c r="D18" s="408"/>
      <c r="E18" s="408"/>
      <c r="F18" s="408"/>
      <c r="G18" s="408"/>
      <c r="H18" s="409"/>
      <c r="I18" s="258"/>
      <c r="J18" s="407">
        <f t="shared" ref="J18:J23" si="0">B18</f>
        <v>0</v>
      </c>
      <c r="K18" s="408"/>
      <c r="L18" s="408"/>
      <c r="M18" s="408"/>
      <c r="N18" s="408"/>
      <c r="O18" s="408"/>
      <c r="P18" s="409"/>
    </row>
    <row r="19" spans="2:16" s="255" customFormat="1" ht="36" customHeight="1">
      <c r="B19" s="440"/>
      <c r="C19" s="441"/>
      <c r="D19" s="441"/>
      <c r="E19" s="441"/>
      <c r="F19" s="441"/>
      <c r="G19" s="441"/>
      <c r="H19" s="442"/>
      <c r="I19" s="257"/>
      <c r="J19" s="440">
        <f t="shared" si="0"/>
        <v>0</v>
      </c>
      <c r="K19" s="441"/>
      <c r="L19" s="441"/>
      <c r="M19" s="441"/>
      <c r="N19" s="441"/>
      <c r="O19" s="441"/>
      <c r="P19" s="442"/>
    </row>
    <row r="20" spans="2:16" s="255" customFormat="1" ht="36" customHeight="1">
      <c r="B20" s="443"/>
      <c r="C20" s="444"/>
      <c r="D20" s="444"/>
      <c r="E20" s="444"/>
      <c r="F20" s="444"/>
      <c r="G20" s="444"/>
      <c r="H20" s="445"/>
      <c r="I20" s="257"/>
      <c r="J20" s="443">
        <f t="shared" si="0"/>
        <v>0</v>
      </c>
      <c r="K20" s="444"/>
      <c r="L20" s="444"/>
      <c r="M20" s="444"/>
      <c r="N20" s="444"/>
      <c r="O20" s="444"/>
      <c r="P20" s="445"/>
    </row>
    <row r="21" spans="2:16" s="255" customFormat="1" ht="36" customHeight="1">
      <c r="B21" s="437"/>
      <c r="C21" s="438"/>
      <c r="D21" s="438"/>
      <c r="E21" s="438"/>
      <c r="F21" s="438"/>
      <c r="G21" s="438"/>
      <c r="H21" s="439"/>
      <c r="I21" s="257"/>
      <c r="J21" s="437">
        <f t="shared" si="0"/>
        <v>0</v>
      </c>
      <c r="K21" s="438"/>
      <c r="L21" s="438"/>
      <c r="M21" s="438"/>
      <c r="N21" s="438"/>
      <c r="O21" s="438"/>
      <c r="P21" s="439"/>
    </row>
    <row r="22" spans="2:16" s="255" customFormat="1" ht="36" customHeight="1">
      <c r="B22" s="437"/>
      <c r="C22" s="438"/>
      <c r="D22" s="438"/>
      <c r="E22" s="438"/>
      <c r="F22" s="438"/>
      <c r="G22" s="438"/>
      <c r="H22" s="439"/>
      <c r="I22" s="257"/>
      <c r="J22" s="437">
        <f t="shared" si="0"/>
        <v>0</v>
      </c>
      <c r="K22" s="438"/>
      <c r="L22" s="438"/>
      <c r="M22" s="438"/>
      <c r="N22" s="438"/>
      <c r="O22" s="438"/>
      <c r="P22" s="439"/>
    </row>
    <row r="23" spans="2:16" s="255" customFormat="1" ht="36" customHeight="1">
      <c r="B23" s="437"/>
      <c r="C23" s="438"/>
      <c r="D23" s="438"/>
      <c r="E23" s="438"/>
      <c r="F23" s="438"/>
      <c r="G23" s="438"/>
      <c r="H23" s="439"/>
      <c r="I23" s="257"/>
      <c r="J23" s="437">
        <f t="shared" si="0"/>
        <v>0</v>
      </c>
      <c r="K23" s="438"/>
      <c r="L23" s="438"/>
      <c r="M23" s="438"/>
      <c r="N23" s="438"/>
      <c r="O23" s="438"/>
      <c r="P23" s="439"/>
    </row>
    <row r="24" spans="2:16" s="255" customFormat="1" ht="10.5" customHeight="1">
      <c r="B24" s="427"/>
      <c r="C24" s="427"/>
      <c r="D24" s="427"/>
      <c r="E24" s="427"/>
      <c r="F24" s="427"/>
      <c r="G24" s="427"/>
      <c r="H24" s="427"/>
      <c r="I24" s="257"/>
      <c r="J24" s="428"/>
      <c r="K24" s="429"/>
      <c r="L24" s="429"/>
      <c r="M24" s="429"/>
      <c r="N24" s="429"/>
      <c r="O24" s="429"/>
      <c r="P24" s="430"/>
    </row>
    <row r="25" spans="2:16" s="255" customFormat="1" ht="36" customHeight="1">
      <c r="B25" s="427" t="s">
        <v>242</v>
      </c>
      <c r="C25" s="427"/>
      <c r="D25" s="427"/>
      <c r="E25" s="427"/>
      <c r="F25" s="427"/>
      <c r="G25" s="427"/>
      <c r="H25" s="427"/>
      <c r="I25" s="257"/>
      <c r="J25" s="428" t="str">
        <f>B25</f>
        <v>処理・回答）</v>
      </c>
      <c r="K25" s="429"/>
      <c r="L25" s="429"/>
      <c r="M25" s="429"/>
      <c r="N25" s="429"/>
      <c r="O25" s="429"/>
      <c r="P25" s="430"/>
    </row>
    <row r="26" spans="2:16" s="255" customFormat="1" ht="36" customHeight="1">
      <c r="B26" s="431"/>
      <c r="C26" s="432"/>
      <c r="D26" s="432"/>
      <c r="E26" s="432"/>
      <c r="F26" s="432"/>
      <c r="G26" s="432"/>
      <c r="H26" s="433"/>
      <c r="I26" s="257"/>
      <c r="J26" s="434"/>
      <c r="K26" s="435"/>
      <c r="L26" s="435"/>
      <c r="M26" s="435"/>
      <c r="N26" s="435"/>
      <c r="O26" s="435"/>
      <c r="P26" s="436"/>
    </row>
    <row r="27" spans="2:16" s="255" customFormat="1" ht="36" customHeight="1">
      <c r="B27" s="407" t="s">
        <v>38</v>
      </c>
      <c r="C27" s="408"/>
      <c r="D27" s="408"/>
      <c r="E27" s="408"/>
      <c r="F27" s="408"/>
      <c r="G27" s="408"/>
      <c r="H27" s="409"/>
      <c r="I27" s="257"/>
      <c r="J27" s="407"/>
      <c r="K27" s="408"/>
      <c r="L27" s="408"/>
      <c r="M27" s="408"/>
      <c r="N27" s="408"/>
      <c r="O27" s="408"/>
      <c r="P27" s="409"/>
    </row>
    <row r="28" spans="2:16" s="255" customFormat="1" ht="36" customHeight="1">
      <c r="B28" s="407" t="s">
        <v>38</v>
      </c>
      <c r="C28" s="408"/>
      <c r="D28" s="408"/>
      <c r="E28" s="408"/>
      <c r="F28" s="408"/>
      <c r="G28" s="408"/>
      <c r="H28" s="409"/>
      <c r="I28" s="257"/>
      <c r="J28" s="407"/>
      <c r="K28" s="408"/>
      <c r="L28" s="408"/>
      <c r="M28" s="408"/>
      <c r="N28" s="408"/>
      <c r="O28" s="408"/>
      <c r="P28" s="409"/>
    </row>
    <row r="29" spans="2:16" s="255" customFormat="1" ht="36" customHeight="1">
      <c r="B29" s="407" t="s">
        <v>38</v>
      </c>
      <c r="C29" s="408"/>
      <c r="D29" s="408"/>
      <c r="E29" s="408"/>
      <c r="F29" s="408"/>
      <c r="G29" s="408"/>
      <c r="H29" s="409"/>
      <c r="I29" s="257"/>
      <c r="J29" s="407" t="str">
        <f>B29</f>
        <v>　</v>
      </c>
      <c r="K29" s="408"/>
      <c r="L29" s="408"/>
      <c r="M29" s="408"/>
      <c r="N29" s="408"/>
      <c r="O29" s="408"/>
      <c r="P29" s="409"/>
    </row>
    <row r="30" spans="2:16" s="255" customFormat="1" ht="36" customHeight="1">
      <c r="B30" s="422" t="s">
        <v>38</v>
      </c>
      <c r="C30" s="423"/>
      <c r="D30" s="423"/>
      <c r="E30" s="423"/>
      <c r="F30" s="423"/>
      <c r="G30" s="423"/>
      <c r="H30" s="424"/>
      <c r="I30" s="257"/>
      <c r="J30" s="422" t="str">
        <f>B30</f>
        <v>　</v>
      </c>
      <c r="K30" s="423"/>
      <c r="L30" s="423"/>
      <c r="M30" s="423"/>
      <c r="N30" s="423"/>
      <c r="O30" s="423"/>
      <c r="P30" s="424"/>
    </row>
    <row r="31" spans="2:16" s="255" customFormat="1" ht="36" customHeight="1">
      <c r="B31" s="259" t="s">
        <v>239</v>
      </c>
      <c r="C31" s="425"/>
      <c r="D31" s="425"/>
      <c r="E31" s="425"/>
      <c r="F31" s="425"/>
      <c r="G31" s="425"/>
      <c r="H31" s="426"/>
      <c r="I31" s="260"/>
      <c r="J31" s="259" t="s">
        <v>239</v>
      </c>
      <c r="K31" s="425"/>
      <c r="L31" s="425"/>
      <c r="M31" s="425"/>
      <c r="N31" s="425"/>
      <c r="O31" s="425"/>
      <c r="P31" s="426"/>
    </row>
    <row r="32" spans="2:16" s="255" customFormat="1" ht="36" customHeight="1">
      <c r="B32" s="410"/>
      <c r="C32" s="411"/>
      <c r="D32" s="411"/>
      <c r="E32" s="411"/>
      <c r="F32" s="411"/>
      <c r="G32" s="411"/>
      <c r="H32" s="412"/>
      <c r="I32" s="260"/>
      <c r="J32" s="416" t="s">
        <v>38</v>
      </c>
      <c r="K32" s="417"/>
      <c r="L32" s="417"/>
      <c r="M32" s="417"/>
      <c r="N32" s="417"/>
      <c r="O32" s="417"/>
      <c r="P32" s="418"/>
    </row>
    <row r="33" spans="2:16" s="255" customFormat="1" ht="36" customHeight="1">
      <c r="B33" s="413"/>
      <c r="C33" s="414"/>
      <c r="D33" s="414"/>
      <c r="E33" s="414"/>
      <c r="F33" s="414"/>
      <c r="G33" s="414"/>
      <c r="H33" s="415"/>
      <c r="I33" s="260"/>
      <c r="J33" s="419"/>
      <c r="K33" s="420"/>
      <c r="L33" s="420"/>
      <c r="M33" s="420"/>
      <c r="N33" s="420"/>
      <c r="O33" s="420"/>
      <c r="P33" s="421"/>
    </row>
    <row r="34" spans="2:16">
      <c r="I34" s="237"/>
    </row>
    <row r="35" spans="2:16">
      <c r="I35" s="237"/>
    </row>
    <row r="36" spans="2:16">
      <c r="I36" s="237"/>
    </row>
    <row r="37" spans="2:16">
      <c r="I37" s="237"/>
    </row>
    <row r="38" spans="2:16">
      <c r="I38" s="237"/>
    </row>
    <row r="39" spans="2:16">
      <c r="I39" s="237"/>
    </row>
    <row r="40" spans="2:16">
      <c r="I40" s="237"/>
    </row>
    <row r="41" spans="2:16">
      <c r="I41" s="237"/>
    </row>
    <row r="42" spans="2:16">
      <c r="I42" s="237"/>
    </row>
    <row r="43" spans="2:16">
      <c r="I43" s="237"/>
    </row>
    <row r="44" spans="2:16">
      <c r="I44" s="237"/>
    </row>
    <row r="45" spans="2:16">
      <c r="I45" s="237"/>
    </row>
    <row r="46" spans="2:16">
      <c r="I46" s="237"/>
    </row>
    <row r="47" spans="2:16">
      <c r="I47" s="237"/>
    </row>
    <row r="48" spans="2:16">
      <c r="I48" s="237"/>
    </row>
    <row r="49" spans="9:9">
      <c r="I49" s="237"/>
    </row>
    <row r="50" spans="9:9">
      <c r="I50" s="237"/>
    </row>
    <row r="51" spans="9:9">
      <c r="I51" s="237"/>
    </row>
    <row r="52" spans="9:9">
      <c r="I52" s="237"/>
    </row>
    <row r="53" spans="9:9">
      <c r="I53" s="237"/>
    </row>
    <row r="54" spans="9:9">
      <c r="I54" s="237"/>
    </row>
    <row r="55" spans="9:9">
      <c r="I55" s="237"/>
    </row>
    <row r="56" spans="9:9">
      <c r="I56" s="237"/>
    </row>
    <row r="57" spans="9:9">
      <c r="I57" s="237"/>
    </row>
    <row r="58" spans="9:9">
      <c r="I58" s="237"/>
    </row>
    <row r="59" spans="9:9">
      <c r="I59" s="237"/>
    </row>
    <row r="60" spans="9:9">
      <c r="I60" s="237"/>
    </row>
    <row r="61" spans="9:9">
      <c r="I61" s="237"/>
    </row>
    <row r="62" spans="9:9">
      <c r="I62" s="237"/>
    </row>
    <row r="63" spans="9:9">
      <c r="I63" s="237"/>
    </row>
    <row r="64" spans="9:9">
      <c r="I64" s="237"/>
    </row>
    <row r="65" spans="9:9">
      <c r="I65" s="237"/>
    </row>
    <row r="66" spans="9:9">
      <c r="I66" s="237"/>
    </row>
    <row r="67" spans="9:9">
      <c r="I67" s="237"/>
    </row>
    <row r="68" spans="9:9">
      <c r="I68" s="237"/>
    </row>
    <row r="69" spans="9:9">
      <c r="I69" s="237"/>
    </row>
    <row r="70" spans="9:9">
      <c r="I70" s="237"/>
    </row>
    <row r="71" spans="9:9">
      <c r="I71" s="237"/>
    </row>
    <row r="72" spans="9:9">
      <c r="I72" s="237"/>
    </row>
    <row r="73" spans="9:9">
      <c r="I73" s="237"/>
    </row>
    <row r="74" spans="9:9">
      <c r="I74" s="237"/>
    </row>
    <row r="75" spans="9:9">
      <c r="I75" s="237"/>
    </row>
    <row r="76" spans="9:9">
      <c r="I76" s="237"/>
    </row>
    <row r="77" spans="9:9">
      <c r="I77" s="237"/>
    </row>
    <row r="78" spans="9:9">
      <c r="I78" s="237"/>
    </row>
    <row r="79" spans="9:9">
      <c r="I79" s="237"/>
    </row>
    <row r="80" spans="9:9">
      <c r="I80" s="237"/>
    </row>
    <row r="81" spans="9:9">
      <c r="I81" s="237"/>
    </row>
    <row r="82" spans="9:9">
      <c r="I82" s="237"/>
    </row>
    <row r="83" spans="9:9">
      <c r="I83" s="237"/>
    </row>
    <row r="84" spans="9:9">
      <c r="I84" s="237"/>
    </row>
    <row r="85" spans="9:9">
      <c r="I85" s="237"/>
    </row>
    <row r="86" spans="9:9">
      <c r="I86" s="237"/>
    </row>
    <row r="87" spans="9:9">
      <c r="I87" s="237"/>
    </row>
    <row r="88" spans="9:9">
      <c r="I88" s="237"/>
    </row>
    <row r="89" spans="9:9">
      <c r="I89" s="237"/>
    </row>
    <row r="90" spans="9:9">
      <c r="I90" s="237"/>
    </row>
    <row r="91" spans="9:9">
      <c r="I91" s="237"/>
    </row>
    <row r="92" spans="9:9">
      <c r="I92" s="237"/>
    </row>
    <row r="93" spans="9:9">
      <c r="I93" s="237"/>
    </row>
    <row r="94" spans="9:9">
      <c r="I94" s="237"/>
    </row>
    <row r="95" spans="9:9">
      <c r="I95" s="237"/>
    </row>
    <row r="96" spans="9:9">
      <c r="I96" s="237"/>
    </row>
    <row r="97" spans="9:9">
      <c r="I97" s="237"/>
    </row>
    <row r="98" spans="9:9">
      <c r="I98" s="237"/>
    </row>
    <row r="99" spans="9:9">
      <c r="I99" s="237"/>
    </row>
    <row r="100" spans="9:9">
      <c r="I100" s="237"/>
    </row>
    <row r="101" spans="9:9">
      <c r="I101" s="237"/>
    </row>
    <row r="102" spans="9:9">
      <c r="I102" s="237"/>
    </row>
    <row r="103" spans="9:9">
      <c r="I103" s="237"/>
    </row>
    <row r="104" spans="9:9">
      <c r="I104" s="237"/>
    </row>
    <row r="105" spans="9:9">
      <c r="I105" s="237"/>
    </row>
    <row r="106" spans="9:9">
      <c r="I106" s="237"/>
    </row>
    <row r="107" spans="9:9">
      <c r="I107" s="237"/>
    </row>
    <row r="108" spans="9:9">
      <c r="I108" s="237"/>
    </row>
    <row r="109" spans="9:9">
      <c r="I109" s="237"/>
    </row>
    <row r="110" spans="9:9">
      <c r="I110" s="237"/>
    </row>
    <row r="111" spans="9:9">
      <c r="I111" s="237"/>
    </row>
    <row r="112" spans="9:9">
      <c r="I112" s="237"/>
    </row>
    <row r="113" spans="9:9">
      <c r="I113" s="237"/>
    </row>
    <row r="114" spans="9:9">
      <c r="I114" s="237"/>
    </row>
    <row r="115" spans="9:9">
      <c r="I115" s="237"/>
    </row>
    <row r="116" spans="9:9">
      <c r="I116" s="237"/>
    </row>
    <row r="117" spans="9:9">
      <c r="I117" s="237"/>
    </row>
    <row r="118" spans="9:9">
      <c r="I118" s="237"/>
    </row>
    <row r="119" spans="9:9">
      <c r="I119" s="237"/>
    </row>
    <row r="120" spans="9:9">
      <c r="I120" s="237"/>
    </row>
    <row r="121" spans="9:9">
      <c r="I121" s="237"/>
    </row>
    <row r="122" spans="9:9">
      <c r="I122" s="237"/>
    </row>
    <row r="123" spans="9:9">
      <c r="I123" s="237"/>
    </row>
    <row r="124" spans="9:9">
      <c r="I124" s="237"/>
    </row>
    <row r="125" spans="9:9">
      <c r="I125" s="237"/>
    </row>
    <row r="126" spans="9:9">
      <c r="I126" s="237"/>
    </row>
    <row r="127" spans="9:9">
      <c r="I127" s="237"/>
    </row>
    <row r="128" spans="9:9">
      <c r="I128" s="237"/>
    </row>
    <row r="129" spans="9:9">
      <c r="I129" s="237"/>
    </row>
    <row r="130" spans="9:9">
      <c r="I130" s="237"/>
    </row>
  </sheetData>
  <mergeCells count="54">
    <mergeCell ref="C8:D8"/>
    <mergeCell ref="F8:G8"/>
    <mergeCell ref="K8:L8"/>
    <mergeCell ref="N8:O8"/>
    <mergeCell ref="B10:E10"/>
    <mergeCell ref="J10:M10"/>
    <mergeCell ref="C11:D13"/>
    <mergeCell ref="E11:H13"/>
    <mergeCell ref="K11:L13"/>
    <mergeCell ref="M11:P13"/>
    <mergeCell ref="B12:B13"/>
    <mergeCell ref="J12:J13"/>
    <mergeCell ref="C14:D14"/>
    <mergeCell ref="F14:H14"/>
    <mergeCell ref="K14:L14"/>
    <mergeCell ref="N14:P14"/>
    <mergeCell ref="B15:E15"/>
    <mergeCell ref="F15:H15"/>
    <mergeCell ref="J15:M15"/>
    <mergeCell ref="N15:P15"/>
    <mergeCell ref="B16:H16"/>
    <mergeCell ref="J16:P16"/>
    <mergeCell ref="B17:H17"/>
    <mergeCell ref="J17:P17"/>
    <mergeCell ref="B18:H18"/>
    <mergeCell ref="J18:P18"/>
    <mergeCell ref="B19:H19"/>
    <mergeCell ref="J19:P19"/>
    <mergeCell ref="B20:H20"/>
    <mergeCell ref="J20:P20"/>
    <mergeCell ref="B21:H21"/>
    <mergeCell ref="J21:P21"/>
    <mergeCell ref="B22:H22"/>
    <mergeCell ref="J22:P22"/>
    <mergeCell ref="B23:H23"/>
    <mergeCell ref="J23:P23"/>
    <mergeCell ref="B24:H24"/>
    <mergeCell ref="J24:P24"/>
    <mergeCell ref="B25:H25"/>
    <mergeCell ref="J25:P25"/>
    <mergeCell ref="B26:H26"/>
    <mergeCell ref="J26:P26"/>
    <mergeCell ref="B27:H27"/>
    <mergeCell ref="J27:P27"/>
    <mergeCell ref="B28:H28"/>
    <mergeCell ref="J28:P28"/>
    <mergeCell ref="B29:H29"/>
    <mergeCell ref="J29:P29"/>
    <mergeCell ref="B32:H33"/>
    <mergeCell ref="J32:P33"/>
    <mergeCell ref="B30:H30"/>
    <mergeCell ref="J30:P30"/>
    <mergeCell ref="C31:H31"/>
    <mergeCell ref="K31:P31"/>
  </mergeCells>
  <phoneticPr fontId="1"/>
  <printOptions horizontalCentered="1" verticalCentered="1"/>
  <pageMargins left="0.75" right="0.75" top="1" bottom="1" header="0.51200000000000001" footer="0.51200000000000001"/>
  <pageSetup paperSize="9" scale="79" fitToWidth="2" orientation="portrait" blackAndWhite="1"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7"/>
  <sheetViews>
    <sheetView showGridLines="0" topLeftCell="A10" zoomScaleNormal="100" workbookViewId="0">
      <selection activeCell="D16" sqref="D16:K16"/>
    </sheetView>
  </sheetViews>
  <sheetFormatPr defaultRowHeight="13.5"/>
  <cols>
    <col min="1" max="21" width="4.25" style="77" customWidth="1"/>
    <col min="22" max="22" width="1.625" style="77" customWidth="1"/>
    <col min="23" max="16384" width="9" style="77"/>
  </cols>
  <sheetData>
    <row r="1" spans="1:37" ht="30.75" customHeight="1" thickBot="1">
      <c r="A1" s="304" t="s">
        <v>209</v>
      </c>
      <c r="B1" s="304"/>
      <c r="C1" s="304"/>
      <c r="D1" s="304"/>
      <c r="E1" s="304"/>
      <c r="F1" s="304"/>
      <c r="G1" s="304"/>
      <c r="H1" s="304"/>
      <c r="I1" s="304"/>
      <c r="J1" s="304"/>
      <c r="K1" s="304"/>
      <c r="L1" s="304"/>
      <c r="M1" s="304"/>
      <c r="N1" s="304"/>
      <c r="O1" s="304"/>
      <c r="P1" s="304"/>
      <c r="Q1" s="304"/>
      <c r="R1" s="304"/>
      <c r="S1" s="304"/>
      <c r="T1" s="304"/>
      <c r="U1" s="304"/>
      <c r="V1" s="78"/>
      <c r="W1" s="78"/>
      <c r="X1" s="78"/>
      <c r="Y1" s="78"/>
      <c r="Z1" s="78"/>
      <c r="AA1" s="78"/>
      <c r="AB1" s="78"/>
      <c r="AC1" s="78"/>
      <c r="AD1" s="78"/>
      <c r="AE1" s="78"/>
      <c r="AF1" s="78"/>
      <c r="AG1" s="78"/>
      <c r="AH1" s="78"/>
      <c r="AI1" s="78"/>
      <c r="AJ1" s="78"/>
      <c r="AK1" s="78"/>
    </row>
    <row r="2" spans="1:37" ht="18" customHeight="1">
      <c r="A2" s="357" t="s">
        <v>107</v>
      </c>
      <c r="B2" s="358"/>
      <c r="C2" s="349" t="s">
        <v>106</v>
      </c>
      <c r="D2" s="350"/>
      <c r="E2" s="349" t="s">
        <v>105</v>
      </c>
      <c r="F2" s="350"/>
      <c r="G2" s="358" t="s">
        <v>62</v>
      </c>
      <c r="H2" s="358"/>
      <c r="I2" s="105"/>
      <c r="J2" s="349" t="s">
        <v>251</v>
      </c>
      <c r="K2" s="350"/>
      <c r="L2" s="349" t="s">
        <v>252</v>
      </c>
      <c r="M2" s="350"/>
      <c r="N2" s="349" t="s">
        <v>102</v>
      </c>
      <c r="O2" s="350"/>
      <c r="P2" s="349" t="s">
        <v>103</v>
      </c>
      <c r="Q2" s="350"/>
      <c r="R2" s="349" t="s">
        <v>108</v>
      </c>
      <c r="S2" s="350"/>
      <c r="T2" s="349" t="s">
        <v>104</v>
      </c>
      <c r="U2" s="361"/>
      <c r="V2" s="82"/>
      <c r="W2" s="78"/>
      <c r="X2" s="78"/>
      <c r="Y2" s="78"/>
      <c r="Z2" s="78"/>
      <c r="AA2" s="78"/>
      <c r="AB2" s="78"/>
      <c r="AC2" s="78"/>
      <c r="AD2" s="78"/>
      <c r="AE2" s="78"/>
      <c r="AF2" s="78"/>
      <c r="AG2" s="78"/>
      <c r="AH2" s="78"/>
      <c r="AI2" s="78"/>
      <c r="AJ2" s="78"/>
      <c r="AK2" s="78"/>
    </row>
    <row r="3" spans="1:37" ht="49.5" customHeight="1">
      <c r="A3" s="359"/>
      <c r="B3" s="360"/>
      <c r="C3" s="354"/>
      <c r="D3" s="355"/>
      <c r="E3" s="354"/>
      <c r="F3" s="355"/>
      <c r="G3" s="354"/>
      <c r="H3" s="355"/>
      <c r="I3" s="86"/>
      <c r="J3" s="354"/>
      <c r="K3" s="355"/>
      <c r="L3" s="354"/>
      <c r="M3" s="355"/>
      <c r="N3" s="354"/>
      <c r="O3" s="355"/>
      <c r="P3" s="354"/>
      <c r="Q3" s="355"/>
      <c r="R3" s="354"/>
      <c r="S3" s="355"/>
      <c r="T3" s="354"/>
      <c r="U3" s="362"/>
      <c r="V3" s="83"/>
      <c r="W3" s="78"/>
      <c r="X3" s="78"/>
      <c r="Y3" s="78"/>
      <c r="Z3" s="78"/>
      <c r="AA3" s="78"/>
      <c r="AB3" s="78"/>
      <c r="AC3" s="78"/>
      <c r="AD3" s="78"/>
      <c r="AE3" s="78"/>
      <c r="AF3" s="78"/>
      <c r="AG3" s="78"/>
      <c r="AH3" s="78"/>
      <c r="AI3" s="78"/>
      <c r="AJ3" s="78"/>
      <c r="AK3" s="78"/>
    </row>
    <row r="4" spans="1:37" ht="21" customHeight="1">
      <c r="A4" s="106"/>
      <c r="B4" s="86"/>
      <c r="C4" s="86"/>
      <c r="D4" s="86"/>
      <c r="E4" s="86"/>
      <c r="F4" s="86"/>
      <c r="G4" s="86"/>
      <c r="H4" s="86"/>
      <c r="I4" s="86"/>
      <c r="J4" s="86"/>
      <c r="K4" s="86"/>
      <c r="L4" s="86"/>
      <c r="M4" s="86"/>
      <c r="N4" s="86"/>
      <c r="O4" s="86"/>
      <c r="P4" s="86"/>
      <c r="Q4" s="86"/>
      <c r="R4" s="86"/>
      <c r="S4" s="86"/>
      <c r="T4" s="86"/>
      <c r="U4" s="107"/>
      <c r="V4" s="78"/>
      <c r="W4" s="78"/>
      <c r="X4" s="78"/>
      <c r="Y4" s="78"/>
      <c r="Z4" s="78"/>
      <c r="AA4" s="78"/>
      <c r="AB4" s="78"/>
      <c r="AC4" s="78"/>
      <c r="AD4" s="78"/>
      <c r="AE4" s="78"/>
      <c r="AF4" s="78"/>
      <c r="AG4" s="78"/>
      <c r="AH4" s="78"/>
      <c r="AI4" s="78"/>
      <c r="AJ4" s="78"/>
      <c r="AK4" s="78"/>
    </row>
    <row r="5" spans="1:37" ht="21" customHeight="1">
      <c r="A5" s="106"/>
      <c r="B5" s="305" t="str">
        <f>"福 岡 県 "&amp;当初入力!$C$3&amp;"長 殿"</f>
        <v>福 岡 県 長 殿</v>
      </c>
      <c r="C5" s="305"/>
      <c r="D5" s="305"/>
      <c r="E5" s="305"/>
      <c r="F5" s="305"/>
      <c r="G5" s="305"/>
      <c r="H5" s="305"/>
      <c r="I5" s="305"/>
      <c r="J5" s="305"/>
      <c r="K5" s="305"/>
      <c r="L5" s="305"/>
      <c r="M5" s="305"/>
      <c r="N5" s="305"/>
      <c r="O5" s="305"/>
      <c r="P5" s="305"/>
      <c r="Q5" s="305"/>
      <c r="R5" s="305"/>
      <c r="S5" s="305"/>
      <c r="T5" s="108"/>
      <c r="U5" s="107"/>
      <c r="V5" s="78"/>
      <c r="W5" s="78"/>
      <c r="X5" s="78"/>
      <c r="Y5" s="78"/>
      <c r="Z5" s="78"/>
      <c r="AA5" s="78"/>
      <c r="AB5" s="78"/>
      <c r="AC5" s="78"/>
      <c r="AD5" s="78"/>
      <c r="AE5" s="78"/>
      <c r="AF5" s="78"/>
      <c r="AG5" s="78"/>
      <c r="AH5" s="78"/>
      <c r="AI5" s="78"/>
      <c r="AJ5" s="78"/>
      <c r="AK5" s="78"/>
    </row>
    <row r="6" spans="1:37" ht="18" customHeight="1">
      <c r="A6" s="106"/>
      <c r="B6" s="86"/>
      <c r="C6" s="86"/>
      <c r="D6" s="86"/>
      <c r="E6" s="86"/>
      <c r="F6" s="86"/>
      <c r="G6" s="86"/>
      <c r="H6" s="86"/>
      <c r="I6" s="86"/>
      <c r="J6" s="86"/>
      <c r="K6" s="86"/>
      <c r="L6" s="86"/>
      <c r="M6" s="86"/>
      <c r="N6" s="86"/>
      <c r="O6" s="86"/>
      <c r="P6" s="86"/>
      <c r="Q6" s="86"/>
      <c r="R6" s="86"/>
      <c r="S6" s="86"/>
      <c r="T6" s="86"/>
      <c r="U6" s="107"/>
      <c r="V6" s="78"/>
      <c r="W6" s="78"/>
      <c r="X6" s="78"/>
      <c r="Y6" s="78"/>
      <c r="Z6" s="78"/>
      <c r="AA6" s="78"/>
      <c r="AB6" s="78"/>
      <c r="AC6" s="78"/>
      <c r="AD6" s="78"/>
      <c r="AE6" s="78"/>
      <c r="AF6" s="78"/>
      <c r="AG6" s="78"/>
      <c r="AH6" s="78"/>
      <c r="AI6" s="78"/>
      <c r="AJ6" s="78"/>
      <c r="AK6" s="78"/>
    </row>
    <row r="7" spans="1:37" ht="21" customHeight="1">
      <c r="A7" s="106"/>
      <c r="B7" s="86"/>
      <c r="C7" s="86"/>
      <c r="D7" s="86"/>
      <c r="E7" s="86"/>
      <c r="F7" s="86"/>
      <c r="G7" s="86"/>
      <c r="H7" s="86"/>
      <c r="I7" s="86"/>
      <c r="J7" s="86"/>
      <c r="K7" s="86"/>
      <c r="L7" s="86"/>
      <c r="M7" s="86"/>
      <c r="N7" s="86"/>
      <c r="O7" s="86"/>
      <c r="P7" s="86"/>
      <c r="Q7" s="86"/>
      <c r="R7" s="86"/>
      <c r="S7" s="86"/>
      <c r="T7" s="87" t="s">
        <v>254</v>
      </c>
      <c r="U7" s="109"/>
      <c r="V7" s="79"/>
      <c r="W7" s="78"/>
      <c r="X7" s="78"/>
      <c r="Y7" s="78"/>
      <c r="Z7" s="78"/>
      <c r="AA7" s="78"/>
      <c r="AB7" s="78"/>
      <c r="AC7" s="78"/>
      <c r="AD7" s="78"/>
      <c r="AE7" s="78"/>
      <c r="AF7" s="78"/>
      <c r="AG7" s="78"/>
      <c r="AH7" s="78"/>
      <c r="AI7" s="78"/>
      <c r="AJ7" s="78"/>
      <c r="AK7" s="78"/>
    </row>
    <row r="8" spans="1:37" ht="12" customHeight="1">
      <c r="A8" s="106"/>
      <c r="B8" s="86"/>
      <c r="C8" s="86"/>
      <c r="D8" s="86"/>
      <c r="E8" s="86"/>
      <c r="F8" s="86"/>
      <c r="G8" s="86"/>
      <c r="H8" s="86"/>
      <c r="I8" s="86"/>
      <c r="J8" s="86"/>
      <c r="K8" s="86"/>
      <c r="L8" s="86"/>
      <c r="M8" s="86"/>
      <c r="N8" s="86"/>
      <c r="O8" s="86"/>
      <c r="P8" s="86"/>
      <c r="Q8" s="86"/>
      <c r="R8" s="86"/>
      <c r="S8" s="86"/>
      <c r="T8" s="86"/>
      <c r="U8" s="107"/>
      <c r="V8" s="78"/>
      <c r="W8" s="78"/>
      <c r="X8" s="78"/>
      <c r="Y8" s="78"/>
      <c r="Z8" s="78"/>
      <c r="AA8" s="78"/>
      <c r="AB8" s="78"/>
      <c r="AC8" s="78"/>
      <c r="AD8" s="78"/>
      <c r="AE8" s="78"/>
      <c r="AF8" s="78"/>
      <c r="AG8" s="78"/>
      <c r="AH8" s="78"/>
      <c r="AI8" s="78"/>
      <c r="AJ8" s="78"/>
      <c r="AK8" s="78"/>
    </row>
    <row r="9" spans="1:37" ht="12" customHeight="1">
      <c r="A9" s="106"/>
      <c r="B9" s="86"/>
      <c r="C9" s="86"/>
      <c r="D9" s="86"/>
      <c r="E9" s="86"/>
      <c r="F9" s="86"/>
      <c r="G9" s="86"/>
      <c r="H9" s="86"/>
      <c r="I9" s="86"/>
      <c r="J9" s="86"/>
      <c r="K9" s="86"/>
      <c r="L9" s="86"/>
      <c r="M9" s="86"/>
      <c r="N9" s="86"/>
      <c r="O9" s="86"/>
      <c r="P9" s="86"/>
      <c r="Q9" s="86"/>
      <c r="R9" s="86"/>
      <c r="S9" s="86"/>
      <c r="T9" s="86"/>
      <c r="U9" s="107"/>
      <c r="V9" s="78"/>
      <c r="W9" s="78"/>
      <c r="X9" s="78"/>
      <c r="Y9" s="78"/>
      <c r="Z9" s="78"/>
      <c r="AA9" s="78"/>
      <c r="AB9" s="78"/>
      <c r="AC9" s="78"/>
      <c r="AD9" s="78"/>
      <c r="AE9" s="78"/>
      <c r="AF9" s="78"/>
      <c r="AG9" s="78"/>
      <c r="AH9" s="78"/>
      <c r="AI9" s="78"/>
      <c r="AJ9" s="78"/>
      <c r="AK9" s="78"/>
    </row>
    <row r="10" spans="1:37" ht="12" customHeight="1">
      <c r="A10" s="106"/>
      <c r="B10" s="86"/>
      <c r="C10" s="86"/>
      <c r="D10" s="86"/>
      <c r="E10" s="86"/>
      <c r="F10" s="86"/>
      <c r="G10" s="86"/>
      <c r="H10" s="86"/>
      <c r="I10" s="86"/>
      <c r="J10" s="86"/>
      <c r="K10" s="86"/>
      <c r="L10" s="86"/>
      <c r="M10" s="86"/>
      <c r="N10" s="86"/>
      <c r="O10" s="86"/>
      <c r="P10" s="86"/>
      <c r="Q10" s="86"/>
      <c r="R10" s="86"/>
      <c r="S10" s="86"/>
      <c r="T10" s="86"/>
      <c r="U10" s="107"/>
      <c r="V10" s="78"/>
      <c r="W10" s="78"/>
      <c r="X10" s="78"/>
      <c r="Y10" s="78"/>
      <c r="Z10" s="78"/>
      <c r="AA10" s="78"/>
      <c r="AB10" s="78"/>
      <c r="AC10" s="78"/>
      <c r="AD10" s="78"/>
      <c r="AE10" s="78"/>
      <c r="AF10" s="78"/>
      <c r="AG10" s="78"/>
      <c r="AH10" s="78"/>
      <c r="AI10" s="78"/>
      <c r="AJ10" s="78"/>
      <c r="AK10" s="78"/>
    </row>
    <row r="11" spans="1:37" ht="15" customHeight="1">
      <c r="A11" s="106"/>
      <c r="B11" s="86"/>
      <c r="C11" s="86"/>
      <c r="D11" s="86"/>
      <c r="E11" s="86"/>
      <c r="F11" s="86"/>
      <c r="G11" s="87"/>
      <c r="H11" s="110"/>
      <c r="I11" s="100"/>
      <c r="J11" s="320" t="s">
        <v>98</v>
      </c>
      <c r="K11" s="320"/>
      <c r="L11" s="352" t="str">
        <f>"： " &amp; 当初入力!$D$13</f>
        <v xml:space="preserve">： </v>
      </c>
      <c r="M11" s="352"/>
      <c r="N11" s="352"/>
      <c r="O11" s="352"/>
      <c r="P11" s="352"/>
      <c r="Q11" s="352"/>
      <c r="R11" s="352"/>
      <c r="S11" s="352"/>
      <c r="T11" s="352"/>
      <c r="U11" s="353"/>
      <c r="V11" s="80"/>
      <c r="W11" s="78"/>
      <c r="X11" s="78"/>
      <c r="Y11" s="78"/>
      <c r="Z11" s="78"/>
      <c r="AA11" s="78"/>
      <c r="AB11" s="78"/>
      <c r="AC11" s="78"/>
      <c r="AD11" s="78"/>
      <c r="AE11" s="78"/>
      <c r="AF11" s="78"/>
      <c r="AG11" s="78"/>
      <c r="AH11" s="78"/>
      <c r="AI11" s="78"/>
      <c r="AJ11" s="78"/>
      <c r="AK11" s="78"/>
    </row>
    <row r="12" spans="1:37" ht="15" customHeight="1">
      <c r="A12" s="106"/>
      <c r="B12" s="86"/>
      <c r="C12" s="86"/>
      <c r="D12" s="86"/>
      <c r="E12" s="86"/>
      <c r="F12" s="86"/>
      <c r="G12" s="87"/>
      <c r="H12" s="87" t="s">
        <v>70</v>
      </c>
      <c r="I12" s="100"/>
      <c r="J12" s="100"/>
      <c r="K12" s="100"/>
      <c r="L12" s="111"/>
      <c r="M12" s="111"/>
      <c r="N12" s="111"/>
      <c r="O12" s="111"/>
      <c r="P12" s="111"/>
      <c r="Q12" s="111"/>
      <c r="R12" s="111"/>
      <c r="S12" s="111"/>
      <c r="T12" s="111"/>
      <c r="U12" s="112"/>
      <c r="V12" s="80"/>
      <c r="W12" s="78"/>
      <c r="X12" s="78"/>
      <c r="Y12" s="78"/>
      <c r="Z12" s="78"/>
      <c r="AA12" s="78"/>
      <c r="AB12" s="78"/>
      <c r="AC12" s="78"/>
      <c r="AD12" s="78"/>
      <c r="AE12" s="78"/>
      <c r="AF12" s="78"/>
      <c r="AG12" s="78"/>
      <c r="AH12" s="78"/>
      <c r="AI12" s="78"/>
      <c r="AJ12" s="78"/>
      <c r="AK12" s="78"/>
    </row>
    <row r="13" spans="1:37" ht="15" customHeight="1">
      <c r="A13" s="106"/>
      <c r="B13" s="86"/>
      <c r="C13" s="86"/>
      <c r="D13" s="86"/>
      <c r="E13" s="86"/>
      <c r="F13" s="86"/>
      <c r="G13" s="86"/>
      <c r="H13" s="113"/>
      <c r="I13" s="100"/>
      <c r="J13" s="320" t="s">
        <v>112</v>
      </c>
      <c r="K13" s="320"/>
      <c r="L13" s="352" t="str">
        <f>"： " &amp; 当初入力!$D$14</f>
        <v xml:space="preserve">： </v>
      </c>
      <c r="M13" s="352"/>
      <c r="N13" s="352"/>
      <c r="O13" s="352"/>
      <c r="P13" s="352"/>
      <c r="Q13" s="352"/>
      <c r="R13" s="352"/>
      <c r="S13" s="352"/>
      <c r="T13" s="352"/>
      <c r="U13" s="114" t="s">
        <v>97</v>
      </c>
      <c r="V13" s="80"/>
      <c r="W13" s="78"/>
      <c r="X13" s="78"/>
      <c r="Y13" s="78"/>
      <c r="Z13" s="78"/>
      <c r="AA13" s="78"/>
      <c r="AB13" s="78"/>
      <c r="AC13" s="78"/>
      <c r="AD13" s="78"/>
      <c r="AE13" s="78"/>
      <c r="AF13" s="78"/>
      <c r="AG13" s="78"/>
      <c r="AH13" s="78"/>
      <c r="AI13" s="78"/>
      <c r="AJ13" s="78"/>
      <c r="AK13" s="78"/>
    </row>
    <row r="14" spans="1:37" ht="12" customHeight="1">
      <c r="A14" s="106"/>
      <c r="B14" s="86"/>
      <c r="C14" s="86"/>
      <c r="D14" s="86"/>
      <c r="E14" s="86"/>
      <c r="F14" s="86"/>
      <c r="G14" s="86"/>
      <c r="H14" s="86"/>
      <c r="I14" s="86"/>
      <c r="J14" s="86"/>
      <c r="K14" s="86"/>
      <c r="L14" s="111"/>
      <c r="M14" s="352" t="str">
        <f>"  " &amp; 当初入力!$D$15</f>
        <v xml:space="preserve">  </v>
      </c>
      <c r="N14" s="352"/>
      <c r="O14" s="352"/>
      <c r="P14" s="352"/>
      <c r="Q14" s="352"/>
      <c r="R14" s="352"/>
      <c r="S14" s="352"/>
      <c r="T14" s="352"/>
      <c r="U14" s="107"/>
      <c r="V14" s="78"/>
      <c r="W14" s="78"/>
      <c r="X14" s="78"/>
      <c r="Y14" s="78"/>
      <c r="Z14" s="78"/>
      <c r="AA14" s="78"/>
      <c r="AB14" s="78"/>
      <c r="AC14" s="78"/>
      <c r="AD14" s="78"/>
      <c r="AE14" s="78"/>
      <c r="AF14" s="78"/>
      <c r="AG14" s="78"/>
      <c r="AH14" s="78"/>
      <c r="AI14" s="78"/>
      <c r="AJ14" s="78"/>
      <c r="AK14" s="78"/>
    </row>
    <row r="15" spans="1:37" ht="33" customHeight="1">
      <c r="A15" s="331" t="s">
        <v>66</v>
      </c>
      <c r="B15" s="330"/>
      <c r="C15" s="330"/>
      <c r="D15" s="326" t="str">
        <f>"令和　" &amp; TEXT(当初入力!$E$4,"##") &amp; " 年度　 起工　" &amp; TEXT(当初入力!$J$4,"##") &amp; "　号"</f>
        <v>令和　 年度　 起工　　号</v>
      </c>
      <c r="E15" s="326"/>
      <c r="F15" s="326"/>
      <c r="G15" s="326"/>
      <c r="H15" s="326"/>
      <c r="I15" s="326"/>
      <c r="J15" s="326"/>
      <c r="K15" s="326"/>
      <c r="L15" s="509"/>
      <c r="M15" s="313"/>
      <c r="N15" s="313"/>
      <c r="O15" s="490"/>
      <c r="P15" s="490"/>
      <c r="Q15" s="490"/>
      <c r="R15" s="490"/>
      <c r="S15" s="490"/>
      <c r="T15" s="490"/>
      <c r="U15" s="491"/>
      <c r="V15" s="81"/>
      <c r="W15" s="78"/>
      <c r="X15" s="78"/>
      <c r="Y15" s="78"/>
      <c r="Z15" s="78"/>
      <c r="AA15" s="78"/>
      <c r="AB15" s="78"/>
      <c r="AC15" s="78"/>
      <c r="AD15" s="78"/>
      <c r="AE15" s="78"/>
      <c r="AF15" s="78"/>
      <c r="AG15" s="78"/>
      <c r="AH15" s="78"/>
      <c r="AI15" s="78"/>
      <c r="AJ15" s="78"/>
      <c r="AK15" s="78"/>
    </row>
    <row r="16" spans="1:37" ht="33" customHeight="1">
      <c r="A16" s="331" t="s">
        <v>68</v>
      </c>
      <c r="B16" s="330"/>
      <c r="C16" s="330"/>
      <c r="D16" s="326" t="str">
        <f>+" " &amp; 当初入力!$D$5</f>
        <v xml:space="preserve"> </v>
      </c>
      <c r="E16" s="326"/>
      <c r="F16" s="326"/>
      <c r="G16" s="326"/>
      <c r="H16" s="326"/>
      <c r="I16" s="326"/>
      <c r="J16" s="326"/>
      <c r="K16" s="326"/>
      <c r="L16" s="330" t="s">
        <v>202</v>
      </c>
      <c r="M16" s="330"/>
      <c r="N16" s="330"/>
      <c r="O16" s="324" t="str">
        <f>" " &amp; 当初入力!$D$6</f>
        <v xml:space="preserve"> </v>
      </c>
      <c r="P16" s="324"/>
      <c r="Q16" s="324"/>
      <c r="R16" s="324"/>
      <c r="S16" s="324"/>
      <c r="T16" s="324"/>
      <c r="U16" s="325"/>
      <c r="V16" s="81"/>
      <c r="W16" s="78"/>
      <c r="X16" s="78"/>
      <c r="Y16" s="78"/>
      <c r="Z16" s="78"/>
      <c r="AA16" s="78"/>
      <c r="AB16" s="78"/>
      <c r="AC16" s="78"/>
      <c r="AD16" s="78"/>
      <c r="AE16" s="78"/>
      <c r="AF16" s="78"/>
      <c r="AG16" s="78"/>
      <c r="AH16" s="78"/>
      <c r="AI16" s="78"/>
      <c r="AJ16" s="78"/>
      <c r="AK16" s="78"/>
    </row>
    <row r="17" spans="1:37" ht="33" customHeight="1">
      <c r="A17" s="321" t="s">
        <v>203</v>
      </c>
      <c r="B17" s="322"/>
      <c r="C17" s="323"/>
      <c r="D17" s="115" t="s">
        <v>113</v>
      </c>
      <c r="E17" s="322" t="str">
        <f>+" " &amp;当初入力!$D$7</f>
        <v xml:space="preserve"> </v>
      </c>
      <c r="F17" s="322"/>
      <c r="G17" s="322"/>
      <c r="H17" s="104" t="s">
        <v>114</v>
      </c>
      <c r="I17" s="336" t="str">
        <f>+" " &amp; 当初入力!$D$8</f>
        <v xml:space="preserve"> </v>
      </c>
      <c r="J17" s="336"/>
      <c r="K17" s="336"/>
      <c r="L17" s="336"/>
      <c r="M17" s="336"/>
      <c r="N17" s="336"/>
      <c r="O17" s="336"/>
      <c r="P17" s="336"/>
      <c r="Q17" s="336"/>
      <c r="R17" s="336"/>
      <c r="S17" s="336"/>
      <c r="T17" s="336"/>
      <c r="U17" s="351"/>
      <c r="V17" s="81"/>
      <c r="W17" s="78"/>
      <c r="X17" s="78"/>
      <c r="Y17" s="78"/>
      <c r="Z17" s="78"/>
      <c r="AA17" s="78"/>
      <c r="AB17" s="78"/>
      <c r="AC17" s="78"/>
      <c r="AD17" s="78"/>
      <c r="AE17" s="78"/>
      <c r="AF17" s="78"/>
      <c r="AG17" s="78"/>
      <c r="AH17" s="78"/>
      <c r="AI17" s="78"/>
      <c r="AJ17" s="78"/>
      <c r="AK17" s="78"/>
    </row>
    <row r="18" spans="1:37" ht="33" customHeight="1">
      <c r="A18" s="331" t="s">
        <v>204</v>
      </c>
      <c r="B18" s="330"/>
      <c r="C18" s="330"/>
      <c r="D18" s="347" t="str">
        <f>" \ " &amp; TEXT(当初入力!$D$10,"#,##0") &amp; " 円"</f>
        <v xml:space="preserve"> \ 0 円</v>
      </c>
      <c r="E18" s="348"/>
      <c r="F18" s="348"/>
      <c r="G18" s="348"/>
      <c r="H18" s="348"/>
      <c r="I18" s="348"/>
      <c r="J18" s="348"/>
      <c r="K18" s="348"/>
      <c r="L18" s="318" t="str">
        <f>+" (うち消費税および地方消費税の額 " &amp; TEXT(0.05*当初入力!$D$10/1.05,"#,##0") &amp; " 円）"</f>
        <v xml:space="preserve"> (うち消費税および地方消費税の額 0 円）</v>
      </c>
      <c r="M18" s="318"/>
      <c r="N18" s="318"/>
      <c r="O18" s="318"/>
      <c r="P18" s="318"/>
      <c r="Q18" s="318"/>
      <c r="R18" s="318"/>
      <c r="S18" s="318"/>
      <c r="T18" s="318"/>
      <c r="U18" s="319"/>
      <c r="V18" s="81"/>
      <c r="W18" s="78"/>
      <c r="X18" s="78"/>
      <c r="Y18" s="78"/>
      <c r="Z18" s="78"/>
      <c r="AA18" s="78"/>
      <c r="AB18" s="78"/>
      <c r="AC18" s="78"/>
      <c r="AD18" s="78"/>
      <c r="AE18" s="78"/>
      <c r="AF18" s="78"/>
      <c r="AG18" s="78"/>
      <c r="AH18" s="78"/>
      <c r="AI18" s="78"/>
      <c r="AJ18" s="78"/>
      <c r="AK18" s="78"/>
    </row>
    <row r="19" spans="1:37" ht="15" customHeight="1">
      <c r="A19" s="306" t="s">
        <v>206</v>
      </c>
      <c r="B19" s="307"/>
      <c r="C19" s="308"/>
      <c r="D19" s="340" t="str">
        <f>"令和　" &amp; TEXT(当初入力!$E$11,"##") &amp; "年　" &amp; TEXT(当初入力!$G$11,"##") &amp; "月　" &amp; TEXT(当初入力!$I$11,"##") &amp; "日"</f>
        <v>令和　年　月　日</v>
      </c>
      <c r="E19" s="341"/>
      <c r="F19" s="341"/>
      <c r="G19" s="341"/>
      <c r="H19" s="341"/>
      <c r="I19" s="116"/>
      <c r="J19" s="116"/>
      <c r="K19" s="196"/>
      <c r="L19" s="507" t="s">
        <v>95</v>
      </c>
      <c r="M19" s="307"/>
      <c r="N19" s="308"/>
      <c r="O19" s="507" t="str">
        <f>"令和　" &amp; TEXT(当初入力!$E$9,"##") &amp; "年　" &amp; TEXT(当初入力!$G$9,"##") &amp; "月　" &amp; TEXT(当初入力!$I$9,"##") &amp; "日"</f>
        <v>令和　年　月　日</v>
      </c>
      <c r="P19" s="307"/>
      <c r="Q19" s="307"/>
      <c r="R19" s="307"/>
      <c r="S19" s="307"/>
      <c r="T19" s="307"/>
      <c r="U19" s="315"/>
      <c r="V19" s="81"/>
      <c r="W19" s="78"/>
      <c r="X19" s="78"/>
      <c r="Y19" s="78"/>
      <c r="Z19" s="78"/>
      <c r="AA19" s="78"/>
      <c r="AB19" s="78"/>
      <c r="AC19" s="78"/>
      <c r="AD19" s="78"/>
      <c r="AE19" s="78"/>
      <c r="AF19" s="78"/>
      <c r="AG19" s="78"/>
      <c r="AH19" s="78"/>
      <c r="AI19" s="78"/>
      <c r="AJ19" s="78"/>
      <c r="AK19" s="78"/>
    </row>
    <row r="20" spans="1:37" ht="15" customHeight="1">
      <c r="A20" s="309"/>
      <c r="B20" s="310"/>
      <c r="C20" s="311"/>
      <c r="D20" s="117"/>
      <c r="E20" s="118"/>
      <c r="F20" s="118"/>
      <c r="G20" s="118"/>
      <c r="H20" s="118"/>
      <c r="I20" s="342" t="str">
        <f>TEXT(当初入力!$M$11,"#,##0") &amp; " 日間"</f>
        <v xml:space="preserve"> 日間</v>
      </c>
      <c r="J20" s="342"/>
      <c r="K20" s="510"/>
      <c r="L20" s="508"/>
      <c r="M20" s="310"/>
      <c r="N20" s="311"/>
      <c r="O20" s="508"/>
      <c r="P20" s="310"/>
      <c r="Q20" s="310"/>
      <c r="R20" s="310"/>
      <c r="S20" s="310"/>
      <c r="T20" s="310"/>
      <c r="U20" s="316"/>
      <c r="V20" s="81"/>
      <c r="W20" s="78"/>
      <c r="X20" s="78"/>
      <c r="Y20" s="78"/>
      <c r="Z20" s="78"/>
      <c r="AA20" s="78"/>
      <c r="AB20" s="78"/>
      <c r="AC20" s="78"/>
      <c r="AD20" s="78"/>
      <c r="AE20" s="78"/>
      <c r="AF20" s="78"/>
      <c r="AG20" s="78"/>
      <c r="AH20" s="78"/>
      <c r="AI20" s="78"/>
      <c r="AJ20" s="78"/>
      <c r="AK20" s="78"/>
    </row>
    <row r="21" spans="1:37" ht="15" customHeight="1">
      <c r="A21" s="312"/>
      <c r="B21" s="313"/>
      <c r="C21" s="314"/>
      <c r="D21" s="338" t="str">
        <f>"令和　" &amp; TEXT(当初入力!$E$12,"##") &amp; "年　" &amp; TEXT(当初入力!$G$12,"##") &amp; "月　" &amp; TEXT(当初入力!$I$12,"##") &amp; "日"</f>
        <v>令和　年　月　日</v>
      </c>
      <c r="E21" s="339"/>
      <c r="F21" s="339"/>
      <c r="G21" s="339"/>
      <c r="H21" s="339"/>
      <c r="I21" s="119"/>
      <c r="J21" s="119"/>
      <c r="K21" s="198"/>
      <c r="L21" s="509"/>
      <c r="M21" s="313"/>
      <c r="N21" s="314"/>
      <c r="O21" s="509"/>
      <c r="P21" s="313"/>
      <c r="Q21" s="313"/>
      <c r="R21" s="313"/>
      <c r="S21" s="313"/>
      <c r="T21" s="313"/>
      <c r="U21" s="317"/>
      <c r="V21" s="81"/>
      <c r="W21" s="78"/>
      <c r="X21" s="78"/>
      <c r="Y21" s="78"/>
      <c r="Z21" s="78"/>
      <c r="AA21" s="78"/>
      <c r="AB21" s="78"/>
      <c r="AC21" s="78"/>
      <c r="AD21" s="78"/>
      <c r="AE21" s="78"/>
      <c r="AF21" s="78"/>
      <c r="AG21" s="78"/>
      <c r="AH21" s="78"/>
      <c r="AI21" s="78"/>
      <c r="AJ21" s="78"/>
      <c r="AK21" s="78"/>
    </row>
    <row r="22" spans="1:37" ht="33" customHeight="1">
      <c r="A22" s="337" t="s">
        <v>210</v>
      </c>
      <c r="B22" s="322"/>
      <c r="C22" s="323"/>
      <c r="D22" s="335" t="s">
        <v>254</v>
      </c>
      <c r="E22" s="336"/>
      <c r="F22" s="336"/>
      <c r="G22" s="336"/>
      <c r="H22" s="336"/>
      <c r="I22" s="119"/>
      <c r="J22" s="119"/>
      <c r="K22" s="119"/>
      <c r="L22" s="103"/>
      <c r="M22" s="103"/>
      <c r="N22" s="103"/>
      <c r="O22" s="120"/>
      <c r="P22" s="120"/>
      <c r="Q22" s="120"/>
      <c r="R22" s="120"/>
      <c r="S22" s="120"/>
      <c r="T22" s="120"/>
      <c r="U22" s="121"/>
      <c r="V22" s="81"/>
      <c r="W22" s="78"/>
      <c r="X22" s="78"/>
      <c r="Y22" s="78"/>
      <c r="Z22" s="78"/>
      <c r="AA22" s="78"/>
      <c r="AB22" s="78"/>
      <c r="AC22" s="78"/>
      <c r="AD22" s="78"/>
      <c r="AE22" s="78"/>
      <c r="AF22" s="78"/>
      <c r="AG22" s="78"/>
      <c r="AH22" s="78"/>
      <c r="AI22" s="78"/>
      <c r="AJ22" s="78"/>
      <c r="AK22" s="78"/>
    </row>
    <row r="23" spans="1:37" ht="33" customHeight="1">
      <c r="A23" s="102"/>
      <c r="B23" s="318" t="s">
        <v>211</v>
      </c>
      <c r="C23" s="318"/>
      <c r="D23" s="318"/>
      <c r="E23" s="318"/>
      <c r="F23" s="318"/>
      <c r="G23" s="318"/>
      <c r="H23" s="318"/>
      <c r="I23" s="318"/>
      <c r="J23" s="318"/>
      <c r="K23" s="318"/>
      <c r="L23" s="318"/>
      <c r="M23" s="318"/>
      <c r="N23" s="318"/>
      <c r="O23" s="318"/>
      <c r="P23" s="318"/>
      <c r="Q23" s="318"/>
      <c r="R23" s="318"/>
      <c r="S23" s="318"/>
      <c r="T23" s="318"/>
      <c r="U23" s="121"/>
      <c r="V23" s="81"/>
      <c r="W23" s="78"/>
      <c r="X23" s="78"/>
      <c r="Y23" s="78"/>
      <c r="Z23" s="78"/>
      <c r="AA23" s="78"/>
      <c r="AB23" s="78"/>
      <c r="AC23" s="78"/>
      <c r="AD23" s="78"/>
      <c r="AE23" s="78"/>
      <c r="AF23" s="78"/>
      <c r="AG23" s="78"/>
      <c r="AH23" s="78"/>
      <c r="AI23" s="78"/>
      <c r="AJ23" s="78"/>
      <c r="AK23" s="78"/>
    </row>
    <row r="24" spans="1:37" ht="23.25" customHeight="1">
      <c r="A24" s="492" t="s">
        <v>115</v>
      </c>
      <c r="B24" s="345" t="s">
        <v>119</v>
      </c>
      <c r="C24" s="322"/>
      <c r="D24" s="322"/>
      <c r="E24" s="322"/>
      <c r="F24" s="322"/>
      <c r="G24" s="323"/>
      <c r="H24" s="345" t="s">
        <v>120</v>
      </c>
      <c r="I24" s="322"/>
      <c r="J24" s="322"/>
      <c r="K24" s="322"/>
      <c r="L24" s="322"/>
      <c r="M24" s="322"/>
      <c r="N24" s="323"/>
      <c r="O24" s="335" t="s">
        <v>212</v>
      </c>
      <c r="P24" s="336"/>
      <c r="Q24" s="336"/>
      <c r="R24" s="336"/>
      <c r="S24" s="336"/>
      <c r="T24" s="336"/>
      <c r="U24" s="351"/>
      <c r="V24" s="81"/>
      <c r="W24" s="78"/>
      <c r="X24" s="78"/>
      <c r="Y24" s="78"/>
      <c r="Z24" s="78"/>
      <c r="AA24" s="78"/>
      <c r="AB24" s="78"/>
      <c r="AC24" s="78"/>
      <c r="AD24" s="78"/>
      <c r="AE24" s="78"/>
      <c r="AF24" s="78"/>
      <c r="AG24" s="78"/>
      <c r="AH24" s="78"/>
      <c r="AI24" s="78"/>
      <c r="AJ24" s="78"/>
      <c r="AK24" s="78"/>
    </row>
    <row r="25" spans="1:37" ht="9.75" customHeight="1">
      <c r="A25" s="493"/>
      <c r="B25" s="496" t="s">
        <v>127</v>
      </c>
      <c r="C25" s="497"/>
      <c r="D25" s="497"/>
      <c r="E25" s="497"/>
      <c r="F25" s="497"/>
      <c r="G25" s="498"/>
      <c r="H25" s="197"/>
      <c r="I25" s="119"/>
      <c r="J25" s="119"/>
      <c r="K25" s="119"/>
      <c r="L25" s="119"/>
      <c r="M25" s="119"/>
      <c r="N25" s="199"/>
      <c r="O25" s="200"/>
      <c r="P25" s="120"/>
      <c r="Q25" s="120"/>
      <c r="R25" s="120"/>
      <c r="S25" s="120"/>
      <c r="T25" s="120"/>
      <c r="U25" s="112"/>
      <c r="V25" s="81"/>
      <c r="W25" s="78"/>
      <c r="X25" s="78"/>
      <c r="Y25" s="78"/>
      <c r="Z25" s="78"/>
      <c r="AA25" s="78"/>
      <c r="AB25" s="78"/>
      <c r="AC25" s="78"/>
      <c r="AD25" s="78"/>
      <c r="AE25" s="78"/>
      <c r="AF25" s="78"/>
      <c r="AG25" s="78"/>
      <c r="AH25" s="78"/>
      <c r="AI25" s="78"/>
      <c r="AJ25" s="78"/>
      <c r="AK25" s="78"/>
    </row>
    <row r="26" spans="1:37" ht="35.25" customHeight="1">
      <c r="A26" s="493"/>
      <c r="B26" s="499"/>
      <c r="C26" s="352"/>
      <c r="D26" s="352"/>
      <c r="E26" s="352"/>
      <c r="F26" s="352"/>
      <c r="G26" s="500"/>
      <c r="H26" s="197"/>
      <c r="I26" s="495" t="s">
        <v>257</v>
      </c>
      <c r="J26" s="322"/>
      <c r="K26" s="322"/>
      <c r="L26" s="322"/>
      <c r="M26" s="323"/>
      <c r="N26" s="199"/>
      <c r="O26" s="200"/>
      <c r="P26" s="495" t="s">
        <v>257</v>
      </c>
      <c r="Q26" s="322"/>
      <c r="R26" s="322"/>
      <c r="S26" s="322"/>
      <c r="T26" s="323"/>
      <c r="U26" s="112"/>
      <c r="V26" s="81"/>
      <c r="W26" s="78"/>
      <c r="X26" s="78"/>
      <c r="Y26" s="78"/>
      <c r="Z26" s="78"/>
      <c r="AA26" s="78"/>
      <c r="AB26" s="78"/>
      <c r="AC26" s="78"/>
      <c r="AD26" s="78"/>
      <c r="AE26" s="78"/>
      <c r="AF26" s="78"/>
      <c r="AG26" s="78"/>
      <c r="AH26" s="78"/>
      <c r="AI26" s="78"/>
      <c r="AJ26" s="78"/>
      <c r="AK26" s="78"/>
    </row>
    <row r="27" spans="1:37" ht="153" customHeight="1">
      <c r="A27" s="493"/>
      <c r="B27" s="499"/>
      <c r="C27" s="352"/>
      <c r="D27" s="352"/>
      <c r="E27" s="352"/>
      <c r="F27" s="352"/>
      <c r="G27" s="500"/>
      <c r="H27" s="501" t="s">
        <v>258</v>
      </c>
      <c r="I27" s="502"/>
      <c r="J27" s="502"/>
      <c r="K27" s="339"/>
      <c r="L27" s="339"/>
      <c r="M27" s="339"/>
      <c r="N27" s="503"/>
      <c r="O27" s="504" t="s">
        <v>259</v>
      </c>
      <c r="P27" s="505"/>
      <c r="Q27" s="505"/>
      <c r="R27" s="505"/>
      <c r="S27" s="505"/>
      <c r="T27" s="505"/>
      <c r="U27" s="506"/>
      <c r="V27" s="81"/>
      <c r="W27" s="78"/>
      <c r="X27" s="78"/>
      <c r="Y27" s="78"/>
      <c r="Z27" s="78"/>
      <c r="AA27" s="78"/>
      <c r="AB27" s="78"/>
      <c r="AC27" s="78"/>
      <c r="AD27" s="78"/>
      <c r="AE27" s="78"/>
      <c r="AF27" s="78"/>
      <c r="AG27" s="78"/>
      <c r="AH27" s="78"/>
      <c r="AI27" s="78"/>
      <c r="AJ27" s="78"/>
      <c r="AK27" s="78"/>
    </row>
    <row r="28" spans="1:37" ht="15" customHeight="1">
      <c r="A28" s="493"/>
      <c r="B28" s="197"/>
      <c r="C28" s="101"/>
      <c r="D28" s="203"/>
      <c r="E28" s="203"/>
      <c r="F28" s="203"/>
      <c r="G28" s="204"/>
      <c r="H28" s="205"/>
      <c r="I28" s="199"/>
      <c r="J28" s="206"/>
      <c r="K28" s="345" t="s">
        <v>111</v>
      </c>
      <c r="L28" s="323"/>
      <c r="M28" s="345" t="s">
        <v>116</v>
      </c>
      <c r="N28" s="323"/>
      <c r="O28" s="201"/>
      <c r="P28" s="111"/>
      <c r="Q28" s="202"/>
      <c r="R28" s="345" t="s">
        <v>111</v>
      </c>
      <c r="S28" s="323"/>
      <c r="T28" s="345" t="s">
        <v>116</v>
      </c>
      <c r="U28" s="346"/>
      <c r="V28" s="81"/>
      <c r="W28" s="78"/>
      <c r="X28" s="78"/>
      <c r="Y28" s="78"/>
      <c r="Z28" s="78"/>
      <c r="AA28" s="78"/>
      <c r="AB28" s="78"/>
      <c r="AC28" s="78"/>
      <c r="AD28" s="78"/>
      <c r="AE28" s="78"/>
      <c r="AF28" s="78"/>
      <c r="AG28" s="78"/>
      <c r="AH28" s="78"/>
      <c r="AI28" s="78"/>
      <c r="AJ28" s="78"/>
      <c r="AK28" s="78"/>
    </row>
    <row r="29" spans="1:37" ht="51.75" customHeight="1" thickBot="1">
      <c r="A29" s="494"/>
      <c r="B29" s="207"/>
      <c r="C29" s="207"/>
      <c r="D29" s="208"/>
      <c r="E29" s="208"/>
      <c r="F29" s="208"/>
      <c r="G29" s="208"/>
      <c r="H29" s="209"/>
      <c r="I29" s="210"/>
      <c r="J29" s="210"/>
      <c r="K29" s="211"/>
      <c r="L29" s="207"/>
      <c r="M29" s="212"/>
      <c r="N29" s="207"/>
      <c r="O29" s="213"/>
      <c r="P29" s="214"/>
      <c r="Q29" s="214"/>
      <c r="R29" s="213"/>
      <c r="S29" s="214"/>
      <c r="T29" s="213"/>
      <c r="U29" s="215"/>
      <c r="V29" s="81"/>
      <c r="W29" s="78"/>
      <c r="X29" s="78"/>
      <c r="Y29" s="78"/>
      <c r="Z29" s="78"/>
      <c r="AA29" s="78"/>
      <c r="AB29" s="78"/>
      <c r="AC29" s="78"/>
      <c r="AD29" s="78"/>
      <c r="AE29" s="78"/>
      <c r="AF29" s="78"/>
      <c r="AG29" s="78"/>
      <c r="AH29" s="78"/>
      <c r="AI29" s="78"/>
      <c r="AJ29" s="78"/>
      <c r="AK29" s="78"/>
    </row>
    <row r="30" spans="1:37">
      <c r="A30" s="78"/>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row>
    <row r="31" spans="1:37">
      <c r="A31" s="78"/>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row>
    <row r="32" spans="1:37">
      <c r="A32" s="78"/>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row>
    <row r="33" spans="1:37">
      <c r="A33" s="78"/>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row>
    <row r="34" spans="1:37">
      <c r="A34" s="78"/>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row>
    <row r="35" spans="1:37">
      <c r="A35" s="78"/>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row>
    <row r="36" spans="1:37">
      <c r="A36" s="78"/>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c r="A37" s="78"/>
      <c r="B37" s="78"/>
      <c r="C37" s="78"/>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c r="A38" s="78"/>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c r="A39" s="78"/>
      <c r="B39" s="7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row>
    <row r="40" spans="1:37">
      <c r="A40" s="78"/>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row>
    <row r="41" spans="1:37">
      <c r="A41" s="78"/>
      <c r="B41" s="78"/>
      <c r="C41" s="78"/>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row>
    <row r="42" spans="1:37">
      <c r="A42" s="78"/>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row>
    <row r="43" spans="1:37">
      <c r="A43" s="78"/>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row>
    <row r="44" spans="1:37">
      <c r="A44" s="78"/>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row>
    <row r="45" spans="1:37">
      <c r="A45" s="78"/>
      <c r="B45" s="78"/>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row>
    <row r="46" spans="1:37">
      <c r="A46" s="78"/>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row>
    <row r="47" spans="1:37">
      <c r="A47" s="78"/>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row>
  </sheetData>
  <mergeCells count="63">
    <mergeCell ref="A1:U1"/>
    <mergeCell ref="B5:S5"/>
    <mergeCell ref="A19:C21"/>
    <mergeCell ref="L19:N21"/>
    <mergeCell ref="O19:U21"/>
    <mergeCell ref="L18:U18"/>
    <mergeCell ref="O16:U16"/>
    <mergeCell ref="A18:C18"/>
    <mergeCell ref="D15:K15"/>
    <mergeCell ref="D16:K16"/>
    <mergeCell ref="D18:K18"/>
    <mergeCell ref="D21:H21"/>
    <mergeCell ref="D19:H19"/>
    <mergeCell ref="I20:K20"/>
    <mergeCell ref="M14:T14"/>
    <mergeCell ref="L15:N15"/>
    <mergeCell ref="A22:C22"/>
    <mergeCell ref="D22:H22"/>
    <mergeCell ref="B23:T23"/>
    <mergeCell ref="A24:A29"/>
    <mergeCell ref="I26:M26"/>
    <mergeCell ref="P26:T26"/>
    <mergeCell ref="B25:G27"/>
    <mergeCell ref="H27:N27"/>
    <mergeCell ref="O27:U27"/>
    <mergeCell ref="B24:G24"/>
    <mergeCell ref="H24:N24"/>
    <mergeCell ref="O24:U24"/>
    <mergeCell ref="K28:L28"/>
    <mergeCell ref="M28:N28"/>
    <mergeCell ref="R28:S28"/>
    <mergeCell ref="T28:U28"/>
    <mergeCell ref="G3:H3"/>
    <mergeCell ref="N3:O3"/>
    <mergeCell ref="L3:M3"/>
    <mergeCell ref="J3:K3"/>
    <mergeCell ref="T3:U3"/>
    <mergeCell ref="R3:S3"/>
    <mergeCell ref="P3:Q3"/>
    <mergeCell ref="A2:B2"/>
    <mergeCell ref="A3:B3"/>
    <mergeCell ref="E2:F2"/>
    <mergeCell ref="C2:D2"/>
    <mergeCell ref="E3:F3"/>
    <mergeCell ref="C3:D3"/>
    <mergeCell ref="A16:C16"/>
    <mergeCell ref="L11:U11"/>
    <mergeCell ref="L16:N16"/>
    <mergeCell ref="I17:U17"/>
    <mergeCell ref="A17:C17"/>
    <mergeCell ref="E17:G17"/>
    <mergeCell ref="J11:K11"/>
    <mergeCell ref="L13:T13"/>
    <mergeCell ref="J13:K13"/>
    <mergeCell ref="A15:C15"/>
    <mergeCell ref="O15:U15"/>
    <mergeCell ref="N2:O2"/>
    <mergeCell ref="J2:K2"/>
    <mergeCell ref="L2:M2"/>
    <mergeCell ref="G2:H2"/>
    <mergeCell ref="T2:U2"/>
    <mergeCell ref="R2:S2"/>
    <mergeCell ref="P2:Q2"/>
  </mergeCells>
  <phoneticPr fontId="1"/>
  <printOptions horizontalCentered="1" verticalCentered="1"/>
  <pageMargins left="0.6692913385826772" right="0.6692913385826772" top="0.78740157480314965" bottom="0.62" header="0.51181102362204722" footer="0.51181102362204722"/>
  <pageSetup paperSize="9"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F49"/>
  <sheetViews>
    <sheetView tabSelected="1" topLeftCell="A25" zoomScaleNormal="100" workbookViewId="0">
      <selection activeCell="E44" sqref="E44:M45"/>
    </sheetView>
  </sheetViews>
  <sheetFormatPr defaultRowHeight="12"/>
  <cols>
    <col min="1" max="1" width="2.75" style="216" customWidth="1"/>
    <col min="2" max="2" width="3.625" style="216" customWidth="1"/>
    <col min="3" max="30" width="2.875" style="216" customWidth="1"/>
    <col min="31" max="31" width="3.125" style="216" customWidth="1"/>
    <col min="32" max="32" width="2.875" style="216" customWidth="1"/>
    <col min="33" max="16384" width="9" style="216"/>
  </cols>
  <sheetData>
    <row r="1" spans="1:31" ht="24" customHeight="1"/>
    <row r="2" spans="1:31" ht="17.25">
      <c r="A2" s="217"/>
      <c r="B2" s="217" t="s">
        <v>128</v>
      </c>
      <c r="C2" s="218"/>
      <c r="D2" s="218"/>
      <c r="E2" s="218"/>
      <c r="F2" s="218"/>
      <c r="G2" s="218"/>
      <c r="H2" s="218"/>
      <c r="I2" s="218"/>
      <c r="J2" s="218"/>
      <c r="N2" s="218"/>
      <c r="O2" s="218"/>
    </row>
    <row r="3" spans="1:31" ht="12" customHeight="1">
      <c r="A3" s="218"/>
      <c r="B3" s="218"/>
      <c r="C3" s="218"/>
      <c r="D3" s="218"/>
      <c r="E3" s="218"/>
      <c r="F3" s="218"/>
      <c r="G3" s="218"/>
      <c r="H3" s="218"/>
      <c r="I3" s="218"/>
      <c r="J3" s="218"/>
      <c r="K3" s="218"/>
      <c r="L3" s="218"/>
      <c r="M3" s="218"/>
      <c r="N3" s="218"/>
      <c r="O3" s="218"/>
      <c r="Q3" s="218"/>
      <c r="R3" s="218" t="s">
        <v>129</v>
      </c>
      <c r="T3" s="218"/>
      <c r="U3" s="218"/>
      <c r="V3" s="218"/>
      <c r="W3" s="218"/>
      <c r="X3" s="218"/>
      <c r="Y3" s="218"/>
      <c r="Z3" s="218"/>
      <c r="AA3" s="218"/>
    </row>
    <row r="4" spans="1:31" ht="15" customHeight="1">
      <c r="A4" s="218"/>
      <c r="B4" s="219" t="s">
        <v>248</v>
      </c>
      <c r="D4" s="218"/>
      <c r="E4" s="218"/>
      <c r="F4" s="218"/>
      <c r="G4" s="218"/>
      <c r="H4" s="218"/>
      <c r="I4" s="218"/>
      <c r="J4" s="218"/>
      <c r="K4" s="218"/>
      <c r="L4" s="218"/>
      <c r="M4" s="218"/>
      <c r="N4" s="218"/>
      <c r="R4" s="218"/>
      <c r="S4" s="218"/>
      <c r="T4" s="218"/>
      <c r="U4" s="218"/>
      <c r="V4" s="218"/>
      <c r="W4" s="218"/>
      <c r="X4" s="218"/>
      <c r="Y4" s="218"/>
      <c r="Z4" s="218"/>
      <c r="AA4" s="218"/>
    </row>
    <row r="5" spans="1:31" ht="15" customHeight="1">
      <c r="A5" s="218"/>
      <c r="B5" s="220" t="s">
        <v>249</v>
      </c>
      <c r="C5" s="220"/>
      <c r="E5" s="263"/>
      <c r="F5" s="263"/>
      <c r="G5" s="263"/>
      <c r="H5" s="263" t="str">
        <f>"（"&amp;当初入力!$C$3 &amp; "）"</f>
        <v>（）</v>
      </c>
      <c r="I5" s="218"/>
      <c r="J5" s="218"/>
      <c r="K5" s="218"/>
      <c r="L5" s="218"/>
      <c r="M5" s="218"/>
      <c r="N5" s="218"/>
      <c r="T5" s="218"/>
      <c r="U5" s="218"/>
      <c r="V5" s="218" t="s">
        <v>130</v>
      </c>
      <c r="W5" s="218"/>
      <c r="X5" s="218"/>
      <c r="Y5" s="218"/>
      <c r="Z5" s="218"/>
      <c r="AA5" s="218"/>
      <c r="AB5" s="218"/>
    </row>
    <row r="6" spans="1:31">
      <c r="A6" s="218"/>
      <c r="B6" s="218"/>
      <c r="C6" s="218"/>
      <c r="D6" s="218"/>
      <c r="E6" s="218"/>
      <c r="F6" s="218"/>
      <c r="G6" s="218"/>
      <c r="H6" s="218"/>
      <c r="I6" s="218"/>
      <c r="J6" s="218"/>
      <c r="K6" s="218"/>
      <c r="L6" s="218"/>
      <c r="M6" s="218"/>
      <c r="N6" s="218"/>
      <c r="O6" s="218"/>
      <c r="Q6" s="218"/>
      <c r="AA6" s="218"/>
      <c r="AB6" s="218"/>
    </row>
    <row r="7" spans="1:31" ht="12" customHeight="1">
      <c r="A7" s="218"/>
      <c r="B7" s="218"/>
      <c r="C7" s="221" t="s">
        <v>131</v>
      </c>
      <c r="D7" s="221" t="s">
        <v>132</v>
      </c>
      <c r="E7" s="221" t="s">
        <v>133</v>
      </c>
      <c r="F7" s="221" t="s">
        <v>134</v>
      </c>
      <c r="G7" s="221" t="s">
        <v>131</v>
      </c>
      <c r="H7" s="221" t="s">
        <v>132</v>
      </c>
      <c r="I7" s="221" t="s">
        <v>133</v>
      </c>
      <c r="J7" s="221" t="s">
        <v>135</v>
      </c>
      <c r="K7" s="221" t="s">
        <v>131</v>
      </c>
      <c r="L7" s="221" t="s">
        <v>132</v>
      </c>
      <c r="M7" s="221" t="s">
        <v>133</v>
      </c>
      <c r="N7" s="221" t="s">
        <v>136</v>
      </c>
      <c r="S7" s="218"/>
      <c r="T7" s="218"/>
      <c r="U7" s="218"/>
      <c r="V7" s="218"/>
      <c r="W7" s="218"/>
      <c r="X7" s="218"/>
      <c r="Y7" s="218"/>
      <c r="Z7" s="218"/>
      <c r="AA7" s="218"/>
      <c r="AB7" s="218"/>
    </row>
    <row r="8" spans="1:31" ht="12" customHeight="1">
      <c r="A8" s="218"/>
      <c r="B8" s="222" t="s">
        <v>137</v>
      </c>
      <c r="C8" s="218"/>
      <c r="D8" s="218"/>
      <c r="E8" s="218"/>
      <c r="F8" s="218"/>
      <c r="G8" s="218"/>
      <c r="H8" s="218"/>
      <c r="I8" s="218"/>
      <c r="J8" s="218"/>
      <c r="K8" s="218"/>
      <c r="L8" s="218"/>
      <c r="M8" s="218"/>
      <c r="N8" s="218"/>
      <c r="R8" s="223" t="s">
        <v>98</v>
      </c>
      <c r="S8" s="223"/>
      <c r="T8" s="223"/>
      <c r="U8" s="223"/>
      <c r="V8" s="223"/>
      <c r="W8" s="223"/>
      <c r="X8" s="223"/>
      <c r="Y8" s="223"/>
      <c r="Z8" s="223"/>
      <c r="AA8" s="223"/>
      <c r="AB8" s="223"/>
      <c r="AC8" s="223"/>
      <c r="AD8" s="223"/>
      <c r="AE8" s="223"/>
    </row>
    <row r="9" spans="1:31" ht="14.1" customHeight="1">
      <c r="A9" s="218"/>
      <c r="B9" s="218"/>
      <c r="C9" s="218"/>
      <c r="D9" s="218"/>
      <c r="E9" s="218"/>
      <c r="F9" s="218"/>
      <c r="G9" s="218"/>
      <c r="H9" s="218"/>
      <c r="I9" s="218"/>
      <c r="J9" s="218"/>
      <c r="K9" s="218"/>
      <c r="L9" s="218"/>
      <c r="M9" s="218"/>
      <c r="N9" s="218"/>
      <c r="S9" s="218"/>
      <c r="T9" s="218"/>
      <c r="U9" s="218"/>
      <c r="V9" s="218"/>
      <c r="W9" s="218"/>
      <c r="X9" s="218"/>
      <c r="Y9" s="218"/>
      <c r="Z9" s="218"/>
      <c r="AA9" s="218"/>
      <c r="AB9" s="218"/>
    </row>
    <row r="10" spans="1:31" ht="14.1" customHeight="1">
      <c r="A10" s="218"/>
      <c r="B10" s="218"/>
      <c r="C10" s="218"/>
      <c r="D10" s="218"/>
      <c r="E10" s="218"/>
      <c r="F10" s="218"/>
      <c r="G10" s="218"/>
      <c r="H10" s="218"/>
      <c r="I10" s="218"/>
      <c r="J10" s="218"/>
      <c r="K10" s="218"/>
      <c r="L10" s="218"/>
      <c r="M10" s="218"/>
      <c r="N10" s="218"/>
      <c r="O10" s="218"/>
      <c r="Q10" s="218"/>
      <c r="S10" s="218"/>
      <c r="T10" s="218"/>
      <c r="U10" s="218"/>
      <c r="V10" s="218"/>
      <c r="W10" s="218"/>
      <c r="X10" s="218"/>
      <c r="Y10" s="218"/>
      <c r="Z10" s="218"/>
      <c r="AA10" s="218"/>
      <c r="AB10" s="218"/>
      <c r="AC10" s="218"/>
      <c r="AD10" s="218"/>
      <c r="AE10" s="218"/>
    </row>
    <row r="11" spans="1:31" ht="14.1" customHeight="1">
      <c r="A11" s="218"/>
      <c r="O11" s="218"/>
      <c r="Q11" s="218"/>
      <c r="S11" s="218"/>
      <c r="T11" s="218"/>
      <c r="U11" s="218"/>
      <c r="V11" s="218"/>
      <c r="W11" s="218"/>
      <c r="X11" s="218"/>
      <c r="Y11" s="218"/>
      <c r="Z11" s="218"/>
      <c r="AA11" s="218"/>
      <c r="AB11" s="218"/>
      <c r="AC11" s="218"/>
      <c r="AD11" s="218"/>
      <c r="AE11" s="218"/>
    </row>
    <row r="12" spans="1:31" ht="14.1" customHeight="1">
      <c r="A12" s="218"/>
      <c r="B12" s="223" t="s">
        <v>138</v>
      </c>
      <c r="C12" s="223"/>
      <c r="D12" s="223"/>
      <c r="E12" s="223"/>
      <c r="F12" s="223"/>
      <c r="G12" s="223"/>
      <c r="H12" s="223"/>
      <c r="I12" s="223"/>
      <c r="J12" s="223"/>
      <c r="K12" s="223"/>
      <c r="L12" s="223"/>
      <c r="M12" s="223"/>
      <c r="N12" s="223"/>
      <c r="R12" s="223" t="s">
        <v>112</v>
      </c>
      <c r="S12" s="223"/>
      <c r="T12" s="223"/>
      <c r="U12" s="223"/>
      <c r="V12" s="223"/>
      <c r="W12" s="223"/>
      <c r="X12" s="223"/>
      <c r="Y12" s="223"/>
      <c r="Z12" s="223"/>
      <c r="AA12" s="223"/>
      <c r="AB12" s="223"/>
      <c r="AC12" s="223"/>
      <c r="AD12" s="224" t="s">
        <v>97</v>
      </c>
      <c r="AE12" s="224"/>
    </row>
    <row r="13" spans="1:31" ht="14.1" customHeight="1">
      <c r="A13" s="218"/>
      <c r="B13" s="218"/>
      <c r="C13" s="218"/>
      <c r="D13" s="218"/>
      <c r="E13" s="218"/>
      <c r="F13" s="218"/>
      <c r="G13" s="218"/>
      <c r="H13" s="218"/>
      <c r="I13" s="218"/>
      <c r="J13" s="218"/>
      <c r="K13" s="218"/>
      <c r="M13" s="218"/>
      <c r="N13" s="218"/>
      <c r="O13" s="218"/>
      <c r="Q13" s="218"/>
      <c r="AB13" s="218"/>
    </row>
    <row r="14" spans="1:31" ht="21" customHeight="1">
      <c r="A14" s="218"/>
      <c r="B14" s="218"/>
      <c r="I14" s="218"/>
      <c r="J14" s="218"/>
      <c r="S14" s="225" t="s">
        <v>139</v>
      </c>
      <c r="T14" s="218"/>
      <c r="U14" s="218"/>
      <c r="V14" s="218"/>
      <c r="W14" s="264"/>
      <c r="X14" s="264"/>
      <c r="Y14" s="264"/>
      <c r="Z14" s="264"/>
      <c r="AA14" s="264"/>
      <c r="AB14" s="264"/>
      <c r="AC14" s="264"/>
      <c r="AD14" s="264"/>
    </row>
    <row r="15" spans="1:31" ht="18.75" customHeight="1">
      <c r="A15" s="218"/>
      <c r="B15" s="218"/>
      <c r="C15" s="218"/>
      <c r="D15" s="218"/>
      <c r="N15" s="218"/>
      <c r="O15" s="218"/>
      <c r="P15" s="218"/>
    </row>
    <row r="16" spans="1:31" ht="16.5" customHeight="1"/>
    <row r="17" spans="1:32" ht="16.5" customHeight="1"/>
    <row r="18" spans="1:32" ht="28.5" customHeight="1">
      <c r="A18" s="226" t="s">
        <v>140</v>
      </c>
      <c r="C18" s="310" t="str">
        <f>"令和　" &amp; TEXT(当初入力!E4,"##") &amp; "　年度"</f>
        <v>令和　　年度</v>
      </c>
      <c r="D18" s="310"/>
      <c r="E18" s="310"/>
      <c r="F18" s="310"/>
      <c r="G18" s="310" t="str">
        <f>+" " &amp; 当初入力!$D$5</f>
        <v xml:space="preserve"> </v>
      </c>
      <c r="H18" s="310"/>
      <c r="I18" s="310"/>
      <c r="J18" s="310"/>
      <c r="K18" s="310"/>
      <c r="L18" s="310"/>
      <c r="M18" s="310"/>
      <c r="N18" s="111"/>
      <c r="P18" s="512" t="s">
        <v>141</v>
      </c>
      <c r="Q18" s="512"/>
      <c r="R18" s="512"/>
      <c r="S18" s="512"/>
      <c r="T18" s="512"/>
      <c r="U18" s="512"/>
      <c r="V18" s="512"/>
      <c r="W18" s="512"/>
      <c r="X18" s="512"/>
      <c r="Y18" s="512"/>
      <c r="Z18" s="512"/>
      <c r="AA18" s="512"/>
      <c r="AB18" s="512"/>
      <c r="AC18" s="512"/>
      <c r="AD18" s="512"/>
      <c r="AE18" s="512"/>
      <c r="AF18" s="512"/>
    </row>
    <row r="19" spans="1:32" ht="14.45" customHeight="1">
      <c r="B19" s="310" t="str">
        <f>+" " &amp;当初入力!$D$7</f>
        <v xml:space="preserve"> </v>
      </c>
      <c r="C19" s="310"/>
      <c r="D19" s="310"/>
      <c r="E19" s="310"/>
      <c r="F19" s="310"/>
      <c r="G19" s="310"/>
      <c r="H19" s="310"/>
      <c r="I19" s="310" t="str">
        <f>" " &amp; 当初入力!$D$6</f>
        <v xml:space="preserve"> </v>
      </c>
      <c r="J19" s="310"/>
      <c r="K19" s="310"/>
      <c r="L19" s="310"/>
      <c r="M19" s="310"/>
      <c r="P19" s="512" t="s">
        <v>142</v>
      </c>
      <c r="Q19" s="512"/>
      <c r="R19" s="516" t="s">
        <v>143</v>
      </c>
      <c r="S19" s="516"/>
      <c r="T19" s="516"/>
      <c r="U19" s="516"/>
      <c r="V19" s="218"/>
      <c r="W19" s="218"/>
      <c r="X19" s="218"/>
      <c r="Y19" s="218"/>
      <c r="Z19" s="218"/>
      <c r="AA19" s="218"/>
      <c r="AB19" s="218"/>
      <c r="AC19" s="218"/>
      <c r="AD19" s="218"/>
      <c r="AE19" s="218"/>
      <c r="AF19" s="218"/>
    </row>
    <row r="20" spans="1:32" ht="14.45" customHeight="1">
      <c r="B20" s="310"/>
      <c r="C20" s="310"/>
      <c r="D20" s="310"/>
      <c r="E20" s="310"/>
      <c r="F20" s="310"/>
      <c r="G20" s="310"/>
      <c r="H20" s="310"/>
      <c r="I20" s="310"/>
      <c r="J20" s="310"/>
      <c r="K20" s="310"/>
      <c r="L20" s="310"/>
      <c r="M20" s="310"/>
      <c r="P20" s="512"/>
      <c r="Q20" s="512"/>
      <c r="R20" s="516"/>
      <c r="S20" s="516"/>
      <c r="T20" s="516"/>
      <c r="U20" s="516"/>
      <c r="V20" s="218"/>
      <c r="W20" s="218"/>
      <c r="X20" s="218"/>
      <c r="Y20" s="218"/>
      <c r="Z20" s="218"/>
      <c r="AA20" s="218"/>
      <c r="AB20" s="218"/>
      <c r="AC20" s="218"/>
      <c r="AD20" s="218"/>
      <c r="AE20" s="218"/>
      <c r="AF20" s="218"/>
    </row>
    <row r="21" spans="1:32" ht="14.45" customHeight="1">
      <c r="P21" s="512" t="s">
        <v>144</v>
      </c>
      <c r="Q21" s="512"/>
      <c r="R21" s="516" t="s">
        <v>145</v>
      </c>
      <c r="S21" s="516"/>
      <c r="T21" s="516"/>
      <c r="U21" s="516"/>
      <c r="V21" s="218"/>
      <c r="W21" s="218"/>
      <c r="X21" s="218"/>
      <c r="Y21" s="218"/>
      <c r="Z21" s="218"/>
      <c r="AA21" s="218"/>
      <c r="AB21" s="218"/>
      <c r="AC21" s="218"/>
      <c r="AD21" s="218"/>
      <c r="AE21" s="515" t="s">
        <v>146</v>
      </c>
      <c r="AF21" s="218"/>
    </row>
    <row r="22" spans="1:32" ht="14.45" customHeight="1">
      <c r="A22" s="515" t="s">
        <v>147</v>
      </c>
      <c r="B22" s="515"/>
      <c r="C22" s="515"/>
      <c r="D22" s="515"/>
      <c r="E22" s="515"/>
      <c r="F22" s="310" t="str">
        <f>" 起工　" &amp; TEXT(当初入力!$J$4,"##") &amp; "　号"</f>
        <v xml:space="preserve"> 起工　　号</v>
      </c>
      <c r="G22" s="310"/>
      <c r="H22" s="310"/>
      <c r="I22" s="310"/>
      <c r="J22" s="310"/>
      <c r="K22" s="310"/>
      <c r="L22" s="310"/>
      <c r="M22" s="310"/>
      <c r="N22" s="310"/>
      <c r="P22" s="512"/>
      <c r="Q22" s="512"/>
      <c r="R22" s="516"/>
      <c r="S22" s="516"/>
      <c r="T22" s="516"/>
      <c r="U22" s="516"/>
      <c r="V22" s="218"/>
      <c r="W22" s="218"/>
      <c r="X22" s="218"/>
      <c r="Y22" s="218"/>
      <c r="Z22" s="218"/>
      <c r="AA22" s="218"/>
      <c r="AB22" s="218"/>
      <c r="AC22" s="218"/>
      <c r="AD22" s="218"/>
      <c r="AE22" s="515"/>
      <c r="AF22" s="218"/>
    </row>
    <row r="23" spans="1:32" ht="14.45" customHeight="1">
      <c r="A23" s="515"/>
      <c r="B23" s="515"/>
      <c r="C23" s="515"/>
      <c r="D23" s="515"/>
      <c r="E23" s="515"/>
      <c r="F23" s="310"/>
      <c r="G23" s="310"/>
      <c r="H23" s="310"/>
      <c r="I23" s="310"/>
      <c r="J23" s="310"/>
      <c r="K23" s="310"/>
      <c r="L23" s="310"/>
      <c r="M23" s="310"/>
      <c r="N23" s="310"/>
      <c r="P23" s="512" t="s">
        <v>148</v>
      </c>
      <c r="Q23" s="512"/>
      <c r="R23" s="516" t="s">
        <v>149</v>
      </c>
      <c r="S23" s="516"/>
      <c r="T23" s="516"/>
      <c r="U23" s="516"/>
      <c r="V23" s="218"/>
      <c r="W23" s="218"/>
      <c r="X23" s="218"/>
      <c r="Y23" s="218"/>
      <c r="Z23" s="218"/>
      <c r="AA23" s="218"/>
      <c r="AB23" s="218"/>
      <c r="AC23" s="218"/>
      <c r="AD23" s="218"/>
      <c r="AE23" s="218"/>
      <c r="AF23" s="218"/>
    </row>
    <row r="24" spans="1:32" ht="14.45" customHeight="1">
      <c r="A24" s="515" t="s">
        <v>150</v>
      </c>
      <c r="B24" s="515"/>
      <c r="C24" s="515"/>
      <c r="D24" s="515"/>
      <c r="E24" s="515"/>
      <c r="F24" s="218"/>
      <c r="G24" s="227"/>
      <c r="H24" s="227" t="s">
        <v>63</v>
      </c>
      <c r="I24" s="228"/>
      <c r="J24" s="227"/>
      <c r="K24" s="227" t="s">
        <v>91</v>
      </c>
      <c r="L24" s="228"/>
      <c r="M24" s="227"/>
      <c r="N24" s="227" t="s">
        <v>65</v>
      </c>
      <c r="P24" s="512"/>
      <c r="Q24" s="512"/>
      <c r="R24" s="516" t="s">
        <v>151</v>
      </c>
      <c r="S24" s="516"/>
      <c r="T24" s="516"/>
      <c r="U24" s="516"/>
      <c r="V24" s="218"/>
      <c r="W24" s="218"/>
      <c r="X24" s="218"/>
      <c r="Y24" s="218"/>
      <c r="Z24" s="218"/>
      <c r="AA24" s="218"/>
      <c r="AB24" s="218"/>
      <c r="AC24" s="218"/>
      <c r="AD24" s="229"/>
      <c r="AE24" s="229"/>
      <c r="AF24" s="229"/>
    </row>
    <row r="25" spans="1:32" ht="14.45" customHeight="1">
      <c r="A25" s="515"/>
      <c r="B25" s="515"/>
      <c r="C25" s="515"/>
      <c r="D25" s="515"/>
      <c r="E25" s="515"/>
      <c r="F25" s="218"/>
      <c r="G25" s="218"/>
      <c r="H25" s="218"/>
      <c r="I25" s="218"/>
      <c r="J25" s="218"/>
      <c r="K25" s="218"/>
      <c r="L25" s="218"/>
      <c r="M25" s="218"/>
      <c r="N25" s="218"/>
      <c r="P25" s="512" t="s">
        <v>152</v>
      </c>
      <c r="Q25" s="512"/>
      <c r="R25" s="516" t="s">
        <v>153</v>
      </c>
      <c r="S25" s="516"/>
      <c r="T25" s="516"/>
      <c r="U25" s="516"/>
      <c r="V25" s="218"/>
      <c r="W25" s="218"/>
      <c r="X25" s="218"/>
      <c r="Y25" s="218"/>
      <c r="Z25" s="218"/>
      <c r="AA25" s="218"/>
      <c r="AB25" s="218"/>
      <c r="AC25" s="218"/>
      <c r="AD25" s="218"/>
      <c r="AE25" s="218"/>
      <c r="AF25" s="218"/>
    </row>
    <row r="26" spans="1:32" ht="14.45" customHeight="1">
      <c r="A26" s="515" t="s">
        <v>154</v>
      </c>
      <c r="B26" s="515"/>
      <c r="C26" s="515"/>
      <c r="D26" s="515"/>
      <c r="E26" s="515"/>
      <c r="F26" s="218"/>
      <c r="G26" s="218"/>
      <c r="H26" s="218"/>
      <c r="I26" s="218"/>
      <c r="J26" s="218"/>
      <c r="K26" s="218"/>
      <c r="L26" s="218"/>
      <c r="M26" s="218"/>
      <c r="N26" s="218"/>
      <c r="P26" s="512"/>
      <c r="Q26" s="512"/>
      <c r="R26" s="516" t="s">
        <v>155</v>
      </c>
      <c r="S26" s="516"/>
      <c r="T26" s="516"/>
      <c r="U26" s="516"/>
      <c r="V26" s="218"/>
      <c r="W26" s="218"/>
      <c r="X26" s="218"/>
      <c r="Y26" s="218"/>
      <c r="Z26" s="218"/>
      <c r="AA26" s="218"/>
      <c r="AB26" s="218"/>
      <c r="AC26" s="218"/>
      <c r="AD26" s="218"/>
      <c r="AE26" s="218"/>
      <c r="AF26" s="218"/>
    </row>
    <row r="27" spans="1:32" ht="14.45" customHeight="1">
      <c r="A27" s="515"/>
      <c r="B27" s="515"/>
      <c r="C27" s="515"/>
      <c r="D27" s="515"/>
      <c r="E27" s="515"/>
      <c r="F27" s="218"/>
      <c r="G27" s="218"/>
      <c r="H27" s="218"/>
      <c r="I27" s="218"/>
      <c r="J27" s="218"/>
      <c r="K27" s="218"/>
      <c r="L27" s="218"/>
      <c r="M27" s="218"/>
      <c r="N27" s="218"/>
      <c r="P27" s="512" t="s">
        <v>156</v>
      </c>
      <c r="Q27" s="512"/>
      <c r="R27" s="516" t="s">
        <v>157</v>
      </c>
      <c r="S27" s="516"/>
      <c r="T27" s="516"/>
      <c r="U27" s="516"/>
      <c r="V27" s="218"/>
      <c r="W27" s="218"/>
      <c r="X27" s="218"/>
      <c r="Y27" s="218"/>
      <c r="Z27" s="218"/>
      <c r="AA27" s="218"/>
      <c r="AB27" s="218"/>
      <c r="AC27" s="218"/>
      <c r="AD27" s="218"/>
      <c r="AE27" s="218"/>
      <c r="AF27" s="218"/>
    </row>
    <row r="28" spans="1:32" ht="14.45" customHeight="1">
      <c r="A28" s="515" t="s">
        <v>158</v>
      </c>
      <c r="B28" s="515"/>
      <c r="C28" s="515"/>
      <c r="D28" s="515"/>
      <c r="E28" s="515"/>
      <c r="F28" s="218" t="s">
        <v>159</v>
      </c>
      <c r="G28" s="218"/>
      <c r="H28" s="218"/>
      <c r="I28" s="218"/>
      <c r="J28" s="230"/>
      <c r="K28" s="218"/>
      <c r="L28" s="218"/>
      <c r="M28" s="218"/>
      <c r="N28" s="230" t="s">
        <v>160</v>
      </c>
      <c r="P28" s="512"/>
      <c r="Q28" s="512"/>
      <c r="R28" s="516" t="s">
        <v>161</v>
      </c>
      <c r="S28" s="516"/>
      <c r="T28" s="516"/>
      <c r="U28" s="516"/>
      <c r="V28" s="218"/>
      <c r="W28" s="218"/>
      <c r="X28" s="218"/>
      <c r="Y28" s="218"/>
      <c r="Z28" s="218"/>
      <c r="AA28" s="218"/>
      <c r="AB28" s="218"/>
      <c r="AC28" s="218"/>
      <c r="AD28" s="218"/>
      <c r="AE28" s="218"/>
      <c r="AF28" s="218"/>
    </row>
    <row r="29" spans="1:32" ht="14.45" customHeight="1">
      <c r="A29" s="515"/>
      <c r="B29" s="515"/>
      <c r="C29" s="515"/>
      <c r="D29" s="515"/>
      <c r="E29" s="515"/>
      <c r="F29" s="218"/>
      <c r="G29" s="218"/>
      <c r="H29" s="218"/>
      <c r="I29" s="218"/>
      <c r="J29" s="218"/>
      <c r="K29" s="218"/>
      <c r="L29" s="218"/>
      <c r="M29" s="218"/>
      <c r="N29" s="218"/>
    </row>
    <row r="30" spans="1:32" ht="14.45" customHeight="1">
      <c r="P30" s="512" t="s">
        <v>162</v>
      </c>
      <c r="Q30" s="512"/>
      <c r="R30" s="512"/>
      <c r="S30" s="512"/>
      <c r="T30" s="512"/>
      <c r="U30" s="512"/>
      <c r="V30" s="512"/>
      <c r="W30" s="512"/>
      <c r="X30" s="512"/>
      <c r="Y30" s="512"/>
      <c r="Z30" s="512"/>
      <c r="AA30" s="512"/>
      <c r="AB30" s="512"/>
      <c r="AC30" s="512"/>
      <c r="AD30" s="512"/>
      <c r="AE30" s="512"/>
      <c r="AF30" s="512"/>
    </row>
    <row r="31" spans="1:32" ht="14.45" customHeight="1">
      <c r="P31" s="512"/>
      <c r="Q31" s="512"/>
      <c r="R31" s="512"/>
      <c r="S31" s="512"/>
      <c r="T31" s="512"/>
      <c r="U31" s="512"/>
      <c r="V31" s="512"/>
      <c r="W31" s="512"/>
      <c r="X31" s="512"/>
      <c r="Y31" s="512"/>
      <c r="Z31" s="512"/>
      <c r="AA31" s="512"/>
      <c r="AB31" s="512"/>
      <c r="AC31" s="512"/>
      <c r="AD31" s="512"/>
      <c r="AE31" s="512"/>
      <c r="AF31" s="512"/>
    </row>
    <row r="32" spans="1:32" ht="14.45" customHeight="1">
      <c r="A32" s="514" t="s">
        <v>163</v>
      </c>
      <c r="B32" s="514"/>
      <c r="C32" s="514"/>
      <c r="D32" s="514"/>
      <c r="E32" s="514"/>
      <c r="F32" s="514"/>
      <c r="G32" s="514"/>
      <c r="H32" s="514"/>
      <c r="I32" s="514"/>
      <c r="J32" s="514"/>
      <c r="K32" s="514"/>
      <c r="L32" s="514"/>
      <c r="M32" s="514"/>
      <c r="N32" s="514"/>
      <c r="P32" s="512" t="s">
        <v>164</v>
      </c>
      <c r="Q32" s="512"/>
      <c r="R32" s="513" t="s">
        <v>165</v>
      </c>
      <c r="S32" s="516" t="s">
        <v>166</v>
      </c>
      <c r="T32" s="516"/>
      <c r="U32" s="516"/>
      <c r="V32" s="218"/>
      <c r="W32" s="218"/>
      <c r="X32" s="218"/>
      <c r="Y32" s="218"/>
      <c r="Z32" s="218"/>
      <c r="AA32" s="218"/>
      <c r="AB32" s="218"/>
      <c r="AC32" s="218"/>
      <c r="AD32" s="218"/>
      <c r="AE32" s="218"/>
      <c r="AF32" s="218"/>
    </row>
    <row r="33" spans="1:32" ht="14.45" customHeight="1">
      <c r="A33" s="513" t="s">
        <v>167</v>
      </c>
      <c r="B33" s="513"/>
      <c r="C33" s="513"/>
      <c r="D33" s="513"/>
      <c r="E33" s="513"/>
      <c r="F33" s="218"/>
      <c r="G33" s="218"/>
      <c r="H33" s="218"/>
      <c r="I33" s="218"/>
      <c r="J33" s="218"/>
      <c r="K33" s="218"/>
      <c r="L33" s="218"/>
      <c r="M33" s="218"/>
      <c r="N33" s="218"/>
      <c r="P33" s="218"/>
      <c r="Q33" s="222"/>
      <c r="R33" s="513"/>
      <c r="S33" s="516"/>
      <c r="T33" s="516"/>
      <c r="U33" s="516"/>
      <c r="V33" s="218"/>
      <c r="W33" s="218"/>
      <c r="X33" s="218"/>
      <c r="Y33" s="218"/>
      <c r="Z33" s="218"/>
      <c r="AA33" s="218"/>
      <c r="AB33" s="218"/>
      <c r="AC33" s="218"/>
      <c r="AD33" s="218"/>
      <c r="AE33" s="218"/>
      <c r="AF33" s="218"/>
    </row>
    <row r="34" spans="1:32" ht="14.45" customHeight="1">
      <c r="A34" s="513" t="s">
        <v>168</v>
      </c>
      <c r="B34" s="513"/>
      <c r="C34" s="513"/>
      <c r="D34" s="513"/>
      <c r="E34" s="513"/>
      <c r="F34" s="513" t="s">
        <v>169</v>
      </c>
      <c r="G34" s="513"/>
      <c r="H34" s="513"/>
      <c r="I34" s="513"/>
      <c r="J34" s="513"/>
      <c r="K34" s="513"/>
      <c r="L34" s="513"/>
      <c r="M34" s="513"/>
      <c r="N34" s="513"/>
      <c r="P34" s="512" t="s">
        <v>170</v>
      </c>
      <c r="Q34" s="512"/>
      <c r="R34" s="513" t="s">
        <v>171</v>
      </c>
      <c r="S34" s="517" t="s">
        <v>172</v>
      </c>
      <c r="T34" s="517"/>
      <c r="U34" s="517"/>
      <c r="V34" s="218"/>
      <c r="W34" s="218"/>
      <c r="X34" s="218"/>
      <c r="Y34" s="218"/>
      <c r="Z34" s="218"/>
      <c r="AA34" s="218"/>
      <c r="AB34" s="218"/>
      <c r="AC34" s="218"/>
      <c r="AD34" s="218"/>
      <c r="AE34" s="218"/>
      <c r="AF34" s="218"/>
    </row>
    <row r="35" spans="1:32" ht="14.45" customHeight="1">
      <c r="A35" s="513" t="s">
        <v>173</v>
      </c>
      <c r="B35" s="513"/>
      <c r="C35" s="513"/>
      <c r="D35" s="513"/>
      <c r="E35" s="513"/>
      <c r="F35" s="218"/>
      <c r="G35" s="218"/>
      <c r="H35" s="227" t="s">
        <v>63</v>
      </c>
      <c r="I35" s="228"/>
      <c r="J35" s="228"/>
      <c r="K35" s="227" t="s">
        <v>91</v>
      </c>
      <c r="L35" s="228"/>
      <c r="M35" s="228"/>
      <c r="N35" s="227" t="s">
        <v>65</v>
      </c>
      <c r="P35" s="512" t="s">
        <v>174</v>
      </c>
      <c r="Q35" s="512"/>
      <c r="R35" s="513"/>
      <c r="S35" s="517" t="s">
        <v>175</v>
      </c>
      <c r="T35" s="517"/>
      <c r="U35" s="517"/>
      <c r="V35" s="218"/>
      <c r="W35" s="218"/>
      <c r="X35" s="218"/>
      <c r="Y35" s="218"/>
      <c r="Z35" s="218"/>
      <c r="AA35" s="218"/>
      <c r="AB35" s="218"/>
      <c r="AC35" s="218"/>
      <c r="AD35" s="218"/>
      <c r="AE35" s="218"/>
      <c r="AF35" s="218"/>
    </row>
    <row r="36" spans="1:32" ht="14.45" customHeight="1">
      <c r="A36" s="513"/>
      <c r="B36" s="513"/>
      <c r="C36" s="513"/>
      <c r="D36" s="513"/>
      <c r="E36" s="513"/>
      <c r="F36" s="218"/>
      <c r="G36" s="218"/>
      <c r="H36" s="218"/>
      <c r="I36" s="218"/>
      <c r="J36" s="218"/>
      <c r="K36" s="218"/>
      <c r="L36" s="218"/>
      <c r="M36" s="218"/>
      <c r="N36" s="218"/>
      <c r="P36" s="512" t="s">
        <v>137</v>
      </c>
      <c r="Q36" s="512"/>
      <c r="R36" s="513" t="s">
        <v>176</v>
      </c>
      <c r="S36" s="517" t="s">
        <v>177</v>
      </c>
      <c r="T36" s="517"/>
      <c r="U36" s="517"/>
      <c r="V36" s="218"/>
      <c r="W36" s="218"/>
      <c r="X36" s="218"/>
      <c r="Y36" s="218"/>
      <c r="Z36" s="218"/>
      <c r="AA36" s="218"/>
      <c r="AB36" s="218"/>
      <c r="AC36" s="218"/>
      <c r="AD36" s="218"/>
      <c r="AE36" s="218"/>
      <c r="AF36" s="218"/>
    </row>
    <row r="37" spans="1:32" ht="14.45" customHeight="1">
      <c r="A37" s="513" t="s">
        <v>178</v>
      </c>
      <c r="B37" s="513"/>
      <c r="C37" s="513"/>
      <c r="D37" s="513"/>
      <c r="E37" s="513" t="s">
        <v>179</v>
      </c>
      <c r="F37" s="218"/>
      <c r="G37" s="218"/>
      <c r="H37" s="218"/>
      <c r="I37" s="218"/>
      <c r="J37" s="218"/>
      <c r="K37" s="218"/>
      <c r="L37" s="218"/>
      <c r="M37" s="218"/>
      <c r="N37" s="218"/>
      <c r="P37" s="218"/>
      <c r="Q37" s="222"/>
      <c r="R37" s="513"/>
      <c r="S37" s="517"/>
      <c r="T37" s="517"/>
      <c r="U37" s="517"/>
      <c r="V37" s="218"/>
      <c r="W37" s="218"/>
      <c r="X37" s="218"/>
      <c r="Y37" s="218"/>
      <c r="Z37" s="218"/>
      <c r="AA37" s="218"/>
      <c r="AB37" s="218"/>
      <c r="AC37" s="218"/>
      <c r="AD37" s="218"/>
      <c r="AE37" s="218"/>
      <c r="AF37" s="218"/>
    </row>
    <row r="38" spans="1:32" ht="14.45" customHeight="1">
      <c r="A38" s="513"/>
      <c r="B38" s="513"/>
      <c r="C38" s="513"/>
      <c r="D38" s="513"/>
      <c r="E38" s="513"/>
      <c r="F38" s="218"/>
      <c r="G38" s="218"/>
      <c r="H38" s="218"/>
      <c r="I38" s="218"/>
      <c r="J38" s="218"/>
      <c r="K38" s="218"/>
      <c r="L38" s="218"/>
      <c r="M38" s="218"/>
      <c r="N38" s="218"/>
      <c r="P38" s="512" t="s">
        <v>180</v>
      </c>
      <c r="Q38" s="512"/>
      <c r="R38" s="513" t="s">
        <v>181</v>
      </c>
      <c r="S38" s="517" t="s">
        <v>155</v>
      </c>
      <c r="T38" s="518"/>
      <c r="U38" s="518"/>
      <c r="V38" s="218"/>
      <c r="W38" s="218"/>
      <c r="X38" s="218"/>
      <c r="Y38" s="218"/>
      <c r="Z38" s="218"/>
      <c r="AA38" s="218"/>
      <c r="AB38" s="218"/>
      <c r="AC38" s="218"/>
      <c r="AD38" s="218"/>
      <c r="AE38" s="218"/>
      <c r="AF38" s="218"/>
    </row>
    <row r="39" spans="1:32" ht="14.45" customHeight="1">
      <c r="A39" s="513"/>
      <c r="B39" s="513"/>
      <c r="C39" s="513"/>
      <c r="D39" s="513"/>
      <c r="E39" s="513" t="s">
        <v>182</v>
      </c>
      <c r="F39" s="218"/>
      <c r="G39" s="218"/>
      <c r="H39" s="218"/>
      <c r="I39" s="218"/>
      <c r="J39" s="218"/>
      <c r="K39" s="218"/>
      <c r="L39" s="218"/>
      <c r="M39" s="218"/>
      <c r="N39" s="218"/>
      <c r="P39" s="218"/>
      <c r="Q39" s="222"/>
      <c r="R39" s="513"/>
      <c r="S39" s="518"/>
      <c r="T39" s="518"/>
      <c r="U39" s="518"/>
      <c r="V39" s="218"/>
      <c r="W39" s="218"/>
      <c r="X39" s="218"/>
      <c r="Y39" s="218"/>
      <c r="Z39" s="218"/>
      <c r="AA39" s="218"/>
      <c r="AB39" s="218"/>
      <c r="AC39" s="218"/>
      <c r="AD39" s="218"/>
      <c r="AE39" s="218"/>
      <c r="AF39" s="218"/>
    </row>
    <row r="40" spans="1:32" ht="14.45" customHeight="1">
      <c r="A40" s="513"/>
      <c r="B40" s="513"/>
      <c r="C40" s="513"/>
      <c r="D40" s="513"/>
      <c r="E40" s="513"/>
      <c r="F40" s="218"/>
      <c r="G40" s="218"/>
      <c r="H40" s="218"/>
      <c r="I40" s="218"/>
      <c r="J40" s="218"/>
      <c r="K40" s="218"/>
      <c r="L40" s="218"/>
      <c r="M40" s="218"/>
      <c r="N40" s="218"/>
      <c r="P40" s="512" t="s">
        <v>183</v>
      </c>
      <c r="Q40" s="512"/>
      <c r="R40" s="513" t="s">
        <v>184</v>
      </c>
      <c r="S40" s="517" t="s">
        <v>172</v>
      </c>
      <c r="T40" s="517"/>
      <c r="U40" s="517"/>
      <c r="V40" s="218"/>
      <c r="W40" s="218"/>
      <c r="X40" s="218"/>
      <c r="Y40" s="218"/>
      <c r="Z40" s="218"/>
      <c r="AA40" s="218"/>
      <c r="AB40" s="218"/>
      <c r="AC40" s="218"/>
      <c r="AD40" s="218"/>
      <c r="AE40" s="218"/>
      <c r="AF40" s="218"/>
    </row>
    <row r="41" spans="1:32" ht="14.45" customHeight="1">
      <c r="B41" s="231"/>
      <c r="P41" s="512" t="s">
        <v>137</v>
      </c>
      <c r="Q41" s="512"/>
      <c r="R41" s="513"/>
      <c r="S41" s="517" t="s">
        <v>185</v>
      </c>
      <c r="T41" s="517"/>
      <c r="U41" s="517"/>
      <c r="V41" s="218"/>
      <c r="W41" s="218"/>
      <c r="X41" s="218"/>
      <c r="Y41" s="218"/>
      <c r="Z41" s="218"/>
      <c r="AA41" s="218"/>
      <c r="AB41" s="218"/>
      <c r="AC41" s="218"/>
      <c r="AD41" s="218"/>
      <c r="AE41" s="218"/>
      <c r="AF41" s="218"/>
    </row>
    <row r="42" spans="1:32" ht="14.45" customHeight="1">
      <c r="P42" s="512" t="s">
        <v>186</v>
      </c>
      <c r="Q42" s="512"/>
      <c r="R42" s="513" t="s">
        <v>187</v>
      </c>
      <c r="S42" s="517" t="s">
        <v>188</v>
      </c>
      <c r="T42" s="517"/>
      <c r="U42" s="517"/>
      <c r="V42" s="218"/>
      <c r="W42" s="218"/>
      <c r="X42" s="218"/>
      <c r="Y42" s="218"/>
      <c r="Z42" s="218"/>
      <c r="AA42" s="218"/>
      <c r="AB42" s="218"/>
      <c r="AC42" s="218"/>
      <c r="AD42" s="218"/>
      <c r="AE42" s="218"/>
      <c r="AF42" s="218"/>
    </row>
    <row r="43" spans="1:32" ht="14.45" customHeight="1">
      <c r="H43" s="231"/>
      <c r="P43" s="218"/>
      <c r="Q43" s="222"/>
      <c r="R43" s="513"/>
      <c r="S43" s="517"/>
      <c r="T43" s="517"/>
      <c r="U43" s="517"/>
      <c r="V43" s="218"/>
      <c r="W43" s="218"/>
      <c r="X43" s="218"/>
      <c r="Y43" s="218"/>
      <c r="Z43" s="218"/>
      <c r="AA43" s="218"/>
      <c r="AB43" s="218"/>
      <c r="AC43" s="218"/>
      <c r="AD43" s="218"/>
      <c r="AE43" s="218"/>
      <c r="AF43" s="218"/>
    </row>
    <row r="44" spans="1:32" ht="14.45" customHeight="1">
      <c r="B44" s="232" t="s">
        <v>189</v>
      </c>
      <c r="E44" s="511" t="s">
        <v>260</v>
      </c>
      <c r="F44" s="511"/>
      <c r="G44" s="511"/>
      <c r="H44" s="511"/>
      <c r="I44" s="511"/>
      <c r="J44" s="511"/>
      <c r="K44" s="511"/>
      <c r="L44" s="511"/>
      <c r="M44" s="511"/>
      <c r="P44" s="512" t="s">
        <v>190</v>
      </c>
      <c r="Q44" s="512"/>
      <c r="R44" s="516" t="s">
        <v>191</v>
      </c>
      <c r="S44" s="516"/>
      <c r="T44" s="516"/>
      <c r="U44" s="516"/>
      <c r="V44" s="218"/>
      <c r="W44" s="218"/>
      <c r="X44" s="218"/>
      <c r="Y44" s="218"/>
      <c r="Z44" s="218"/>
      <c r="AA44" s="218"/>
      <c r="AB44" s="218"/>
      <c r="AC44" s="218"/>
      <c r="AD44" s="218"/>
      <c r="AE44" s="218"/>
      <c r="AF44" s="218"/>
    </row>
    <row r="45" spans="1:32" ht="14.45" customHeight="1">
      <c r="A45" s="231"/>
      <c r="B45" s="232" t="s">
        <v>192</v>
      </c>
      <c r="E45" s="511"/>
      <c r="F45" s="511"/>
      <c r="G45" s="511"/>
      <c r="H45" s="511"/>
      <c r="I45" s="511"/>
      <c r="J45" s="511"/>
      <c r="K45" s="511"/>
      <c r="L45" s="511"/>
      <c r="M45" s="511"/>
      <c r="P45" s="512"/>
      <c r="Q45" s="512"/>
      <c r="R45" s="516" t="s">
        <v>193</v>
      </c>
      <c r="S45" s="516"/>
      <c r="T45" s="516"/>
      <c r="U45" s="516"/>
      <c r="V45" s="218"/>
      <c r="W45" s="218"/>
      <c r="X45" s="218"/>
      <c r="Y45" s="218"/>
      <c r="Z45" s="218"/>
      <c r="AA45" s="218"/>
      <c r="AB45" s="218"/>
      <c r="AC45" s="218"/>
      <c r="AD45" s="218"/>
      <c r="AE45" s="218"/>
      <c r="AF45" s="218"/>
    </row>
    <row r="46" spans="1:32" ht="14.45" customHeight="1">
      <c r="B46" s="232"/>
      <c r="G46" s="231"/>
      <c r="P46" s="512" t="s">
        <v>194</v>
      </c>
      <c r="Q46" s="512"/>
      <c r="R46" s="516" t="s">
        <v>153</v>
      </c>
      <c r="S46" s="516"/>
      <c r="T46" s="516"/>
      <c r="U46" s="516"/>
      <c r="V46" s="218"/>
      <c r="W46" s="218"/>
      <c r="X46" s="218"/>
      <c r="Y46" s="218"/>
      <c r="Z46" s="218"/>
      <c r="AA46" s="218"/>
      <c r="AB46" s="218"/>
      <c r="AC46" s="218"/>
      <c r="AD46" s="218"/>
      <c r="AE46" s="218"/>
      <c r="AF46" s="218"/>
    </row>
    <row r="47" spans="1:32" ht="14.45" customHeight="1">
      <c r="B47" s="232" t="s">
        <v>195</v>
      </c>
      <c r="P47" s="512"/>
      <c r="Q47" s="512"/>
      <c r="R47" s="516" t="s">
        <v>196</v>
      </c>
      <c r="S47" s="516"/>
      <c r="T47" s="516"/>
      <c r="U47" s="516"/>
      <c r="V47" s="218"/>
      <c r="W47" s="218"/>
      <c r="X47" s="218"/>
      <c r="Y47" s="218"/>
      <c r="Z47" s="218"/>
      <c r="AA47" s="218"/>
      <c r="AB47" s="218"/>
      <c r="AC47" s="218"/>
      <c r="AD47" s="218"/>
      <c r="AE47" s="218"/>
      <c r="AF47" s="218"/>
    </row>
    <row r="48" spans="1:32" ht="14.25" customHeight="1">
      <c r="B48" s="232" t="s">
        <v>197</v>
      </c>
      <c r="M48" s="233" t="s">
        <v>97</v>
      </c>
      <c r="P48" s="512" t="s">
        <v>198</v>
      </c>
      <c r="Q48" s="512"/>
      <c r="R48" s="516" t="s">
        <v>157</v>
      </c>
      <c r="S48" s="516"/>
      <c r="T48" s="516"/>
      <c r="U48" s="516"/>
      <c r="V48" s="218"/>
      <c r="W48" s="218"/>
      <c r="X48" s="218"/>
      <c r="Y48" s="218"/>
      <c r="Z48" s="218"/>
      <c r="AA48" s="218"/>
      <c r="AB48" s="218"/>
      <c r="AC48" s="218"/>
      <c r="AD48" s="218"/>
      <c r="AE48" s="218"/>
      <c r="AF48" s="218"/>
    </row>
    <row r="49" spans="16:32" ht="14.25" customHeight="1">
      <c r="P49" s="512"/>
      <c r="Q49" s="512"/>
      <c r="R49" s="516" t="s">
        <v>199</v>
      </c>
      <c r="S49" s="516"/>
      <c r="T49" s="516"/>
      <c r="U49" s="516"/>
      <c r="V49" s="218"/>
      <c r="W49" s="218"/>
      <c r="X49" s="218"/>
      <c r="Y49" s="218"/>
      <c r="Z49" s="218"/>
      <c r="AA49" s="218"/>
      <c r="AB49" s="218"/>
      <c r="AC49" s="218"/>
      <c r="AD49" s="218"/>
      <c r="AE49" s="218"/>
      <c r="AF49" s="218"/>
    </row>
  </sheetData>
  <mergeCells count="65">
    <mergeCell ref="B19:H20"/>
    <mergeCell ref="C18:F18"/>
    <mergeCell ref="G18:M18"/>
    <mergeCell ref="R40:R41"/>
    <mergeCell ref="R21:U22"/>
    <mergeCell ref="R23:U23"/>
    <mergeCell ref="R24:U24"/>
    <mergeCell ref="R25:U25"/>
    <mergeCell ref="R26:U26"/>
    <mergeCell ref="R27:U27"/>
    <mergeCell ref="I19:M20"/>
    <mergeCell ref="S40:U40"/>
    <mergeCell ref="S41:U41"/>
    <mergeCell ref="P19:Q20"/>
    <mergeCell ref="P21:Q22"/>
    <mergeCell ref="P23:Q24"/>
    <mergeCell ref="P48:Q49"/>
    <mergeCell ref="P30:AF31"/>
    <mergeCell ref="R36:R37"/>
    <mergeCell ref="S36:U37"/>
    <mergeCell ref="R38:R39"/>
    <mergeCell ref="S34:U34"/>
    <mergeCell ref="S35:U35"/>
    <mergeCell ref="R45:U45"/>
    <mergeCell ref="P42:Q42"/>
    <mergeCell ref="P44:Q45"/>
    <mergeCell ref="P40:Q40"/>
    <mergeCell ref="P35:Q35"/>
    <mergeCell ref="R42:R43"/>
    <mergeCell ref="S42:U43"/>
    <mergeCell ref="P27:Q28"/>
    <mergeCell ref="R19:U20"/>
    <mergeCell ref="R28:U28"/>
    <mergeCell ref="S32:U33"/>
    <mergeCell ref="R34:R35"/>
    <mergeCell ref="P41:Q41"/>
    <mergeCell ref="AE21:AE22"/>
    <mergeCell ref="R49:U49"/>
    <mergeCell ref="R46:U46"/>
    <mergeCell ref="R47:U47"/>
    <mergeCell ref="R48:U48"/>
    <mergeCell ref="P36:Q36"/>
    <mergeCell ref="P38:Q38"/>
    <mergeCell ref="S38:U39"/>
    <mergeCell ref="R44:U44"/>
    <mergeCell ref="P25:Q26"/>
    <mergeCell ref="P46:Q47"/>
    <mergeCell ref="P32:Q32"/>
    <mergeCell ref="P34:Q34"/>
    <mergeCell ref="E44:M45"/>
    <mergeCell ref="P18:AF18"/>
    <mergeCell ref="F34:N34"/>
    <mergeCell ref="F22:N23"/>
    <mergeCell ref="E37:E38"/>
    <mergeCell ref="E39:E40"/>
    <mergeCell ref="A33:E33"/>
    <mergeCell ref="A34:E34"/>
    <mergeCell ref="A35:E36"/>
    <mergeCell ref="A37:D40"/>
    <mergeCell ref="A32:N32"/>
    <mergeCell ref="A22:E23"/>
    <mergeCell ref="A24:E25"/>
    <mergeCell ref="A26:E27"/>
    <mergeCell ref="A28:E29"/>
    <mergeCell ref="R32:R33"/>
  </mergeCells>
  <phoneticPr fontId="1"/>
  <printOptions horizontalCentered="1" verticalCentered="1"/>
  <pageMargins left="0.78740157480314965" right="0.19685039370078741" top="0.78740157480314965" bottom="0.19685039370078741" header="0" footer="0"/>
  <pageSetup paperSize="9" orientation="portrait" blackAndWhite="1"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当初入力</vt:lpstr>
      <vt:lpstr>表紙</vt:lpstr>
      <vt:lpstr>着手届</vt:lpstr>
      <vt:lpstr>管･照経歴書</vt:lpstr>
      <vt:lpstr>管･照通知書</vt:lpstr>
      <vt:lpstr>工程表</vt:lpstr>
      <vt:lpstr>打合簿</vt:lpstr>
      <vt:lpstr>完了届</vt:lpstr>
      <vt:lpstr>請求書</vt:lpstr>
      <vt:lpstr>完了届!Print_Area</vt:lpstr>
      <vt:lpstr>管･照経歴書!Print_Area</vt:lpstr>
      <vt:lpstr>管･照通知書!Print_Area</vt:lpstr>
      <vt:lpstr>工程表!Print_Area</vt:lpstr>
      <vt:lpstr>着手届!Print_Area</vt:lpstr>
      <vt:lpstr>表紙!Print_Area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nn-shinkou</dc:creator>
  <cp:keywords/>
  <dc:description/>
  <cp:lastModifiedBy>福岡県</cp:lastModifiedBy>
  <cp:revision>0</cp:revision>
  <cp:lastPrinted>1601-01-01T00:00:00Z</cp:lastPrinted>
  <dcterms:created xsi:type="dcterms:W3CDTF">1601-01-01T00:00:00Z</dcterms:created>
  <dcterms:modified xsi:type="dcterms:W3CDTF">2020-03-17T09:40:22Z</dcterms:modified>
  <cp:category/>
</cp:coreProperties>
</file>