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６年度）\S_市町村税\S3_市町村税務指導\S304_市町村税務統計成果印刷\01データブック作成\11　ホームページ掲載\課税状況調\"/>
    </mc:Choice>
  </mc:AlternateContent>
  <bookViews>
    <workbookView xWindow="120" yWindow="45" windowWidth="14955" windowHeight="8445" tabRatio="803" activeTab="1"/>
  </bookViews>
  <sheets>
    <sheet name="6(1)" sheetId="10" r:id="rId1"/>
    <sheet name="6(2)" sheetId="38" r:id="rId2"/>
  </sheets>
  <definedNames>
    <definedName name="_" localSheetId="1">#REF!</definedName>
    <definedName name="_">#REF!</definedName>
    <definedName name="\A">#REF!</definedName>
    <definedName name="\B">#REF!</definedName>
    <definedName name="\P" localSheetId="1">#REF!</definedName>
    <definedName name="\P">#REF!</definedName>
    <definedName name="\Q" localSheetId="1">#REF!</definedName>
    <definedName name="\Q">#REF!</definedName>
    <definedName name="\R">#REF!</definedName>
    <definedName name="\X" localSheetId="1">#REF!</definedName>
    <definedName name="\X">#REF!</definedName>
    <definedName name="a">#REF!</definedName>
    <definedName name="aaaaaaaa">#REF!</definedName>
    <definedName name="ab">#REF!</definedName>
    <definedName name="b">#REF!</definedName>
    <definedName name="bbbbbbbbbbbbbb">#REF!</definedName>
    <definedName name="cccccccccccc">#REF!</definedName>
    <definedName name="dddddddddddddd">#REF!</definedName>
    <definedName name="ee">#REF!</definedName>
    <definedName name="eeeeeeeeeeeeeee">#REF!</definedName>
    <definedName name="H23概13_2">#REF!</definedName>
    <definedName name="H24概13_2BD">#REF!</definedName>
    <definedName name="_xlnm.Print_Area" localSheetId="1">'6(2)'!$A$1:$BD$70</definedName>
    <definedName name="_xlnm.Print_Area">#REF!</definedName>
    <definedName name="PRINT_AREA_MI">#REF!</definedName>
    <definedName name="Q_37_法附則第15条の6等の規定による軽減税額等に関する調_クエリ">#REF!</definedName>
    <definedName name="印刷マクロ" localSheetId="1">#REF!</definedName>
    <definedName name="印刷マクロ">#REF!</definedName>
    <definedName name="概交Ｒ2">#REF!</definedName>
    <definedName name="使用せず">#REF!</definedName>
    <definedName name="年金特徴">#REF!</definedName>
    <definedName name="比較旧">#REF!</definedName>
  </definedNames>
  <calcPr calcId="152511"/>
</workbook>
</file>

<file path=xl/calcChain.xml><?xml version="1.0" encoding="utf-8"?>
<calcChain xmlns="http://schemas.openxmlformats.org/spreadsheetml/2006/main">
  <c r="AX70" i="38" l="1"/>
  <c r="AW70" i="38"/>
  <c r="AV70" i="38"/>
  <c r="AU70" i="38"/>
  <c r="AT70" i="38"/>
  <c r="AJ70" i="38"/>
  <c r="AI70" i="38"/>
  <c r="AH70" i="38"/>
  <c r="AG70" i="38"/>
  <c r="AF70" i="38"/>
  <c r="V70" i="38"/>
  <c r="U70" i="38"/>
  <c r="T70" i="38"/>
  <c r="S70" i="38"/>
  <c r="R70" i="38"/>
  <c r="H70" i="38"/>
  <c r="G70" i="38"/>
  <c r="F70" i="38"/>
  <c r="E70" i="38"/>
  <c r="D70" i="38"/>
  <c r="AX69" i="38"/>
  <c r="AW69" i="38"/>
  <c r="AV69" i="38"/>
  <c r="AU69" i="38"/>
  <c r="AT69" i="38"/>
  <c r="AJ69" i="38"/>
  <c r="AI69" i="38"/>
  <c r="AH69" i="38"/>
  <c r="AG69" i="38"/>
  <c r="AF69" i="38"/>
  <c r="V69" i="38"/>
  <c r="U69" i="38"/>
  <c r="T69" i="38"/>
  <c r="S69" i="38"/>
  <c r="R69" i="38"/>
  <c r="H69" i="38"/>
  <c r="G69" i="38"/>
  <c r="F69" i="38"/>
  <c r="E69" i="38"/>
  <c r="D69" i="38"/>
  <c r="AX68" i="38"/>
  <c r="AW68" i="38"/>
  <c r="AV68" i="38"/>
  <c r="AU68" i="38"/>
  <c r="AT68" i="38"/>
  <c r="AJ68" i="38"/>
  <c r="AI68" i="38"/>
  <c r="AH68" i="38"/>
  <c r="AG68" i="38"/>
  <c r="AF68" i="38"/>
  <c r="V68" i="38"/>
  <c r="U68" i="38"/>
  <c r="T68" i="38"/>
  <c r="S68" i="38"/>
  <c r="R68" i="38"/>
  <c r="H68" i="38"/>
  <c r="G68" i="38"/>
  <c r="F68" i="38"/>
  <c r="E68" i="38"/>
  <c r="D68" i="38"/>
  <c r="AX67" i="38"/>
  <c r="AW67" i="38"/>
  <c r="AV67" i="38"/>
  <c r="AU67" i="38"/>
  <c r="AT67" i="38"/>
  <c r="AJ67" i="38"/>
  <c r="AI67" i="38"/>
  <c r="AH67" i="38"/>
  <c r="AG67" i="38"/>
  <c r="AF67" i="38"/>
  <c r="V67" i="38"/>
  <c r="U67" i="38"/>
  <c r="T67" i="38"/>
  <c r="S67" i="38"/>
  <c r="R67" i="38"/>
  <c r="H67" i="38"/>
  <c r="G67" i="38"/>
  <c r="F67" i="38"/>
  <c r="E67" i="38"/>
  <c r="D67" i="38"/>
  <c r="BD66" i="38"/>
  <c r="BB66" i="38"/>
  <c r="BA66" i="38"/>
  <c r="AZ66" i="38"/>
  <c r="AY66" i="38"/>
  <c r="BC66" i="38" s="1"/>
  <c r="AK66" i="38"/>
  <c r="AB66" i="38"/>
  <c r="Z66" i="38"/>
  <c r="Y66" i="38"/>
  <c r="X66" i="38"/>
  <c r="W66" i="38"/>
  <c r="AA66" i="38" s="1"/>
  <c r="I66" i="38"/>
  <c r="BD65" i="38"/>
  <c r="BB65" i="38"/>
  <c r="BA65" i="38"/>
  <c r="AZ65" i="38"/>
  <c r="AY65" i="38"/>
  <c r="BC65" i="38" s="1"/>
  <c r="AO65" i="38"/>
  <c r="AK65" i="38"/>
  <c r="AB65" i="38"/>
  <c r="Z65" i="38"/>
  <c r="Y65" i="38"/>
  <c r="X65" i="38"/>
  <c r="W65" i="38"/>
  <c r="AA65" i="38" s="1"/>
  <c r="I65" i="38"/>
  <c r="BD64" i="38"/>
  <c r="BB64" i="38"/>
  <c r="BA64" i="38"/>
  <c r="AZ64" i="38"/>
  <c r="AY64" i="38"/>
  <c r="BC64" i="38" s="1"/>
  <c r="AK64" i="38"/>
  <c r="AB64" i="38"/>
  <c r="Z64" i="38"/>
  <c r="Y64" i="38"/>
  <c r="X64" i="38"/>
  <c r="W64" i="38"/>
  <c r="AA64" i="38" s="1"/>
  <c r="I64" i="38"/>
  <c r="BD63" i="38"/>
  <c r="BB63" i="38"/>
  <c r="BA63" i="38"/>
  <c r="AZ63" i="38"/>
  <c r="AY63" i="38"/>
  <c r="BC63" i="38" s="1"/>
  <c r="AO63" i="38"/>
  <c r="AK63" i="38"/>
  <c r="AB63" i="38"/>
  <c r="Z63" i="38"/>
  <c r="Y63" i="38"/>
  <c r="X63" i="38"/>
  <c r="W63" i="38"/>
  <c r="AA63" i="38" s="1"/>
  <c r="I63" i="38"/>
  <c r="BD62" i="38"/>
  <c r="BB62" i="38"/>
  <c r="BA62" i="38"/>
  <c r="AZ62" i="38"/>
  <c r="AY62" i="38"/>
  <c r="BC62" i="38" s="1"/>
  <c r="AK62" i="38"/>
  <c r="AB62" i="38"/>
  <c r="Z62" i="38"/>
  <c r="Y62" i="38"/>
  <c r="X62" i="38"/>
  <c r="W62" i="38"/>
  <c r="AA62" i="38" s="1"/>
  <c r="I62" i="38"/>
  <c r="BD61" i="38"/>
  <c r="BB61" i="38"/>
  <c r="BA61" i="38"/>
  <c r="AZ61" i="38"/>
  <c r="AY61" i="38"/>
  <c r="BC61" i="38" s="1"/>
  <c r="AO61" i="38"/>
  <c r="AK61" i="38"/>
  <c r="AB61" i="38"/>
  <c r="Z61" i="38"/>
  <c r="Y61" i="38"/>
  <c r="X61" i="38"/>
  <c r="W61" i="38"/>
  <c r="AA61" i="38" s="1"/>
  <c r="I61" i="38"/>
  <c r="BD60" i="38"/>
  <c r="BB60" i="38"/>
  <c r="BA60" i="38"/>
  <c r="AZ60" i="38"/>
  <c r="AY60" i="38"/>
  <c r="BC60" i="38" s="1"/>
  <c r="AK60" i="38"/>
  <c r="AB60" i="38"/>
  <c r="Z60" i="38"/>
  <c r="Y60" i="38"/>
  <c r="X60" i="38"/>
  <c r="W60" i="38"/>
  <c r="AA60" i="38" s="1"/>
  <c r="I60" i="38"/>
  <c r="BD59" i="38"/>
  <c r="BB59" i="38"/>
  <c r="BA59" i="38"/>
  <c r="AZ59" i="38"/>
  <c r="AY59" i="38"/>
  <c r="BC59" i="38" s="1"/>
  <c r="AO59" i="38"/>
  <c r="AK59" i="38"/>
  <c r="AB59" i="38"/>
  <c r="Z59" i="38"/>
  <c r="Y59" i="38"/>
  <c r="X59" i="38"/>
  <c r="W59" i="38"/>
  <c r="AA59" i="38" s="1"/>
  <c r="I59" i="38"/>
  <c r="BD58" i="38"/>
  <c r="BB58" i="38"/>
  <c r="BA58" i="38"/>
  <c r="AZ58" i="38"/>
  <c r="AY58" i="38"/>
  <c r="BC58" i="38" s="1"/>
  <c r="AK58" i="38"/>
  <c r="AB58" i="38"/>
  <c r="Z58" i="38"/>
  <c r="Y58" i="38"/>
  <c r="X58" i="38"/>
  <c r="W58" i="38"/>
  <c r="AA58" i="38" s="1"/>
  <c r="I58" i="38"/>
  <c r="BD57" i="38"/>
  <c r="BB57" i="38"/>
  <c r="BA57" i="38"/>
  <c r="AZ57" i="38"/>
  <c r="AY57" i="38"/>
  <c r="BC57" i="38" s="1"/>
  <c r="AK57" i="38"/>
  <c r="AB57" i="38"/>
  <c r="Z57" i="38"/>
  <c r="Y57" i="38"/>
  <c r="X57" i="38"/>
  <c r="W57" i="38"/>
  <c r="AA57" i="38" s="1"/>
  <c r="M57" i="38"/>
  <c r="L57" i="38"/>
  <c r="J57" i="38"/>
  <c r="I57" i="38"/>
  <c r="K57" i="38" s="1"/>
  <c r="BD56" i="38"/>
  <c r="BB56" i="38"/>
  <c r="BA56" i="38"/>
  <c r="AZ56" i="38"/>
  <c r="AY56" i="38"/>
  <c r="BC56" i="38" s="1"/>
  <c r="AO56" i="38"/>
  <c r="AK56" i="38"/>
  <c r="AM56" i="38" s="1"/>
  <c r="AB56" i="38"/>
  <c r="Z56" i="38"/>
  <c r="Y56" i="38"/>
  <c r="X56" i="38"/>
  <c r="W56" i="38"/>
  <c r="AA56" i="38" s="1"/>
  <c r="M56" i="38"/>
  <c r="L56" i="38"/>
  <c r="J56" i="38"/>
  <c r="I56" i="38"/>
  <c r="K56" i="38" s="1"/>
  <c r="BD55" i="38"/>
  <c r="BB55" i="38"/>
  <c r="BA55" i="38"/>
  <c r="AZ55" i="38"/>
  <c r="AY55" i="38"/>
  <c r="BC55" i="38" s="1"/>
  <c r="AO55" i="38"/>
  <c r="AK55" i="38"/>
  <c r="AB55" i="38"/>
  <c r="Z55" i="38"/>
  <c r="Y55" i="38"/>
  <c r="X55" i="38"/>
  <c r="W55" i="38"/>
  <c r="AA55" i="38" s="1"/>
  <c r="M55" i="38"/>
  <c r="L55" i="38"/>
  <c r="J55" i="38"/>
  <c r="I55" i="38"/>
  <c r="K55" i="38" s="1"/>
  <c r="BD54" i="38"/>
  <c r="BB54" i="38"/>
  <c r="BA54" i="38"/>
  <c r="AZ54" i="38"/>
  <c r="AY54" i="38"/>
  <c r="BC54" i="38" s="1"/>
  <c r="AK54" i="38"/>
  <c r="AB54" i="38"/>
  <c r="Z54" i="38"/>
  <c r="Y54" i="38"/>
  <c r="X54" i="38"/>
  <c r="W54" i="38"/>
  <c r="AA54" i="38" s="1"/>
  <c r="M54" i="38"/>
  <c r="L54" i="38"/>
  <c r="J54" i="38"/>
  <c r="I54" i="38"/>
  <c r="K54" i="38" s="1"/>
  <c r="BD53" i="38"/>
  <c r="BB53" i="38"/>
  <c r="BA53" i="38"/>
  <c r="AZ53" i="38"/>
  <c r="AY53" i="38"/>
  <c r="BC53" i="38" s="1"/>
  <c r="AO53" i="38"/>
  <c r="AK53" i="38"/>
  <c r="AP53" i="38" s="1"/>
  <c r="AB53" i="38"/>
  <c r="Z53" i="38"/>
  <c r="Y53" i="38"/>
  <c r="X53" i="38"/>
  <c r="W53" i="38"/>
  <c r="AA53" i="38" s="1"/>
  <c r="M53" i="38"/>
  <c r="L53" i="38"/>
  <c r="J53" i="38"/>
  <c r="I53" i="38"/>
  <c r="K53" i="38" s="1"/>
  <c r="BD52" i="38"/>
  <c r="BB52" i="38"/>
  <c r="BA52" i="38"/>
  <c r="AZ52" i="38"/>
  <c r="AY52" i="38"/>
  <c r="BC52" i="38" s="1"/>
  <c r="AK52" i="38"/>
  <c r="AB52" i="38"/>
  <c r="Z52" i="38"/>
  <c r="Y52" i="38"/>
  <c r="X52" i="38"/>
  <c r="W52" i="38"/>
  <c r="AA52" i="38" s="1"/>
  <c r="M52" i="38"/>
  <c r="L52" i="38"/>
  <c r="J52" i="38"/>
  <c r="I52" i="38"/>
  <c r="K52" i="38" s="1"/>
  <c r="BD51" i="38"/>
  <c r="BB51" i="38"/>
  <c r="BA51" i="38"/>
  <c r="AY51" i="38"/>
  <c r="AM51" i="38"/>
  <c r="AK51" i="38"/>
  <c r="AN51" i="38" s="1"/>
  <c r="Z51" i="38"/>
  <c r="W51" i="38"/>
  <c r="AA51" i="38" s="1"/>
  <c r="M51" i="38"/>
  <c r="J51" i="38"/>
  <c r="I51" i="38"/>
  <c r="L51" i="38" s="1"/>
  <c r="BC50" i="38"/>
  <c r="BA50" i="38"/>
  <c r="AY50" i="38"/>
  <c r="AK50" i="38"/>
  <c r="W50" i="38"/>
  <c r="M50" i="38"/>
  <c r="K50" i="38"/>
  <c r="J50" i="38"/>
  <c r="I50" i="38"/>
  <c r="L50" i="38" s="1"/>
  <c r="BC49" i="38"/>
  <c r="BB49" i="38"/>
  <c r="BA49" i="38"/>
  <c r="AY49" i="38"/>
  <c r="AM49" i="38"/>
  <c r="AK49" i="38"/>
  <c r="AN49" i="38" s="1"/>
  <c r="Z49" i="38"/>
  <c r="W49" i="38"/>
  <c r="AA49" i="38" s="1"/>
  <c r="M49" i="38"/>
  <c r="J49" i="38"/>
  <c r="I49" i="38"/>
  <c r="L49" i="38" s="1"/>
  <c r="BC48" i="38"/>
  <c r="BA48" i="38"/>
  <c r="AY48" i="38"/>
  <c r="AK48" i="38"/>
  <c r="AP48" i="38" s="1"/>
  <c r="W48" i="38"/>
  <c r="M48" i="38"/>
  <c r="K48" i="38"/>
  <c r="J48" i="38"/>
  <c r="I48" i="38"/>
  <c r="L48" i="38" s="1"/>
  <c r="BC47" i="38"/>
  <c r="BB47" i="38"/>
  <c r="BA47" i="38"/>
  <c r="AY47" i="38"/>
  <c r="AM47" i="38"/>
  <c r="AK47" i="38"/>
  <c r="AN47" i="38" s="1"/>
  <c r="Z47" i="38"/>
  <c r="W47" i="38"/>
  <c r="AA47" i="38" s="1"/>
  <c r="M47" i="38"/>
  <c r="J47" i="38"/>
  <c r="I47" i="38"/>
  <c r="L47" i="38" s="1"/>
  <c r="BC46" i="38"/>
  <c r="BA46" i="38"/>
  <c r="AY46" i="38"/>
  <c r="AP46" i="38"/>
  <c r="AK46" i="38"/>
  <c r="W46" i="38"/>
  <c r="M46" i="38"/>
  <c r="K46" i="38"/>
  <c r="J46" i="38"/>
  <c r="I46" i="38"/>
  <c r="L46" i="38" s="1"/>
  <c r="BC45" i="38"/>
  <c r="BB45" i="38"/>
  <c r="BA45" i="38"/>
  <c r="AY45" i="38"/>
  <c r="AM45" i="38"/>
  <c r="AK45" i="38"/>
  <c r="AN45" i="38" s="1"/>
  <c r="Z45" i="38"/>
  <c r="W45" i="38"/>
  <c r="AA45" i="38" s="1"/>
  <c r="M45" i="38"/>
  <c r="J45" i="38"/>
  <c r="I45" i="38"/>
  <c r="L45" i="38" s="1"/>
  <c r="BC44" i="38"/>
  <c r="BA44" i="38"/>
  <c r="AY44" i="38"/>
  <c r="AP44" i="38"/>
  <c r="AK44" i="38"/>
  <c r="W44" i="38"/>
  <c r="M44" i="38"/>
  <c r="K44" i="38"/>
  <c r="J44" i="38"/>
  <c r="I44" i="38"/>
  <c r="L44" i="38" s="1"/>
  <c r="BC43" i="38"/>
  <c r="BB43" i="38"/>
  <c r="BA43" i="38"/>
  <c r="AY43" i="38"/>
  <c r="AP43" i="38"/>
  <c r="AN43" i="38"/>
  <c r="AL43" i="38"/>
  <c r="AK43" i="38"/>
  <c r="AM43" i="38" s="1"/>
  <c r="AB43" i="38"/>
  <c r="Z43" i="38"/>
  <c r="Y43" i="38"/>
  <c r="X43" i="38"/>
  <c r="W43" i="38"/>
  <c r="AA43" i="38" s="1"/>
  <c r="N43" i="38"/>
  <c r="L43" i="38"/>
  <c r="J43" i="38"/>
  <c r="I43" i="38"/>
  <c r="K43" i="38" s="1"/>
  <c r="BD42" i="38"/>
  <c r="BB42" i="38"/>
  <c r="BA42" i="38"/>
  <c r="AZ42" i="38"/>
  <c r="AY42" i="38"/>
  <c r="BC42" i="38" s="1"/>
  <c r="AP42" i="38"/>
  <c r="AN42" i="38"/>
  <c r="AL42" i="38"/>
  <c r="AK42" i="38"/>
  <c r="AM42" i="38" s="1"/>
  <c r="AB42" i="38"/>
  <c r="Z42" i="38"/>
  <c r="Y42" i="38"/>
  <c r="X42" i="38"/>
  <c r="W42" i="38"/>
  <c r="AA42" i="38" s="1"/>
  <c r="N42" i="38"/>
  <c r="L42" i="38"/>
  <c r="J42" i="38"/>
  <c r="I42" i="38"/>
  <c r="K42" i="38" s="1"/>
  <c r="BD41" i="38"/>
  <c r="BB41" i="38"/>
  <c r="BA41" i="38"/>
  <c r="AZ41" i="38"/>
  <c r="AY41" i="38"/>
  <c r="BC41" i="38" s="1"/>
  <c r="AP41" i="38"/>
  <c r="AN41" i="38"/>
  <c r="AL41" i="38"/>
  <c r="AK41" i="38"/>
  <c r="AM41" i="38" s="1"/>
  <c r="AB41" i="38"/>
  <c r="Z41" i="38"/>
  <c r="Y41" i="38"/>
  <c r="X41" i="38"/>
  <c r="W41" i="38"/>
  <c r="AA41" i="38" s="1"/>
  <c r="L41" i="38"/>
  <c r="J41" i="38"/>
  <c r="I41" i="38"/>
  <c r="K41" i="38" s="1"/>
  <c r="BD40" i="38"/>
  <c r="BB40" i="38"/>
  <c r="BA40" i="38"/>
  <c r="AZ40" i="38"/>
  <c r="AY40" i="38"/>
  <c r="BC40" i="38" s="1"/>
  <c r="AN40" i="38"/>
  <c r="AL40" i="38"/>
  <c r="AK40" i="38"/>
  <c r="AM40" i="38" s="1"/>
  <c r="AB40" i="38"/>
  <c r="Z40" i="38"/>
  <c r="Y40" i="38"/>
  <c r="X40" i="38"/>
  <c r="W40" i="38"/>
  <c r="AA40" i="38" s="1"/>
  <c r="L40" i="38"/>
  <c r="I40" i="38"/>
  <c r="K40" i="38" s="1"/>
  <c r="BD39" i="38"/>
  <c r="BB39" i="38"/>
  <c r="BA39" i="38"/>
  <c r="AZ39" i="38"/>
  <c r="AY39" i="38"/>
  <c r="BC39" i="38" s="1"/>
  <c r="AN39" i="38"/>
  <c r="AK39" i="38"/>
  <c r="AM39" i="38" s="1"/>
  <c r="AB39" i="38"/>
  <c r="Z39" i="38"/>
  <c r="Y39" i="38"/>
  <c r="X39" i="38"/>
  <c r="W39" i="38"/>
  <c r="AA39" i="38" s="1"/>
  <c r="L39" i="38"/>
  <c r="I39" i="38"/>
  <c r="K39" i="38" s="1"/>
  <c r="BD38" i="38"/>
  <c r="BB38" i="38"/>
  <c r="BA38" i="38"/>
  <c r="AZ38" i="38"/>
  <c r="AY38" i="38"/>
  <c r="BC38" i="38" s="1"/>
  <c r="AN38" i="38"/>
  <c r="AK38" i="38"/>
  <c r="AM38" i="38" s="1"/>
  <c r="AB38" i="38"/>
  <c r="Z38" i="38"/>
  <c r="Y38" i="38"/>
  <c r="X38" i="38"/>
  <c r="W38" i="38"/>
  <c r="AA38" i="38" s="1"/>
  <c r="L38" i="38"/>
  <c r="I38" i="38"/>
  <c r="K38" i="38" s="1"/>
  <c r="BD37" i="38"/>
  <c r="BB37" i="38"/>
  <c r="BA37" i="38"/>
  <c r="AZ37" i="38"/>
  <c r="AY37" i="38"/>
  <c r="BC37" i="38" s="1"/>
  <c r="AN37" i="38"/>
  <c r="AK37" i="38"/>
  <c r="AM37" i="38" s="1"/>
  <c r="AB37" i="38"/>
  <c r="Z37" i="38"/>
  <c r="Y37" i="38"/>
  <c r="X37" i="38"/>
  <c r="W37" i="38"/>
  <c r="AA37" i="38" s="1"/>
  <c r="L37" i="38"/>
  <c r="I37" i="38"/>
  <c r="K37" i="38" s="1"/>
  <c r="BD36" i="38"/>
  <c r="BB36" i="38"/>
  <c r="BA36" i="38"/>
  <c r="AZ36" i="38"/>
  <c r="AY36" i="38"/>
  <c r="AN36" i="38"/>
  <c r="AK36" i="38"/>
  <c r="AB36" i="38"/>
  <c r="Z36" i="38"/>
  <c r="Y36" i="38"/>
  <c r="X36" i="38"/>
  <c r="W36" i="38"/>
  <c r="L36" i="38"/>
  <c r="I36" i="38"/>
  <c r="BD35" i="38"/>
  <c r="BB35" i="38"/>
  <c r="BA35" i="38"/>
  <c r="AZ35" i="38"/>
  <c r="AY35" i="38"/>
  <c r="BC35" i="38" s="1"/>
  <c r="AN35" i="38"/>
  <c r="AK35" i="38"/>
  <c r="AM35" i="38" s="1"/>
  <c r="AB35" i="38"/>
  <c r="Z35" i="38"/>
  <c r="Y35" i="38"/>
  <c r="X35" i="38"/>
  <c r="W35" i="38"/>
  <c r="AA35" i="38" s="1"/>
  <c r="L35" i="38"/>
  <c r="I35" i="38"/>
  <c r="K35" i="38" s="1"/>
  <c r="BD34" i="38"/>
  <c r="BB34" i="38"/>
  <c r="BA34" i="38"/>
  <c r="AZ34" i="38"/>
  <c r="AY34" i="38"/>
  <c r="BC34" i="38" s="1"/>
  <c r="AN34" i="38"/>
  <c r="AK34" i="38"/>
  <c r="AM34" i="38" s="1"/>
  <c r="AB34" i="38"/>
  <c r="Z34" i="38"/>
  <c r="Y34" i="38"/>
  <c r="X34" i="38"/>
  <c r="W34" i="38"/>
  <c r="AA34" i="38" s="1"/>
  <c r="L34" i="38"/>
  <c r="I34" i="38"/>
  <c r="K34" i="38" s="1"/>
  <c r="BD33" i="38"/>
  <c r="BB33" i="38"/>
  <c r="BA33" i="38"/>
  <c r="AZ33" i="38"/>
  <c r="AY33" i="38"/>
  <c r="BC33" i="38" s="1"/>
  <c r="AN33" i="38"/>
  <c r="AK33" i="38"/>
  <c r="AM33" i="38" s="1"/>
  <c r="AB33" i="38"/>
  <c r="Z33" i="38"/>
  <c r="Y33" i="38"/>
  <c r="X33" i="38"/>
  <c r="W33" i="38"/>
  <c r="AA33" i="38" s="1"/>
  <c r="L33" i="38"/>
  <c r="I33" i="38"/>
  <c r="K33" i="38" s="1"/>
  <c r="BD32" i="38"/>
  <c r="BB32" i="38"/>
  <c r="BA32" i="38"/>
  <c r="AZ32" i="38"/>
  <c r="AY32" i="38"/>
  <c r="BC32" i="38" s="1"/>
  <c r="AN32" i="38"/>
  <c r="AK32" i="38"/>
  <c r="AM32" i="38" s="1"/>
  <c r="AB32" i="38"/>
  <c r="Z32" i="38"/>
  <c r="Y32" i="38"/>
  <c r="X32" i="38"/>
  <c r="W32" i="38"/>
  <c r="AA32" i="38" s="1"/>
  <c r="L32" i="38"/>
  <c r="I32" i="38"/>
  <c r="K32" i="38" s="1"/>
  <c r="BD31" i="38"/>
  <c r="BB31" i="38"/>
  <c r="BA31" i="38"/>
  <c r="AZ31" i="38"/>
  <c r="AY31" i="38"/>
  <c r="BC31" i="38" s="1"/>
  <c r="AN31" i="38"/>
  <c r="AK31" i="38"/>
  <c r="AM31" i="38" s="1"/>
  <c r="AB31" i="38"/>
  <c r="Z31" i="38"/>
  <c r="Y31" i="38"/>
  <c r="X31" i="38"/>
  <c r="W31" i="38"/>
  <c r="AA31" i="38" s="1"/>
  <c r="L31" i="38"/>
  <c r="I31" i="38"/>
  <c r="K31" i="38" s="1"/>
  <c r="BD30" i="38"/>
  <c r="BB30" i="38"/>
  <c r="BA30" i="38"/>
  <c r="AZ30" i="38"/>
  <c r="AY30" i="38"/>
  <c r="BC30" i="38" s="1"/>
  <c r="AN30" i="38"/>
  <c r="AK30" i="38"/>
  <c r="AM30" i="38" s="1"/>
  <c r="AB30" i="38"/>
  <c r="Z30" i="38"/>
  <c r="Y30" i="38"/>
  <c r="X30" i="38"/>
  <c r="W30" i="38"/>
  <c r="AA30" i="38" s="1"/>
  <c r="I30" i="38"/>
  <c r="BD29" i="38"/>
  <c r="BB29" i="38"/>
  <c r="BA29" i="38"/>
  <c r="AZ29" i="38"/>
  <c r="AY29" i="38"/>
  <c r="BC29" i="38" s="1"/>
  <c r="AK29" i="38"/>
  <c r="AB29" i="38"/>
  <c r="Z29" i="38"/>
  <c r="Y29" i="38"/>
  <c r="X29" i="38"/>
  <c r="W29" i="38"/>
  <c r="AA29" i="38" s="1"/>
  <c r="I29" i="38"/>
  <c r="BD28" i="38"/>
  <c r="BB28" i="38"/>
  <c r="BA28" i="38"/>
  <c r="AZ28" i="38"/>
  <c r="AY28" i="38"/>
  <c r="BC28" i="38" s="1"/>
  <c r="AK28" i="38"/>
  <c r="AB28" i="38"/>
  <c r="Z28" i="38"/>
  <c r="Y28" i="38"/>
  <c r="X28" i="38"/>
  <c r="W28" i="38"/>
  <c r="AA28" i="38" s="1"/>
  <c r="I28" i="38"/>
  <c r="BD27" i="38"/>
  <c r="BB27" i="38"/>
  <c r="BA27" i="38"/>
  <c r="AZ27" i="38"/>
  <c r="AY27" i="38"/>
  <c r="BC27" i="38" s="1"/>
  <c r="AK27" i="38"/>
  <c r="AB27" i="38"/>
  <c r="Z27" i="38"/>
  <c r="Y27" i="38"/>
  <c r="X27" i="38"/>
  <c r="W27" i="38"/>
  <c r="AA27" i="38" s="1"/>
  <c r="M27" i="38"/>
  <c r="L27" i="38"/>
  <c r="J27" i="38"/>
  <c r="I27" i="38"/>
  <c r="K27" i="38" s="1"/>
  <c r="BD26" i="38"/>
  <c r="BB26" i="38"/>
  <c r="BA26" i="38"/>
  <c r="AZ26" i="38"/>
  <c r="AY26" i="38"/>
  <c r="BC26" i="38" s="1"/>
  <c r="AO26" i="38"/>
  <c r="AK26" i="38"/>
  <c r="AM26" i="38" s="1"/>
  <c r="AB26" i="38"/>
  <c r="Z26" i="38"/>
  <c r="Y26" i="38"/>
  <c r="X26" i="38"/>
  <c r="W26" i="38"/>
  <c r="AA26" i="38" s="1"/>
  <c r="M26" i="38"/>
  <c r="L26" i="38"/>
  <c r="J26" i="38"/>
  <c r="I26" i="38"/>
  <c r="K26" i="38" s="1"/>
  <c r="BD25" i="38"/>
  <c r="BB25" i="38"/>
  <c r="BA25" i="38"/>
  <c r="AZ25" i="38"/>
  <c r="AY25" i="38"/>
  <c r="BC25" i="38" s="1"/>
  <c r="AO25" i="38"/>
  <c r="AK25" i="38"/>
  <c r="AM25" i="38" s="1"/>
  <c r="AB25" i="38"/>
  <c r="Z25" i="38"/>
  <c r="Y25" i="38"/>
  <c r="X25" i="38"/>
  <c r="W25" i="38"/>
  <c r="AA25" i="38" s="1"/>
  <c r="M25" i="38"/>
  <c r="L25" i="38"/>
  <c r="J25" i="38"/>
  <c r="I25" i="38"/>
  <c r="K25" i="38" s="1"/>
  <c r="BD24" i="38"/>
  <c r="BB24" i="38"/>
  <c r="BA24" i="38"/>
  <c r="AZ24" i="38"/>
  <c r="AY24" i="38"/>
  <c r="BC24" i="38" s="1"/>
  <c r="AO24" i="38"/>
  <c r="AK24" i="38"/>
  <c r="AM24" i="38" s="1"/>
  <c r="AB24" i="38"/>
  <c r="Z24" i="38"/>
  <c r="Y24" i="38"/>
  <c r="X24" i="38"/>
  <c r="W24" i="38"/>
  <c r="AA24" i="38" s="1"/>
  <c r="M24" i="38"/>
  <c r="L24" i="38"/>
  <c r="J24" i="38"/>
  <c r="I24" i="38"/>
  <c r="K24" i="38" s="1"/>
  <c r="BD23" i="38"/>
  <c r="BB23" i="38"/>
  <c r="BA23" i="38"/>
  <c r="AZ23" i="38"/>
  <c r="AY23" i="38"/>
  <c r="BC23" i="38" s="1"/>
  <c r="AO23" i="38"/>
  <c r="AK23" i="38"/>
  <c r="AM23" i="38" s="1"/>
  <c r="AB23" i="38"/>
  <c r="Z23" i="38"/>
  <c r="Y23" i="38"/>
  <c r="X23" i="38"/>
  <c r="W23" i="38"/>
  <c r="AA23" i="38" s="1"/>
  <c r="M23" i="38"/>
  <c r="L23" i="38"/>
  <c r="J23" i="38"/>
  <c r="I23" i="38"/>
  <c r="K23" i="38" s="1"/>
  <c r="BD22" i="38"/>
  <c r="BB22" i="38"/>
  <c r="BA22" i="38"/>
  <c r="AZ22" i="38"/>
  <c r="AY22" i="38"/>
  <c r="BC22" i="38" s="1"/>
  <c r="AO22" i="38"/>
  <c r="AK22" i="38"/>
  <c r="AM22" i="38" s="1"/>
  <c r="AB22" i="38"/>
  <c r="Z22" i="38"/>
  <c r="Y22" i="38"/>
  <c r="X22" i="38"/>
  <c r="W22" i="38"/>
  <c r="AA22" i="38" s="1"/>
  <c r="M22" i="38"/>
  <c r="L22" i="38"/>
  <c r="J22" i="38"/>
  <c r="I22" i="38"/>
  <c r="K22" i="38" s="1"/>
  <c r="BD21" i="38"/>
  <c r="BB21" i="38"/>
  <c r="BA21" i="38"/>
  <c r="AZ21" i="38"/>
  <c r="AY21" i="38"/>
  <c r="BC21" i="38" s="1"/>
  <c r="AO21" i="38"/>
  <c r="AK21" i="38"/>
  <c r="AM21" i="38" s="1"/>
  <c r="AB21" i="38"/>
  <c r="Z21" i="38"/>
  <c r="Y21" i="38"/>
  <c r="X21" i="38"/>
  <c r="W21" i="38"/>
  <c r="AA21" i="38" s="1"/>
  <c r="M21" i="38"/>
  <c r="L21" i="38"/>
  <c r="J21" i="38"/>
  <c r="I21" i="38"/>
  <c r="K21" i="38" s="1"/>
  <c r="BD20" i="38"/>
  <c r="BB20" i="38"/>
  <c r="BA20" i="38"/>
  <c r="AZ20" i="38"/>
  <c r="AY20" i="38"/>
  <c r="BC20" i="38" s="1"/>
  <c r="AO20" i="38"/>
  <c r="AK20" i="38"/>
  <c r="AM20" i="38" s="1"/>
  <c r="AB20" i="38"/>
  <c r="Z20" i="38"/>
  <c r="Y20" i="38"/>
  <c r="X20" i="38"/>
  <c r="W20" i="38"/>
  <c r="AA20" i="38" s="1"/>
  <c r="M20" i="38"/>
  <c r="L20" i="38"/>
  <c r="J20" i="38"/>
  <c r="I20" i="38"/>
  <c r="K20" i="38" s="1"/>
  <c r="BD19" i="38"/>
  <c r="BB19" i="38"/>
  <c r="BA19" i="38"/>
  <c r="AZ19" i="38"/>
  <c r="AY19" i="38"/>
  <c r="BC19" i="38" s="1"/>
  <c r="AO19" i="38"/>
  <c r="AK19" i="38"/>
  <c r="AM19" i="38" s="1"/>
  <c r="AB19" i="38"/>
  <c r="Z19" i="38"/>
  <c r="Y19" i="38"/>
  <c r="X19" i="38"/>
  <c r="W19" i="38"/>
  <c r="AA19" i="38" s="1"/>
  <c r="M19" i="38"/>
  <c r="L19" i="38"/>
  <c r="J19" i="38"/>
  <c r="I19" i="38"/>
  <c r="K19" i="38" s="1"/>
  <c r="BD18" i="38"/>
  <c r="BB18" i="38"/>
  <c r="BA18" i="38"/>
  <c r="AZ18" i="38"/>
  <c r="AY18" i="38"/>
  <c r="BC18" i="38" s="1"/>
  <c r="AO18" i="38"/>
  <c r="AK18" i="38"/>
  <c r="AM18" i="38" s="1"/>
  <c r="AB18" i="38"/>
  <c r="Z18" i="38"/>
  <c r="Y18" i="38"/>
  <c r="X18" i="38"/>
  <c r="W18" i="38"/>
  <c r="AA18" i="38" s="1"/>
  <c r="M18" i="38"/>
  <c r="L18" i="38"/>
  <c r="J18" i="38"/>
  <c r="I18" i="38"/>
  <c r="K18" i="38" s="1"/>
  <c r="BD17" i="38"/>
  <c r="BB17" i="38"/>
  <c r="BA17" i="38"/>
  <c r="AZ17" i="38"/>
  <c r="AY17" i="38"/>
  <c r="BC17" i="38" s="1"/>
  <c r="AO17" i="38"/>
  <c r="AK17" i="38"/>
  <c r="AM17" i="38" s="1"/>
  <c r="AB17" i="38"/>
  <c r="Z17" i="38"/>
  <c r="Y17" i="38"/>
  <c r="X17" i="38"/>
  <c r="W17" i="38"/>
  <c r="AA17" i="38" s="1"/>
  <c r="M17" i="38"/>
  <c r="L17" i="38"/>
  <c r="J17" i="38"/>
  <c r="I17" i="38"/>
  <c r="K17" i="38" s="1"/>
  <c r="BD16" i="38"/>
  <c r="BB16" i="38"/>
  <c r="BA16" i="38"/>
  <c r="AZ16" i="38"/>
  <c r="AY16" i="38"/>
  <c r="BC16" i="38" s="1"/>
  <c r="AO16" i="38"/>
  <c r="AK16" i="38"/>
  <c r="AM16" i="38" s="1"/>
  <c r="AB16" i="38"/>
  <c r="Z16" i="38"/>
  <c r="Y16" i="38"/>
  <c r="X16" i="38"/>
  <c r="W16" i="38"/>
  <c r="AA16" i="38" s="1"/>
  <c r="M16" i="38"/>
  <c r="L16" i="38"/>
  <c r="J16" i="38"/>
  <c r="I16" i="38"/>
  <c r="K16" i="38" s="1"/>
  <c r="BD15" i="38"/>
  <c r="BB15" i="38"/>
  <c r="BA15" i="38"/>
  <c r="AZ15" i="38"/>
  <c r="AY15" i="38"/>
  <c r="BC15" i="38" s="1"/>
  <c r="AO15" i="38"/>
  <c r="AK15" i="38"/>
  <c r="AM15" i="38" s="1"/>
  <c r="AB15" i="38"/>
  <c r="Z15" i="38"/>
  <c r="Y15" i="38"/>
  <c r="X15" i="38"/>
  <c r="W15" i="38"/>
  <c r="AA15" i="38" s="1"/>
  <c r="M15" i="38"/>
  <c r="L15" i="38"/>
  <c r="J15" i="38"/>
  <c r="I15" i="38"/>
  <c r="K15" i="38" s="1"/>
  <c r="BD14" i="38"/>
  <c r="BB14" i="38"/>
  <c r="BA14" i="38"/>
  <c r="AZ14" i="38"/>
  <c r="AY14" i="38"/>
  <c r="BC14" i="38" s="1"/>
  <c r="AO14" i="38"/>
  <c r="AK14" i="38"/>
  <c r="AM14" i="38" s="1"/>
  <c r="AB14" i="38"/>
  <c r="Z14" i="38"/>
  <c r="Y14" i="38"/>
  <c r="X14" i="38"/>
  <c r="W14" i="38"/>
  <c r="AA14" i="38" s="1"/>
  <c r="M14" i="38"/>
  <c r="L14" i="38"/>
  <c r="J14" i="38"/>
  <c r="I14" i="38"/>
  <c r="K14" i="38" s="1"/>
  <c r="BD13" i="38"/>
  <c r="BB13" i="38"/>
  <c r="BA13" i="38"/>
  <c r="AZ13" i="38"/>
  <c r="AY13" i="38"/>
  <c r="BC13" i="38" s="1"/>
  <c r="AO13" i="38"/>
  <c r="AK13" i="38"/>
  <c r="AM13" i="38" s="1"/>
  <c r="AB13" i="38"/>
  <c r="Z13" i="38"/>
  <c r="Y13" i="38"/>
  <c r="X13" i="38"/>
  <c r="W13" i="38"/>
  <c r="AA13" i="38" s="1"/>
  <c r="M13" i="38"/>
  <c r="L13" i="38"/>
  <c r="J13" i="38"/>
  <c r="I13" i="38"/>
  <c r="K13" i="38" s="1"/>
  <c r="BD12" i="38"/>
  <c r="BB12" i="38"/>
  <c r="BA12" i="38"/>
  <c r="AZ12" i="38"/>
  <c r="AY12" i="38"/>
  <c r="BC12" i="38" s="1"/>
  <c r="AO12" i="38"/>
  <c r="AK12" i="38"/>
  <c r="AM12" i="38" s="1"/>
  <c r="AB12" i="38"/>
  <c r="Z12" i="38"/>
  <c r="Y12" i="38"/>
  <c r="X12" i="38"/>
  <c r="W12" i="38"/>
  <c r="AA12" i="38" s="1"/>
  <c r="M12" i="38"/>
  <c r="L12" i="38"/>
  <c r="J12" i="38"/>
  <c r="I12" i="38"/>
  <c r="K12" i="38" s="1"/>
  <c r="BD11" i="38"/>
  <c r="BB11" i="38"/>
  <c r="BA11" i="38"/>
  <c r="AZ11" i="38"/>
  <c r="AY11" i="38"/>
  <c r="BC11" i="38" s="1"/>
  <c r="AO11" i="38"/>
  <c r="AK11" i="38"/>
  <c r="AM11" i="38" s="1"/>
  <c r="AB11" i="38"/>
  <c r="Z11" i="38"/>
  <c r="Y11" i="38"/>
  <c r="X11" i="38"/>
  <c r="W11" i="38"/>
  <c r="AA11" i="38" s="1"/>
  <c r="M11" i="38"/>
  <c r="L11" i="38"/>
  <c r="J11" i="38"/>
  <c r="I11" i="38"/>
  <c r="K11" i="38" s="1"/>
  <c r="BD10" i="38"/>
  <c r="BB10" i="38"/>
  <c r="BA10" i="38"/>
  <c r="AZ10" i="38"/>
  <c r="AY10" i="38"/>
  <c r="BC10" i="38" s="1"/>
  <c r="AO10" i="38"/>
  <c r="AK10" i="38"/>
  <c r="AM10" i="38" s="1"/>
  <c r="W10" i="38"/>
  <c r="AA10" i="38" s="1"/>
  <c r="L10" i="38"/>
  <c r="K10" i="38"/>
  <c r="I10" i="38"/>
  <c r="N10" i="38" s="1"/>
  <c r="AY9" i="38"/>
  <c r="AY68" i="38" s="1"/>
  <c r="BA68" i="38" s="1"/>
  <c r="AN9" i="38"/>
  <c r="AM9" i="38"/>
  <c r="AK9" i="38"/>
  <c r="W9" i="38"/>
  <c r="W68" i="38" s="1"/>
  <c r="AA68" i="38" s="1"/>
  <c r="L9" i="38"/>
  <c r="K9" i="38"/>
  <c r="I9" i="38"/>
  <c r="I68" i="38" s="1"/>
  <c r="L68" i="38" s="1"/>
  <c r="AY8" i="38"/>
  <c r="BB8" i="38" s="1"/>
  <c r="AN8" i="38"/>
  <c r="AM8" i="38"/>
  <c r="AK8" i="38"/>
  <c r="AP8" i="38" s="1"/>
  <c r="W8" i="38"/>
  <c r="Z8" i="38" s="1"/>
  <c r="L8" i="38"/>
  <c r="K8" i="38"/>
  <c r="I8" i="38"/>
  <c r="N8" i="38" s="1"/>
  <c r="AY7" i="38"/>
  <c r="BA7" i="38" s="1"/>
  <c r="AN7" i="38"/>
  <c r="AM7" i="38"/>
  <c r="AK7" i="38"/>
  <c r="W7" i="38"/>
  <c r="AB7" i="38" s="1"/>
  <c r="L7" i="38"/>
  <c r="K7" i="38"/>
  <c r="I7" i="38"/>
  <c r="BC7" i="38" l="1"/>
  <c r="AA8" i="38"/>
  <c r="BC9" i="38"/>
  <c r="AB10" i="38"/>
  <c r="X7" i="38"/>
  <c r="AZ7" i="38"/>
  <c r="X8" i="38"/>
  <c r="BD8" i="38"/>
  <c r="AP10" i="38"/>
  <c r="AP13" i="38"/>
  <c r="AP14" i="38"/>
  <c r="AP15" i="38"/>
  <c r="AP16" i="38"/>
  <c r="AP17" i="38"/>
  <c r="AP18" i="38"/>
  <c r="AP19" i="38"/>
  <c r="AP20" i="38"/>
  <c r="AP21" i="38"/>
  <c r="AP22" i="38"/>
  <c r="AP23" i="38"/>
  <c r="AP24" i="38"/>
  <c r="AP25" i="38"/>
  <c r="AP26" i="38"/>
  <c r="AM27" i="38"/>
  <c r="AP27" i="38"/>
  <c r="AL27" i="38"/>
  <c r="K28" i="38"/>
  <c r="N28" i="38"/>
  <c r="J28" i="38"/>
  <c r="AM28" i="38"/>
  <c r="AP28" i="38"/>
  <c r="AL28" i="38"/>
  <c r="K29" i="38"/>
  <c r="N29" i="38"/>
  <c r="J29" i="38"/>
  <c r="AM29" i="38"/>
  <c r="AP29" i="38"/>
  <c r="AL29" i="38"/>
  <c r="K30" i="38"/>
  <c r="N30" i="38"/>
  <c r="J30" i="38"/>
  <c r="AB44" i="38"/>
  <c r="X44" i="38"/>
  <c r="AA44" i="38"/>
  <c r="Z44" i="38"/>
  <c r="Y44" i="38"/>
  <c r="AN50" i="38"/>
  <c r="AO50" i="38"/>
  <c r="AM50" i="38"/>
  <c r="AL50" i="38"/>
  <c r="AM54" i="38"/>
  <c r="AN54" i="38"/>
  <c r="AL54" i="38"/>
  <c r="AP54" i="38"/>
  <c r="AO54" i="38"/>
  <c r="AA7" i="38"/>
  <c r="BD7" i="38"/>
  <c r="AB8" i="38"/>
  <c r="AB9" i="38"/>
  <c r="BD9" i="38"/>
  <c r="X10" i="38"/>
  <c r="AP12" i="38"/>
  <c r="AK70" i="38"/>
  <c r="AK67" i="38"/>
  <c r="M8" i="38"/>
  <c r="AO8" i="38"/>
  <c r="BA8" i="38"/>
  <c r="AK68" i="38"/>
  <c r="BA9" i="38"/>
  <c r="M10" i="38"/>
  <c r="AL10" i="38"/>
  <c r="AL12" i="38"/>
  <c r="AL13" i="38"/>
  <c r="AL14" i="38"/>
  <c r="AL15" i="38"/>
  <c r="AL16" i="38"/>
  <c r="AL17" i="38"/>
  <c r="AL18" i="38"/>
  <c r="AL19" i="38"/>
  <c r="AL20" i="38"/>
  <c r="AL21" i="38"/>
  <c r="AL22" i="38"/>
  <c r="AL23" i="38"/>
  <c r="AL24" i="38"/>
  <c r="AL25" i="38"/>
  <c r="AL26" i="38"/>
  <c r="AN27" i="38"/>
  <c r="L28" i="38"/>
  <c r="AN28" i="38"/>
  <c r="L29" i="38"/>
  <c r="AN29" i="38"/>
  <c r="L30" i="38"/>
  <c r="AN44" i="38"/>
  <c r="AO44" i="38"/>
  <c r="AM44" i="38"/>
  <c r="AL44" i="38"/>
  <c r="AB46" i="38"/>
  <c r="X46" i="38"/>
  <c r="AA46" i="38"/>
  <c r="Z46" i="38"/>
  <c r="Y46" i="38"/>
  <c r="AP50" i="38"/>
  <c r="AM52" i="38"/>
  <c r="AN52" i="38"/>
  <c r="AP52" i="38"/>
  <c r="AO52" i="38"/>
  <c r="AL52" i="38"/>
  <c r="L59" i="38"/>
  <c r="K59" i="38"/>
  <c r="N59" i="38"/>
  <c r="J59" i="38"/>
  <c r="M59" i="38"/>
  <c r="W67" i="38"/>
  <c r="W70" i="38"/>
  <c r="AA70" i="38" s="1"/>
  <c r="AY70" i="38"/>
  <c r="BA70" i="38" s="1"/>
  <c r="AY67" i="38"/>
  <c r="BC8" i="38"/>
  <c r="AA9" i="38"/>
  <c r="AN48" i="38"/>
  <c r="AO48" i="38"/>
  <c r="AM48" i="38"/>
  <c r="AL48" i="38"/>
  <c r="AB50" i="38"/>
  <c r="X50" i="38"/>
  <c r="AA50" i="38"/>
  <c r="Z50" i="38"/>
  <c r="Y50" i="38"/>
  <c r="AZ8" i="38"/>
  <c r="X9" i="38"/>
  <c r="AZ9" i="38"/>
  <c r="AP11" i="38"/>
  <c r="I70" i="38"/>
  <c r="L70" i="38" s="1"/>
  <c r="I67" i="38"/>
  <c r="M7" i="38"/>
  <c r="Y7" i="38"/>
  <c r="AO7" i="38"/>
  <c r="Y8" i="38"/>
  <c r="M9" i="38"/>
  <c r="Y9" i="38"/>
  <c r="AO9" i="38"/>
  <c r="Y10" i="38"/>
  <c r="AL11" i="38"/>
  <c r="J7" i="38"/>
  <c r="N7" i="38"/>
  <c r="Z7" i="38"/>
  <c r="AL7" i="38"/>
  <c r="AP7" i="38"/>
  <c r="BB7" i="38"/>
  <c r="J8" i="38"/>
  <c r="AL8" i="38"/>
  <c r="J9" i="38"/>
  <c r="N9" i="38"/>
  <c r="Z9" i="38"/>
  <c r="AL9" i="38"/>
  <c r="AP9" i="38"/>
  <c r="BB9" i="38"/>
  <c r="J10" i="38"/>
  <c r="Z10" i="38"/>
  <c r="AN10" i="38"/>
  <c r="N11" i="38"/>
  <c r="AN11" i="38"/>
  <c r="N12" i="38"/>
  <c r="AN12" i="38"/>
  <c r="N13" i="38"/>
  <c r="AN13" i="38"/>
  <c r="N14" i="38"/>
  <c r="AN14" i="38"/>
  <c r="N15" i="38"/>
  <c r="AN15" i="38"/>
  <c r="N16" i="38"/>
  <c r="AN16" i="38"/>
  <c r="N17" i="38"/>
  <c r="AN17" i="38"/>
  <c r="N18" i="38"/>
  <c r="AN18" i="38"/>
  <c r="N19" i="38"/>
  <c r="AN19" i="38"/>
  <c r="N20" i="38"/>
  <c r="AN20" i="38"/>
  <c r="N21" i="38"/>
  <c r="AN21" i="38"/>
  <c r="N22" i="38"/>
  <c r="AN22" i="38"/>
  <c r="N23" i="38"/>
  <c r="AN23" i="38"/>
  <c r="N24" i="38"/>
  <c r="AN24" i="38"/>
  <c r="N25" i="38"/>
  <c r="AN25" i="38"/>
  <c r="N26" i="38"/>
  <c r="AN26" i="38"/>
  <c r="N27" i="38"/>
  <c r="AO27" i="38"/>
  <c r="M28" i="38"/>
  <c r="AO28" i="38"/>
  <c r="M29" i="38"/>
  <c r="AO29" i="38"/>
  <c r="M30" i="38"/>
  <c r="AN46" i="38"/>
  <c r="AO46" i="38"/>
  <c r="AM46" i="38"/>
  <c r="AL46" i="38"/>
  <c r="AB48" i="38"/>
  <c r="X48" i="38"/>
  <c r="AA48" i="38"/>
  <c r="Z48" i="38"/>
  <c r="Y48" i="38"/>
  <c r="AO30" i="38"/>
  <c r="M31" i="38"/>
  <c r="AO31" i="38"/>
  <c r="M32" i="38"/>
  <c r="AO32" i="38"/>
  <c r="M33" i="38"/>
  <c r="AO33" i="38"/>
  <c r="M34" i="38"/>
  <c r="AO34" i="38"/>
  <c r="M35" i="38"/>
  <c r="AO35" i="38"/>
  <c r="I69" i="38"/>
  <c r="L69" i="38" s="1"/>
  <c r="M36" i="38"/>
  <c r="AK69" i="38"/>
  <c r="AO36" i="38"/>
  <c r="M37" i="38"/>
  <c r="AO37" i="38"/>
  <c r="M38" i="38"/>
  <c r="AO38" i="38"/>
  <c r="M39" i="38"/>
  <c r="AO39" i="38"/>
  <c r="M40" i="38"/>
  <c r="AO40" i="38"/>
  <c r="M41" i="38"/>
  <c r="AO41" i="38"/>
  <c r="M42" i="38"/>
  <c r="AO42" i="38"/>
  <c r="M43" i="38"/>
  <c r="AO43" i="38"/>
  <c r="BD44" i="38"/>
  <c r="AZ44" i="38"/>
  <c r="N45" i="38"/>
  <c r="AO45" i="38"/>
  <c r="BD46" i="38"/>
  <c r="AZ46" i="38"/>
  <c r="N47" i="38"/>
  <c r="AO47" i="38"/>
  <c r="BD48" i="38"/>
  <c r="AZ48" i="38"/>
  <c r="N49" i="38"/>
  <c r="AO49" i="38"/>
  <c r="BD50" i="38"/>
  <c r="AZ50" i="38"/>
  <c r="N51" i="38"/>
  <c r="AO51" i="38"/>
  <c r="AM55" i="38"/>
  <c r="AN55" i="38"/>
  <c r="AL55" i="38"/>
  <c r="L61" i="38"/>
  <c r="K61" i="38"/>
  <c r="N61" i="38"/>
  <c r="J61" i="38"/>
  <c r="M61" i="38"/>
  <c r="BB70" i="38"/>
  <c r="AL30" i="38"/>
  <c r="AP30" i="38"/>
  <c r="J31" i="38"/>
  <c r="N31" i="38"/>
  <c r="AL31" i="38"/>
  <c r="AP31" i="38"/>
  <c r="J32" i="38"/>
  <c r="N32" i="38"/>
  <c r="AL32" i="38"/>
  <c r="AP32" i="38"/>
  <c r="J33" i="38"/>
  <c r="N33" i="38"/>
  <c r="AL33" i="38"/>
  <c r="AP33" i="38"/>
  <c r="J34" i="38"/>
  <c r="N34" i="38"/>
  <c r="AL34" i="38"/>
  <c r="AP34" i="38"/>
  <c r="J35" i="38"/>
  <c r="N35" i="38"/>
  <c r="AL35" i="38"/>
  <c r="AP35" i="38"/>
  <c r="J36" i="38"/>
  <c r="N36" i="38"/>
  <c r="AL36" i="38"/>
  <c r="AP36" i="38"/>
  <c r="J37" i="38"/>
  <c r="N37" i="38"/>
  <c r="AL37" i="38"/>
  <c r="AP37" i="38"/>
  <c r="J38" i="38"/>
  <c r="N38" i="38"/>
  <c r="AL38" i="38"/>
  <c r="AP38" i="38"/>
  <c r="J39" i="38"/>
  <c r="N39" i="38"/>
  <c r="AL39" i="38"/>
  <c r="AP39" i="38"/>
  <c r="J40" i="38"/>
  <c r="N40" i="38"/>
  <c r="AP40" i="38"/>
  <c r="N41" i="38"/>
  <c r="AB45" i="38"/>
  <c r="X45" i="38"/>
  <c r="AP45" i="38"/>
  <c r="AB47" i="38"/>
  <c r="X47" i="38"/>
  <c r="AP47" i="38"/>
  <c r="AB49" i="38"/>
  <c r="X49" i="38"/>
  <c r="AP49" i="38"/>
  <c r="AB51" i="38"/>
  <c r="X51" i="38"/>
  <c r="AP51" i="38"/>
  <c r="AM53" i="38"/>
  <c r="AN53" i="38"/>
  <c r="L63" i="38"/>
  <c r="K63" i="38"/>
  <c r="N63" i="38"/>
  <c r="J63" i="38"/>
  <c r="M63" i="38"/>
  <c r="X68" i="38"/>
  <c r="AB68" i="38"/>
  <c r="J69" i="38"/>
  <c r="N69" i="38"/>
  <c r="AZ69" i="38"/>
  <c r="BD69" i="38"/>
  <c r="AM70" i="38"/>
  <c r="K36" i="38"/>
  <c r="W69" i="38"/>
  <c r="AA69" i="38" s="1"/>
  <c r="AA36" i="38"/>
  <c r="AM36" i="38"/>
  <c r="AY69" i="38"/>
  <c r="BA69" i="38" s="1"/>
  <c r="BC36" i="38"/>
  <c r="BD43" i="38"/>
  <c r="AZ43" i="38"/>
  <c r="N44" i="38"/>
  <c r="BB44" i="38"/>
  <c r="K45" i="38"/>
  <c r="Y45" i="38"/>
  <c r="AL45" i="38"/>
  <c r="BD45" i="38"/>
  <c r="AZ45" i="38"/>
  <c r="N46" i="38"/>
  <c r="BB46" i="38"/>
  <c r="K47" i="38"/>
  <c r="Y47" i="38"/>
  <c r="AL47" i="38"/>
  <c r="BD47" i="38"/>
  <c r="AZ47" i="38"/>
  <c r="N48" i="38"/>
  <c r="BB48" i="38"/>
  <c r="K49" i="38"/>
  <c r="Y49" i="38"/>
  <c r="AL49" i="38"/>
  <c r="BD49" i="38"/>
  <c r="AZ49" i="38"/>
  <c r="N50" i="38"/>
  <c r="BB50" i="38"/>
  <c r="K51" i="38"/>
  <c r="Y51" i="38"/>
  <c r="AL51" i="38"/>
  <c r="BC51" i="38"/>
  <c r="AZ51" i="38"/>
  <c r="AL53" i="38"/>
  <c r="AP55" i="38"/>
  <c r="L65" i="38"/>
  <c r="K65" i="38"/>
  <c r="N65" i="38"/>
  <c r="J65" i="38"/>
  <c r="M65" i="38"/>
  <c r="BB68" i="38"/>
  <c r="AP56" i="38"/>
  <c r="AM57" i="38"/>
  <c r="AP57" i="38"/>
  <c r="AL57" i="38"/>
  <c r="K58" i="38"/>
  <c r="N58" i="38"/>
  <c r="J58" i="38"/>
  <c r="AN58" i="38"/>
  <c r="AM58" i="38"/>
  <c r="AP58" i="38"/>
  <c r="AL58" i="38"/>
  <c r="AN60" i="38"/>
  <c r="AM60" i="38"/>
  <c r="AP60" i="38"/>
  <c r="AL60" i="38"/>
  <c r="AN62" i="38"/>
  <c r="AM62" i="38"/>
  <c r="AP62" i="38"/>
  <c r="AL62" i="38"/>
  <c r="AN64" i="38"/>
  <c r="AM64" i="38"/>
  <c r="AP64" i="38"/>
  <c r="AL64" i="38"/>
  <c r="AN66" i="38"/>
  <c r="AM66" i="38"/>
  <c r="AP66" i="38"/>
  <c r="AL66" i="38"/>
  <c r="M68" i="38"/>
  <c r="Y68" i="38"/>
  <c r="BC68" i="38"/>
  <c r="K69" i="38"/>
  <c r="M70" i="38"/>
  <c r="AN70" i="38"/>
  <c r="BC70" i="38"/>
  <c r="AL56" i="38"/>
  <c r="AN57" i="38"/>
  <c r="L58" i="38"/>
  <c r="AO58" i="38"/>
  <c r="L60" i="38"/>
  <c r="K60" i="38"/>
  <c r="N60" i="38"/>
  <c r="J60" i="38"/>
  <c r="AO60" i="38"/>
  <c r="L62" i="38"/>
  <c r="K62" i="38"/>
  <c r="N62" i="38"/>
  <c r="J62" i="38"/>
  <c r="AO62" i="38"/>
  <c r="L64" i="38"/>
  <c r="K64" i="38"/>
  <c r="N64" i="38"/>
  <c r="J64" i="38"/>
  <c r="AO64" i="38"/>
  <c r="L66" i="38"/>
  <c r="K66" i="38"/>
  <c r="N66" i="38"/>
  <c r="J66" i="38"/>
  <c r="AO66" i="38"/>
  <c r="X67" i="38"/>
  <c r="AB67" i="38"/>
  <c r="BB67" i="38"/>
  <c r="J68" i="38"/>
  <c r="N68" i="38"/>
  <c r="Z68" i="38"/>
  <c r="AO68" i="38"/>
  <c r="AZ68" i="38"/>
  <c r="BD68" i="38"/>
  <c r="X69" i="38"/>
  <c r="AB69" i="38"/>
  <c r="AM69" i="38"/>
  <c r="BB69" i="38"/>
  <c r="J70" i="38"/>
  <c r="N70" i="38"/>
  <c r="AO70" i="38"/>
  <c r="AZ70" i="38"/>
  <c r="BD70" i="38"/>
  <c r="N52" i="38"/>
  <c r="N53" i="38"/>
  <c r="N54" i="38"/>
  <c r="N55" i="38"/>
  <c r="N56" i="38"/>
  <c r="AN56" i="38"/>
  <c r="N57" i="38"/>
  <c r="AO57" i="38"/>
  <c r="M58" i="38"/>
  <c r="AN59" i="38"/>
  <c r="AM59" i="38"/>
  <c r="AP59" i="38"/>
  <c r="AL59" i="38"/>
  <c r="M60" i="38"/>
  <c r="AN61" i="38"/>
  <c r="AM61" i="38"/>
  <c r="AP61" i="38"/>
  <c r="AL61" i="38"/>
  <c r="M62" i="38"/>
  <c r="AN63" i="38"/>
  <c r="AM63" i="38"/>
  <c r="AP63" i="38"/>
  <c r="AL63" i="38"/>
  <c r="M64" i="38"/>
  <c r="AN65" i="38"/>
  <c r="AM65" i="38"/>
  <c r="AP65" i="38"/>
  <c r="AL65" i="38"/>
  <c r="M66" i="38"/>
  <c r="M67" i="38"/>
  <c r="Y67" i="38"/>
  <c r="AN67" i="38"/>
  <c r="BC67" i="38"/>
  <c r="K68" i="38"/>
  <c r="M69" i="38"/>
  <c r="Y69" i="38"/>
  <c r="AN69" i="38"/>
  <c r="BC69" i="38"/>
  <c r="K70" i="38"/>
  <c r="AO67" i="38" l="1"/>
  <c r="AP67" i="38"/>
  <c r="AL67" i="38"/>
  <c r="AM67" i="38"/>
  <c r="Z69" i="38"/>
  <c r="AP69" i="38"/>
  <c r="AL69" i="38"/>
  <c r="K67" i="38"/>
  <c r="L67" i="38"/>
  <c r="Z67" i="38"/>
  <c r="AA67" i="38"/>
  <c r="AP70" i="38"/>
  <c r="AL70" i="38"/>
  <c r="AB70" i="38"/>
  <c r="AP68" i="38"/>
  <c r="AL68" i="38"/>
  <c r="AM68" i="38"/>
  <c r="Y70" i="38"/>
  <c r="AN68" i="38"/>
  <c r="BD67" i="38"/>
  <c r="AZ67" i="38"/>
  <c r="BA67" i="38"/>
  <c r="N67" i="38"/>
  <c r="X70" i="38"/>
  <c r="Z70" i="38"/>
  <c r="J67" i="38"/>
  <c r="AO69" i="38"/>
  <c r="G37" i="10" l="1"/>
  <c r="F37" i="10"/>
  <c r="E37" i="10"/>
  <c r="D37" i="10"/>
  <c r="C37" i="10"/>
  <c r="B37" i="10"/>
  <c r="H28" i="10"/>
  <c r="G28" i="10"/>
  <c r="F28" i="10"/>
  <c r="E28" i="10"/>
  <c r="D28" i="10"/>
  <c r="C28" i="10"/>
  <c r="B28" i="10"/>
  <c r="I19" i="10"/>
  <c r="H19" i="10"/>
  <c r="G19" i="10"/>
  <c r="F19" i="10"/>
  <c r="E19" i="10"/>
  <c r="D19" i="10"/>
  <c r="C19" i="10"/>
  <c r="B19" i="10"/>
  <c r="J10" i="10"/>
  <c r="I10" i="10"/>
  <c r="H10" i="10"/>
  <c r="G10" i="10"/>
  <c r="F10" i="10"/>
  <c r="E10" i="10"/>
  <c r="D10" i="10"/>
  <c r="C10" i="10"/>
  <c r="B10" i="10"/>
</calcChain>
</file>

<file path=xl/sharedStrings.xml><?xml version="1.0" encoding="utf-8"?>
<sst xmlns="http://schemas.openxmlformats.org/spreadsheetml/2006/main" count="507" uniqueCount="170">
  <si>
    <t>市町村名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</si>
  <si>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</si>
  <si>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</si>
  <si>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</si>
  <si>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</si>
  <si>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</si>
  <si>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</si>
  <si>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</si>
  <si>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</si>
  <si>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</si>
  <si>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</si>
  <si>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</si>
  <si>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</si>
  <si>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</si>
  <si>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</si>
  <si>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</si>
  <si>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</si>
  <si>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</si>
  <si>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</si>
  <si>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</si>
  <si>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</si>
  <si>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</si>
  <si>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</si>
  <si>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</si>
  <si>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</si>
  <si>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</si>
  <si>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</si>
  <si>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</si>
  <si>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</si>
  <si>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</si>
  <si>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</si>
  <si>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</si>
  <si>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</si>
  <si>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</si>
  <si>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</si>
  <si>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</si>
  <si>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</si>
  <si>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</si>
  <si>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</si>
  <si>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</si>
  <si>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</si>
  <si>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</si>
  <si>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</si>
  <si>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</si>
  <si>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</si>
  <si>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</si>
  <si>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</si>
  <si>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</si>
  <si>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</si>
  <si>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</si>
  <si>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</si>
  <si>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</si>
  <si>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</si>
  <si>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</si>
  <si>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</si>
  <si>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</si>
  <si>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</si>
  <si>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</si>
  <si>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</si>
  <si>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</si>
  <si>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5"/>
  </si>
  <si>
    <t>町村計</t>
    <phoneticPr fontId="5"/>
  </si>
  <si>
    <t>県計</t>
    <phoneticPr fontId="5"/>
  </si>
  <si>
    <t>(B)</t>
  </si>
  <si>
    <t>(C)</t>
  </si>
  <si>
    <t>糸島市</t>
    <rPh sb="0" eb="2">
      <t>イトシマ</t>
    </rPh>
    <rPh sb="2" eb="3">
      <t>シ</t>
    </rPh>
    <phoneticPr fontId="9"/>
  </si>
  <si>
    <t>那珂川市</t>
    <rPh sb="3" eb="4">
      <t>シ</t>
    </rPh>
    <phoneticPr fontId="9"/>
  </si>
  <si>
    <t>(A)</t>
  </si>
  <si>
    <t>うち所得税の
納税義務なし</t>
    <rPh sb="2" eb="5">
      <t>ショトクゼイ</t>
    </rPh>
    <rPh sb="7" eb="9">
      <t>ノウゼイ</t>
    </rPh>
    <rPh sb="9" eb="11">
      <t>ギム</t>
    </rPh>
    <phoneticPr fontId="5"/>
  </si>
  <si>
    <t>うち分離長期
譲渡所得金額</t>
    <phoneticPr fontId="5"/>
  </si>
  <si>
    <t>うち分離短期
譲渡所得金額</t>
    <phoneticPr fontId="5"/>
  </si>
  <si>
    <t>うち一般株式等に係る譲渡所得等の金額</t>
    <phoneticPr fontId="5"/>
  </si>
  <si>
    <t>うち上場株式等に係る譲渡所得等の金額</t>
    <rPh sb="14" eb="15">
      <t>トウ</t>
    </rPh>
    <phoneticPr fontId="5"/>
  </si>
  <si>
    <t>うち上場株式等に係る配当所得等の金額</t>
    <rPh sb="14" eb="15">
      <t>トウ</t>
    </rPh>
    <phoneticPr fontId="5"/>
  </si>
  <si>
    <t>うち先物取引に係る雑所得等の金額</t>
    <phoneticPr fontId="5"/>
  </si>
  <si>
    <t>課　　税　　標　　準　　額</t>
    <phoneticPr fontId="5"/>
  </si>
  <si>
    <t>算　　　出　　　税　　　額</t>
    <phoneticPr fontId="5"/>
  </si>
  <si>
    <t>税額
控除額</t>
    <phoneticPr fontId="5"/>
  </si>
  <si>
    <t>税額
調整額</t>
    <phoneticPr fontId="9"/>
  </si>
  <si>
    <t>配当割額
の控除額</t>
    <rPh sb="0" eb="2">
      <t>ハイトウ</t>
    </rPh>
    <rPh sb="2" eb="3">
      <t>ワリ</t>
    </rPh>
    <rPh sb="3" eb="4">
      <t>ガク</t>
    </rPh>
    <phoneticPr fontId="7"/>
  </si>
  <si>
    <t>株式等譲渡
所得割額
の控除額</t>
    <phoneticPr fontId="7"/>
  </si>
  <si>
    <t>(単位：千円）</t>
    <rPh sb="1" eb="3">
      <t>タンイ</t>
    </rPh>
    <rPh sb="4" eb="5">
      <t>セン</t>
    </rPh>
    <rPh sb="5" eb="6">
      <t>エン</t>
    </rPh>
    <phoneticPr fontId="5"/>
  </si>
  <si>
    <t>所得控除額</t>
    <phoneticPr fontId="7"/>
  </si>
  <si>
    <t>うち分離長期
譲渡所得分</t>
    <rPh sb="11" eb="12">
      <t>ブン</t>
    </rPh>
    <phoneticPr fontId="5"/>
  </si>
  <si>
    <t>うち分離短期
譲渡所得分</t>
    <rPh sb="11" eb="12">
      <t>ブン</t>
    </rPh>
    <phoneticPr fontId="5"/>
  </si>
  <si>
    <t>うち一般株式等に係る譲渡所得等分</t>
    <rPh sb="2" eb="4">
      <t>イッパン</t>
    </rPh>
    <rPh sb="14" eb="15">
      <t>トウ</t>
    </rPh>
    <rPh sb="15" eb="16">
      <t>ブン</t>
    </rPh>
    <phoneticPr fontId="5"/>
  </si>
  <si>
    <t>うち先物取引に係る雑所得等分</t>
    <rPh sb="13" eb="14">
      <t>ブン</t>
    </rPh>
    <phoneticPr fontId="5"/>
  </si>
  <si>
    <t>那珂川市</t>
  </si>
  <si>
    <t>６　個人の市町村民税の所得割額等に関する調（所得者区分別）</t>
    <rPh sb="22" eb="25">
      <t>ショトクシャ</t>
    </rPh>
    <rPh sb="25" eb="27">
      <t>クブン</t>
    </rPh>
    <rPh sb="27" eb="28">
      <t>ベツ</t>
    </rPh>
    <phoneticPr fontId="9"/>
  </si>
  <si>
    <t>　（１）合 計</t>
    <phoneticPr fontId="9"/>
  </si>
  <si>
    <t xml:space="preserve">           (単位：人、千円）</t>
    <phoneticPr fontId="5"/>
  </si>
  <si>
    <t xml:space="preserve">区　分 </t>
    <phoneticPr fontId="5"/>
  </si>
  <si>
    <t>納 税 義 務 者 数</t>
    <phoneticPr fontId="9"/>
  </si>
  <si>
    <t>総　　所　　得　　金　　額　　等</t>
    <phoneticPr fontId="5"/>
  </si>
  <si>
    <t xml:space="preserve"> 所得者区分</t>
    <rPh sb="1" eb="4">
      <t>ショトクシャ</t>
    </rPh>
    <rPh sb="4" eb="6">
      <t>クブン</t>
    </rPh>
    <phoneticPr fontId="9"/>
  </si>
  <si>
    <t>うち
所得税の
納税義務なし</t>
    <rPh sb="3" eb="6">
      <t>ショトクゼイ</t>
    </rPh>
    <rPh sb="8" eb="10">
      <t>ノウゼイ</t>
    </rPh>
    <rPh sb="10" eb="12">
      <t>ギム</t>
    </rPh>
    <phoneticPr fontId="5"/>
  </si>
  <si>
    <t>給 与 所 得 者</t>
    <phoneticPr fontId="7"/>
  </si>
  <si>
    <t>－</t>
    <phoneticPr fontId="5"/>
  </si>
  <si>
    <t>営 業 等 所 得 者</t>
    <rPh sb="4" eb="5">
      <t>トウ</t>
    </rPh>
    <phoneticPr fontId="7"/>
  </si>
  <si>
    <t>農 業 所 得 者</t>
  </si>
  <si>
    <t>その他の所得者</t>
  </si>
  <si>
    <t>譲渡等分離課税の者</t>
  </si>
  <si>
    <t>合　　　計</t>
    <phoneticPr fontId="9"/>
  </si>
  <si>
    <t>うち上場株式等に係る譲渡所得等分</t>
    <rPh sb="2" eb="4">
      <t>ジョウジョウ</t>
    </rPh>
    <rPh sb="4" eb="7">
      <t>カブシキトウ</t>
    </rPh>
    <rPh sb="8" eb="9">
      <t>カカ</t>
    </rPh>
    <rPh sb="10" eb="12">
      <t>ジョウト</t>
    </rPh>
    <rPh sb="12" eb="14">
      <t>ショトク</t>
    </rPh>
    <rPh sb="14" eb="15">
      <t>トウ</t>
    </rPh>
    <rPh sb="15" eb="16">
      <t>ブン</t>
    </rPh>
    <phoneticPr fontId="5"/>
  </si>
  <si>
    <t>所  得  割  額　　※</t>
    <phoneticPr fontId="9"/>
  </si>
  <si>
    <t>(単位：人）</t>
    <rPh sb="1" eb="3">
      <t>タンイ</t>
    </rPh>
    <rPh sb="4" eb="5">
      <t>ニン</t>
    </rPh>
    <phoneticPr fontId="5"/>
  </si>
  <si>
    <t>（２）所得者区分別</t>
    <rPh sb="3" eb="6">
      <t>ショトクシャ</t>
    </rPh>
    <rPh sb="6" eb="8">
      <t>クブン</t>
    </rPh>
    <rPh sb="8" eb="9">
      <t>ベツ</t>
    </rPh>
    <phoneticPr fontId="9"/>
  </si>
  <si>
    <t>　（ア）納税義務者数</t>
    <rPh sb="4" eb="6">
      <t>ノウゼイ</t>
    </rPh>
    <rPh sb="6" eb="9">
      <t>ギムシャ</t>
    </rPh>
    <rPh sb="9" eb="10">
      <t>スウ</t>
    </rPh>
    <phoneticPr fontId="9"/>
  </si>
  <si>
    <t>　（イ）総所得金額等</t>
    <rPh sb="4" eb="7">
      <t>ソウショトク</t>
    </rPh>
    <rPh sb="7" eb="9">
      <t>キンガク</t>
    </rPh>
    <rPh sb="9" eb="10">
      <t>トウ</t>
    </rPh>
    <phoneticPr fontId="9"/>
  </si>
  <si>
    <t>　（ウ）課税標準額</t>
    <rPh sb="4" eb="6">
      <t>カゼイ</t>
    </rPh>
    <rPh sb="6" eb="9">
      <t>ヒョウジュンガク</t>
    </rPh>
    <phoneticPr fontId="9"/>
  </si>
  <si>
    <t>　（エ）所得割額</t>
    <rPh sb="4" eb="7">
      <t>ショトクワリ</t>
    </rPh>
    <rPh sb="7" eb="8">
      <t>ガク</t>
    </rPh>
    <phoneticPr fontId="9"/>
  </si>
  <si>
    <t>給与所得者</t>
    <phoneticPr fontId="7"/>
  </si>
  <si>
    <t>営業等所得者</t>
    <rPh sb="2" eb="3">
      <t>トウ</t>
    </rPh>
    <phoneticPr fontId="7"/>
  </si>
  <si>
    <t>農業所得者</t>
  </si>
  <si>
    <t xml:space="preserve">  その他の</t>
  </si>
  <si>
    <t>短・長期譲渡所</t>
  </si>
  <si>
    <t>合    計</t>
    <phoneticPr fontId="9"/>
  </si>
  <si>
    <t>割                合</t>
    <phoneticPr fontId="9"/>
  </si>
  <si>
    <t xml:space="preserve">  所得者</t>
  </si>
  <si>
    <t>得等の分離課税</t>
  </si>
  <si>
    <t>給  与</t>
  </si>
  <si>
    <t>営業等</t>
    <rPh sb="2" eb="3">
      <t>トウ</t>
    </rPh>
    <phoneticPr fontId="7"/>
  </si>
  <si>
    <t>農  業</t>
  </si>
  <si>
    <t>その他</t>
  </si>
  <si>
    <t>分離課税</t>
  </si>
  <si>
    <t>(D)</t>
    <phoneticPr fontId="7"/>
  </si>
  <si>
    <t xml:space="preserve"> をした者 (E)   </t>
    <phoneticPr fontId="7"/>
  </si>
  <si>
    <t>(F)</t>
    <phoneticPr fontId="7"/>
  </si>
  <si>
    <t>(A/F)</t>
    <phoneticPr fontId="7"/>
  </si>
  <si>
    <t>(B/F)</t>
    <phoneticPr fontId="7"/>
  </si>
  <si>
    <t>(C/F)</t>
    <phoneticPr fontId="7"/>
  </si>
  <si>
    <t>(D/F)</t>
    <phoneticPr fontId="7"/>
  </si>
  <si>
    <t>(E/F)</t>
    <phoneticPr fontId="7"/>
  </si>
  <si>
    <t>うち一般株式等に係る譲渡所得等の金額に係るもの</t>
    <rPh sb="2" eb="4">
      <t>イッパン</t>
    </rPh>
    <rPh sb="14" eb="15">
      <t>トウ</t>
    </rPh>
    <phoneticPr fontId="5"/>
  </si>
  <si>
    <t>うち上場株式等に係る譲渡所得等の金額に係るもの</t>
    <rPh sb="2" eb="4">
      <t>ジョウジョウ</t>
    </rPh>
    <rPh sb="4" eb="7">
      <t>カブシキトウ</t>
    </rPh>
    <rPh sb="8" eb="9">
      <t>カカ</t>
    </rPh>
    <rPh sb="10" eb="12">
      <t>ジョウト</t>
    </rPh>
    <rPh sb="12" eb="14">
      <t>ショトク</t>
    </rPh>
    <rPh sb="14" eb="15">
      <t>トウ</t>
    </rPh>
    <rPh sb="16" eb="18">
      <t>キンガク</t>
    </rPh>
    <phoneticPr fontId="5"/>
  </si>
  <si>
    <t>－</t>
    <phoneticPr fontId="5"/>
  </si>
  <si>
    <t>うち分離長期
譲渡所得金額
に係るもの</t>
    <rPh sb="15" eb="16">
      <t>カカ</t>
    </rPh>
    <phoneticPr fontId="5"/>
  </si>
  <si>
    <t>うち分離短期
譲渡所得金額
に係るもの</t>
    <phoneticPr fontId="5"/>
  </si>
  <si>
    <t>うち上場株式等に係る配当所得等の金額に係るもの</t>
    <rPh sb="2" eb="4">
      <t>ジョウジョウ</t>
    </rPh>
    <rPh sb="4" eb="7">
      <t>カブシキトウ</t>
    </rPh>
    <rPh sb="8" eb="9">
      <t>カカ</t>
    </rPh>
    <rPh sb="10" eb="12">
      <t>ハイトウ</t>
    </rPh>
    <rPh sb="12" eb="14">
      <t>ショトク</t>
    </rPh>
    <rPh sb="14" eb="15">
      <t>トウ</t>
    </rPh>
    <rPh sb="16" eb="18">
      <t>キンガク</t>
    </rPh>
    <phoneticPr fontId="5"/>
  </si>
  <si>
    <t>うち先物取引に係る雑所得等の金額に係るもの</t>
    <phoneticPr fontId="5"/>
  </si>
  <si>
    <t>うち上場株式等の配当所得等分</t>
    <rPh sb="2" eb="4">
      <t>ジョウジョウ</t>
    </rPh>
    <rPh sb="4" eb="7">
      <t>カブシキトウ</t>
    </rPh>
    <rPh sb="8" eb="10">
      <t>ハイトウ</t>
    </rPh>
    <rPh sb="10" eb="12">
      <t>ショトク</t>
    </rPh>
    <rPh sb="12" eb="13">
      <t>トウ</t>
    </rPh>
    <rPh sb="13" eb="14">
      <t>ブン</t>
    </rPh>
    <phoneticPr fontId="5"/>
  </si>
  <si>
    <t>合　　　計</t>
    <phoneticPr fontId="9"/>
  </si>
  <si>
    <t xml:space="preserve">区　分 </t>
    <phoneticPr fontId="5"/>
  </si>
  <si>
    <t>※定額による特別控除額、減免税額を控除した額</t>
    <rPh sb="1" eb="3">
      <t>テイガク</t>
    </rPh>
    <rPh sb="6" eb="11">
      <t>トクベツコウジョガク</t>
    </rPh>
    <rPh sb="12" eb="14">
      <t>ゲンメン</t>
    </rPh>
    <rPh sb="14" eb="16">
      <t>ゼイガク</t>
    </rPh>
    <rPh sb="17" eb="19">
      <t>コウジョ</t>
    </rPh>
    <rPh sb="21" eb="22">
      <t>ガク</t>
    </rPh>
    <phoneticPr fontId="9"/>
  </si>
  <si>
    <t>合    計</t>
    <phoneticPr fontId="9"/>
  </si>
  <si>
    <t>割                合</t>
    <phoneticPr fontId="9"/>
  </si>
  <si>
    <t>給与所得者</t>
    <phoneticPr fontId="7"/>
  </si>
  <si>
    <t>給与所得者</t>
    <phoneticPr fontId="7"/>
  </si>
  <si>
    <t>割                合</t>
    <phoneticPr fontId="9"/>
  </si>
  <si>
    <t>給与所得者</t>
    <phoneticPr fontId="7"/>
  </si>
  <si>
    <t>合    計</t>
    <phoneticPr fontId="9"/>
  </si>
  <si>
    <t>(D)</t>
    <phoneticPr fontId="7"/>
  </si>
  <si>
    <t>(F)</t>
    <phoneticPr fontId="7"/>
  </si>
  <si>
    <t>(A/F)</t>
    <phoneticPr fontId="7"/>
  </si>
  <si>
    <t>(B/F)</t>
    <phoneticPr fontId="7"/>
  </si>
  <si>
    <t>(C/F)</t>
    <phoneticPr fontId="7"/>
  </si>
  <si>
    <t>(D/F)</t>
    <phoneticPr fontId="7"/>
  </si>
  <si>
    <t>(E/F)</t>
    <phoneticPr fontId="7"/>
  </si>
  <si>
    <t>(D)</t>
    <phoneticPr fontId="7"/>
  </si>
  <si>
    <t xml:space="preserve"> をした者 (E)   </t>
    <phoneticPr fontId="7"/>
  </si>
  <si>
    <t>(A/F)</t>
    <phoneticPr fontId="7"/>
  </si>
  <si>
    <t>(D/F)</t>
    <phoneticPr fontId="7"/>
  </si>
  <si>
    <t>(E/F)</t>
    <phoneticPr fontId="7"/>
  </si>
  <si>
    <t xml:space="preserve"> をした者 (E)   </t>
    <phoneticPr fontId="7"/>
  </si>
  <si>
    <t>(B/F)</t>
    <phoneticPr fontId="7"/>
  </si>
  <si>
    <t>都市計</t>
    <phoneticPr fontId="5"/>
  </si>
  <si>
    <t>町村計</t>
    <phoneticPr fontId="5"/>
  </si>
  <si>
    <t>町村計</t>
    <phoneticPr fontId="5"/>
  </si>
  <si>
    <t>町村計</t>
    <phoneticPr fontId="5"/>
  </si>
  <si>
    <t>県計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</si>
</sst>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%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7" fontId="4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7" fontId="4" fillId="0" borderId="0"/>
    <xf numFmtId="0" fontId="2" fillId="0" borderId="0"/>
  </cellStyleXfs>
  <cellXfs count="164">
    <xf numFmtId="0" fontId="0" fillId="0" borderId="0" xfId="0">
      <alignment vertical="center"/>
    </xf>
    <xf numFmtId="38" fontId="6" fillId="0" borderId="16" xfId="1" applyFont="1" applyBorder="1" applyAlignment="1">
      <alignment vertical="center"/>
    </xf>
    <xf numFmtId="38" fontId="6" fillId="0" borderId="26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0" borderId="28" xfId="1" applyFont="1" applyBorder="1" applyAlignment="1">
      <alignment vertical="center"/>
    </xf>
    <xf numFmtId="38" fontId="6" fillId="0" borderId="29" xfId="1" applyFont="1" applyBorder="1" applyAlignment="1">
      <alignment vertical="center"/>
    </xf>
    <xf numFmtId="38" fontId="6" fillId="0" borderId="30" xfId="1" applyFont="1" applyBorder="1" applyAlignment="1">
      <alignment vertical="center"/>
    </xf>
    <xf numFmtId="0" fontId="10" fillId="0" borderId="0" xfId="2" applyNumberFormat="1" applyFont="1" applyAlignment="1" applyProtection="1">
      <alignment horizontal="right" vertical="center"/>
    </xf>
    <xf numFmtId="38" fontId="6" fillId="0" borderId="14" xfId="1" applyFont="1" applyFill="1" applyBorder="1" applyAlignment="1" applyProtection="1">
      <alignment vertical="center"/>
    </xf>
    <xf numFmtId="38" fontId="6" fillId="0" borderId="13" xfId="1" applyFont="1" applyFill="1" applyBorder="1" applyAlignment="1" applyProtection="1">
      <alignment vertical="center"/>
    </xf>
    <xf numFmtId="38" fontId="6" fillId="0" borderId="15" xfId="1" applyFont="1" applyFill="1" applyBorder="1" applyAlignment="1" applyProtection="1">
      <alignment vertical="center"/>
    </xf>
    <xf numFmtId="38" fontId="6" fillId="0" borderId="35" xfId="1" applyFont="1" applyFill="1" applyBorder="1" applyAlignment="1" applyProtection="1">
      <alignment vertical="center"/>
    </xf>
    <xf numFmtId="38" fontId="6" fillId="0" borderId="39" xfId="1" applyFont="1" applyFill="1" applyBorder="1" applyAlignment="1" applyProtection="1">
      <alignment vertical="center"/>
    </xf>
    <xf numFmtId="38" fontId="6" fillId="0" borderId="42" xfId="1" applyFont="1" applyFill="1" applyBorder="1" applyAlignment="1" applyProtection="1">
      <alignment vertical="center"/>
    </xf>
    <xf numFmtId="38" fontId="6" fillId="0" borderId="12" xfId="1" applyFont="1" applyFill="1" applyBorder="1" applyAlignment="1" applyProtection="1">
      <alignment vertical="center"/>
    </xf>
    <xf numFmtId="38" fontId="6" fillId="0" borderId="7" xfId="1" applyFont="1" applyFill="1" applyBorder="1" applyAlignment="1" applyProtection="1">
      <alignment vertical="center"/>
    </xf>
    <xf numFmtId="38" fontId="6" fillId="0" borderId="8" xfId="1" applyFont="1" applyFill="1" applyBorder="1" applyAlignment="1" applyProtection="1">
      <alignment vertical="center"/>
    </xf>
    <xf numFmtId="38" fontId="6" fillId="0" borderId="26" xfId="1" applyFont="1" applyFill="1" applyBorder="1" applyAlignment="1">
      <alignment vertical="center"/>
    </xf>
    <xf numFmtId="0" fontId="10" fillId="0" borderId="0" xfId="2" applyNumberFormat="1" applyFont="1" applyFill="1" applyAlignment="1" applyProtection="1">
      <alignment vertical="center"/>
    </xf>
    <xf numFmtId="0" fontId="10" fillId="0" borderId="0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Alignment="1">
      <alignment vertical="center"/>
    </xf>
    <xf numFmtId="0" fontId="10" fillId="0" borderId="23" xfId="2" applyNumberFormat="1" applyFont="1" applyFill="1" applyBorder="1" applyAlignment="1" applyProtection="1">
      <alignment vertical="center"/>
    </xf>
    <xf numFmtId="0" fontId="10" fillId="0" borderId="41" xfId="2" applyNumberFormat="1" applyFont="1" applyFill="1" applyBorder="1" applyAlignment="1" applyProtection="1">
      <alignment horizontal="center" vertical="center" wrapText="1"/>
    </xf>
    <xf numFmtId="0" fontId="10" fillId="0" borderId="43" xfId="2" applyNumberFormat="1" applyFont="1" applyFill="1" applyBorder="1" applyAlignment="1" applyProtection="1">
      <alignment horizontal="center" vertical="center" wrapText="1"/>
    </xf>
    <xf numFmtId="0" fontId="10" fillId="0" borderId="44" xfId="2" applyNumberFormat="1" applyFont="1" applyFill="1" applyBorder="1" applyAlignment="1" applyProtection="1">
      <alignment horizontal="center" vertical="center" wrapText="1"/>
    </xf>
    <xf numFmtId="0" fontId="10" fillId="0" borderId="28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Alignment="1">
      <alignment horizontal="center" vertical="center"/>
    </xf>
    <xf numFmtId="38" fontId="6" fillId="0" borderId="37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2" fillId="0" borderId="0" xfId="2" applyNumberFormat="1" applyFont="1" applyFill="1" applyAlignment="1" applyProtection="1">
      <alignment vertical="center"/>
    </xf>
    <xf numFmtId="0" fontId="3" fillId="0" borderId="0" xfId="2" applyNumberFormat="1" applyFont="1" applyFill="1" applyAlignment="1">
      <alignment vertical="center"/>
    </xf>
    <xf numFmtId="0" fontId="14" fillId="0" borderId="0" xfId="2" applyNumberFormat="1" applyFont="1" applyFill="1" applyAlignment="1" applyProtection="1">
      <alignment vertical="center"/>
    </xf>
    <xf numFmtId="0" fontId="10" fillId="0" borderId="26" xfId="2" applyNumberFormat="1" applyFont="1" applyFill="1" applyBorder="1" applyAlignment="1" applyProtection="1">
      <alignment horizontal="right" vertical="center"/>
    </xf>
    <xf numFmtId="0" fontId="10" fillId="0" borderId="37" xfId="2" applyNumberFormat="1" applyFont="1" applyFill="1" applyBorder="1" applyAlignment="1" applyProtection="1">
      <alignment vertical="center"/>
    </xf>
    <xf numFmtId="0" fontId="10" fillId="0" borderId="24" xfId="2" applyNumberFormat="1" applyFont="1" applyFill="1" applyBorder="1" applyAlignment="1" applyProtection="1">
      <alignment vertical="center"/>
    </xf>
    <xf numFmtId="0" fontId="6" fillId="0" borderId="41" xfId="2" applyNumberFormat="1" applyFont="1" applyFill="1" applyBorder="1" applyAlignment="1" applyProtection="1">
      <alignment horizontal="center" vertical="center" wrapText="1"/>
    </xf>
    <xf numFmtId="0" fontId="10" fillId="0" borderId="42" xfId="2" applyNumberFormat="1" applyFont="1" applyFill="1" applyBorder="1" applyAlignment="1" applyProtection="1">
      <alignment vertical="center" wrapText="1"/>
    </xf>
    <xf numFmtId="0" fontId="6" fillId="0" borderId="37" xfId="3" applyNumberFormat="1" applyFont="1" applyFill="1" applyBorder="1" applyAlignment="1" applyProtection="1">
      <alignment horizontal="center" vertical="center"/>
    </xf>
    <xf numFmtId="38" fontId="6" fillId="0" borderId="33" xfId="1" applyFont="1" applyFill="1" applyBorder="1" applyAlignment="1" applyProtection="1">
      <alignment vertical="center"/>
    </xf>
    <xf numFmtId="38" fontId="6" fillId="0" borderId="14" xfId="1" applyFont="1" applyFill="1" applyBorder="1" applyAlignment="1" applyProtection="1">
      <alignment horizontal="center" vertical="center"/>
    </xf>
    <xf numFmtId="38" fontId="6" fillId="0" borderId="15" xfId="1" applyFont="1" applyFill="1" applyBorder="1" applyAlignment="1" applyProtection="1">
      <alignment horizontal="center" vertical="center"/>
    </xf>
    <xf numFmtId="0" fontId="6" fillId="0" borderId="47" xfId="3" applyNumberFormat="1" applyFont="1" applyFill="1" applyBorder="1" applyAlignment="1" applyProtection="1">
      <alignment horizontal="center" vertical="center"/>
    </xf>
    <xf numFmtId="38" fontId="6" fillId="0" borderId="34" xfId="1" applyFont="1" applyFill="1" applyBorder="1" applyAlignment="1" applyProtection="1">
      <alignment vertical="center"/>
    </xf>
    <xf numFmtId="0" fontId="6" fillId="0" borderId="48" xfId="3" applyNumberFormat="1" applyFont="1" applyFill="1" applyBorder="1" applyAlignment="1" applyProtection="1">
      <alignment horizontal="center" vertical="center"/>
    </xf>
    <xf numFmtId="38" fontId="6" fillId="0" borderId="47" xfId="1" applyFont="1" applyFill="1" applyBorder="1" applyAlignment="1" applyProtection="1">
      <alignment vertical="center"/>
    </xf>
    <xf numFmtId="0" fontId="6" fillId="0" borderId="49" xfId="3" applyNumberFormat="1" applyFont="1" applyFill="1" applyBorder="1" applyAlignment="1" applyProtection="1">
      <alignment horizontal="center" vertical="center"/>
    </xf>
    <xf numFmtId="38" fontId="6" fillId="0" borderId="36" xfId="1" applyFont="1" applyFill="1" applyBorder="1" applyAlignment="1" applyProtection="1">
      <alignment vertical="center"/>
    </xf>
    <xf numFmtId="38" fontId="6" fillId="0" borderId="14" xfId="1" applyFont="1" applyFill="1" applyBorder="1" applyAlignment="1" applyProtection="1">
      <alignment horizontal="right" vertical="center"/>
    </xf>
    <xf numFmtId="38" fontId="6" fillId="0" borderId="11" xfId="1" applyFont="1" applyFill="1" applyBorder="1" applyAlignment="1" applyProtection="1">
      <alignment vertical="center"/>
    </xf>
    <xf numFmtId="0" fontId="10" fillId="0" borderId="0" xfId="2" applyNumberFormat="1" applyFont="1" applyFill="1" applyBorder="1" applyAlignment="1" applyProtection="1">
      <alignment horizontal="center" vertical="center"/>
    </xf>
    <xf numFmtId="0" fontId="10" fillId="0" borderId="25" xfId="2" applyNumberFormat="1" applyFont="1" applyFill="1" applyBorder="1" applyAlignment="1" applyProtection="1">
      <alignment vertical="center"/>
    </xf>
    <xf numFmtId="38" fontId="6" fillId="0" borderId="50" xfId="1" applyFont="1" applyFill="1" applyBorder="1" applyAlignment="1" applyProtection="1">
      <alignment horizontal="center" vertical="center"/>
    </xf>
    <xf numFmtId="38" fontId="6" fillId="0" borderId="13" xfId="1" applyFont="1" applyFill="1" applyBorder="1" applyAlignment="1" applyProtection="1">
      <alignment horizontal="center" vertical="center"/>
    </xf>
    <xf numFmtId="38" fontId="6" fillId="0" borderId="9" xfId="1" applyFont="1" applyFill="1" applyBorder="1" applyAlignment="1" applyProtection="1">
      <alignment horizontal="right" vertical="center"/>
    </xf>
    <xf numFmtId="0" fontId="11" fillId="0" borderId="0" xfId="7" applyNumberFormat="1" applyFont="1" applyBorder="1" applyAlignment="1" applyProtection="1">
      <alignment horizontal="left" vertical="center"/>
    </xf>
    <xf numFmtId="0" fontId="6" fillId="0" borderId="0" xfId="7" applyNumberFormat="1" applyFont="1" applyBorder="1" applyAlignment="1" applyProtection="1">
      <alignment horizontal="left" vertical="center"/>
    </xf>
    <xf numFmtId="0" fontId="6" fillId="0" borderId="0" xfId="7" applyNumberFormat="1" applyFont="1" applyAlignment="1" applyProtection="1">
      <alignment vertical="center"/>
    </xf>
    <xf numFmtId="0" fontId="15" fillId="0" borderId="0" xfId="7" applyNumberFormat="1" applyFont="1" applyAlignment="1">
      <alignment vertical="center"/>
    </xf>
    <xf numFmtId="0" fontId="6" fillId="0" borderId="0" xfId="7" applyNumberFormat="1" applyFont="1" applyBorder="1" applyAlignment="1" applyProtection="1">
      <alignment vertical="center"/>
    </xf>
    <xf numFmtId="0" fontId="6" fillId="0" borderId="1" xfId="7" applyNumberFormat="1" applyFont="1" applyBorder="1" applyAlignment="1" applyProtection="1">
      <alignment horizontal="center" vertical="center"/>
    </xf>
    <xf numFmtId="0" fontId="6" fillId="2" borderId="2" xfId="7" applyNumberFormat="1" applyFont="1" applyFill="1" applyBorder="1" applyAlignment="1" applyProtection="1">
      <alignment horizontal="center" vertical="center"/>
    </xf>
    <xf numFmtId="0" fontId="6" fillId="0" borderId="3" xfId="7" applyNumberFormat="1" applyFont="1" applyFill="1" applyBorder="1" applyAlignment="1" applyProtection="1">
      <alignment horizontal="left" vertical="center"/>
    </xf>
    <xf numFmtId="0" fontId="8" fillId="0" borderId="3" xfId="7" applyNumberFormat="1" applyFont="1" applyFill="1" applyBorder="1" applyAlignment="1" applyProtection="1">
      <alignment horizontal="center" vertical="center"/>
    </xf>
    <xf numFmtId="0" fontId="6" fillId="2" borderId="1" xfId="7" applyNumberFormat="1" applyFont="1" applyFill="1" applyBorder="1" applyAlignment="1" applyProtection="1">
      <alignment horizontal="center" vertical="center"/>
    </xf>
    <xf numFmtId="0" fontId="6" fillId="2" borderId="3" xfId="7" applyNumberFormat="1" applyFont="1" applyFill="1" applyBorder="1" applyAlignment="1" applyProtection="1">
      <alignment horizontal="left" vertical="center"/>
    </xf>
    <xf numFmtId="0" fontId="8" fillId="2" borderId="3" xfId="7" applyNumberFormat="1" applyFont="1" applyFill="1" applyBorder="1" applyAlignment="1" applyProtection="1">
      <alignment horizontal="center" vertical="center"/>
    </xf>
    <xf numFmtId="0" fontId="6" fillId="0" borderId="0" xfId="7" applyNumberFormat="1" applyFont="1" applyAlignment="1">
      <alignment vertical="center"/>
    </xf>
    <xf numFmtId="0" fontId="6" fillId="0" borderId="4" xfId="7" applyNumberFormat="1" applyFont="1" applyBorder="1" applyAlignment="1" applyProtection="1">
      <alignment horizontal="center" vertical="center"/>
    </xf>
    <xf numFmtId="0" fontId="6" fillId="2" borderId="5" xfId="7" applyNumberFormat="1" applyFont="1" applyFill="1" applyBorder="1" applyAlignment="1" applyProtection="1">
      <alignment horizontal="center" vertical="center"/>
    </xf>
    <xf numFmtId="0" fontId="6" fillId="0" borderId="7" xfId="7" applyNumberFormat="1" applyFont="1" applyFill="1" applyBorder="1" applyAlignment="1" applyProtection="1">
      <alignment vertical="center"/>
    </xf>
    <xf numFmtId="0" fontId="8" fillId="0" borderId="7" xfId="7" applyNumberFormat="1" applyFont="1" applyFill="1" applyBorder="1" applyAlignment="1" applyProtection="1">
      <alignment horizontal="center" vertical="center"/>
    </xf>
    <xf numFmtId="0" fontId="6" fillId="2" borderId="4" xfId="7" applyNumberFormat="1" applyFont="1" applyFill="1" applyBorder="1" applyAlignment="1" applyProtection="1">
      <alignment horizontal="center" vertical="center"/>
    </xf>
    <xf numFmtId="0" fontId="6" fillId="2" borderId="7" xfId="7" applyNumberFormat="1" applyFont="1" applyFill="1" applyBorder="1" applyAlignment="1" applyProtection="1">
      <alignment horizontal="center" vertical="center"/>
    </xf>
    <xf numFmtId="0" fontId="6" fillId="2" borderId="8" xfId="7" applyNumberFormat="1" applyFont="1" applyFill="1" applyBorder="1" applyAlignment="1" applyProtection="1">
      <alignment horizontal="center" vertical="center"/>
    </xf>
    <xf numFmtId="0" fontId="6" fillId="2" borderId="7" xfId="7" applyNumberFormat="1" applyFont="1" applyFill="1" applyBorder="1" applyAlignment="1" applyProtection="1">
      <alignment vertical="center"/>
    </xf>
    <xf numFmtId="0" fontId="8" fillId="2" borderId="7" xfId="7" applyNumberFormat="1" applyFont="1" applyFill="1" applyBorder="1" applyAlignment="1" applyProtection="1">
      <alignment horizontal="center" vertical="center"/>
    </xf>
    <xf numFmtId="0" fontId="6" fillId="0" borderId="7" xfId="7" applyNumberFormat="1" applyFont="1" applyBorder="1" applyAlignment="1" applyProtection="1">
      <alignment horizontal="center" vertical="center"/>
    </xf>
    <xf numFmtId="0" fontId="6" fillId="0" borderId="8" xfId="7" applyNumberFormat="1" applyFont="1" applyBorder="1" applyAlignment="1" applyProtection="1">
      <alignment horizontal="center" vertical="center"/>
    </xf>
    <xf numFmtId="0" fontId="6" fillId="0" borderId="23" xfId="7" applyNumberFormat="1" applyFont="1" applyBorder="1" applyAlignment="1" applyProtection="1">
      <alignment horizontal="center" vertical="center"/>
    </xf>
    <xf numFmtId="0" fontId="6" fillId="2" borderId="25" xfId="7" applyNumberFormat="1" applyFont="1" applyFill="1" applyBorder="1" applyAlignment="1" applyProtection="1">
      <alignment horizontal="center" vertical="center"/>
    </xf>
    <xf numFmtId="0" fontId="6" fillId="2" borderId="24" xfId="7" applyNumberFormat="1" applyFont="1" applyFill="1" applyBorder="1" applyAlignment="1" applyProtection="1">
      <alignment horizontal="right" vertical="center"/>
    </xf>
    <xf numFmtId="0" fontId="6" fillId="2" borderId="27" xfId="7" applyNumberFormat="1" applyFont="1" applyFill="1" applyBorder="1" applyAlignment="1" applyProtection="1">
      <alignment horizontal="right" vertical="center"/>
    </xf>
    <xf numFmtId="0" fontId="6" fillId="0" borderId="27" xfId="7" applyNumberFormat="1" applyFont="1" applyFill="1" applyBorder="1" applyAlignment="1" applyProtection="1">
      <alignment horizontal="right" vertical="center"/>
    </xf>
    <xf numFmtId="0" fontId="8" fillId="0" borderId="27" xfId="7" applyNumberFormat="1" applyFont="1" applyFill="1" applyBorder="1" applyAlignment="1" applyProtection="1">
      <alignment horizontal="center" vertical="center"/>
    </xf>
    <xf numFmtId="0" fontId="10" fillId="2" borderId="27" xfId="7" applyNumberFormat="1" applyFont="1" applyFill="1" applyBorder="1" applyAlignment="1" applyProtection="1">
      <alignment horizontal="right" vertical="center"/>
    </xf>
    <xf numFmtId="0" fontId="6" fillId="2" borderId="23" xfId="7" applyNumberFormat="1" applyFont="1" applyFill="1" applyBorder="1" applyAlignment="1" applyProtection="1">
      <alignment horizontal="center" vertical="center"/>
    </xf>
    <xf numFmtId="0" fontId="6" fillId="2" borderId="27" xfId="7" applyNumberFormat="1" applyFont="1" applyFill="1" applyBorder="1" applyAlignment="1" applyProtection="1">
      <alignment horizontal="center" vertical="center"/>
    </xf>
    <xf numFmtId="0" fontId="6" fillId="2" borderId="31" xfId="7" applyNumberFormat="1" applyFont="1" applyFill="1" applyBorder="1" applyAlignment="1" applyProtection="1">
      <alignment horizontal="center" vertical="center"/>
    </xf>
    <xf numFmtId="0" fontId="8" fillId="2" borderId="27" xfId="7" applyNumberFormat="1" applyFont="1" applyFill="1" applyBorder="1" applyAlignment="1" applyProtection="1">
      <alignment horizontal="center" vertical="center"/>
    </xf>
    <xf numFmtId="0" fontId="6" fillId="0" borderId="27" xfId="7" applyNumberFormat="1" applyFont="1" applyBorder="1" applyAlignment="1" applyProtection="1">
      <alignment horizontal="center" vertical="center"/>
    </xf>
    <xf numFmtId="0" fontId="6" fillId="0" borderId="31" xfId="7" applyNumberFormat="1" applyFont="1" applyBorder="1" applyAlignment="1" applyProtection="1">
      <alignment horizontal="center" vertical="center"/>
    </xf>
    <xf numFmtId="37" fontId="6" fillId="0" borderId="4" xfId="7" applyFont="1" applyBorder="1" applyAlignment="1" applyProtection="1">
      <alignment horizontal="center" vertical="center"/>
    </xf>
    <xf numFmtId="37" fontId="6" fillId="0" borderId="0" xfId="7" applyFont="1" applyBorder="1" applyAlignment="1" applyProtection="1">
      <alignment horizontal="distributed" vertical="center"/>
    </xf>
    <xf numFmtId="37" fontId="6" fillId="0" borderId="5" xfId="7" applyFont="1" applyBorder="1" applyAlignment="1" applyProtection="1">
      <alignment horizontal="center" vertical="center"/>
    </xf>
    <xf numFmtId="38" fontId="6" fillId="0" borderId="2" xfId="1" applyFont="1" applyFill="1" applyBorder="1" applyAlignment="1" applyProtection="1">
      <alignment vertical="center"/>
      <protection locked="0"/>
    </xf>
    <xf numFmtId="38" fontId="6" fillId="0" borderId="26" xfId="1" applyFont="1" applyFill="1" applyBorder="1" applyAlignment="1" applyProtection="1">
      <alignment vertical="center"/>
      <protection locked="0"/>
    </xf>
    <xf numFmtId="177" fontId="6" fillId="0" borderId="26" xfId="7" applyNumberFormat="1" applyFont="1" applyBorder="1" applyAlignment="1">
      <alignment horizontal="center" vertical="center"/>
    </xf>
    <xf numFmtId="38" fontId="6" fillId="0" borderId="5" xfId="1" applyFont="1" applyBorder="1" applyAlignment="1" applyProtection="1">
      <alignment vertical="center"/>
      <protection locked="0"/>
    </xf>
    <xf numFmtId="38" fontId="6" fillId="0" borderId="16" xfId="1" applyFont="1" applyBorder="1" applyAlignment="1" applyProtection="1">
      <alignment vertical="center"/>
      <protection locked="0"/>
    </xf>
    <xf numFmtId="177" fontId="6" fillId="0" borderId="16" xfId="7" applyNumberFormat="1" applyFont="1" applyBorder="1" applyAlignment="1">
      <alignment horizontal="center" vertical="center"/>
    </xf>
    <xf numFmtId="37" fontId="6" fillId="0" borderId="17" xfId="7" applyFont="1" applyBorder="1" applyAlignment="1" applyProtection="1">
      <alignment horizontal="center" vertical="center"/>
    </xf>
    <xf numFmtId="37" fontId="6" fillId="0" borderId="18" xfId="7" applyFont="1" applyBorder="1" applyAlignment="1" applyProtection="1">
      <alignment horizontal="distributed" vertical="center"/>
    </xf>
    <xf numFmtId="37" fontId="6" fillId="0" borderId="19" xfId="7" applyFont="1" applyBorder="1" applyAlignment="1" applyProtection="1">
      <alignment horizontal="center" vertical="center"/>
    </xf>
    <xf numFmtId="38" fontId="6" fillId="0" borderId="19" xfId="1" applyFont="1" applyBorder="1" applyAlignment="1" applyProtection="1">
      <alignment vertical="center"/>
      <protection locked="0"/>
    </xf>
    <xf numFmtId="38" fontId="6" fillId="0" borderId="30" xfId="1" applyFont="1" applyBorder="1" applyAlignment="1" applyProtection="1">
      <alignment vertical="center"/>
      <protection locked="0"/>
    </xf>
    <xf numFmtId="177" fontId="6" fillId="0" borderId="30" xfId="7" applyNumberFormat="1" applyFont="1" applyBorder="1" applyAlignment="1">
      <alignment horizontal="center" vertical="center"/>
    </xf>
    <xf numFmtId="37" fontId="6" fillId="0" borderId="20" xfId="7" applyFont="1" applyBorder="1" applyAlignment="1" applyProtection="1">
      <alignment horizontal="center" vertical="center"/>
    </xf>
    <xf numFmtId="37" fontId="6" fillId="0" borderId="21" xfId="7" applyFont="1" applyBorder="1" applyAlignment="1" applyProtection="1">
      <alignment horizontal="distributed" vertical="center"/>
    </xf>
    <xf numFmtId="37" fontId="6" fillId="0" borderId="22" xfId="7" applyFont="1" applyBorder="1" applyAlignment="1" applyProtection="1">
      <alignment horizontal="center" vertical="center"/>
    </xf>
    <xf numFmtId="0" fontId="6" fillId="0" borderId="0" xfId="7" applyNumberFormat="1" applyFont="1" applyBorder="1" applyAlignment="1">
      <alignment vertical="center"/>
    </xf>
    <xf numFmtId="38" fontId="6" fillId="0" borderId="22" xfId="1" applyFont="1" applyBorder="1" applyAlignment="1" applyProtection="1">
      <alignment vertical="center"/>
      <protection locked="0"/>
    </xf>
    <xf numFmtId="38" fontId="6" fillId="0" borderId="29" xfId="1" applyFont="1" applyBorder="1" applyAlignment="1" applyProtection="1">
      <alignment vertical="center"/>
      <protection locked="0"/>
    </xf>
    <xf numFmtId="177" fontId="6" fillId="0" borderId="29" xfId="7" applyNumberFormat="1" applyFont="1" applyBorder="1" applyAlignment="1">
      <alignment horizontal="center" vertical="center"/>
    </xf>
    <xf numFmtId="37" fontId="6" fillId="0" borderId="1" xfId="7" applyFont="1" applyBorder="1" applyAlignment="1" applyProtection="1">
      <alignment horizontal="center" vertical="center"/>
    </xf>
    <xf numFmtId="37" fontId="6" fillId="0" borderId="32" xfId="7" applyFont="1" applyBorder="1" applyAlignment="1" applyProtection="1">
      <alignment horizontal="distributed" vertical="center"/>
    </xf>
    <xf numFmtId="37" fontId="6" fillId="0" borderId="2" xfId="7" applyFont="1" applyBorder="1" applyAlignment="1" applyProtection="1">
      <alignment horizontal="center" vertical="center"/>
    </xf>
    <xf numFmtId="38" fontId="6" fillId="0" borderId="5" xfId="1" applyFont="1" applyBorder="1" applyAlignment="1">
      <alignment vertical="center"/>
    </xf>
    <xf numFmtId="37" fontId="6" fillId="0" borderId="23" xfId="7" applyFont="1" applyBorder="1" applyAlignment="1" applyProtection="1">
      <alignment horizontal="center" vertical="center"/>
    </xf>
    <xf numFmtId="37" fontId="6" fillId="0" borderId="24" xfId="7" applyFont="1" applyBorder="1" applyAlignment="1" applyProtection="1">
      <alignment horizontal="distributed" vertical="center"/>
    </xf>
    <xf numFmtId="37" fontId="6" fillId="0" borderId="25" xfId="7" applyFont="1" applyBorder="1" applyAlignment="1" applyProtection="1">
      <alignment horizontal="center" vertical="center"/>
    </xf>
    <xf numFmtId="38" fontId="6" fillId="0" borderId="25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177" fontId="6" fillId="0" borderId="28" xfId="7" applyNumberFormat="1" applyFont="1" applyBorder="1" applyAlignment="1">
      <alignment horizontal="center" vertical="center"/>
    </xf>
    <xf numFmtId="38" fontId="6" fillId="0" borderId="25" xfId="1" applyFont="1" applyBorder="1" applyAlignment="1">
      <alignment vertical="center"/>
    </xf>
    <xf numFmtId="0" fontId="6" fillId="0" borderId="0" xfId="7" applyNumberFormat="1" applyFont="1" applyAlignment="1">
      <alignment horizontal="center" vertical="center"/>
    </xf>
    <xf numFmtId="0" fontId="10" fillId="0" borderId="0" xfId="2" applyNumberFormat="1" applyFont="1" applyFill="1" applyBorder="1" applyAlignment="1" applyProtection="1">
      <alignment horizontal="right" vertical="center"/>
    </xf>
    <xf numFmtId="0" fontId="6" fillId="0" borderId="42" xfId="2" applyNumberFormat="1" applyFont="1" applyFill="1" applyBorder="1" applyAlignment="1" applyProtection="1">
      <alignment horizontal="center" vertical="center" wrapText="1"/>
    </xf>
    <xf numFmtId="0" fontId="10" fillId="0" borderId="26" xfId="2" applyNumberFormat="1" applyFont="1" applyFill="1" applyBorder="1" applyAlignment="1" applyProtection="1">
      <alignment horizontal="center" vertical="center"/>
    </xf>
    <xf numFmtId="0" fontId="10" fillId="0" borderId="1" xfId="2" applyNumberFormat="1" applyFont="1" applyFill="1" applyBorder="1" applyAlignment="1" applyProtection="1">
      <alignment horizontal="center" vertical="center"/>
    </xf>
    <xf numFmtId="0" fontId="10" fillId="0" borderId="32" xfId="2" applyNumberFormat="1" applyFont="1" applyFill="1" applyBorder="1" applyAlignment="1" applyProtection="1">
      <alignment horizontal="center" vertical="center"/>
    </xf>
    <xf numFmtId="0" fontId="10" fillId="0" borderId="2" xfId="2" applyNumberFormat="1" applyFont="1" applyFill="1" applyBorder="1" applyAlignment="1" applyProtection="1">
      <alignment horizontal="center" vertical="center"/>
    </xf>
    <xf numFmtId="0" fontId="6" fillId="0" borderId="40" xfId="2" applyNumberFormat="1" applyFont="1" applyFill="1" applyBorder="1" applyAlignment="1" applyProtection="1">
      <alignment horizontal="center" vertical="center" wrapText="1"/>
    </xf>
    <xf numFmtId="0" fontId="6" fillId="0" borderId="12" xfId="2" applyNumberFormat="1" applyFont="1" applyFill="1" applyBorder="1" applyAlignment="1" applyProtection="1">
      <alignment horizontal="center" vertical="center" wrapText="1"/>
    </xf>
    <xf numFmtId="0" fontId="6" fillId="0" borderId="26" xfId="2" applyNumberFormat="1" applyFont="1" applyFill="1" applyBorder="1" applyAlignment="1" applyProtection="1">
      <alignment horizontal="center" vertical="center" wrapText="1"/>
    </xf>
    <xf numFmtId="0" fontId="6" fillId="0" borderId="28" xfId="2" applyNumberFormat="1" applyFont="1" applyFill="1" applyBorder="1" applyAlignment="1" applyProtection="1">
      <alignment horizontal="center" vertical="center" wrapText="1"/>
    </xf>
    <xf numFmtId="0" fontId="6" fillId="0" borderId="32" xfId="2" applyNumberFormat="1" applyFont="1" applyFill="1" applyBorder="1" applyAlignment="1" applyProtection="1">
      <alignment horizontal="center" vertical="center"/>
    </xf>
    <xf numFmtId="0" fontId="6" fillId="0" borderId="45" xfId="2" applyNumberFormat="1" applyFont="1" applyFill="1" applyBorder="1" applyAlignment="1" applyProtection="1">
      <alignment horizontal="center" vertical="center"/>
    </xf>
    <xf numFmtId="0" fontId="10" fillId="0" borderId="0" xfId="2" applyNumberFormat="1" applyFont="1" applyFill="1" applyBorder="1" applyAlignment="1" applyProtection="1">
      <alignment horizontal="right" vertical="center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0" fontId="10" fillId="0" borderId="46" xfId="2" applyNumberFormat="1" applyFont="1" applyFill="1" applyBorder="1" applyAlignment="1" applyProtection="1">
      <alignment horizontal="center" vertical="center" wrapText="1"/>
    </xf>
    <xf numFmtId="0" fontId="10" fillId="0" borderId="45" xfId="2" applyNumberFormat="1" applyFont="1" applyFill="1" applyBorder="1" applyAlignment="1" applyProtection="1">
      <alignment horizontal="center" vertical="center" wrapText="1"/>
    </xf>
    <xf numFmtId="0" fontId="10" fillId="0" borderId="28" xfId="2" applyNumberFormat="1" applyFont="1" applyFill="1" applyBorder="1" applyAlignment="1" applyProtection="1">
      <alignment horizontal="center" vertical="center"/>
    </xf>
    <xf numFmtId="0" fontId="6" fillId="0" borderId="38" xfId="2" applyNumberFormat="1" applyFont="1" applyFill="1" applyBorder="1" applyAlignment="1" applyProtection="1">
      <alignment horizontal="center" vertical="center" wrapText="1"/>
    </xf>
    <xf numFmtId="0" fontId="6" fillId="0" borderId="13" xfId="2" applyNumberFormat="1" applyFont="1" applyFill="1" applyBorder="1" applyAlignment="1" applyProtection="1">
      <alignment horizontal="center" vertical="center" wrapText="1"/>
    </xf>
    <xf numFmtId="0" fontId="6" fillId="0" borderId="41" xfId="7" applyNumberFormat="1" applyFont="1" applyBorder="1" applyAlignment="1" applyProtection="1">
      <alignment horizontal="center" vertical="center"/>
    </xf>
    <xf numFmtId="0" fontId="6" fillId="0" borderId="46" xfId="7" applyNumberFormat="1" applyFont="1" applyBorder="1" applyAlignment="1" applyProtection="1">
      <alignment horizontal="center" vertical="center"/>
    </xf>
    <xf numFmtId="0" fontId="6" fillId="0" borderId="45" xfId="7" applyNumberFormat="1" applyFont="1" applyBorder="1" applyAlignment="1" applyProtection="1">
      <alignment horizontal="center" vertical="center"/>
    </xf>
    <xf numFmtId="0" fontId="6" fillId="2" borderId="32" xfId="7" applyNumberFormat="1" applyFont="1" applyFill="1" applyBorder="1" applyAlignment="1" applyProtection="1">
      <alignment horizontal="distributed" vertical="center"/>
    </xf>
    <xf numFmtId="0" fontId="0" fillId="2" borderId="0" xfId="0" applyFill="1" applyAlignment="1">
      <alignment horizontal="distributed" vertical="center"/>
    </xf>
    <xf numFmtId="0" fontId="0" fillId="2" borderId="24" xfId="0" applyFill="1" applyBorder="1" applyAlignment="1">
      <alignment horizontal="distributed" vertical="center"/>
    </xf>
    <xf numFmtId="0" fontId="6" fillId="2" borderId="40" xfId="7" applyNumberFormat="1" applyFont="1" applyFill="1" applyBorder="1" applyAlignment="1" applyProtection="1">
      <alignment horizontal="center" vertical="center"/>
    </xf>
    <xf numFmtId="0" fontId="6" fillId="2" borderId="10" xfId="7" applyNumberFormat="1" applyFont="1" applyFill="1" applyBorder="1" applyAlignment="1" applyProtection="1">
      <alignment horizontal="center" vertical="center"/>
    </xf>
    <xf numFmtId="0" fontId="6" fillId="2" borderId="38" xfId="7" applyNumberFormat="1" applyFont="1" applyFill="1" applyBorder="1" applyAlignment="1" applyProtection="1">
      <alignment horizontal="center" vertical="center"/>
    </xf>
    <xf numFmtId="0" fontId="6" fillId="2" borderId="6" xfId="7" applyNumberFormat="1" applyFont="1" applyFill="1" applyBorder="1" applyAlignment="1" applyProtection="1">
      <alignment horizontal="center" vertical="center"/>
    </xf>
    <xf numFmtId="0" fontId="10" fillId="2" borderId="3" xfId="7" applyNumberFormat="1" applyFont="1" applyFill="1" applyBorder="1" applyAlignment="1" applyProtection="1">
      <alignment horizontal="center" vertical="center"/>
    </xf>
    <xf numFmtId="0" fontId="10" fillId="2" borderId="7" xfId="7" applyNumberFormat="1" applyFont="1" applyFill="1" applyBorder="1" applyAlignment="1" applyProtection="1">
      <alignment horizontal="center" vertical="center"/>
    </xf>
    <xf numFmtId="0" fontId="6" fillId="2" borderId="41" xfId="7" applyNumberFormat="1" applyFont="1" applyFill="1" applyBorder="1" applyAlignment="1" applyProtection="1">
      <alignment horizontal="center" vertical="center"/>
    </xf>
    <xf numFmtId="0" fontId="6" fillId="2" borderId="46" xfId="7" applyNumberFormat="1" applyFont="1" applyFill="1" applyBorder="1" applyAlignment="1" applyProtection="1">
      <alignment horizontal="center" vertical="center"/>
    </xf>
    <xf numFmtId="0" fontId="6" fillId="2" borderId="45" xfId="7" applyNumberFormat="1" applyFont="1" applyFill="1" applyBorder="1" applyAlignment="1" applyProtection="1">
      <alignment horizontal="center" vertical="center"/>
    </xf>
    <xf numFmtId="0" fontId="6" fillId="0" borderId="38" xfId="7" applyNumberFormat="1" applyFont="1" applyFill="1" applyBorder="1" applyAlignment="1" applyProtection="1">
      <alignment horizontal="center" vertical="center"/>
    </xf>
    <xf numFmtId="0" fontId="6" fillId="0" borderId="6" xfId="7" applyNumberFormat="1" applyFont="1" applyFill="1" applyBorder="1" applyAlignment="1" applyProtection="1">
      <alignment horizontal="center" vertical="center"/>
    </xf>
  </cellXfs>
  <cellStyles count="9">
    <cellStyle name="パーセント 2" xfId="5"/>
    <cellStyle name="桁区切り" xfId="1" builtinId="6"/>
    <cellStyle name="桁区切り 2" xfId="6"/>
    <cellStyle name="標準" xfId="0" builtinId="0"/>
    <cellStyle name="標準 2" xfId="4"/>
    <cellStyle name="標準 2 2" xfId="8"/>
    <cellStyle name="標準_Book1" xfId="2"/>
    <cellStyle name="標準_H20課06-1" xfId="3"/>
    <cellStyle name="標準_H20課06-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view="pageBreakPreview" zoomScaleNormal="80" zoomScaleSheetLayoutView="100" workbookViewId="0">
      <selection activeCell="F35" sqref="F35"/>
    </sheetView>
  </sheetViews>
  <sheetFormatPr defaultColWidth="12.125" defaultRowHeight="19.5" customHeight="1" x14ac:dyDescent="0.15"/>
  <cols>
    <col min="1" max="1" width="17.5" style="33" customWidth="1"/>
    <col min="2" max="2" width="11.75" style="33" customWidth="1"/>
    <col min="3" max="3" width="11.875" style="33" customWidth="1"/>
    <col min="4" max="4" width="12.125" style="33" customWidth="1"/>
    <col min="5" max="10" width="11.125" style="33" customWidth="1"/>
    <col min="11" max="16384" width="12.125" style="33"/>
  </cols>
  <sheetData>
    <row r="1" spans="1:10" ht="19.5" customHeight="1" x14ac:dyDescent="0.15">
      <c r="A1" s="32" t="s">
        <v>88</v>
      </c>
      <c r="B1" s="18"/>
      <c r="C1" s="18"/>
      <c r="D1" s="18"/>
      <c r="E1" s="18"/>
      <c r="F1" s="18"/>
      <c r="G1" s="18"/>
      <c r="H1" s="18"/>
      <c r="I1" s="18"/>
    </row>
    <row r="2" spans="1:10" ht="19.5" customHeight="1" x14ac:dyDescent="0.15">
      <c r="A2" s="34" t="s">
        <v>89</v>
      </c>
      <c r="B2" s="18"/>
      <c r="C2" s="18"/>
      <c r="D2" s="18"/>
      <c r="E2" s="18"/>
      <c r="F2" s="18"/>
      <c r="G2" s="18"/>
      <c r="H2" s="18"/>
      <c r="I2" s="140" t="s">
        <v>90</v>
      </c>
      <c r="J2" s="140"/>
    </row>
    <row r="3" spans="1:10" ht="19.5" customHeight="1" x14ac:dyDescent="0.15">
      <c r="A3" s="35" t="s">
        <v>91</v>
      </c>
      <c r="B3" s="132" t="s">
        <v>92</v>
      </c>
      <c r="C3" s="132"/>
      <c r="D3" s="141" t="s">
        <v>93</v>
      </c>
      <c r="E3" s="142"/>
      <c r="F3" s="142"/>
      <c r="G3" s="142"/>
      <c r="H3" s="142"/>
      <c r="I3" s="142"/>
      <c r="J3" s="143"/>
    </row>
    <row r="4" spans="1:10" ht="36" customHeight="1" x14ac:dyDescent="0.15">
      <c r="A4" s="36" t="s">
        <v>94</v>
      </c>
      <c r="B4" s="37"/>
      <c r="C4" s="38" t="s">
        <v>95</v>
      </c>
      <c r="D4" s="25"/>
      <c r="E4" s="39" t="s">
        <v>69</v>
      </c>
      <c r="F4" s="39" t="s">
        <v>70</v>
      </c>
      <c r="G4" s="39" t="s">
        <v>71</v>
      </c>
      <c r="H4" s="39" t="s">
        <v>72</v>
      </c>
      <c r="I4" s="39" t="s">
        <v>73</v>
      </c>
      <c r="J4" s="39" t="s">
        <v>74</v>
      </c>
    </row>
    <row r="5" spans="1:10" ht="19.5" customHeight="1" x14ac:dyDescent="0.15">
      <c r="A5" s="40" t="s">
        <v>96</v>
      </c>
      <c r="B5" s="41">
        <v>1836624</v>
      </c>
      <c r="C5" s="8">
        <v>100211</v>
      </c>
      <c r="D5" s="8">
        <v>6507950023</v>
      </c>
      <c r="E5" s="42" t="s">
        <v>97</v>
      </c>
      <c r="F5" s="42" t="s">
        <v>97</v>
      </c>
      <c r="G5" s="42" t="s">
        <v>97</v>
      </c>
      <c r="H5" s="42" t="s">
        <v>97</v>
      </c>
      <c r="I5" s="43" t="s">
        <v>97</v>
      </c>
      <c r="J5" s="43" t="s">
        <v>97</v>
      </c>
    </row>
    <row r="6" spans="1:10" ht="19.5" customHeight="1" x14ac:dyDescent="0.15">
      <c r="A6" s="44" t="s">
        <v>98</v>
      </c>
      <c r="B6" s="45">
        <v>79392</v>
      </c>
      <c r="C6" s="11">
        <v>3499</v>
      </c>
      <c r="D6" s="8">
        <v>347677423</v>
      </c>
      <c r="E6" s="42" t="s">
        <v>97</v>
      </c>
      <c r="F6" s="42" t="s">
        <v>97</v>
      </c>
      <c r="G6" s="42" t="s">
        <v>97</v>
      </c>
      <c r="H6" s="42" t="s">
        <v>97</v>
      </c>
      <c r="I6" s="43" t="s">
        <v>97</v>
      </c>
      <c r="J6" s="43" t="s">
        <v>97</v>
      </c>
    </row>
    <row r="7" spans="1:10" ht="19.5" customHeight="1" x14ac:dyDescent="0.15">
      <c r="A7" s="40" t="s">
        <v>99</v>
      </c>
      <c r="B7" s="41">
        <v>4810</v>
      </c>
      <c r="C7" s="8">
        <v>167</v>
      </c>
      <c r="D7" s="8">
        <v>19536477</v>
      </c>
      <c r="E7" s="42" t="s">
        <v>97</v>
      </c>
      <c r="F7" s="42" t="s">
        <v>97</v>
      </c>
      <c r="G7" s="42" t="s">
        <v>97</v>
      </c>
      <c r="H7" s="42" t="s">
        <v>135</v>
      </c>
      <c r="I7" s="43" t="s">
        <v>97</v>
      </c>
      <c r="J7" s="43" t="s">
        <v>97</v>
      </c>
    </row>
    <row r="8" spans="1:10" ht="19.5" customHeight="1" x14ac:dyDescent="0.15">
      <c r="A8" s="40" t="s">
        <v>100</v>
      </c>
      <c r="B8" s="41">
        <v>230033</v>
      </c>
      <c r="C8" s="8">
        <v>2081</v>
      </c>
      <c r="D8" s="8">
        <v>552622928</v>
      </c>
      <c r="E8" s="42" t="s">
        <v>97</v>
      </c>
      <c r="F8" s="42" t="s">
        <v>97</v>
      </c>
      <c r="G8" s="42" t="s">
        <v>97</v>
      </c>
      <c r="H8" s="42" t="s">
        <v>97</v>
      </c>
      <c r="I8" s="43" t="s">
        <v>97</v>
      </c>
      <c r="J8" s="43" t="s">
        <v>97</v>
      </c>
    </row>
    <row r="9" spans="1:10" ht="19.5" customHeight="1" x14ac:dyDescent="0.15">
      <c r="A9" s="40" t="s">
        <v>101</v>
      </c>
      <c r="B9" s="41">
        <v>29629</v>
      </c>
      <c r="C9" s="8">
        <v>676</v>
      </c>
      <c r="D9" s="8">
        <v>504196592</v>
      </c>
      <c r="E9" s="8">
        <v>199330675</v>
      </c>
      <c r="F9" s="9">
        <v>2764378</v>
      </c>
      <c r="G9" s="9">
        <v>69103400</v>
      </c>
      <c r="H9" s="8">
        <v>38409879</v>
      </c>
      <c r="I9" s="10">
        <v>4936396</v>
      </c>
      <c r="J9" s="10">
        <v>7652761</v>
      </c>
    </row>
    <row r="10" spans="1:10" ht="19.5" customHeight="1" x14ac:dyDescent="0.15">
      <c r="A10" s="46" t="s">
        <v>102</v>
      </c>
      <c r="B10" s="47">
        <f>SUM(B5:B9)</f>
        <v>2180488</v>
      </c>
      <c r="C10" s="47">
        <f>SUM(C5:C9)</f>
        <v>106634</v>
      </c>
      <c r="D10" s="47">
        <f t="shared" ref="D10:I10" si="0">SUM(D5:D9)</f>
        <v>7931983443</v>
      </c>
      <c r="E10" s="47">
        <f t="shared" si="0"/>
        <v>199330675</v>
      </c>
      <c r="F10" s="47">
        <f t="shared" si="0"/>
        <v>2764378</v>
      </c>
      <c r="G10" s="47">
        <f t="shared" si="0"/>
        <v>69103400</v>
      </c>
      <c r="H10" s="47">
        <f t="shared" si="0"/>
        <v>38409879</v>
      </c>
      <c r="I10" s="47">
        <f t="shared" si="0"/>
        <v>4936396</v>
      </c>
      <c r="J10" s="47">
        <f>SUM(J5:J9)</f>
        <v>7652761</v>
      </c>
    </row>
    <row r="11" spans="1:10" ht="19.5" customHeight="1" x14ac:dyDescent="0.15">
      <c r="A11" s="18"/>
      <c r="B11" s="18"/>
      <c r="C11" s="19"/>
      <c r="D11" s="19"/>
      <c r="E11" s="19"/>
      <c r="F11" s="19"/>
      <c r="G11" s="19"/>
      <c r="H11" s="19"/>
      <c r="I11" s="18"/>
    </row>
    <row r="12" spans="1:10" ht="19.5" customHeight="1" x14ac:dyDescent="0.15">
      <c r="A12" s="35" t="s">
        <v>91</v>
      </c>
      <c r="B12" s="130" t="s">
        <v>82</v>
      </c>
      <c r="C12" s="131" t="s">
        <v>75</v>
      </c>
      <c r="D12" s="132"/>
      <c r="E12" s="132"/>
      <c r="F12" s="132"/>
      <c r="G12" s="132"/>
      <c r="H12" s="132"/>
      <c r="I12" s="133"/>
    </row>
    <row r="13" spans="1:10" ht="48" customHeight="1" x14ac:dyDescent="0.15">
      <c r="A13" s="36" t="s">
        <v>94</v>
      </c>
      <c r="B13" s="144"/>
      <c r="C13" s="21"/>
      <c r="D13" s="22" t="s">
        <v>136</v>
      </c>
      <c r="E13" s="23" t="s">
        <v>137</v>
      </c>
      <c r="F13" s="23" t="s">
        <v>133</v>
      </c>
      <c r="G13" s="24" t="s">
        <v>134</v>
      </c>
      <c r="H13" s="24" t="s">
        <v>138</v>
      </c>
      <c r="I13" s="24" t="s">
        <v>139</v>
      </c>
    </row>
    <row r="14" spans="1:10" ht="19.5" customHeight="1" x14ac:dyDescent="0.15">
      <c r="A14" s="48" t="s">
        <v>96</v>
      </c>
      <c r="B14" s="14">
        <v>2363856852</v>
      </c>
      <c r="C14" s="8">
        <v>4144093171</v>
      </c>
      <c r="D14" s="42" t="s">
        <v>97</v>
      </c>
      <c r="E14" s="42" t="s">
        <v>97</v>
      </c>
      <c r="F14" s="42" t="s">
        <v>135</v>
      </c>
      <c r="G14" s="42" t="s">
        <v>97</v>
      </c>
      <c r="H14" s="43" t="s">
        <v>97</v>
      </c>
      <c r="I14" s="43" t="s">
        <v>97</v>
      </c>
    </row>
    <row r="15" spans="1:10" ht="19.5" customHeight="1" x14ac:dyDescent="0.15">
      <c r="A15" s="44" t="s">
        <v>98</v>
      </c>
      <c r="B15" s="49">
        <v>101995585</v>
      </c>
      <c r="C15" s="11">
        <v>245681838</v>
      </c>
      <c r="D15" s="42" t="s">
        <v>97</v>
      </c>
      <c r="E15" s="42" t="s">
        <v>97</v>
      </c>
      <c r="F15" s="42" t="s">
        <v>97</v>
      </c>
      <c r="G15" s="42" t="s">
        <v>97</v>
      </c>
      <c r="H15" s="43" t="s">
        <v>97</v>
      </c>
      <c r="I15" s="43" t="s">
        <v>97</v>
      </c>
    </row>
    <row r="16" spans="1:10" ht="19.5" customHeight="1" x14ac:dyDescent="0.15">
      <c r="A16" s="40" t="s">
        <v>99</v>
      </c>
      <c r="B16" s="14">
        <v>7552359</v>
      </c>
      <c r="C16" s="8">
        <v>11984118</v>
      </c>
      <c r="D16" s="42" t="s">
        <v>135</v>
      </c>
      <c r="E16" s="42" t="s">
        <v>97</v>
      </c>
      <c r="F16" s="42" t="s">
        <v>97</v>
      </c>
      <c r="G16" s="42" t="s">
        <v>97</v>
      </c>
      <c r="H16" s="43" t="s">
        <v>97</v>
      </c>
      <c r="I16" s="43" t="s">
        <v>97</v>
      </c>
    </row>
    <row r="17" spans="1:9" ht="19.5" customHeight="1" x14ac:dyDescent="0.15">
      <c r="A17" s="40" t="s">
        <v>100</v>
      </c>
      <c r="B17" s="14">
        <v>231944005</v>
      </c>
      <c r="C17" s="8">
        <v>320678923</v>
      </c>
      <c r="D17" s="42" t="s">
        <v>97</v>
      </c>
      <c r="E17" s="42" t="s">
        <v>97</v>
      </c>
      <c r="F17" s="42" t="s">
        <v>97</v>
      </c>
      <c r="G17" s="42" t="s">
        <v>97</v>
      </c>
      <c r="H17" s="43" t="s">
        <v>97</v>
      </c>
      <c r="I17" s="43" t="s">
        <v>97</v>
      </c>
    </row>
    <row r="18" spans="1:9" ht="19.5" customHeight="1" x14ac:dyDescent="0.15">
      <c r="A18" s="40" t="s">
        <v>101</v>
      </c>
      <c r="B18" s="14">
        <v>42363541</v>
      </c>
      <c r="C18" s="8">
        <v>461833051</v>
      </c>
      <c r="D18" s="8">
        <v>197085864</v>
      </c>
      <c r="E18" s="50">
        <v>2693869</v>
      </c>
      <c r="F18" s="13">
        <v>69025509</v>
      </c>
      <c r="G18" s="13">
        <v>38238848</v>
      </c>
      <c r="H18" s="13">
        <v>4904900</v>
      </c>
      <c r="I18" s="13">
        <v>7518084</v>
      </c>
    </row>
    <row r="19" spans="1:9" ht="19.5" customHeight="1" x14ac:dyDescent="0.15">
      <c r="A19" s="46" t="s">
        <v>102</v>
      </c>
      <c r="B19" s="14">
        <f t="shared" ref="B19:I19" si="1">SUM(B14:B18)</f>
        <v>2747712342</v>
      </c>
      <c r="C19" s="14">
        <f t="shared" si="1"/>
        <v>5184271101</v>
      </c>
      <c r="D19" s="14">
        <f t="shared" si="1"/>
        <v>197085864</v>
      </c>
      <c r="E19" s="14">
        <f t="shared" si="1"/>
        <v>2693869</v>
      </c>
      <c r="F19" s="14">
        <f t="shared" si="1"/>
        <v>69025509</v>
      </c>
      <c r="G19" s="14">
        <f t="shared" si="1"/>
        <v>38238848</v>
      </c>
      <c r="H19" s="51">
        <f t="shared" si="1"/>
        <v>4904900</v>
      </c>
      <c r="I19" s="51">
        <f t="shared" si="1"/>
        <v>7518084</v>
      </c>
    </row>
    <row r="20" spans="1:9" ht="19.5" customHeight="1" x14ac:dyDescent="0.15">
      <c r="A20" s="52"/>
      <c r="B20" s="19"/>
      <c r="C20" s="19"/>
      <c r="D20" s="19"/>
      <c r="E20" s="19"/>
      <c r="F20" s="19"/>
      <c r="G20" s="19"/>
      <c r="H20" s="19"/>
      <c r="I20" s="19"/>
    </row>
    <row r="21" spans="1:9" ht="19.5" customHeight="1" x14ac:dyDescent="0.15">
      <c r="A21" s="35" t="s">
        <v>91</v>
      </c>
      <c r="B21" s="131" t="s">
        <v>76</v>
      </c>
      <c r="C21" s="132"/>
      <c r="D21" s="132"/>
      <c r="E21" s="132"/>
      <c r="F21" s="132"/>
      <c r="G21" s="132"/>
      <c r="H21" s="133"/>
      <c r="I21" s="18"/>
    </row>
    <row r="22" spans="1:9" ht="36" customHeight="1" x14ac:dyDescent="0.15">
      <c r="A22" s="36" t="s">
        <v>94</v>
      </c>
      <c r="B22" s="53"/>
      <c r="C22" s="22" t="s">
        <v>83</v>
      </c>
      <c r="D22" s="23" t="s">
        <v>84</v>
      </c>
      <c r="E22" s="23" t="s">
        <v>85</v>
      </c>
      <c r="F22" s="24" t="s">
        <v>103</v>
      </c>
      <c r="G22" s="24" t="s">
        <v>140</v>
      </c>
      <c r="H22" s="24" t="s">
        <v>86</v>
      </c>
      <c r="I22" s="18"/>
    </row>
    <row r="23" spans="1:9" ht="19.5" customHeight="1" x14ac:dyDescent="0.15">
      <c r="A23" s="40" t="s">
        <v>96</v>
      </c>
      <c r="B23" s="41">
        <v>295382925</v>
      </c>
      <c r="C23" s="42" t="s">
        <v>97</v>
      </c>
      <c r="D23" s="42" t="s">
        <v>97</v>
      </c>
      <c r="E23" s="42" t="s">
        <v>97</v>
      </c>
      <c r="F23" s="42" t="s">
        <v>97</v>
      </c>
      <c r="G23" s="54" t="s">
        <v>97</v>
      </c>
      <c r="H23" s="54" t="s">
        <v>97</v>
      </c>
      <c r="I23" s="20"/>
    </row>
    <row r="24" spans="1:9" ht="19.5" customHeight="1" x14ac:dyDescent="0.15">
      <c r="A24" s="44" t="s">
        <v>98</v>
      </c>
      <c r="B24" s="41">
        <v>17516417</v>
      </c>
      <c r="C24" s="42" t="s">
        <v>97</v>
      </c>
      <c r="D24" s="42" t="s">
        <v>97</v>
      </c>
      <c r="E24" s="42" t="s">
        <v>97</v>
      </c>
      <c r="F24" s="42" t="s">
        <v>97</v>
      </c>
      <c r="G24" s="55" t="s">
        <v>97</v>
      </c>
      <c r="H24" s="55" t="s">
        <v>97</v>
      </c>
      <c r="I24" s="20"/>
    </row>
    <row r="25" spans="1:9" ht="19.5" customHeight="1" x14ac:dyDescent="0.15">
      <c r="A25" s="40" t="s">
        <v>99</v>
      </c>
      <c r="B25" s="41">
        <v>729410</v>
      </c>
      <c r="C25" s="42" t="s">
        <v>97</v>
      </c>
      <c r="D25" s="42" t="s">
        <v>97</v>
      </c>
      <c r="E25" s="42" t="s">
        <v>97</v>
      </c>
      <c r="F25" s="42" t="s">
        <v>97</v>
      </c>
      <c r="G25" s="55" t="s">
        <v>97</v>
      </c>
      <c r="H25" s="55" t="s">
        <v>97</v>
      </c>
      <c r="I25" s="20"/>
    </row>
    <row r="26" spans="1:9" ht="19.5" customHeight="1" x14ac:dyDescent="0.15">
      <c r="A26" s="40" t="s">
        <v>100</v>
      </c>
      <c r="B26" s="41">
        <v>22665396</v>
      </c>
      <c r="C26" s="42" t="s">
        <v>97</v>
      </c>
      <c r="D26" s="42" t="s">
        <v>97</v>
      </c>
      <c r="E26" s="42" t="s">
        <v>97</v>
      </c>
      <c r="F26" s="42" t="s">
        <v>97</v>
      </c>
      <c r="G26" s="55" t="s">
        <v>97</v>
      </c>
      <c r="H26" s="55" t="s">
        <v>97</v>
      </c>
      <c r="I26" s="20"/>
    </row>
    <row r="27" spans="1:9" ht="19.5" customHeight="1" x14ac:dyDescent="0.15">
      <c r="A27" s="40" t="s">
        <v>101</v>
      </c>
      <c r="B27" s="31">
        <v>22078917</v>
      </c>
      <c r="C27" s="15">
        <v>7094151</v>
      </c>
      <c r="D27" s="15">
        <v>173369</v>
      </c>
      <c r="E27" s="56">
        <v>2544883</v>
      </c>
      <c r="F27" s="16">
        <v>1415440</v>
      </c>
      <c r="G27" s="16">
        <v>179560</v>
      </c>
      <c r="H27" s="16">
        <v>282116</v>
      </c>
      <c r="I27" s="20"/>
    </row>
    <row r="28" spans="1:9" ht="19.5" customHeight="1" x14ac:dyDescent="0.15">
      <c r="A28" s="46" t="s">
        <v>141</v>
      </c>
      <c r="B28" s="13">
        <f t="shared" ref="B28:H28" si="2">SUM(B23:B27)</f>
        <v>358373065</v>
      </c>
      <c r="C28" s="13">
        <f t="shared" si="2"/>
        <v>7094151</v>
      </c>
      <c r="D28" s="13">
        <f t="shared" si="2"/>
        <v>173369</v>
      </c>
      <c r="E28" s="13">
        <f t="shared" si="2"/>
        <v>2544883</v>
      </c>
      <c r="F28" s="13">
        <f t="shared" si="2"/>
        <v>1415440</v>
      </c>
      <c r="G28" s="13">
        <f t="shared" si="2"/>
        <v>179560</v>
      </c>
      <c r="H28" s="13">
        <f t="shared" si="2"/>
        <v>282116</v>
      </c>
      <c r="I28" s="20"/>
    </row>
    <row r="29" spans="1:9" ht="19.5" customHeight="1" x14ac:dyDescent="0.15">
      <c r="A29" s="52"/>
      <c r="B29" s="19"/>
      <c r="C29" s="19"/>
      <c r="D29" s="19"/>
      <c r="E29" s="128"/>
      <c r="F29" s="19"/>
      <c r="G29" s="26"/>
      <c r="H29" s="26"/>
      <c r="I29" s="26"/>
    </row>
    <row r="30" spans="1:9" ht="19.5" customHeight="1" x14ac:dyDescent="0.15">
      <c r="A30" s="35" t="s">
        <v>142</v>
      </c>
      <c r="B30" s="134" t="s">
        <v>77</v>
      </c>
      <c r="C30" s="145" t="s">
        <v>78</v>
      </c>
      <c r="D30" s="136" t="s">
        <v>79</v>
      </c>
      <c r="E30" s="136" t="s">
        <v>80</v>
      </c>
      <c r="F30" s="138" t="s">
        <v>104</v>
      </c>
      <c r="G30" s="139"/>
      <c r="H30" s="27"/>
      <c r="I30" s="20"/>
    </row>
    <row r="31" spans="1:9" ht="36" customHeight="1" x14ac:dyDescent="0.15">
      <c r="A31" s="36" t="s">
        <v>94</v>
      </c>
      <c r="B31" s="135"/>
      <c r="C31" s="146"/>
      <c r="D31" s="137"/>
      <c r="E31" s="137"/>
      <c r="F31" s="27"/>
      <c r="G31" s="129" t="s">
        <v>68</v>
      </c>
      <c r="H31" s="28"/>
      <c r="I31" s="29"/>
    </row>
    <row r="32" spans="1:9" ht="19.5" customHeight="1" x14ac:dyDescent="0.15">
      <c r="A32" s="40" t="s">
        <v>96</v>
      </c>
      <c r="B32" s="49">
        <v>24563734</v>
      </c>
      <c r="C32" s="12">
        <v>5499</v>
      </c>
      <c r="D32" s="12">
        <v>45174</v>
      </c>
      <c r="E32" s="12">
        <v>40148</v>
      </c>
      <c r="F32" s="13">
        <v>250517639</v>
      </c>
      <c r="G32" s="30">
        <v>6643787</v>
      </c>
      <c r="H32" s="31"/>
      <c r="I32" s="20"/>
    </row>
    <row r="33" spans="1:9" ht="19.5" customHeight="1" x14ac:dyDescent="0.15">
      <c r="A33" s="44" t="s">
        <v>98</v>
      </c>
      <c r="B33" s="14">
        <v>1330864</v>
      </c>
      <c r="C33" s="9">
        <v>1042</v>
      </c>
      <c r="D33" s="9">
        <v>3226</v>
      </c>
      <c r="E33" s="9">
        <v>2542</v>
      </c>
      <c r="F33" s="30">
        <v>15313751</v>
      </c>
      <c r="G33" s="30">
        <v>180182</v>
      </c>
      <c r="H33" s="31"/>
      <c r="I33" s="20"/>
    </row>
    <row r="34" spans="1:9" ht="19.5" customHeight="1" x14ac:dyDescent="0.15">
      <c r="A34" s="40" t="s">
        <v>99</v>
      </c>
      <c r="B34" s="14">
        <v>29691</v>
      </c>
      <c r="C34" s="9">
        <v>45</v>
      </c>
      <c r="D34" s="9">
        <v>186</v>
      </c>
      <c r="E34" s="9">
        <v>0</v>
      </c>
      <c r="F34" s="30">
        <v>649109</v>
      </c>
      <c r="G34" s="30">
        <v>9493</v>
      </c>
      <c r="H34" s="31"/>
      <c r="I34" s="20"/>
    </row>
    <row r="35" spans="1:9" ht="19.5" customHeight="1" x14ac:dyDescent="0.15">
      <c r="A35" s="40" t="s">
        <v>100</v>
      </c>
      <c r="B35" s="14">
        <v>1553610</v>
      </c>
      <c r="C35" s="9">
        <v>94</v>
      </c>
      <c r="D35" s="9">
        <v>75458</v>
      </c>
      <c r="E35" s="9">
        <v>17075</v>
      </c>
      <c r="F35" s="30">
        <v>18794198</v>
      </c>
      <c r="G35" s="30">
        <v>78180</v>
      </c>
      <c r="H35" s="31"/>
      <c r="I35" s="20"/>
    </row>
    <row r="36" spans="1:9" ht="19.5" customHeight="1" x14ac:dyDescent="0.15">
      <c r="A36" s="40" t="s">
        <v>101</v>
      </c>
      <c r="B36" s="14">
        <v>1669642</v>
      </c>
      <c r="C36" s="9">
        <v>2</v>
      </c>
      <c r="D36" s="9">
        <v>214729</v>
      </c>
      <c r="E36" s="9">
        <v>537515</v>
      </c>
      <c r="F36" s="30">
        <v>19379087</v>
      </c>
      <c r="G36" s="30">
        <v>39781</v>
      </c>
      <c r="H36" s="31"/>
      <c r="I36" s="20"/>
    </row>
    <row r="37" spans="1:9" ht="19.5" customHeight="1" x14ac:dyDescent="0.15">
      <c r="A37" s="46" t="s">
        <v>102</v>
      </c>
      <c r="B37" s="14">
        <f t="shared" ref="B37:G37" si="3">SUM(B32:B36)</f>
        <v>29147541</v>
      </c>
      <c r="C37" s="14">
        <f t="shared" si="3"/>
        <v>6682</v>
      </c>
      <c r="D37" s="14">
        <f t="shared" si="3"/>
        <v>338773</v>
      </c>
      <c r="E37" s="14">
        <f t="shared" si="3"/>
        <v>597280</v>
      </c>
      <c r="F37" s="14">
        <f t="shared" si="3"/>
        <v>304653784</v>
      </c>
      <c r="G37" s="14">
        <f t="shared" si="3"/>
        <v>6951423</v>
      </c>
      <c r="H37" s="31"/>
      <c r="I37" s="20"/>
    </row>
    <row r="38" spans="1:9" ht="19.5" customHeight="1" x14ac:dyDescent="0.15">
      <c r="A38" s="20" t="s">
        <v>143</v>
      </c>
      <c r="B38" s="20"/>
      <c r="C38" s="20"/>
      <c r="D38" s="20"/>
      <c r="E38" s="20"/>
      <c r="F38" s="20"/>
      <c r="G38" s="20"/>
      <c r="H38" s="20"/>
      <c r="I38" s="20"/>
    </row>
  </sheetData>
  <mergeCells count="11">
    <mergeCell ref="B30:B31"/>
    <mergeCell ref="C30:C31"/>
    <mergeCell ref="D30:D31"/>
    <mergeCell ref="E30:E31"/>
    <mergeCell ref="F30:G30"/>
    <mergeCell ref="B21:H21"/>
    <mergeCell ref="I2:J2"/>
    <mergeCell ref="B3:C3"/>
    <mergeCell ref="D3:J3"/>
    <mergeCell ref="B12:B13"/>
    <mergeCell ref="C12:I12"/>
  </mergeCells>
  <phoneticPr fontId="5"/>
  <pageMargins left="0.59055118110236227" right="0.59055118110236227" top="0.59055118110236227" bottom="0.59055118110236227" header="0.31496062992125984" footer="0.31496062992125984"/>
  <pageSetup paperSize="9" scale="72" firstPageNumber="31" orientation="portrait" useFirstPageNumber="1" r:id="rId1"/>
  <headerFooter alignWithMargins="0">
    <oddFooter>&amp;C－&amp;P 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0"/>
  <sheetViews>
    <sheetView tabSelected="1" view="pageBreakPreview" zoomScale="80" zoomScaleNormal="100" zoomScaleSheetLayoutView="80" workbookViewId="0">
      <selection activeCell="O25" sqref="O25"/>
    </sheetView>
  </sheetViews>
  <sheetFormatPr defaultColWidth="11" defaultRowHeight="13.5" customHeight="1" x14ac:dyDescent="0.15"/>
  <cols>
    <col min="1" max="1" width="1.25" style="127" customWidth="1"/>
    <col min="2" max="2" width="8.125" style="127" customWidth="1"/>
    <col min="3" max="3" width="1.25" style="127" customWidth="1"/>
    <col min="4" max="4" width="11.75" style="69" customWidth="1"/>
    <col min="5" max="8" width="10" style="69" customWidth="1"/>
    <col min="9" max="9" width="11.75" style="69" customWidth="1"/>
    <col min="10" max="14" width="7.25" style="69" customWidth="1"/>
    <col min="15" max="15" width="1.25" style="127" customWidth="1"/>
    <col min="16" max="16" width="8.125" style="127" customWidth="1"/>
    <col min="17" max="17" width="1.25" style="127" customWidth="1"/>
    <col min="18" max="18" width="11.75" style="69" customWidth="1"/>
    <col min="19" max="22" width="10" style="69" customWidth="1"/>
    <col min="23" max="23" width="11.75" style="69" customWidth="1"/>
    <col min="24" max="28" width="7.25" style="69" customWidth="1"/>
    <col min="29" max="29" width="1.25" style="127" customWidth="1"/>
    <col min="30" max="30" width="8.125" style="127" customWidth="1"/>
    <col min="31" max="31" width="1.25" style="127" customWidth="1"/>
    <col min="32" max="32" width="11.75" style="69" customWidth="1"/>
    <col min="33" max="36" width="10" style="69" customWidth="1"/>
    <col min="37" max="37" width="11.75" style="69" customWidth="1"/>
    <col min="38" max="42" width="7.25" style="69" customWidth="1"/>
    <col min="43" max="43" width="1.25" style="127" customWidth="1"/>
    <col min="44" max="44" width="8.125" style="127" customWidth="1"/>
    <col min="45" max="45" width="1.25" style="127" customWidth="1"/>
    <col min="46" max="46" width="11.75" style="69" customWidth="1"/>
    <col min="47" max="50" width="10" style="69" customWidth="1"/>
    <col min="51" max="51" width="11.75" style="69" customWidth="1"/>
    <col min="52" max="56" width="7.25" style="69" customWidth="1"/>
    <col min="57" max="16384" width="11" style="69"/>
  </cols>
  <sheetData>
    <row r="1" spans="1:56" s="60" customFormat="1" ht="13.5" customHeight="1" x14ac:dyDescent="0.15">
      <c r="A1" s="57" t="s">
        <v>106</v>
      </c>
      <c r="B1" s="58"/>
      <c r="C1" s="58"/>
      <c r="D1" s="59"/>
      <c r="E1" s="59"/>
      <c r="F1" s="59"/>
      <c r="G1" s="59"/>
      <c r="H1" s="59"/>
      <c r="I1" s="59"/>
      <c r="J1" s="59"/>
      <c r="O1" s="58"/>
      <c r="P1" s="58"/>
      <c r="Q1" s="58"/>
      <c r="R1" s="59"/>
      <c r="S1" s="59"/>
      <c r="T1" s="59"/>
      <c r="U1" s="59"/>
      <c r="V1" s="59"/>
      <c r="W1" s="59"/>
      <c r="X1" s="59"/>
      <c r="AC1" s="58"/>
      <c r="AD1" s="58"/>
      <c r="AE1" s="58"/>
      <c r="AF1" s="59"/>
      <c r="AG1" s="59"/>
      <c r="AH1" s="59"/>
      <c r="AI1" s="59"/>
      <c r="AJ1" s="59"/>
      <c r="AK1" s="59"/>
      <c r="AL1" s="59"/>
      <c r="AQ1" s="58"/>
      <c r="AR1" s="58"/>
      <c r="AS1" s="58"/>
      <c r="AT1" s="59"/>
      <c r="AU1" s="59"/>
      <c r="AV1" s="59"/>
      <c r="AW1" s="59"/>
      <c r="AX1" s="59"/>
      <c r="AY1" s="59"/>
      <c r="AZ1" s="59"/>
    </row>
    <row r="2" spans="1:56" s="60" customFormat="1" ht="13.5" customHeight="1" x14ac:dyDescent="0.15">
      <c r="B2" s="58" t="s">
        <v>107</v>
      </c>
      <c r="C2" s="58"/>
      <c r="D2" s="61"/>
      <c r="E2" s="61"/>
      <c r="F2" s="61"/>
      <c r="G2" s="61"/>
      <c r="H2" s="61"/>
      <c r="I2" s="61"/>
      <c r="O2" s="58"/>
      <c r="P2" s="58" t="s">
        <v>108</v>
      </c>
      <c r="Q2" s="58"/>
      <c r="R2" s="61"/>
      <c r="S2" s="61"/>
      <c r="T2" s="61"/>
      <c r="U2" s="61"/>
      <c r="V2" s="61"/>
      <c r="W2" s="61"/>
      <c r="AC2" s="58"/>
      <c r="AD2" s="58" t="s">
        <v>109</v>
      </c>
      <c r="AE2" s="58"/>
      <c r="AF2" s="61"/>
      <c r="AG2" s="61"/>
      <c r="AH2" s="61"/>
      <c r="AI2" s="61"/>
      <c r="AJ2" s="61"/>
      <c r="AK2" s="61"/>
      <c r="AQ2" s="58"/>
      <c r="AR2" s="58" t="s">
        <v>110</v>
      </c>
      <c r="AS2" s="58"/>
      <c r="AT2" s="61"/>
      <c r="AU2" s="61"/>
      <c r="AV2" s="61"/>
      <c r="AW2" s="61"/>
      <c r="AX2" s="61"/>
      <c r="AY2" s="61"/>
    </row>
    <row r="3" spans="1:56" s="60" customFormat="1" ht="13.5" customHeight="1" x14ac:dyDescent="0.15">
      <c r="A3" s="58"/>
      <c r="B3" s="58"/>
      <c r="C3" s="58"/>
      <c r="D3" s="61"/>
      <c r="E3" s="61"/>
      <c r="F3" s="61"/>
      <c r="G3" s="61"/>
      <c r="H3" s="61"/>
      <c r="I3" s="61"/>
      <c r="N3" s="7" t="s">
        <v>105</v>
      </c>
      <c r="O3" s="58"/>
      <c r="P3" s="58"/>
      <c r="Q3" s="58"/>
      <c r="R3" s="61"/>
      <c r="S3" s="61"/>
      <c r="T3" s="61"/>
      <c r="U3" s="61"/>
      <c r="V3" s="61"/>
      <c r="W3" s="61"/>
      <c r="AB3" s="7" t="s">
        <v>81</v>
      </c>
      <c r="AC3" s="58"/>
      <c r="AD3" s="58"/>
      <c r="AE3" s="58"/>
      <c r="AF3" s="61"/>
      <c r="AG3" s="61"/>
      <c r="AH3" s="61"/>
      <c r="AI3" s="61"/>
      <c r="AJ3" s="61"/>
      <c r="AK3" s="61"/>
      <c r="AP3" s="7" t="s">
        <v>81</v>
      </c>
      <c r="AQ3" s="58"/>
      <c r="AR3" s="58"/>
      <c r="AS3" s="58"/>
      <c r="AT3" s="61"/>
      <c r="AU3" s="61"/>
      <c r="AV3" s="61"/>
      <c r="AW3" s="61"/>
      <c r="AX3" s="61"/>
      <c r="AY3" s="61"/>
      <c r="BD3" s="7" t="s">
        <v>81</v>
      </c>
    </row>
    <row r="4" spans="1:56" ht="13.5" customHeight="1" x14ac:dyDescent="0.15">
      <c r="A4" s="62"/>
      <c r="B4" s="150" t="s">
        <v>0</v>
      </c>
      <c r="C4" s="63"/>
      <c r="D4" s="153" t="s">
        <v>111</v>
      </c>
      <c r="E4" s="155" t="s">
        <v>112</v>
      </c>
      <c r="F4" s="162" t="s">
        <v>113</v>
      </c>
      <c r="G4" s="64" t="s">
        <v>114</v>
      </c>
      <c r="H4" s="65" t="s">
        <v>115</v>
      </c>
      <c r="I4" s="157" t="s">
        <v>144</v>
      </c>
      <c r="J4" s="159" t="s">
        <v>145</v>
      </c>
      <c r="K4" s="160"/>
      <c r="L4" s="160"/>
      <c r="M4" s="160"/>
      <c r="N4" s="161"/>
      <c r="O4" s="66"/>
      <c r="P4" s="150" t="s">
        <v>0</v>
      </c>
      <c r="Q4" s="63"/>
      <c r="R4" s="153" t="s">
        <v>146</v>
      </c>
      <c r="S4" s="155" t="s">
        <v>112</v>
      </c>
      <c r="T4" s="155" t="s">
        <v>113</v>
      </c>
      <c r="U4" s="67" t="s">
        <v>114</v>
      </c>
      <c r="V4" s="65" t="s">
        <v>115</v>
      </c>
      <c r="W4" s="157" t="s">
        <v>116</v>
      </c>
      <c r="X4" s="159" t="s">
        <v>117</v>
      </c>
      <c r="Y4" s="160"/>
      <c r="Z4" s="160"/>
      <c r="AA4" s="160"/>
      <c r="AB4" s="161"/>
      <c r="AC4" s="66"/>
      <c r="AD4" s="150" t="s">
        <v>0</v>
      </c>
      <c r="AE4" s="63"/>
      <c r="AF4" s="153" t="s">
        <v>147</v>
      </c>
      <c r="AG4" s="155" t="s">
        <v>112</v>
      </c>
      <c r="AH4" s="155" t="s">
        <v>113</v>
      </c>
      <c r="AI4" s="67" t="s">
        <v>114</v>
      </c>
      <c r="AJ4" s="65" t="s">
        <v>115</v>
      </c>
      <c r="AK4" s="157" t="s">
        <v>116</v>
      </c>
      <c r="AL4" s="159" t="s">
        <v>148</v>
      </c>
      <c r="AM4" s="160"/>
      <c r="AN4" s="160"/>
      <c r="AO4" s="160"/>
      <c r="AP4" s="161"/>
      <c r="AQ4" s="66"/>
      <c r="AR4" s="150" t="s">
        <v>0</v>
      </c>
      <c r="AS4" s="63"/>
      <c r="AT4" s="153" t="s">
        <v>149</v>
      </c>
      <c r="AU4" s="155" t="s">
        <v>112</v>
      </c>
      <c r="AV4" s="155" t="s">
        <v>113</v>
      </c>
      <c r="AW4" s="67" t="s">
        <v>114</v>
      </c>
      <c r="AX4" s="68" t="s">
        <v>115</v>
      </c>
      <c r="AY4" s="157" t="s">
        <v>150</v>
      </c>
      <c r="AZ4" s="147" t="s">
        <v>145</v>
      </c>
      <c r="BA4" s="148"/>
      <c r="BB4" s="148"/>
      <c r="BC4" s="148"/>
      <c r="BD4" s="149"/>
    </row>
    <row r="5" spans="1:56" ht="13.5" customHeight="1" x14ac:dyDescent="0.15">
      <c r="A5" s="70"/>
      <c r="B5" s="151"/>
      <c r="C5" s="71"/>
      <c r="D5" s="154"/>
      <c r="E5" s="156"/>
      <c r="F5" s="163"/>
      <c r="G5" s="72" t="s">
        <v>118</v>
      </c>
      <c r="H5" s="73" t="s">
        <v>119</v>
      </c>
      <c r="I5" s="158"/>
      <c r="J5" s="74" t="s">
        <v>120</v>
      </c>
      <c r="K5" s="75" t="s">
        <v>121</v>
      </c>
      <c r="L5" s="75" t="s">
        <v>122</v>
      </c>
      <c r="M5" s="75" t="s">
        <v>123</v>
      </c>
      <c r="N5" s="76" t="s">
        <v>124</v>
      </c>
      <c r="O5" s="74"/>
      <c r="P5" s="151"/>
      <c r="Q5" s="71"/>
      <c r="R5" s="154"/>
      <c r="S5" s="156"/>
      <c r="T5" s="156"/>
      <c r="U5" s="77" t="s">
        <v>118</v>
      </c>
      <c r="V5" s="73" t="s">
        <v>119</v>
      </c>
      <c r="W5" s="158"/>
      <c r="X5" s="74" t="s">
        <v>120</v>
      </c>
      <c r="Y5" s="75" t="s">
        <v>121</v>
      </c>
      <c r="Z5" s="75" t="s">
        <v>122</v>
      </c>
      <c r="AA5" s="75" t="s">
        <v>123</v>
      </c>
      <c r="AB5" s="76" t="s">
        <v>124</v>
      </c>
      <c r="AC5" s="74"/>
      <c r="AD5" s="151"/>
      <c r="AE5" s="71"/>
      <c r="AF5" s="154"/>
      <c r="AG5" s="156"/>
      <c r="AH5" s="156"/>
      <c r="AI5" s="77" t="s">
        <v>118</v>
      </c>
      <c r="AJ5" s="73" t="s">
        <v>119</v>
      </c>
      <c r="AK5" s="158"/>
      <c r="AL5" s="74" t="s">
        <v>120</v>
      </c>
      <c r="AM5" s="75" t="s">
        <v>121</v>
      </c>
      <c r="AN5" s="75" t="s">
        <v>122</v>
      </c>
      <c r="AO5" s="75" t="s">
        <v>123</v>
      </c>
      <c r="AP5" s="76" t="s">
        <v>124</v>
      </c>
      <c r="AQ5" s="74"/>
      <c r="AR5" s="151"/>
      <c r="AS5" s="71"/>
      <c r="AT5" s="154"/>
      <c r="AU5" s="156"/>
      <c r="AV5" s="156"/>
      <c r="AW5" s="77" t="s">
        <v>118</v>
      </c>
      <c r="AX5" s="78" t="s">
        <v>119</v>
      </c>
      <c r="AY5" s="158"/>
      <c r="AZ5" s="70" t="s">
        <v>120</v>
      </c>
      <c r="BA5" s="79" t="s">
        <v>121</v>
      </c>
      <c r="BB5" s="79" t="s">
        <v>122</v>
      </c>
      <c r="BC5" s="79" t="s">
        <v>123</v>
      </c>
      <c r="BD5" s="80" t="s">
        <v>124</v>
      </c>
    </row>
    <row r="6" spans="1:56" ht="13.5" customHeight="1" x14ac:dyDescent="0.15">
      <c r="A6" s="81"/>
      <c r="B6" s="152"/>
      <c r="C6" s="82"/>
      <c r="D6" s="83" t="s">
        <v>67</v>
      </c>
      <c r="E6" s="84" t="s">
        <v>63</v>
      </c>
      <c r="F6" s="84" t="s">
        <v>64</v>
      </c>
      <c r="G6" s="85" t="s">
        <v>151</v>
      </c>
      <c r="H6" s="86" t="s">
        <v>126</v>
      </c>
      <c r="I6" s="87" t="s">
        <v>152</v>
      </c>
      <c r="J6" s="88" t="s">
        <v>153</v>
      </c>
      <c r="K6" s="89" t="s">
        <v>154</v>
      </c>
      <c r="L6" s="89" t="s">
        <v>155</v>
      </c>
      <c r="M6" s="89" t="s">
        <v>156</v>
      </c>
      <c r="N6" s="90" t="s">
        <v>157</v>
      </c>
      <c r="O6" s="88"/>
      <c r="P6" s="152"/>
      <c r="Q6" s="82"/>
      <c r="R6" s="83" t="s">
        <v>67</v>
      </c>
      <c r="S6" s="84" t="s">
        <v>63</v>
      </c>
      <c r="T6" s="84" t="s">
        <v>64</v>
      </c>
      <c r="U6" s="84" t="s">
        <v>158</v>
      </c>
      <c r="V6" s="86" t="s">
        <v>159</v>
      </c>
      <c r="W6" s="87" t="s">
        <v>127</v>
      </c>
      <c r="X6" s="88" t="s">
        <v>160</v>
      </c>
      <c r="Y6" s="89" t="s">
        <v>154</v>
      </c>
      <c r="Z6" s="89" t="s">
        <v>155</v>
      </c>
      <c r="AA6" s="89" t="s">
        <v>161</v>
      </c>
      <c r="AB6" s="90" t="s">
        <v>162</v>
      </c>
      <c r="AC6" s="88"/>
      <c r="AD6" s="152"/>
      <c r="AE6" s="82"/>
      <c r="AF6" s="83" t="s">
        <v>67</v>
      </c>
      <c r="AG6" s="84" t="s">
        <v>63</v>
      </c>
      <c r="AH6" s="84" t="s">
        <v>64</v>
      </c>
      <c r="AI6" s="84" t="s">
        <v>151</v>
      </c>
      <c r="AJ6" s="86" t="s">
        <v>159</v>
      </c>
      <c r="AK6" s="87" t="s">
        <v>127</v>
      </c>
      <c r="AL6" s="88" t="s">
        <v>160</v>
      </c>
      <c r="AM6" s="89" t="s">
        <v>129</v>
      </c>
      <c r="AN6" s="89" t="s">
        <v>130</v>
      </c>
      <c r="AO6" s="89" t="s">
        <v>161</v>
      </c>
      <c r="AP6" s="90" t="s">
        <v>162</v>
      </c>
      <c r="AQ6" s="88"/>
      <c r="AR6" s="152"/>
      <c r="AS6" s="82"/>
      <c r="AT6" s="83" t="s">
        <v>67</v>
      </c>
      <c r="AU6" s="84" t="s">
        <v>63</v>
      </c>
      <c r="AV6" s="84" t="s">
        <v>64</v>
      </c>
      <c r="AW6" s="84" t="s">
        <v>125</v>
      </c>
      <c r="AX6" s="91" t="s">
        <v>163</v>
      </c>
      <c r="AY6" s="87" t="s">
        <v>152</v>
      </c>
      <c r="AZ6" s="81" t="s">
        <v>128</v>
      </c>
      <c r="BA6" s="92" t="s">
        <v>164</v>
      </c>
      <c r="BB6" s="92" t="s">
        <v>130</v>
      </c>
      <c r="BC6" s="92" t="s">
        <v>131</v>
      </c>
      <c r="BD6" s="93" t="s">
        <v>132</v>
      </c>
    </row>
    <row r="7" spans="1:56" ht="13.5" customHeight="1" x14ac:dyDescent="0.15">
      <c r="A7" s="94"/>
      <c r="B7" s="95" t="s">
        <v>1</v>
      </c>
      <c r="C7" s="96"/>
      <c r="D7" s="97">
        <v>322574</v>
      </c>
      <c r="E7" s="98">
        <v>12776</v>
      </c>
      <c r="F7" s="98">
        <v>57</v>
      </c>
      <c r="G7" s="98">
        <v>44901</v>
      </c>
      <c r="H7" s="98">
        <v>4291</v>
      </c>
      <c r="I7" s="98">
        <f>SUM(D7:H7)</f>
        <v>384599</v>
      </c>
      <c r="J7" s="99">
        <f>D7/I7</f>
        <v>0.83872812981833023</v>
      </c>
      <c r="K7" s="99">
        <f t="shared" ref="K7:K66" si="0">E7/I7</f>
        <v>3.3219015130044542E-2</v>
      </c>
      <c r="L7" s="99">
        <f>F7/I7</f>
        <v>1.482063135889589E-4</v>
      </c>
      <c r="M7" s="99">
        <f>G7/I7</f>
        <v>0.11674757344662882</v>
      </c>
      <c r="N7" s="99">
        <f>H7/I7</f>
        <v>1.1157075291407414E-2</v>
      </c>
      <c r="O7" s="94"/>
      <c r="P7" s="95" t="s">
        <v>1</v>
      </c>
      <c r="Q7" s="96"/>
      <c r="R7" s="97">
        <v>1170781169</v>
      </c>
      <c r="S7" s="98">
        <v>56634594</v>
      </c>
      <c r="T7" s="98">
        <v>184979</v>
      </c>
      <c r="U7" s="98">
        <v>95097533</v>
      </c>
      <c r="V7" s="98">
        <v>67984025</v>
      </c>
      <c r="W7" s="17">
        <f t="shared" ref="W7:W66" si="1">SUM(R7:V7)</f>
        <v>1390682300</v>
      </c>
      <c r="X7" s="99">
        <f t="shared" ref="X7:X66" si="2">R7/W7</f>
        <v>0.84187536506360938</v>
      </c>
      <c r="Y7" s="99">
        <f t="shared" ref="Y7:Y66" si="3">S7/W7</f>
        <v>4.0724322154671845E-2</v>
      </c>
      <c r="Z7" s="99">
        <f t="shared" ref="Z7:Z66" si="4">T7/W7</f>
        <v>1.3301312600296991E-4</v>
      </c>
      <c r="AA7" s="99">
        <f t="shared" ref="AA7:AA66" si="5">U7/W7</f>
        <v>6.8381925188808396E-2</v>
      </c>
      <c r="AB7" s="99">
        <f t="shared" ref="AB7:AB66" si="6">V7/W7</f>
        <v>4.8885374466907362E-2</v>
      </c>
      <c r="AC7" s="94"/>
      <c r="AD7" s="95" t="s">
        <v>1</v>
      </c>
      <c r="AE7" s="96"/>
      <c r="AF7" s="97">
        <v>750512222</v>
      </c>
      <c r="AG7" s="98">
        <v>40128418</v>
      </c>
      <c r="AH7" s="98">
        <v>108802</v>
      </c>
      <c r="AI7" s="98">
        <v>51521989</v>
      </c>
      <c r="AJ7" s="98">
        <v>61818163</v>
      </c>
      <c r="AK7" s="17">
        <f>SUM(AF7:AJ7)</f>
        <v>904089594</v>
      </c>
      <c r="AL7" s="99">
        <f>AF7/AK7</f>
        <v>0.83013036205790025</v>
      </c>
      <c r="AM7" s="99">
        <f t="shared" ref="AM7:AM66" si="7">AG7/AK7</f>
        <v>4.4385443949706602E-2</v>
      </c>
      <c r="AN7" s="99">
        <f t="shared" ref="AN7:AN66" si="8">AH7/AK7</f>
        <v>1.2034426756160629E-4</v>
      </c>
      <c r="AO7" s="99">
        <f t="shared" ref="AO7:AO66" si="9">AI7/AK7</f>
        <v>5.6987702703278763E-2</v>
      </c>
      <c r="AP7" s="99">
        <f t="shared" ref="AP7:AP66" si="10">AJ7/AK7</f>
        <v>6.8376147021552827E-2</v>
      </c>
      <c r="AQ7" s="94"/>
      <c r="AR7" s="95" t="s">
        <v>1</v>
      </c>
      <c r="AS7" s="96"/>
      <c r="AT7" s="97">
        <v>51280992</v>
      </c>
      <c r="AU7" s="98">
        <v>2803947</v>
      </c>
      <c r="AV7" s="98">
        <v>7669</v>
      </c>
      <c r="AW7" s="98">
        <v>3302710</v>
      </c>
      <c r="AX7" s="98">
        <v>2868155</v>
      </c>
      <c r="AY7" s="17">
        <f t="shared" ref="AY7:AY66" si="11">SUM(AT7:AX7)</f>
        <v>60263473</v>
      </c>
      <c r="AZ7" s="99">
        <f t="shared" ref="AZ7:AZ66" si="12">AT7/AY7</f>
        <v>0.85094650950501971</v>
      </c>
      <c r="BA7" s="99">
        <f t="shared" ref="BA7:BA66" si="13">AU7/AY7</f>
        <v>4.6528134878651949E-2</v>
      </c>
      <c r="BB7" s="99">
        <f>AV7/AY7</f>
        <v>1.2725784987532995E-4</v>
      </c>
      <c r="BC7" s="99">
        <f t="shared" ref="BC7:BC66" si="14">AW7/AY7</f>
        <v>5.4804508196864124E-2</v>
      </c>
      <c r="BD7" s="99">
        <f t="shared" ref="BD7:BD66" si="15">AX7/AY7</f>
        <v>4.7593589569588861E-2</v>
      </c>
    </row>
    <row r="8" spans="1:56" ht="13.5" customHeight="1" x14ac:dyDescent="0.15">
      <c r="A8" s="94"/>
      <c r="B8" s="95" t="s">
        <v>2</v>
      </c>
      <c r="C8" s="96"/>
      <c r="D8" s="100">
        <v>634185</v>
      </c>
      <c r="E8" s="101">
        <v>28282</v>
      </c>
      <c r="F8" s="101">
        <v>128</v>
      </c>
      <c r="G8" s="101">
        <v>64526</v>
      </c>
      <c r="H8" s="101">
        <v>12039</v>
      </c>
      <c r="I8" s="101">
        <f t="shared" ref="I8:I66" si="16">SUM(D8:H8)</f>
        <v>739160</v>
      </c>
      <c r="J8" s="102">
        <f t="shared" ref="J8:J66" si="17">D8/I8</f>
        <v>0.85798068077276912</v>
      </c>
      <c r="K8" s="102">
        <f t="shared" si="0"/>
        <v>3.8262351858866825E-2</v>
      </c>
      <c r="L8" s="102">
        <f t="shared" ref="L8:L66" si="18">F8/I8</f>
        <v>1.7316954380648303E-4</v>
      </c>
      <c r="M8" s="102">
        <f t="shared" ref="M8:M66" si="19">G8/I8</f>
        <v>8.7296390497321283E-2</v>
      </c>
      <c r="N8" s="102">
        <f t="shared" ref="N8:N66" si="20">H8/I8</f>
        <v>1.6287407327236322E-2</v>
      </c>
      <c r="O8" s="94"/>
      <c r="P8" s="95" t="s">
        <v>2</v>
      </c>
      <c r="Q8" s="96"/>
      <c r="R8" s="100">
        <v>2406557638</v>
      </c>
      <c r="S8" s="101">
        <v>134099972</v>
      </c>
      <c r="T8" s="101">
        <v>626272</v>
      </c>
      <c r="U8" s="101">
        <v>188782970</v>
      </c>
      <c r="V8" s="101">
        <v>257685495</v>
      </c>
      <c r="W8" s="1">
        <f t="shared" si="1"/>
        <v>2987752347</v>
      </c>
      <c r="X8" s="102">
        <f t="shared" si="2"/>
        <v>0.80547426911618791</v>
      </c>
      <c r="Y8" s="102">
        <f t="shared" si="3"/>
        <v>4.488322873703026E-2</v>
      </c>
      <c r="Z8" s="102">
        <f t="shared" si="4"/>
        <v>2.0961308946132676E-4</v>
      </c>
      <c r="AA8" s="102">
        <f t="shared" si="5"/>
        <v>6.3185615163036141E-2</v>
      </c>
      <c r="AB8" s="102">
        <f t="shared" si="6"/>
        <v>8.6247273894284382E-2</v>
      </c>
      <c r="AC8" s="94"/>
      <c r="AD8" s="95" t="s">
        <v>2</v>
      </c>
      <c r="AE8" s="96"/>
      <c r="AF8" s="100">
        <v>1589310534</v>
      </c>
      <c r="AG8" s="101">
        <v>98773495</v>
      </c>
      <c r="AH8" s="101">
        <v>414398</v>
      </c>
      <c r="AI8" s="101">
        <v>120053278</v>
      </c>
      <c r="AJ8" s="101">
        <v>239614641</v>
      </c>
      <c r="AK8" s="1">
        <f t="shared" ref="AK8:AK66" si="21">SUM(AF8:AJ8)</f>
        <v>2048166346</v>
      </c>
      <c r="AL8" s="102">
        <f t="shared" ref="AL8:AL66" si="22">AF8/AK8</f>
        <v>0.77596750727980179</v>
      </c>
      <c r="AM8" s="102">
        <f t="shared" si="7"/>
        <v>4.8225328569088795E-2</v>
      </c>
      <c r="AN8" s="102">
        <f t="shared" si="8"/>
        <v>2.0232633975717128E-4</v>
      </c>
      <c r="AO8" s="102">
        <f t="shared" si="9"/>
        <v>5.8615003724897648E-2</v>
      </c>
      <c r="AP8" s="102">
        <f t="shared" si="10"/>
        <v>0.11698983408645462</v>
      </c>
      <c r="AQ8" s="94"/>
      <c r="AR8" s="95" t="s">
        <v>2</v>
      </c>
      <c r="AS8" s="96"/>
      <c r="AT8" s="100">
        <v>108454419</v>
      </c>
      <c r="AU8" s="101">
        <v>6904349</v>
      </c>
      <c r="AV8" s="101">
        <v>29684</v>
      </c>
      <c r="AW8" s="101">
        <v>8167613</v>
      </c>
      <c r="AX8" s="101">
        <v>10976585</v>
      </c>
      <c r="AY8" s="1">
        <f t="shared" si="11"/>
        <v>134532650</v>
      </c>
      <c r="AZ8" s="102">
        <f t="shared" si="12"/>
        <v>0.80615686229327976</v>
      </c>
      <c r="BA8" s="102">
        <f t="shared" si="13"/>
        <v>5.1320991595720442E-2</v>
      </c>
      <c r="BB8" s="102">
        <f t="shared" ref="BB8:BB66" si="23">AV8/AY8</f>
        <v>2.2064532290116934E-4</v>
      </c>
      <c r="BC8" s="102">
        <f t="shared" si="14"/>
        <v>6.0711009557902859E-2</v>
      </c>
      <c r="BD8" s="102">
        <f t="shared" si="15"/>
        <v>8.1590491230195794E-2</v>
      </c>
    </row>
    <row r="9" spans="1:56" ht="13.5" customHeight="1" x14ac:dyDescent="0.15">
      <c r="A9" s="94"/>
      <c r="B9" s="95" t="s">
        <v>3</v>
      </c>
      <c r="C9" s="96"/>
      <c r="D9" s="100">
        <v>33184</v>
      </c>
      <c r="E9" s="101">
        <v>1440</v>
      </c>
      <c r="F9" s="101">
        <v>44</v>
      </c>
      <c r="G9" s="101">
        <v>5401</v>
      </c>
      <c r="H9" s="101">
        <v>370</v>
      </c>
      <c r="I9" s="101">
        <f t="shared" si="16"/>
        <v>40439</v>
      </c>
      <c r="J9" s="102">
        <f t="shared" si="17"/>
        <v>0.82059398105788961</v>
      </c>
      <c r="K9" s="102">
        <f t="shared" si="0"/>
        <v>3.5609189149088748E-2</v>
      </c>
      <c r="L9" s="102">
        <f t="shared" si="18"/>
        <v>1.0880585573332675E-3</v>
      </c>
      <c r="M9" s="102">
        <f t="shared" si="19"/>
        <v>0.13355918791265858</v>
      </c>
      <c r="N9" s="102">
        <f t="shared" si="20"/>
        <v>9.1495833230297481E-3</v>
      </c>
      <c r="O9" s="94"/>
      <c r="P9" s="95" t="s">
        <v>3</v>
      </c>
      <c r="Q9" s="96"/>
      <c r="R9" s="100">
        <v>104768482</v>
      </c>
      <c r="S9" s="101">
        <v>5875096</v>
      </c>
      <c r="T9" s="101">
        <v>175838</v>
      </c>
      <c r="U9" s="101">
        <v>10821831</v>
      </c>
      <c r="V9" s="101">
        <v>4450325</v>
      </c>
      <c r="W9" s="1">
        <f t="shared" si="1"/>
        <v>126091572</v>
      </c>
      <c r="X9" s="102">
        <f t="shared" si="2"/>
        <v>0.83089202821581132</v>
      </c>
      <c r="Y9" s="102">
        <f t="shared" si="3"/>
        <v>4.6593883372316111E-2</v>
      </c>
      <c r="Z9" s="102">
        <f t="shared" si="4"/>
        <v>1.3945261940266713E-3</v>
      </c>
      <c r="AA9" s="102">
        <f t="shared" si="5"/>
        <v>8.5825173152730624E-2</v>
      </c>
      <c r="AB9" s="102">
        <f t="shared" si="6"/>
        <v>3.5294389065115311E-2</v>
      </c>
      <c r="AC9" s="94"/>
      <c r="AD9" s="95" t="s">
        <v>3</v>
      </c>
      <c r="AE9" s="96"/>
      <c r="AF9" s="100">
        <v>63693872</v>
      </c>
      <c r="AG9" s="101">
        <v>4052726</v>
      </c>
      <c r="AH9" s="101">
        <v>114610</v>
      </c>
      <c r="AI9" s="101">
        <v>6000673</v>
      </c>
      <c r="AJ9" s="101">
        <v>3954426</v>
      </c>
      <c r="AK9" s="1">
        <f t="shared" si="21"/>
        <v>77816307</v>
      </c>
      <c r="AL9" s="102">
        <f t="shared" si="22"/>
        <v>0.81851573860990345</v>
      </c>
      <c r="AM9" s="102">
        <f t="shared" si="7"/>
        <v>5.2080677639970756E-2</v>
      </c>
      <c r="AN9" s="102">
        <f t="shared" si="8"/>
        <v>1.4728275398625638E-3</v>
      </c>
      <c r="AO9" s="102">
        <f t="shared" si="9"/>
        <v>7.7113309939008029E-2</v>
      </c>
      <c r="AP9" s="102">
        <f t="shared" si="10"/>
        <v>5.0817446271255201E-2</v>
      </c>
      <c r="AQ9" s="94"/>
      <c r="AR9" s="95" t="s">
        <v>3</v>
      </c>
      <c r="AS9" s="96"/>
      <c r="AT9" s="100">
        <v>3245650</v>
      </c>
      <c r="AU9" s="101">
        <v>218332</v>
      </c>
      <c r="AV9" s="101">
        <v>6125</v>
      </c>
      <c r="AW9" s="101">
        <v>282019</v>
      </c>
      <c r="AX9" s="101">
        <v>141126</v>
      </c>
      <c r="AY9" s="1">
        <f t="shared" si="11"/>
        <v>3893252</v>
      </c>
      <c r="AZ9" s="102">
        <f t="shared" si="12"/>
        <v>0.83366039496030564</v>
      </c>
      <c r="BA9" s="102">
        <f t="shared" si="13"/>
        <v>5.6079596183344925E-2</v>
      </c>
      <c r="BB9" s="102">
        <f t="shared" si="23"/>
        <v>1.573234920318541E-3</v>
      </c>
      <c r="BC9" s="102">
        <f t="shared" si="14"/>
        <v>7.2437900243806461E-2</v>
      </c>
      <c r="BD9" s="102">
        <f t="shared" si="15"/>
        <v>3.624887369222439E-2</v>
      </c>
    </row>
    <row r="10" spans="1:56" ht="13.5" customHeight="1" x14ac:dyDescent="0.15">
      <c r="A10" s="94"/>
      <c r="B10" s="95" t="s">
        <v>4</v>
      </c>
      <c r="C10" s="96"/>
      <c r="D10" s="100">
        <v>105957</v>
      </c>
      <c r="E10" s="101">
        <v>4517</v>
      </c>
      <c r="F10" s="101">
        <v>584</v>
      </c>
      <c r="G10" s="101">
        <v>12852</v>
      </c>
      <c r="H10" s="101">
        <v>2051</v>
      </c>
      <c r="I10" s="101">
        <f t="shared" si="16"/>
        <v>125961</v>
      </c>
      <c r="J10" s="102">
        <f t="shared" si="17"/>
        <v>0.84118893943363426</v>
      </c>
      <c r="K10" s="102">
        <f t="shared" si="0"/>
        <v>3.586030596772017E-2</v>
      </c>
      <c r="L10" s="102">
        <f t="shared" si="18"/>
        <v>4.6363556973984012E-3</v>
      </c>
      <c r="M10" s="102">
        <f t="shared" si="19"/>
        <v>0.10203158120370591</v>
      </c>
      <c r="N10" s="102">
        <f t="shared" si="20"/>
        <v>1.6282817697541304E-2</v>
      </c>
      <c r="O10" s="94"/>
      <c r="P10" s="95" t="s">
        <v>4</v>
      </c>
      <c r="Q10" s="96"/>
      <c r="R10" s="100">
        <v>371212859</v>
      </c>
      <c r="S10" s="101">
        <v>20330956</v>
      </c>
      <c r="T10" s="101">
        <v>2507724</v>
      </c>
      <c r="U10" s="101">
        <v>30534020</v>
      </c>
      <c r="V10" s="101">
        <v>27661407</v>
      </c>
      <c r="W10" s="1">
        <f t="shared" si="1"/>
        <v>452246966</v>
      </c>
      <c r="X10" s="102">
        <f t="shared" si="2"/>
        <v>0.82081890406756208</v>
      </c>
      <c r="Y10" s="102">
        <f t="shared" si="3"/>
        <v>4.4955428180805085E-2</v>
      </c>
      <c r="Z10" s="102">
        <f t="shared" si="4"/>
        <v>5.5450322247159092E-3</v>
      </c>
      <c r="AA10" s="102">
        <f t="shared" si="5"/>
        <v>6.7516251728707011E-2</v>
      </c>
      <c r="AB10" s="102">
        <f t="shared" si="6"/>
        <v>6.1164383798209938E-2</v>
      </c>
      <c r="AC10" s="94"/>
      <c r="AD10" s="95" t="s">
        <v>4</v>
      </c>
      <c r="AE10" s="96"/>
      <c r="AF10" s="100">
        <v>236132868</v>
      </c>
      <c r="AG10" s="101">
        <v>14112847</v>
      </c>
      <c r="AH10" s="101">
        <v>1553778</v>
      </c>
      <c r="AI10" s="101">
        <v>17616323</v>
      </c>
      <c r="AJ10" s="101">
        <v>24671063</v>
      </c>
      <c r="AK10" s="1">
        <f t="shared" si="21"/>
        <v>294086879</v>
      </c>
      <c r="AL10" s="102">
        <f t="shared" si="22"/>
        <v>0.80293574743264895</v>
      </c>
      <c r="AM10" s="102">
        <f t="shared" si="7"/>
        <v>4.7988699965087526E-2</v>
      </c>
      <c r="AN10" s="102">
        <f t="shared" si="8"/>
        <v>5.2833979036514579E-3</v>
      </c>
      <c r="AO10" s="102">
        <f t="shared" si="9"/>
        <v>5.9901764607458059E-2</v>
      </c>
      <c r="AP10" s="102">
        <f t="shared" si="10"/>
        <v>8.3890390091153982E-2</v>
      </c>
      <c r="AQ10" s="94"/>
      <c r="AR10" s="95" t="s">
        <v>4</v>
      </c>
      <c r="AS10" s="96"/>
      <c r="AT10" s="100">
        <v>11976380</v>
      </c>
      <c r="AU10" s="101">
        <v>740483</v>
      </c>
      <c r="AV10" s="101">
        <v>83525</v>
      </c>
      <c r="AW10" s="101">
        <v>878452</v>
      </c>
      <c r="AX10" s="101">
        <v>886851</v>
      </c>
      <c r="AY10" s="1">
        <f t="shared" si="11"/>
        <v>14565691</v>
      </c>
      <c r="AZ10" s="102">
        <f t="shared" si="12"/>
        <v>0.82223218932764675</v>
      </c>
      <c r="BA10" s="102">
        <f t="shared" si="13"/>
        <v>5.0837478290593971E-2</v>
      </c>
      <c r="BB10" s="102">
        <f t="shared" si="23"/>
        <v>5.7343657777718885E-3</v>
      </c>
      <c r="BC10" s="102">
        <f t="shared" si="14"/>
        <v>6.0309668796351648E-2</v>
      </c>
      <c r="BD10" s="102">
        <f t="shared" si="15"/>
        <v>6.0886297807635763E-2</v>
      </c>
    </row>
    <row r="11" spans="1:56" ht="13.5" customHeight="1" x14ac:dyDescent="0.15">
      <c r="A11" s="94"/>
      <c r="B11" s="95" t="s">
        <v>5</v>
      </c>
      <c r="C11" s="96"/>
      <c r="D11" s="100">
        <v>18589</v>
      </c>
      <c r="E11" s="101">
        <v>783</v>
      </c>
      <c r="F11" s="101">
        <v>11</v>
      </c>
      <c r="G11" s="101">
        <v>2500</v>
      </c>
      <c r="H11" s="101">
        <v>230</v>
      </c>
      <c r="I11" s="101">
        <f t="shared" si="16"/>
        <v>22113</v>
      </c>
      <c r="J11" s="102">
        <f t="shared" si="17"/>
        <v>0.84063672952561841</v>
      </c>
      <c r="K11" s="102">
        <f t="shared" si="0"/>
        <v>3.5409035409035408E-2</v>
      </c>
      <c r="L11" s="102">
        <f t="shared" si="18"/>
        <v>4.9744494188938635E-4</v>
      </c>
      <c r="M11" s="102">
        <f t="shared" si="19"/>
        <v>0.11305566861122417</v>
      </c>
      <c r="N11" s="102">
        <f t="shared" si="20"/>
        <v>1.0401121512232624E-2</v>
      </c>
      <c r="O11" s="94"/>
      <c r="P11" s="95" t="s">
        <v>5</v>
      </c>
      <c r="Q11" s="96"/>
      <c r="R11" s="100">
        <v>58513636</v>
      </c>
      <c r="S11" s="101">
        <v>3080894</v>
      </c>
      <c r="T11" s="101">
        <v>40871</v>
      </c>
      <c r="U11" s="101">
        <v>4758039</v>
      </c>
      <c r="V11" s="101">
        <v>2540147</v>
      </c>
      <c r="W11" s="1">
        <f t="shared" si="1"/>
        <v>68933587</v>
      </c>
      <c r="X11" s="102">
        <f t="shared" si="2"/>
        <v>0.8488407254942355</v>
      </c>
      <c r="Y11" s="102">
        <f t="shared" si="3"/>
        <v>4.4693655648588258E-2</v>
      </c>
      <c r="Z11" s="102">
        <f t="shared" si="4"/>
        <v>5.9290400773718622E-4</v>
      </c>
      <c r="AA11" s="102">
        <f t="shared" si="5"/>
        <v>6.9023522597191994E-2</v>
      </c>
      <c r="AB11" s="102">
        <f t="shared" si="6"/>
        <v>3.684919225224708E-2</v>
      </c>
      <c r="AC11" s="94"/>
      <c r="AD11" s="95" t="s">
        <v>5</v>
      </c>
      <c r="AE11" s="96"/>
      <c r="AF11" s="100">
        <v>35429477</v>
      </c>
      <c r="AG11" s="101">
        <v>2123561</v>
      </c>
      <c r="AH11" s="101">
        <v>24509</v>
      </c>
      <c r="AI11" s="101">
        <v>2413434</v>
      </c>
      <c r="AJ11" s="101">
        <v>2231052</v>
      </c>
      <c r="AK11" s="1">
        <f t="shared" si="21"/>
        <v>42222033</v>
      </c>
      <c r="AL11" s="102">
        <f t="shared" si="22"/>
        <v>0.83912295270102222</v>
      </c>
      <c r="AM11" s="102">
        <f t="shared" si="7"/>
        <v>5.0295091190895522E-2</v>
      </c>
      <c r="AN11" s="102">
        <f t="shared" si="8"/>
        <v>5.8047891725156859E-4</v>
      </c>
      <c r="AO11" s="102">
        <f t="shared" si="9"/>
        <v>5.7160535116819219E-2</v>
      </c>
      <c r="AP11" s="102">
        <f t="shared" si="10"/>
        <v>5.2840942074011452E-2</v>
      </c>
      <c r="AQ11" s="94"/>
      <c r="AR11" s="95" t="s">
        <v>5</v>
      </c>
      <c r="AS11" s="96"/>
      <c r="AT11" s="100">
        <v>1790817</v>
      </c>
      <c r="AU11" s="101">
        <v>112085</v>
      </c>
      <c r="AV11" s="101">
        <v>1271</v>
      </c>
      <c r="AW11" s="101">
        <v>113387</v>
      </c>
      <c r="AX11" s="101">
        <v>81077</v>
      </c>
      <c r="AY11" s="1">
        <f t="shared" si="11"/>
        <v>2098637</v>
      </c>
      <c r="AZ11" s="102">
        <f t="shared" si="12"/>
        <v>0.85332384781169879</v>
      </c>
      <c r="BA11" s="102">
        <f t="shared" si="13"/>
        <v>5.3408474166804457E-2</v>
      </c>
      <c r="BB11" s="102">
        <f t="shared" si="23"/>
        <v>6.0563117871265972E-4</v>
      </c>
      <c r="BC11" s="102">
        <f t="shared" si="14"/>
        <v>5.4028876837680838E-2</v>
      </c>
      <c r="BD11" s="102">
        <f t="shared" si="15"/>
        <v>3.8633170005103315E-2</v>
      </c>
    </row>
    <row r="12" spans="1:56" ht="13.5" customHeight="1" x14ac:dyDescent="0.15">
      <c r="A12" s="103"/>
      <c r="B12" s="104" t="s">
        <v>6</v>
      </c>
      <c r="C12" s="105"/>
      <c r="D12" s="106">
        <v>42741</v>
      </c>
      <c r="E12" s="107">
        <v>1725</v>
      </c>
      <c r="F12" s="107">
        <v>60</v>
      </c>
      <c r="G12" s="107">
        <v>5041</v>
      </c>
      <c r="H12" s="107">
        <v>530</v>
      </c>
      <c r="I12" s="107">
        <f t="shared" si="16"/>
        <v>50097</v>
      </c>
      <c r="J12" s="108">
        <f t="shared" si="17"/>
        <v>0.85316486017126769</v>
      </c>
      <c r="K12" s="108">
        <f t="shared" si="0"/>
        <v>3.4433199592789988E-2</v>
      </c>
      <c r="L12" s="108">
        <f t="shared" si="18"/>
        <v>1.197676507575304E-3</v>
      </c>
      <c r="M12" s="108">
        <f t="shared" si="19"/>
        <v>0.10062478791145178</v>
      </c>
      <c r="N12" s="108">
        <f t="shared" si="20"/>
        <v>1.0579475816915184E-2</v>
      </c>
      <c r="O12" s="103"/>
      <c r="P12" s="104" t="s">
        <v>6</v>
      </c>
      <c r="Q12" s="105"/>
      <c r="R12" s="106">
        <v>137470898</v>
      </c>
      <c r="S12" s="107">
        <v>6511273</v>
      </c>
      <c r="T12" s="107">
        <v>174134</v>
      </c>
      <c r="U12" s="107">
        <v>10377464</v>
      </c>
      <c r="V12" s="107">
        <v>6245318</v>
      </c>
      <c r="W12" s="6">
        <f t="shared" si="1"/>
        <v>160779087</v>
      </c>
      <c r="X12" s="108">
        <f t="shared" si="2"/>
        <v>0.85502972162044932</v>
      </c>
      <c r="Y12" s="108">
        <f t="shared" si="3"/>
        <v>4.0498258333809295E-2</v>
      </c>
      <c r="Z12" s="108">
        <f t="shared" si="4"/>
        <v>1.083063744478161E-3</v>
      </c>
      <c r="AA12" s="108">
        <f t="shared" si="5"/>
        <v>6.4544862106350936E-2</v>
      </c>
      <c r="AB12" s="108">
        <f t="shared" si="6"/>
        <v>3.8844094194912304E-2</v>
      </c>
      <c r="AC12" s="103"/>
      <c r="AD12" s="104" t="s">
        <v>6</v>
      </c>
      <c r="AE12" s="105"/>
      <c r="AF12" s="106">
        <v>84338795</v>
      </c>
      <c r="AG12" s="107">
        <v>4399212</v>
      </c>
      <c r="AH12" s="107">
        <v>97996</v>
      </c>
      <c r="AI12" s="107">
        <v>5509654</v>
      </c>
      <c r="AJ12" s="107">
        <v>5516380</v>
      </c>
      <c r="AK12" s="6">
        <f t="shared" si="21"/>
        <v>99862037</v>
      </c>
      <c r="AL12" s="108">
        <f t="shared" si="22"/>
        <v>0.84455312082207978</v>
      </c>
      <c r="AM12" s="108">
        <f t="shared" si="7"/>
        <v>4.4052896697871283E-2</v>
      </c>
      <c r="AN12" s="108">
        <f t="shared" si="8"/>
        <v>9.8131385002691272E-4</v>
      </c>
      <c r="AO12" s="108">
        <f t="shared" si="9"/>
        <v>5.5172657853955052E-2</v>
      </c>
      <c r="AP12" s="108">
        <f t="shared" si="10"/>
        <v>5.5240010776066988E-2</v>
      </c>
      <c r="AQ12" s="103"/>
      <c r="AR12" s="104" t="s">
        <v>6</v>
      </c>
      <c r="AS12" s="105"/>
      <c r="AT12" s="106">
        <v>4263908</v>
      </c>
      <c r="AU12" s="107">
        <v>229492</v>
      </c>
      <c r="AV12" s="107">
        <v>4958</v>
      </c>
      <c r="AW12" s="107">
        <v>265248</v>
      </c>
      <c r="AX12" s="107">
        <v>200329</v>
      </c>
      <c r="AY12" s="6">
        <f t="shared" si="11"/>
        <v>4963935</v>
      </c>
      <c r="AZ12" s="108">
        <f t="shared" si="12"/>
        <v>0.85897740401516132</v>
      </c>
      <c r="BA12" s="108">
        <f t="shared" si="13"/>
        <v>4.6231870481785113E-2</v>
      </c>
      <c r="BB12" s="108">
        <f t="shared" si="23"/>
        <v>9.9880437596382718E-4</v>
      </c>
      <c r="BC12" s="108">
        <f t="shared" si="14"/>
        <v>5.3435026848659382E-2</v>
      </c>
      <c r="BD12" s="108">
        <f t="shared" si="15"/>
        <v>4.0356894278430318E-2</v>
      </c>
    </row>
    <row r="13" spans="1:56" ht="13.5" customHeight="1" x14ac:dyDescent="0.15">
      <c r="A13" s="94"/>
      <c r="B13" s="95" t="s">
        <v>7</v>
      </c>
      <c r="C13" s="96"/>
      <c r="D13" s="100">
        <v>14443</v>
      </c>
      <c r="E13" s="101">
        <v>703</v>
      </c>
      <c r="F13" s="101">
        <v>12</v>
      </c>
      <c r="G13" s="101">
        <v>1678</v>
      </c>
      <c r="H13" s="101">
        <v>143</v>
      </c>
      <c r="I13" s="101">
        <f t="shared" si="16"/>
        <v>16979</v>
      </c>
      <c r="J13" s="102">
        <f t="shared" si="17"/>
        <v>0.85063902467754282</v>
      </c>
      <c r="K13" s="102">
        <f t="shared" si="0"/>
        <v>4.1404087402084927E-2</v>
      </c>
      <c r="L13" s="102">
        <f t="shared" si="18"/>
        <v>7.0675540373402439E-4</v>
      </c>
      <c r="M13" s="102">
        <f t="shared" si="19"/>
        <v>9.8827963955474413E-2</v>
      </c>
      <c r="N13" s="102">
        <f t="shared" si="20"/>
        <v>8.4221685611637898E-3</v>
      </c>
      <c r="O13" s="94"/>
      <c r="P13" s="95" t="s">
        <v>7</v>
      </c>
      <c r="Q13" s="96"/>
      <c r="R13" s="100">
        <v>43922288</v>
      </c>
      <c r="S13" s="101">
        <v>2413945</v>
      </c>
      <c r="T13" s="101">
        <v>27540</v>
      </c>
      <c r="U13" s="101">
        <v>2933009</v>
      </c>
      <c r="V13" s="101">
        <v>1500943</v>
      </c>
      <c r="W13" s="1">
        <f t="shared" si="1"/>
        <v>50797725</v>
      </c>
      <c r="X13" s="102">
        <f t="shared" si="2"/>
        <v>0.86465069055750032</v>
      </c>
      <c r="Y13" s="102">
        <f t="shared" si="3"/>
        <v>4.7520730505155498E-2</v>
      </c>
      <c r="Z13" s="102">
        <f t="shared" si="4"/>
        <v>5.4215026361908926E-4</v>
      </c>
      <c r="AA13" s="102">
        <f t="shared" si="5"/>
        <v>5.7738983389512027E-2</v>
      </c>
      <c r="AB13" s="102">
        <f t="shared" si="6"/>
        <v>2.9547445284213023E-2</v>
      </c>
      <c r="AC13" s="94"/>
      <c r="AD13" s="95" t="s">
        <v>7</v>
      </c>
      <c r="AE13" s="96"/>
      <c r="AF13" s="100">
        <v>26361095</v>
      </c>
      <c r="AG13" s="101">
        <v>1591514</v>
      </c>
      <c r="AH13" s="101">
        <v>16826</v>
      </c>
      <c r="AI13" s="101">
        <v>1482603</v>
      </c>
      <c r="AJ13" s="101">
        <v>1313560</v>
      </c>
      <c r="AK13" s="1">
        <f t="shared" si="21"/>
        <v>30765598</v>
      </c>
      <c r="AL13" s="102">
        <f t="shared" si="22"/>
        <v>0.85683674993088055</v>
      </c>
      <c r="AM13" s="102">
        <f t="shared" si="7"/>
        <v>5.1730312539349961E-2</v>
      </c>
      <c r="AN13" s="102">
        <f t="shared" si="8"/>
        <v>5.4690957087848581E-4</v>
      </c>
      <c r="AO13" s="102">
        <f t="shared" si="9"/>
        <v>4.8190287086244836E-2</v>
      </c>
      <c r="AP13" s="102">
        <f t="shared" si="10"/>
        <v>4.2695740872646132E-2</v>
      </c>
      <c r="AQ13" s="94"/>
      <c r="AR13" s="95" t="s">
        <v>7</v>
      </c>
      <c r="AS13" s="96"/>
      <c r="AT13" s="100">
        <v>1347239</v>
      </c>
      <c r="AU13" s="101">
        <v>84037</v>
      </c>
      <c r="AV13" s="101">
        <v>856</v>
      </c>
      <c r="AW13" s="101">
        <v>70402</v>
      </c>
      <c r="AX13" s="101">
        <v>50459</v>
      </c>
      <c r="AY13" s="1">
        <f t="shared" si="11"/>
        <v>1552993</v>
      </c>
      <c r="AZ13" s="102">
        <f t="shared" si="12"/>
        <v>0.86751131524739644</v>
      </c>
      <c r="BA13" s="102">
        <f t="shared" si="13"/>
        <v>5.4112929034451543E-2</v>
      </c>
      <c r="BB13" s="102">
        <f t="shared" si="23"/>
        <v>5.5119372720933057E-4</v>
      </c>
      <c r="BC13" s="102">
        <f t="shared" si="14"/>
        <v>4.5333108391344967E-2</v>
      </c>
      <c r="BD13" s="102">
        <f t="shared" si="15"/>
        <v>3.2491453599597681E-2</v>
      </c>
    </row>
    <row r="14" spans="1:56" ht="13.5" customHeight="1" x14ac:dyDescent="0.15">
      <c r="A14" s="94"/>
      <c r="B14" s="95" t="s">
        <v>8</v>
      </c>
      <c r="C14" s="96"/>
      <c r="D14" s="100">
        <v>20235</v>
      </c>
      <c r="E14" s="101">
        <v>1217</v>
      </c>
      <c r="F14" s="101">
        <v>275</v>
      </c>
      <c r="G14" s="101">
        <v>2429</v>
      </c>
      <c r="H14" s="101">
        <v>254</v>
      </c>
      <c r="I14" s="101">
        <f t="shared" si="16"/>
        <v>24410</v>
      </c>
      <c r="J14" s="102">
        <f t="shared" si="17"/>
        <v>0.8289635395329783</v>
      </c>
      <c r="K14" s="102">
        <f t="shared" si="0"/>
        <v>4.9856616140925847E-2</v>
      </c>
      <c r="L14" s="102">
        <f t="shared" si="18"/>
        <v>1.1265874641540352E-2</v>
      </c>
      <c r="M14" s="102">
        <f t="shared" si="19"/>
        <v>9.950839819746006E-2</v>
      </c>
      <c r="N14" s="102">
        <f t="shared" si="20"/>
        <v>1.0405571487095453E-2</v>
      </c>
      <c r="O14" s="94"/>
      <c r="P14" s="95" t="s">
        <v>8</v>
      </c>
      <c r="Q14" s="96"/>
      <c r="R14" s="100">
        <v>61043514</v>
      </c>
      <c r="S14" s="101">
        <v>8189503</v>
      </c>
      <c r="T14" s="101">
        <v>1173438</v>
      </c>
      <c r="U14" s="101">
        <v>5016665</v>
      </c>
      <c r="V14" s="101">
        <v>2227832</v>
      </c>
      <c r="W14" s="1">
        <f t="shared" si="1"/>
        <v>77650952</v>
      </c>
      <c r="X14" s="102">
        <f t="shared" si="2"/>
        <v>0.78612705224785906</v>
      </c>
      <c r="Y14" s="102">
        <f t="shared" si="3"/>
        <v>0.10546558398923428</v>
      </c>
      <c r="Z14" s="102">
        <f t="shared" si="4"/>
        <v>1.5111701399359533E-2</v>
      </c>
      <c r="AA14" s="102">
        <f t="shared" si="5"/>
        <v>6.4605325122092508E-2</v>
      </c>
      <c r="AB14" s="102">
        <f t="shared" si="6"/>
        <v>2.8690337241454554E-2</v>
      </c>
      <c r="AC14" s="94"/>
      <c r="AD14" s="95" t="s">
        <v>8</v>
      </c>
      <c r="AE14" s="96"/>
      <c r="AF14" s="100">
        <v>36070473</v>
      </c>
      <c r="AG14" s="101">
        <v>6118380</v>
      </c>
      <c r="AH14" s="101">
        <v>736584</v>
      </c>
      <c r="AI14" s="101">
        <v>2649340</v>
      </c>
      <c r="AJ14" s="101">
        <v>1886701</v>
      </c>
      <c r="AK14" s="1">
        <f t="shared" si="21"/>
        <v>47461478</v>
      </c>
      <c r="AL14" s="102">
        <f t="shared" si="22"/>
        <v>0.75999472667075396</v>
      </c>
      <c r="AM14" s="102">
        <f t="shared" si="7"/>
        <v>0.12891254671841446</v>
      </c>
      <c r="AN14" s="102">
        <f t="shared" si="8"/>
        <v>1.5519617825639563E-2</v>
      </c>
      <c r="AO14" s="102">
        <f t="shared" si="9"/>
        <v>5.5820849068374985E-2</v>
      </c>
      <c r="AP14" s="102">
        <f t="shared" si="10"/>
        <v>3.9752259716817076E-2</v>
      </c>
      <c r="AQ14" s="94"/>
      <c r="AR14" s="95" t="s">
        <v>8</v>
      </c>
      <c r="AS14" s="96"/>
      <c r="AT14" s="100">
        <v>1815935</v>
      </c>
      <c r="AU14" s="101">
        <v>344975</v>
      </c>
      <c r="AV14" s="101">
        <v>39577</v>
      </c>
      <c r="AW14" s="101">
        <v>128243</v>
      </c>
      <c r="AX14" s="101">
        <v>67676</v>
      </c>
      <c r="AY14" s="1">
        <f t="shared" si="11"/>
        <v>2396406</v>
      </c>
      <c r="AZ14" s="102">
        <f t="shared" si="12"/>
        <v>0.75777435042309194</v>
      </c>
      <c r="BA14" s="102">
        <f t="shared" si="13"/>
        <v>0.14395515617971244</v>
      </c>
      <c r="BB14" s="102">
        <f t="shared" si="23"/>
        <v>1.6515148100947837E-2</v>
      </c>
      <c r="BC14" s="102">
        <f t="shared" si="14"/>
        <v>5.3514721628972722E-2</v>
      </c>
      <c r="BD14" s="102">
        <f t="shared" si="15"/>
        <v>2.8240623667275078E-2</v>
      </c>
    </row>
    <row r="15" spans="1:56" ht="13.5" customHeight="1" x14ac:dyDescent="0.15">
      <c r="A15" s="94"/>
      <c r="B15" s="95" t="s">
        <v>9</v>
      </c>
      <c r="C15" s="96"/>
      <c r="D15" s="100">
        <v>18587</v>
      </c>
      <c r="E15" s="101">
        <v>1073</v>
      </c>
      <c r="F15" s="101">
        <v>757</v>
      </c>
      <c r="G15" s="101">
        <v>2433</v>
      </c>
      <c r="H15" s="101">
        <v>303</v>
      </c>
      <c r="I15" s="101">
        <f t="shared" si="16"/>
        <v>23153</v>
      </c>
      <c r="J15" s="102">
        <f t="shared" si="17"/>
        <v>0.80279013518766462</v>
      </c>
      <c r="K15" s="102">
        <f t="shared" si="0"/>
        <v>4.6343886321427032E-2</v>
      </c>
      <c r="L15" s="102">
        <f t="shared" si="18"/>
        <v>3.2695547013346003E-2</v>
      </c>
      <c r="M15" s="102">
        <f t="shared" si="19"/>
        <v>0.10508357448278841</v>
      </c>
      <c r="N15" s="102">
        <f t="shared" si="20"/>
        <v>1.3086856994773896E-2</v>
      </c>
      <c r="O15" s="94"/>
      <c r="P15" s="95" t="s">
        <v>9</v>
      </c>
      <c r="Q15" s="96"/>
      <c r="R15" s="100">
        <v>54424170</v>
      </c>
      <c r="S15" s="101">
        <v>3819903</v>
      </c>
      <c r="T15" s="101">
        <v>3139997</v>
      </c>
      <c r="U15" s="101">
        <v>5076075</v>
      </c>
      <c r="V15" s="101">
        <v>2495978</v>
      </c>
      <c r="W15" s="1">
        <f t="shared" si="1"/>
        <v>68956123</v>
      </c>
      <c r="X15" s="102">
        <f t="shared" si="2"/>
        <v>0.78925797495894601</v>
      </c>
      <c r="Y15" s="102">
        <f t="shared" si="3"/>
        <v>5.5396139368218252E-2</v>
      </c>
      <c r="Z15" s="102">
        <f t="shared" si="4"/>
        <v>4.5536159276240051E-2</v>
      </c>
      <c r="AA15" s="102">
        <f t="shared" si="5"/>
        <v>7.3613114820854988E-2</v>
      </c>
      <c r="AB15" s="102">
        <f t="shared" si="6"/>
        <v>3.6196611575740709E-2</v>
      </c>
      <c r="AC15" s="94"/>
      <c r="AD15" s="95" t="s">
        <v>9</v>
      </c>
      <c r="AE15" s="96"/>
      <c r="AF15" s="100">
        <v>31898685</v>
      </c>
      <c r="AG15" s="101">
        <v>2346857</v>
      </c>
      <c r="AH15" s="101">
        <v>1863068</v>
      </c>
      <c r="AI15" s="101">
        <v>2729538</v>
      </c>
      <c r="AJ15" s="101">
        <v>2102724</v>
      </c>
      <c r="AK15" s="1">
        <f t="shared" si="21"/>
        <v>40940872</v>
      </c>
      <c r="AL15" s="102">
        <f t="shared" si="22"/>
        <v>0.77914034171035729</v>
      </c>
      <c r="AM15" s="102">
        <f t="shared" si="7"/>
        <v>5.7323082908444158E-2</v>
      </c>
      <c r="AN15" s="102">
        <f t="shared" si="8"/>
        <v>4.5506309684854786E-2</v>
      </c>
      <c r="AO15" s="102">
        <f t="shared" si="9"/>
        <v>6.6670245812057938E-2</v>
      </c>
      <c r="AP15" s="102">
        <f t="shared" si="10"/>
        <v>5.1360019884285804E-2</v>
      </c>
      <c r="AQ15" s="94"/>
      <c r="AR15" s="95" t="s">
        <v>9</v>
      </c>
      <c r="AS15" s="96"/>
      <c r="AT15" s="100">
        <v>1604867</v>
      </c>
      <c r="AU15" s="101">
        <v>121914</v>
      </c>
      <c r="AV15" s="101">
        <v>99071</v>
      </c>
      <c r="AW15" s="101">
        <v>133936</v>
      </c>
      <c r="AX15" s="101">
        <v>76090</v>
      </c>
      <c r="AY15" s="1">
        <f t="shared" si="11"/>
        <v>2035878</v>
      </c>
      <c r="AZ15" s="102">
        <f t="shared" si="12"/>
        <v>0.78829232399976812</v>
      </c>
      <c r="BA15" s="102">
        <f t="shared" si="13"/>
        <v>5.9882763112524426E-2</v>
      </c>
      <c r="BB15" s="102">
        <f t="shared" si="23"/>
        <v>4.8662542647447439E-2</v>
      </c>
      <c r="BC15" s="102">
        <f t="shared" si="14"/>
        <v>6.578783208031129E-2</v>
      </c>
      <c r="BD15" s="102">
        <f t="shared" si="15"/>
        <v>3.7374538159948678E-2</v>
      </c>
    </row>
    <row r="16" spans="1:56" ht="13.5" customHeight="1" x14ac:dyDescent="0.15">
      <c r="A16" s="109"/>
      <c r="B16" s="110" t="s">
        <v>10</v>
      </c>
      <c r="C16" s="111"/>
      <c r="D16" s="100">
        <v>17778</v>
      </c>
      <c r="E16" s="101">
        <v>790</v>
      </c>
      <c r="F16" s="101">
        <v>201</v>
      </c>
      <c r="G16" s="101">
        <v>2117</v>
      </c>
      <c r="H16" s="101">
        <v>238</v>
      </c>
      <c r="I16" s="101">
        <f t="shared" si="16"/>
        <v>21124</v>
      </c>
      <c r="J16" s="102">
        <f t="shared" si="17"/>
        <v>0.84160196932399167</v>
      </c>
      <c r="K16" s="102">
        <f t="shared" si="0"/>
        <v>3.7398220034084453E-2</v>
      </c>
      <c r="L16" s="102">
        <f t="shared" si="18"/>
        <v>9.5152433251278166E-3</v>
      </c>
      <c r="M16" s="102">
        <f t="shared" si="19"/>
        <v>0.10021776178754024</v>
      </c>
      <c r="N16" s="102">
        <f t="shared" si="20"/>
        <v>1.1266805529255823E-2</v>
      </c>
      <c r="O16" s="109"/>
      <c r="P16" s="110" t="s">
        <v>10</v>
      </c>
      <c r="Q16" s="111"/>
      <c r="R16" s="100">
        <v>55881246</v>
      </c>
      <c r="S16" s="101">
        <v>3484294</v>
      </c>
      <c r="T16" s="101">
        <v>876122</v>
      </c>
      <c r="U16" s="101">
        <v>4458246</v>
      </c>
      <c r="V16" s="101">
        <v>2377281</v>
      </c>
      <c r="W16" s="1">
        <f t="shared" si="1"/>
        <v>67077189</v>
      </c>
      <c r="X16" s="102">
        <f t="shared" si="2"/>
        <v>0.8330886674455007</v>
      </c>
      <c r="Y16" s="102">
        <f t="shared" si="3"/>
        <v>5.1944544068476095E-2</v>
      </c>
      <c r="Z16" s="102">
        <f t="shared" si="4"/>
        <v>1.3061400053600934E-2</v>
      </c>
      <c r="AA16" s="102">
        <f t="shared" si="5"/>
        <v>6.6464413110692525E-2</v>
      </c>
      <c r="AB16" s="102">
        <f t="shared" si="6"/>
        <v>3.5440975321729719E-2</v>
      </c>
      <c r="AC16" s="109"/>
      <c r="AD16" s="110" t="s">
        <v>10</v>
      </c>
      <c r="AE16" s="111"/>
      <c r="AF16" s="100">
        <v>33582348</v>
      </c>
      <c r="AG16" s="101">
        <v>2449758</v>
      </c>
      <c r="AH16" s="101">
        <v>557818</v>
      </c>
      <c r="AI16" s="101">
        <v>2387350</v>
      </c>
      <c r="AJ16" s="101">
        <v>2056755</v>
      </c>
      <c r="AK16" s="1">
        <f t="shared" si="21"/>
        <v>41034029</v>
      </c>
      <c r="AL16" s="102">
        <f t="shared" si="22"/>
        <v>0.81840240450188306</v>
      </c>
      <c r="AM16" s="102">
        <f t="shared" si="7"/>
        <v>5.9700645042679093E-2</v>
      </c>
      <c r="AN16" s="102">
        <f t="shared" si="8"/>
        <v>1.3594034356216885E-2</v>
      </c>
      <c r="AO16" s="102">
        <f t="shared" si="9"/>
        <v>5.8179760997878124E-2</v>
      </c>
      <c r="AP16" s="102">
        <f t="shared" si="10"/>
        <v>5.0123155101342839E-2</v>
      </c>
      <c r="AQ16" s="109"/>
      <c r="AR16" s="110" t="s">
        <v>10</v>
      </c>
      <c r="AS16" s="111"/>
      <c r="AT16" s="100">
        <v>1674457</v>
      </c>
      <c r="AU16" s="101">
        <v>131093</v>
      </c>
      <c r="AV16" s="101">
        <v>29604</v>
      </c>
      <c r="AW16" s="101">
        <v>116170</v>
      </c>
      <c r="AX16" s="101">
        <v>69245</v>
      </c>
      <c r="AY16" s="1">
        <f t="shared" si="11"/>
        <v>2020569</v>
      </c>
      <c r="AZ16" s="102">
        <f t="shared" si="12"/>
        <v>0.82870567647034077</v>
      </c>
      <c r="BA16" s="102">
        <f t="shared" si="13"/>
        <v>6.4879249359957522E-2</v>
      </c>
      <c r="BB16" s="102">
        <f t="shared" si="23"/>
        <v>1.4651318514735206E-2</v>
      </c>
      <c r="BC16" s="102">
        <f t="shared" si="14"/>
        <v>5.7493705980840047E-2</v>
      </c>
      <c r="BD16" s="102">
        <f t="shared" si="15"/>
        <v>3.4270049674126446E-2</v>
      </c>
    </row>
    <row r="17" spans="1:56" s="112" customFormat="1" ht="13.5" customHeight="1" x14ac:dyDescent="0.15">
      <c r="A17" s="94"/>
      <c r="B17" s="95" t="s">
        <v>11</v>
      </c>
      <c r="C17" s="96"/>
      <c r="D17" s="106">
        <v>10333</v>
      </c>
      <c r="E17" s="107">
        <v>523</v>
      </c>
      <c r="F17" s="107">
        <v>153</v>
      </c>
      <c r="G17" s="107">
        <v>1284</v>
      </c>
      <c r="H17" s="107">
        <v>125</v>
      </c>
      <c r="I17" s="107">
        <f t="shared" si="16"/>
        <v>12418</v>
      </c>
      <c r="J17" s="108">
        <f t="shared" si="17"/>
        <v>0.83209856659687553</v>
      </c>
      <c r="K17" s="108">
        <f t="shared" si="0"/>
        <v>4.2116282815268156E-2</v>
      </c>
      <c r="L17" s="108">
        <f t="shared" si="18"/>
        <v>1.2320824609437913E-2</v>
      </c>
      <c r="M17" s="108">
        <f t="shared" si="19"/>
        <v>0.10339829280077308</v>
      </c>
      <c r="N17" s="108">
        <f t="shared" si="20"/>
        <v>1.0066033177645354E-2</v>
      </c>
      <c r="O17" s="94"/>
      <c r="P17" s="95" t="s">
        <v>11</v>
      </c>
      <c r="Q17" s="96"/>
      <c r="R17" s="106">
        <v>29594557</v>
      </c>
      <c r="S17" s="107">
        <v>2576290</v>
      </c>
      <c r="T17" s="107">
        <v>632850</v>
      </c>
      <c r="U17" s="107">
        <v>2959561</v>
      </c>
      <c r="V17" s="107">
        <v>1482100</v>
      </c>
      <c r="W17" s="6">
        <f t="shared" si="1"/>
        <v>37245358</v>
      </c>
      <c r="X17" s="108">
        <f t="shared" si="2"/>
        <v>0.79458377068089936</v>
      </c>
      <c r="Y17" s="108">
        <f t="shared" si="3"/>
        <v>6.9170767535648339E-2</v>
      </c>
      <c r="Z17" s="108">
        <f t="shared" si="4"/>
        <v>1.6991379167304553E-2</v>
      </c>
      <c r="AA17" s="108">
        <f t="shared" si="5"/>
        <v>7.9461204266045721E-2</v>
      </c>
      <c r="AB17" s="108">
        <f t="shared" si="6"/>
        <v>3.9792878350102048E-2</v>
      </c>
      <c r="AC17" s="94"/>
      <c r="AD17" s="95" t="s">
        <v>11</v>
      </c>
      <c r="AE17" s="96"/>
      <c r="AF17" s="106">
        <v>17327879</v>
      </c>
      <c r="AG17" s="107">
        <v>1794225</v>
      </c>
      <c r="AH17" s="107">
        <v>368637</v>
      </c>
      <c r="AI17" s="107">
        <v>1701934</v>
      </c>
      <c r="AJ17" s="107">
        <v>1315871</v>
      </c>
      <c r="AK17" s="6">
        <f t="shared" si="21"/>
        <v>22508546</v>
      </c>
      <c r="AL17" s="108">
        <f t="shared" si="22"/>
        <v>0.76983555490434608</v>
      </c>
      <c r="AM17" s="108">
        <f t="shared" si="7"/>
        <v>7.971305654305702E-2</v>
      </c>
      <c r="AN17" s="108">
        <f t="shared" si="8"/>
        <v>1.6377646072740549E-2</v>
      </c>
      <c r="AO17" s="108">
        <f t="shared" si="9"/>
        <v>7.5612791692542022E-2</v>
      </c>
      <c r="AP17" s="108">
        <f t="shared" si="10"/>
        <v>5.8460950787314295E-2</v>
      </c>
      <c r="AQ17" s="94"/>
      <c r="AR17" s="95" t="s">
        <v>11</v>
      </c>
      <c r="AS17" s="96"/>
      <c r="AT17" s="106">
        <v>876366</v>
      </c>
      <c r="AU17" s="107">
        <v>97927</v>
      </c>
      <c r="AV17" s="107">
        <v>19464</v>
      </c>
      <c r="AW17" s="107">
        <v>86156</v>
      </c>
      <c r="AX17" s="107">
        <v>48373</v>
      </c>
      <c r="AY17" s="6">
        <f t="shared" si="11"/>
        <v>1128286</v>
      </c>
      <c r="AZ17" s="108">
        <f t="shared" si="12"/>
        <v>0.77672327760869142</v>
      </c>
      <c r="BA17" s="108">
        <f t="shared" si="13"/>
        <v>8.6792710358898364E-2</v>
      </c>
      <c r="BB17" s="108">
        <f t="shared" si="23"/>
        <v>1.7250945239061729E-2</v>
      </c>
      <c r="BC17" s="108">
        <f t="shared" si="14"/>
        <v>7.6360071825760489E-2</v>
      </c>
      <c r="BD17" s="108">
        <f t="shared" si="15"/>
        <v>4.2872994967588007E-2</v>
      </c>
    </row>
    <row r="18" spans="1:56" s="112" customFormat="1" ht="13.5" customHeight="1" x14ac:dyDescent="0.15">
      <c r="A18" s="94"/>
      <c r="B18" s="95" t="s">
        <v>12</v>
      </c>
      <c r="C18" s="96"/>
      <c r="D18" s="100">
        <v>26123</v>
      </c>
      <c r="E18" s="101">
        <v>791</v>
      </c>
      <c r="F18" s="101">
        <v>31</v>
      </c>
      <c r="G18" s="101">
        <v>3991</v>
      </c>
      <c r="H18" s="101">
        <v>371</v>
      </c>
      <c r="I18" s="101">
        <f t="shared" si="16"/>
        <v>31307</v>
      </c>
      <c r="J18" s="102">
        <f t="shared" si="17"/>
        <v>0.83441402881144788</v>
      </c>
      <c r="K18" s="102">
        <f t="shared" si="0"/>
        <v>2.5265914971092727E-2</v>
      </c>
      <c r="L18" s="102">
        <f t="shared" si="18"/>
        <v>9.901938863512952E-4</v>
      </c>
      <c r="M18" s="102">
        <f t="shared" si="19"/>
        <v>0.1274794774331619</v>
      </c>
      <c r="N18" s="102">
        <f t="shared" si="20"/>
        <v>1.1850384897946147E-2</v>
      </c>
      <c r="O18" s="94"/>
      <c r="P18" s="95" t="s">
        <v>12</v>
      </c>
      <c r="Q18" s="96"/>
      <c r="R18" s="100">
        <v>88462060</v>
      </c>
      <c r="S18" s="101">
        <v>3601964</v>
      </c>
      <c r="T18" s="101">
        <v>101340</v>
      </c>
      <c r="U18" s="101">
        <v>7816886</v>
      </c>
      <c r="V18" s="101">
        <v>4538778</v>
      </c>
      <c r="W18" s="1">
        <f t="shared" si="1"/>
        <v>104521028</v>
      </c>
      <c r="X18" s="102">
        <f t="shared" si="2"/>
        <v>0.84635658195018904</v>
      </c>
      <c r="Y18" s="102">
        <f t="shared" si="3"/>
        <v>3.4461620488462859E-2</v>
      </c>
      <c r="Z18" s="102">
        <f t="shared" si="4"/>
        <v>9.6956566481531351E-4</v>
      </c>
      <c r="AA18" s="102">
        <f t="shared" si="5"/>
        <v>7.4787687698594008E-2</v>
      </c>
      <c r="AB18" s="102">
        <f t="shared" si="6"/>
        <v>4.3424544197938814E-2</v>
      </c>
      <c r="AC18" s="94"/>
      <c r="AD18" s="95" t="s">
        <v>12</v>
      </c>
      <c r="AE18" s="96"/>
      <c r="AF18" s="100">
        <v>55154676</v>
      </c>
      <c r="AG18" s="101">
        <v>2589195</v>
      </c>
      <c r="AH18" s="101">
        <v>65727</v>
      </c>
      <c r="AI18" s="101">
        <v>3965543</v>
      </c>
      <c r="AJ18" s="101">
        <v>4063685</v>
      </c>
      <c r="AK18" s="1">
        <f t="shared" si="21"/>
        <v>65838826</v>
      </c>
      <c r="AL18" s="102">
        <f t="shared" si="22"/>
        <v>0.83772265319554762</v>
      </c>
      <c r="AM18" s="102">
        <f t="shared" si="7"/>
        <v>3.9326263199164581E-2</v>
      </c>
      <c r="AN18" s="102">
        <f t="shared" si="8"/>
        <v>9.9830151892441087E-4</v>
      </c>
      <c r="AO18" s="102">
        <f t="shared" si="9"/>
        <v>6.0231070948926095E-2</v>
      </c>
      <c r="AP18" s="102">
        <f t="shared" si="10"/>
        <v>6.1721711137437352E-2</v>
      </c>
      <c r="AQ18" s="94"/>
      <c r="AR18" s="95" t="s">
        <v>12</v>
      </c>
      <c r="AS18" s="96"/>
      <c r="AT18" s="100">
        <v>2812225</v>
      </c>
      <c r="AU18" s="101">
        <v>136969</v>
      </c>
      <c r="AV18" s="101">
        <v>3489</v>
      </c>
      <c r="AW18" s="101">
        <v>188249</v>
      </c>
      <c r="AX18" s="101">
        <v>144307</v>
      </c>
      <c r="AY18" s="1">
        <f t="shared" si="11"/>
        <v>3285239</v>
      </c>
      <c r="AZ18" s="102">
        <f t="shared" si="12"/>
        <v>0.85601839013843439</v>
      </c>
      <c r="BA18" s="102">
        <f t="shared" si="13"/>
        <v>4.1692248265651294E-2</v>
      </c>
      <c r="BB18" s="102">
        <f t="shared" si="23"/>
        <v>1.0620231891804524E-3</v>
      </c>
      <c r="BC18" s="102">
        <f t="shared" si="14"/>
        <v>5.7301462694190591E-2</v>
      </c>
      <c r="BD18" s="102">
        <f t="shared" si="15"/>
        <v>4.3925875712543291E-2</v>
      </c>
    </row>
    <row r="19" spans="1:56" s="112" customFormat="1" ht="13.5" customHeight="1" x14ac:dyDescent="0.15">
      <c r="A19" s="94"/>
      <c r="B19" s="95" t="s">
        <v>13</v>
      </c>
      <c r="C19" s="96"/>
      <c r="D19" s="100">
        <v>7713</v>
      </c>
      <c r="E19" s="101">
        <v>244</v>
      </c>
      <c r="F19" s="101">
        <v>25</v>
      </c>
      <c r="G19" s="101">
        <v>1397</v>
      </c>
      <c r="H19" s="101">
        <v>85</v>
      </c>
      <c r="I19" s="101">
        <f t="shared" si="16"/>
        <v>9464</v>
      </c>
      <c r="J19" s="102">
        <f t="shared" si="17"/>
        <v>0.81498309382924772</v>
      </c>
      <c r="K19" s="102">
        <f t="shared" si="0"/>
        <v>2.5781910397295011E-2</v>
      </c>
      <c r="L19" s="102">
        <f t="shared" si="18"/>
        <v>2.6415891800507184E-3</v>
      </c>
      <c r="M19" s="102">
        <f t="shared" si="19"/>
        <v>0.14761200338123415</v>
      </c>
      <c r="N19" s="102">
        <f t="shared" si="20"/>
        <v>8.9814032121724435E-3</v>
      </c>
      <c r="O19" s="94"/>
      <c r="P19" s="95" t="s">
        <v>13</v>
      </c>
      <c r="Q19" s="96"/>
      <c r="R19" s="100">
        <v>24067547</v>
      </c>
      <c r="S19" s="101">
        <v>1201129</v>
      </c>
      <c r="T19" s="101">
        <v>93752</v>
      </c>
      <c r="U19" s="101">
        <v>2467497</v>
      </c>
      <c r="V19" s="101">
        <v>671139</v>
      </c>
      <c r="W19" s="1">
        <f t="shared" si="1"/>
        <v>28501064</v>
      </c>
      <c r="X19" s="102">
        <f t="shared" si="2"/>
        <v>0.84444380743118919</v>
      </c>
      <c r="Y19" s="102">
        <f t="shared" si="3"/>
        <v>4.2143303842972317E-2</v>
      </c>
      <c r="Z19" s="102">
        <f t="shared" si="4"/>
        <v>3.2894210545964179E-3</v>
      </c>
      <c r="AA19" s="102">
        <f t="shared" si="5"/>
        <v>8.6575609949158389E-2</v>
      </c>
      <c r="AB19" s="102">
        <f t="shared" si="6"/>
        <v>2.3547857722083638E-2</v>
      </c>
      <c r="AC19" s="94"/>
      <c r="AD19" s="95" t="s">
        <v>13</v>
      </c>
      <c r="AE19" s="96"/>
      <c r="AF19" s="100">
        <v>14466862</v>
      </c>
      <c r="AG19" s="101">
        <v>868679</v>
      </c>
      <c r="AH19" s="101">
        <v>64665</v>
      </c>
      <c r="AI19" s="101">
        <v>1182506</v>
      </c>
      <c r="AJ19" s="101">
        <v>539934</v>
      </c>
      <c r="AK19" s="1">
        <f t="shared" si="21"/>
        <v>17122646</v>
      </c>
      <c r="AL19" s="102">
        <f t="shared" si="22"/>
        <v>0.84489640210981409</v>
      </c>
      <c r="AM19" s="102">
        <f t="shared" si="7"/>
        <v>5.0732754738957983E-2</v>
      </c>
      <c r="AN19" s="102">
        <f t="shared" si="8"/>
        <v>3.7765775219554269E-3</v>
      </c>
      <c r="AO19" s="102">
        <f t="shared" si="9"/>
        <v>6.9060938361979796E-2</v>
      </c>
      <c r="AP19" s="102">
        <f t="shared" si="10"/>
        <v>3.1533327267292681E-2</v>
      </c>
      <c r="AQ19" s="94"/>
      <c r="AR19" s="95" t="s">
        <v>13</v>
      </c>
      <c r="AS19" s="96"/>
      <c r="AT19" s="100">
        <v>737728</v>
      </c>
      <c r="AU19" s="101">
        <v>46718</v>
      </c>
      <c r="AV19" s="101">
        <v>3523</v>
      </c>
      <c r="AW19" s="101">
        <v>55363</v>
      </c>
      <c r="AX19" s="101">
        <v>23517</v>
      </c>
      <c r="AY19" s="1">
        <f t="shared" si="11"/>
        <v>866849</v>
      </c>
      <c r="AZ19" s="102">
        <f t="shared" si="12"/>
        <v>0.85104556849001378</v>
      </c>
      <c r="BA19" s="102">
        <f t="shared" si="13"/>
        <v>5.3894046137216517E-2</v>
      </c>
      <c r="BB19" s="102">
        <f t="shared" si="23"/>
        <v>4.0641449664243715E-3</v>
      </c>
      <c r="BC19" s="102">
        <f t="shared" si="14"/>
        <v>6.386694799209551E-2</v>
      </c>
      <c r="BD19" s="102">
        <f t="shared" si="15"/>
        <v>2.7129292414249773E-2</v>
      </c>
    </row>
    <row r="20" spans="1:56" s="112" customFormat="1" ht="13.5" customHeight="1" x14ac:dyDescent="0.15">
      <c r="A20" s="94"/>
      <c r="B20" s="95" t="s">
        <v>14</v>
      </c>
      <c r="C20" s="96"/>
      <c r="D20" s="100">
        <v>12089</v>
      </c>
      <c r="E20" s="101">
        <v>645</v>
      </c>
      <c r="F20" s="101">
        <v>4</v>
      </c>
      <c r="G20" s="101">
        <v>2074</v>
      </c>
      <c r="H20" s="101">
        <v>117</v>
      </c>
      <c r="I20" s="101">
        <f t="shared" si="16"/>
        <v>14929</v>
      </c>
      <c r="J20" s="102">
        <f t="shared" si="17"/>
        <v>0.80976622680688592</v>
      </c>
      <c r="K20" s="102">
        <f t="shared" si="0"/>
        <v>4.3204501306182599E-2</v>
      </c>
      <c r="L20" s="102">
        <f t="shared" si="18"/>
        <v>2.6793489182128745E-4</v>
      </c>
      <c r="M20" s="102">
        <f t="shared" si="19"/>
        <v>0.13892424140933754</v>
      </c>
      <c r="N20" s="102">
        <f t="shared" si="20"/>
        <v>7.8370955857726566E-3</v>
      </c>
      <c r="O20" s="94"/>
      <c r="P20" s="95" t="s">
        <v>14</v>
      </c>
      <c r="Q20" s="96"/>
      <c r="R20" s="100">
        <v>37409100</v>
      </c>
      <c r="S20" s="101">
        <v>2173642</v>
      </c>
      <c r="T20" s="101">
        <v>13412</v>
      </c>
      <c r="U20" s="101">
        <v>3793653</v>
      </c>
      <c r="V20" s="101">
        <v>940654</v>
      </c>
      <c r="W20" s="1">
        <f t="shared" si="1"/>
        <v>44330461</v>
      </c>
      <c r="X20" s="102">
        <f t="shared" si="2"/>
        <v>0.84386895954003271</v>
      </c>
      <c r="Y20" s="102">
        <f t="shared" si="3"/>
        <v>4.9032695599533695E-2</v>
      </c>
      <c r="Z20" s="102">
        <f t="shared" si="4"/>
        <v>3.0254591758023899E-4</v>
      </c>
      <c r="AA20" s="102">
        <f t="shared" si="5"/>
        <v>8.5576664767821831E-2</v>
      </c>
      <c r="AB20" s="102">
        <f t="shared" si="6"/>
        <v>2.1219134175031476E-2</v>
      </c>
      <c r="AC20" s="94"/>
      <c r="AD20" s="95" t="s">
        <v>14</v>
      </c>
      <c r="AE20" s="96"/>
      <c r="AF20" s="100">
        <v>22444049</v>
      </c>
      <c r="AG20" s="101">
        <v>1380433</v>
      </c>
      <c r="AH20" s="101">
        <v>6096</v>
      </c>
      <c r="AI20" s="101">
        <v>1808939</v>
      </c>
      <c r="AJ20" s="101">
        <v>793416</v>
      </c>
      <c r="AK20" s="1">
        <f t="shared" si="21"/>
        <v>26432933</v>
      </c>
      <c r="AL20" s="102">
        <f t="shared" si="22"/>
        <v>0.84909415841215952</v>
      </c>
      <c r="AM20" s="102">
        <f t="shared" si="7"/>
        <v>5.2223981349326612E-2</v>
      </c>
      <c r="AN20" s="102">
        <f t="shared" si="8"/>
        <v>2.3062139944893744E-4</v>
      </c>
      <c r="AO20" s="102">
        <f t="shared" si="9"/>
        <v>6.8435046538346686E-2</v>
      </c>
      <c r="AP20" s="102">
        <f t="shared" si="10"/>
        <v>3.0016192300718197E-2</v>
      </c>
      <c r="AQ20" s="94"/>
      <c r="AR20" s="95" t="s">
        <v>14</v>
      </c>
      <c r="AS20" s="96"/>
      <c r="AT20" s="100">
        <v>1139246</v>
      </c>
      <c r="AU20" s="101">
        <v>70883</v>
      </c>
      <c r="AV20" s="101">
        <v>310</v>
      </c>
      <c r="AW20" s="101">
        <v>82896</v>
      </c>
      <c r="AX20" s="101">
        <v>30626</v>
      </c>
      <c r="AY20" s="1">
        <f t="shared" si="11"/>
        <v>1323961</v>
      </c>
      <c r="AZ20" s="102">
        <f t="shared" si="12"/>
        <v>0.86048305048260487</v>
      </c>
      <c r="BA20" s="102">
        <f t="shared" si="13"/>
        <v>5.3538586106388328E-2</v>
      </c>
      <c r="BB20" s="102">
        <f t="shared" si="23"/>
        <v>2.3414586985568306E-4</v>
      </c>
      <c r="BC20" s="102">
        <f t="shared" si="14"/>
        <v>6.2612116217924854E-2</v>
      </c>
      <c r="BD20" s="102">
        <f t="shared" si="15"/>
        <v>2.3132101323226288E-2</v>
      </c>
    </row>
    <row r="21" spans="1:56" s="112" customFormat="1" ht="13.5" customHeight="1" x14ac:dyDescent="0.15">
      <c r="A21" s="94"/>
      <c r="B21" s="95" t="s">
        <v>15</v>
      </c>
      <c r="C21" s="96"/>
      <c r="D21" s="113">
        <v>20820</v>
      </c>
      <c r="E21" s="114">
        <v>647</v>
      </c>
      <c r="F21" s="114">
        <v>87</v>
      </c>
      <c r="G21" s="114">
        <v>3551</v>
      </c>
      <c r="H21" s="114">
        <v>551</v>
      </c>
      <c r="I21" s="114">
        <f t="shared" si="16"/>
        <v>25656</v>
      </c>
      <c r="J21" s="115">
        <f t="shared" si="17"/>
        <v>0.81150608044901773</v>
      </c>
      <c r="K21" s="115">
        <f t="shared" si="0"/>
        <v>2.5218272528843157E-2</v>
      </c>
      <c r="L21" s="115">
        <f t="shared" si="18"/>
        <v>3.3910196445275957E-3</v>
      </c>
      <c r="M21" s="115">
        <f t="shared" si="19"/>
        <v>0.13840816962893671</v>
      </c>
      <c r="N21" s="115">
        <f t="shared" si="20"/>
        <v>2.1476457748674772E-2</v>
      </c>
      <c r="O21" s="94"/>
      <c r="P21" s="95" t="s">
        <v>15</v>
      </c>
      <c r="Q21" s="96"/>
      <c r="R21" s="113">
        <v>72208167</v>
      </c>
      <c r="S21" s="114">
        <v>3061277</v>
      </c>
      <c r="T21" s="114">
        <v>367020</v>
      </c>
      <c r="U21" s="114">
        <v>7493115</v>
      </c>
      <c r="V21" s="114">
        <v>6182933</v>
      </c>
      <c r="W21" s="5">
        <f t="shared" si="1"/>
        <v>89312512</v>
      </c>
      <c r="X21" s="115">
        <f t="shared" si="2"/>
        <v>0.80848881509457493</v>
      </c>
      <c r="Y21" s="115">
        <f t="shared" si="3"/>
        <v>3.4276014988806947E-2</v>
      </c>
      <c r="Z21" s="115">
        <f t="shared" si="4"/>
        <v>4.1093906305087469E-3</v>
      </c>
      <c r="AA21" s="115">
        <f t="shared" si="5"/>
        <v>8.3897707411924552E-2</v>
      </c>
      <c r="AB21" s="115">
        <f t="shared" si="6"/>
        <v>6.9228071874184879E-2</v>
      </c>
      <c r="AC21" s="94"/>
      <c r="AD21" s="95" t="s">
        <v>15</v>
      </c>
      <c r="AE21" s="96"/>
      <c r="AF21" s="113">
        <v>44642301</v>
      </c>
      <c r="AG21" s="114">
        <v>2166185</v>
      </c>
      <c r="AH21" s="114">
        <v>253095</v>
      </c>
      <c r="AI21" s="114">
        <v>3885082</v>
      </c>
      <c r="AJ21" s="114">
        <v>5435168</v>
      </c>
      <c r="AK21" s="5">
        <f t="shared" si="21"/>
        <v>56381831</v>
      </c>
      <c r="AL21" s="115">
        <f t="shared" si="22"/>
        <v>0.79178522953608943</v>
      </c>
      <c r="AM21" s="115">
        <f t="shared" si="7"/>
        <v>3.841991225861395E-2</v>
      </c>
      <c r="AN21" s="115">
        <f t="shared" si="8"/>
        <v>4.4889460932902303E-3</v>
      </c>
      <c r="AO21" s="115">
        <f t="shared" si="9"/>
        <v>6.8906630577499337E-2</v>
      </c>
      <c r="AP21" s="115">
        <f t="shared" si="10"/>
        <v>9.6399281534507095E-2</v>
      </c>
      <c r="AQ21" s="94"/>
      <c r="AR21" s="95" t="s">
        <v>15</v>
      </c>
      <c r="AS21" s="96"/>
      <c r="AT21" s="113">
        <v>2220999</v>
      </c>
      <c r="AU21" s="114">
        <v>114237</v>
      </c>
      <c r="AV21" s="114">
        <v>13796</v>
      </c>
      <c r="AW21" s="114">
        <v>184882</v>
      </c>
      <c r="AX21" s="114">
        <v>183440</v>
      </c>
      <c r="AY21" s="5">
        <f t="shared" si="11"/>
        <v>2717354</v>
      </c>
      <c r="AZ21" s="115">
        <f t="shared" si="12"/>
        <v>0.81733885242776616</v>
      </c>
      <c r="BA21" s="115">
        <f t="shared" si="13"/>
        <v>4.2039793122279984E-2</v>
      </c>
      <c r="BB21" s="115">
        <f t="shared" si="23"/>
        <v>5.076997697024385E-3</v>
      </c>
      <c r="BC21" s="115">
        <f t="shared" si="14"/>
        <v>6.8037510018937541E-2</v>
      </c>
      <c r="BD21" s="115">
        <f t="shared" si="15"/>
        <v>6.750684673399196E-2</v>
      </c>
    </row>
    <row r="22" spans="1:56" s="112" customFormat="1" ht="13.5" customHeight="1" x14ac:dyDescent="0.15">
      <c r="A22" s="103"/>
      <c r="B22" s="104" t="s">
        <v>16</v>
      </c>
      <c r="C22" s="105"/>
      <c r="D22" s="100">
        <v>38249</v>
      </c>
      <c r="E22" s="101">
        <v>1487</v>
      </c>
      <c r="F22" s="101">
        <v>33</v>
      </c>
      <c r="G22" s="101">
        <v>6001</v>
      </c>
      <c r="H22" s="101">
        <v>795</v>
      </c>
      <c r="I22" s="101">
        <f t="shared" si="16"/>
        <v>46565</v>
      </c>
      <c r="J22" s="102">
        <f t="shared" si="17"/>
        <v>0.82141093095672713</v>
      </c>
      <c r="K22" s="102">
        <f t="shared" si="0"/>
        <v>3.1933855900354344E-2</v>
      </c>
      <c r="L22" s="102">
        <f t="shared" si="18"/>
        <v>7.0868678191774934E-4</v>
      </c>
      <c r="M22" s="102">
        <f t="shared" si="19"/>
        <v>0.12887361752389134</v>
      </c>
      <c r="N22" s="102">
        <f t="shared" si="20"/>
        <v>1.7072908837109418E-2</v>
      </c>
      <c r="O22" s="103"/>
      <c r="P22" s="104" t="s">
        <v>16</v>
      </c>
      <c r="Q22" s="105"/>
      <c r="R22" s="100">
        <v>137772385</v>
      </c>
      <c r="S22" s="101">
        <v>6183561</v>
      </c>
      <c r="T22" s="101">
        <v>140282</v>
      </c>
      <c r="U22" s="101">
        <v>14011527</v>
      </c>
      <c r="V22" s="101">
        <v>9927366</v>
      </c>
      <c r="W22" s="1">
        <f t="shared" si="1"/>
        <v>168035121</v>
      </c>
      <c r="X22" s="102">
        <f t="shared" si="2"/>
        <v>0.81990231673056013</v>
      </c>
      <c r="Y22" s="102">
        <f t="shared" si="3"/>
        <v>3.6799217706398414E-2</v>
      </c>
      <c r="Z22" s="102">
        <f t="shared" si="4"/>
        <v>8.3483737902625727E-4</v>
      </c>
      <c r="AA22" s="102">
        <f t="shared" si="5"/>
        <v>8.3384514597992884E-2</v>
      </c>
      <c r="AB22" s="102">
        <f t="shared" si="6"/>
        <v>5.9079113586022296E-2</v>
      </c>
      <c r="AC22" s="103"/>
      <c r="AD22" s="104" t="s">
        <v>16</v>
      </c>
      <c r="AE22" s="105"/>
      <c r="AF22" s="100">
        <v>86456989</v>
      </c>
      <c r="AG22" s="101">
        <v>4194904</v>
      </c>
      <c r="AH22" s="101">
        <v>92572</v>
      </c>
      <c r="AI22" s="101">
        <v>7829566</v>
      </c>
      <c r="AJ22" s="101">
        <v>8794569</v>
      </c>
      <c r="AK22" s="1">
        <f t="shared" si="21"/>
        <v>107368600</v>
      </c>
      <c r="AL22" s="102">
        <f t="shared" si="22"/>
        <v>0.80523532019603494</v>
      </c>
      <c r="AM22" s="102">
        <f t="shared" si="7"/>
        <v>3.907011919686016E-2</v>
      </c>
      <c r="AN22" s="102">
        <f t="shared" si="8"/>
        <v>8.6218875909716626E-4</v>
      </c>
      <c r="AO22" s="102">
        <f t="shared" si="9"/>
        <v>7.2922306894194391E-2</v>
      </c>
      <c r="AP22" s="102">
        <f t="shared" si="10"/>
        <v>8.1910064953813311E-2</v>
      </c>
      <c r="AQ22" s="103"/>
      <c r="AR22" s="104" t="s">
        <v>16</v>
      </c>
      <c r="AS22" s="105"/>
      <c r="AT22" s="100">
        <v>4320146</v>
      </c>
      <c r="AU22" s="101">
        <v>215923</v>
      </c>
      <c r="AV22" s="101">
        <v>4998</v>
      </c>
      <c r="AW22" s="101">
        <v>386045</v>
      </c>
      <c r="AX22" s="101">
        <v>308218</v>
      </c>
      <c r="AY22" s="1">
        <f t="shared" si="11"/>
        <v>5235330</v>
      </c>
      <c r="AZ22" s="102">
        <f t="shared" si="12"/>
        <v>0.82519077116437745</v>
      </c>
      <c r="BA22" s="102">
        <f t="shared" si="13"/>
        <v>4.1243436421390819E-2</v>
      </c>
      <c r="BB22" s="102">
        <f t="shared" si="23"/>
        <v>9.5466761407590349E-4</v>
      </c>
      <c r="BC22" s="102">
        <f t="shared" si="14"/>
        <v>7.3738427186060856E-2</v>
      </c>
      <c r="BD22" s="102">
        <f t="shared" si="15"/>
        <v>5.8872697614095006E-2</v>
      </c>
    </row>
    <row r="23" spans="1:56" s="112" customFormat="1" ht="13.5" customHeight="1" x14ac:dyDescent="0.15">
      <c r="A23" s="94"/>
      <c r="B23" s="95" t="s">
        <v>17</v>
      </c>
      <c r="C23" s="96"/>
      <c r="D23" s="100">
        <v>40953</v>
      </c>
      <c r="E23" s="101">
        <v>1867</v>
      </c>
      <c r="F23" s="101">
        <v>0</v>
      </c>
      <c r="G23" s="101">
        <v>5257</v>
      </c>
      <c r="H23" s="101">
        <v>820</v>
      </c>
      <c r="I23" s="101">
        <f t="shared" si="16"/>
        <v>48897</v>
      </c>
      <c r="J23" s="102">
        <f t="shared" si="17"/>
        <v>0.83753604515614455</v>
      </c>
      <c r="K23" s="102">
        <f t="shared" si="0"/>
        <v>3.8182301572693624E-2</v>
      </c>
      <c r="L23" s="102">
        <f t="shared" si="18"/>
        <v>0</v>
      </c>
      <c r="M23" s="102">
        <f t="shared" si="19"/>
        <v>0.10751170828476185</v>
      </c>
      <c r="N23" s="102">
        <f t="shared" si="20"/>
        <v>1.6769944986399984E-2</v>
      </c>
      <c r="O23" s="94"/>
      <c r="P23" s="95" t="s">
        <v>17</v>
      </c>
      <c r="Q23" s="96"/>
      <c r="R23" s="100">
        <v>151353702</v>
      </c>
      <c r="S23" s="101">
        <v>7609786</v>
      </c>
      <c r="T23" s="101">
        <v>0</v>
      </c>
      <c r="U23" s="101">
        <v>13681471</v>
      </c>
      <c r="V23" s="101">
        <v>16463693</v>
      </c>
      <c r="W23" s="1">
        <f t="shared" si="1"/>
        <v>189108652</v>
      </c>
      <c r="X23" s="102">
        <f t="shared" si="2"/>
        <v>0.80035313244155537</v>
      </c>
      <c r="Y23" s="102">
        <f t="shared" si="3"/>
        <v>4.0240284722668322E-2</v>
      </c>
      <c r="Z23" s="102">
        <f t="shared" si="4"/>
        <v>0</v>
      </c>
      <c r="AA23" s="102">
        <f t="shared" si="5"/>
        <v>7.234714464571404E-2</v>
      </c>
      <c r="AB23" s="102">
        <f t="shared" si="6"/>
        <v>8.7059438190062288E-2</v>
      </c>
      <c r="AC23" s="94"/>
      <c r="AD23" s="95" t="s">
        <v>17</v>
      </c>
      <c r="AE23" s="96"/>
      <c r="AF23" s="100">
        <v>96316195</v>
      </c>
      <c r="AG23" s="101">
        <v>5216347</v>
      </c>
      <c r="AH23" s="101">
        <v>0</v>
      </c>
      <c r="AI23" s="101">
        <v>8192236</v>
      </c>
      <c r="AJ23" s="101">
        <v>15264818</v>
      </c>
      <c r="AK23" s="1">
        <f t="shared" si="21"/>
        <v>124989596</v>
      </c>
      <c r="AL23" s="102">
        <f t="shared" si="22"/>
        <v>0.77059369805467648</v>
      </c>
      <c r="AM23" s="102">
        <f t="shared" si="7"/>
        <v>4.1734249625064793E-2</v>
      </c>
      <c r="AN23" s="102">
        <f t="shared" si="8"/>
        <v>0</v>
      </c>
      <c r="AO23" s="102">
        <f t="shared" si="9"/>
        <v>6.5543343303549842E-2</v>
      </c>
      <c r="AP23" s="102">
        <f t="shared" si="10"/>
        <v>0.12212870901670887</v>
      </c>
      <c r="AQ23" s="94"/>
      <c r="AR23" s="95" t="s">
        <v>17</v>
      </c>
      <c r="AS23" s="96"/>
      <c r="AT23" s="100">
        <v>4865140</v>
      </c>
      <c r="AU23" s="101">
        <v>271610</v>
      </c>
      <c r="AV23" s="101">
        <v>0</v>
      </c>
      <c r="AW23" s="101">
        <v>413896</v>
      </c>
      <c r="AX23" s="101">
        <v>509498</v>
      </c>
      <c r="AY23" s="1">
        <f t="shared" si="11"/>
        <v>6060144</v>
      </c>
      <c r="AZ23" s="102">
        <f t="shared" si="12"/>
        <v>0.80280930618150326</v>
      </c>
      <c r="BA23" s="102">
        <f t="shared" si="13"/>
        <v>4.4819067005668511E-2</v>
      </c>
      <c r="BB23" s="102">
        <f t="shared" si="23"/>
        <v>0</v>
      </c>
      <c r="BC23" s="102">
        <f t="shared" si="14"/>
        <v>6.8298047043106561E-2</v>
      </c>
      <c r="BD23" s="102">
        <f t="shared" si="15"/>
        <v>8.4073579769721643E-2</v>
      </c>
    </row>
    <row r="24" spans="1:56" s="112" customFormat="1" ht="13.5" customHeight="1" x14ac:dyDescent="0.15">
      <c r="A24" s="94"/>
      <c r="B24" s="95" t="s">
        <v>18</v>
      </c>
      <c r="C24" s="96"/>
      <c r="D24" s="100">
        <v>39267</v>
      </c>
      <c r="E24" s="101">
        <v>1618</v>
      </c>
      <c r="F24" s="101">
        <v>1</v>
      </c>
      <c r="G24" s="101">
        <v>4885</v>
      </c>
      <c r="H24" s="101">
        <v>631</v>
      </c>
      <c r="I24" s="101">
        <f t="shared" si="16"/>
        <v>46402</v>
      </c>
      <c r="J24" s="102">
        <f t="shared" si="17"/>
        <v>0.84623507607430715</v>
      </c>
      <c r="K24" s="102">
        <f t="shared" si="0"/>
        <v>3.4869186672988231E-2</v>
      </c>
      <c r="L24" s="102">
        <f t="shared" si="18"/>
        <v>2.1550795224343778E-5</v>
      </c>
      <c r="M24" s="102">
        <f t="shared" si="19"/>
        <v>0.10527563467091935</v>
      </c>
      <c r="N24" s="102">
        <f t="shared" si="20"/>
        <v>1.3598551786560924E-2</v>
      </c>
      <c r="O24" s="94"/>
      <c r="P24" s="95" t="s">
        <v>18</v>
      </c>
      <c r="Q24" s="96"/>
      <c r="R24" s="100">
        <v>146162097</v>
      </c>
      <c r="S24" s="101">
        <v>6796166</v>
      </c>
      <c r="T24" s="101">
        <v>1728</v>
      </c>
      <c r="U24" s="101">
        <v>14681374</v>
      </c>
      <c r="V24" s="101">
        <v>13185485</v>
      </c>
      <c r="W24" s="1">
        <f t="shared" si="1"/>
        <v>180826850</v>
      </c>
      <c r="X24" s="102">
        <f t="shared" si="2"/>
        <v>0.80829864038443411</v>
      </c>
      <c r="Y24" s="102">
        <f t="shared" si="3"/>
        <v>3.7583832268272103E-2</v>
      </c>
      <c r="Z24" s="102">
        <f t="shared" si="4"/>
        <v>9.5561029791759353E-6</v>
      </c>
      <c r="AA24" s="102">
        <f t="shared" si="5"/>
        <v>8.1190232534604237E-2</v>
      </c>
      <c r="AB24" s="102">
        <f t="shared" si="6"/>
        <v>7.2917738709710425E-2</v>
      </c>
      <c r="AC24" s="94"/>
      <c r="AD24" s="95" t="s">
        <v>18</v>
      </c>
      <c r="AE24" s="96"/>
      <c r="AF24" s="100">
        <v>93053900</v>
      </c>
      <c r="AG24" s="101">
        <v>4683605</v>
      </c>
      <c r="AH24" s="101">
        <v>505</v>
      </c>
      <c r="AI24" s="101">
        <v>9440374</v>
      </c>
      <c r="AJ24" s="101">
        <v>12298219</v>
      </c>
      <c r="AK24" s="1">
        <f t="shared" si="21"/>
        <v>119476603</v>
      </c>
      <c r="AL24" s="102">
        <f t="shared" si="22"/>
        <v>0.77884621476892846</v>
      </c>
      <c r="AM24" s="102">
        <f t="shared" si="7"/>
        <v>3.9201022479690019E-2</v>
      </c>
      <c r="AN24" s="102">
        <f t="shared" si="8"/>
        <v>4.2267689850539191E-6</v>
      </c>
      <c r="AO24" s="102">
        <f t="shared" si="9"/>
        <v>7.9014415901998827E-2</v>
      </c>
      <c r="AP24" s="102">
        <f t="shared" si="10"/>
        <v>0.10293412008039766</v>
      </c>
      <c r="AQ24" s="94"/>
      <c r="AR24" s="95" t="s">
        <v>18</v>
      </c>
      <c r="AS24" s="96"/>
      <c r="AT24" s="100">
        <v>4683271</v>
      </c>
      <c r="AU24" s="101">
        <v>240417</v>
      </c>
      <c r="AV24" s="101">
        <v>23</v>
      </c>
      <c r="AW24" s="101">
        <v>488958</v>
      </c>
      <c r="AX24" s="101">
        <v>412507</v>
      </c>
      <c r="AY24" s="1">
        <f t="shared" si="11"/>
        <v>5825176</v>
      </c>
      <c r="AZ24" s="102">
        <f t="shared" si="12"/>
        <v>0.80397072981142548</v>
      </c>
      <c r="BA24" s="102">
        <f t="shared" si="13"/>
        <v>4.1272057702634223E-2</v>
      </c>
      <c r="BB24" s="102">
        <f t="shared" si="23"/>
        <v>3.9483785554290548E-6</v>
      </c>
      <c r="BC24" s="102">
        <f t="shared" si="14"/>
        <v>8.3938751378499127E-2</v>
      </c>
      <c r="BD24" s="102">
        <f t="shared" si="15"/>
        <v>7.0814512728885795E-2</v>
      </c>
    </row>
    <row r="25" spans="1:56" s="112" customFormat="1" ht="13.5" customHeight="1" x14ac:dyDescent="0.15">
      <c r="A25" s="94"/>
      <c r="B25" s="95" t="s">
        <v>19</v>
      </c>
      <c r="C25" s="96"/>
      <c r="D25" s="100">
        <v>32419</v>
      </c>
      <c r="E25" s="101">
        <v>1184</v>
      </c>
      <c r="F25" s="101">
        <v>82</v>
      </c>
      <c r="G25" s="101">
        <v>6159</v>
      </c>
      <c r="H25" s="101">
        <v>587</v>
      </c>
      <c r="I25" s="101">
        <f t="shared" si="16"/>
        <v>40431</v>
      </c>
      <c r="J25" s="102">
        <f t="shared" si="17"/>
        <v>0.80183522544582131</v>
      </c>
      <c r="K25" s="102">
        <f t="shared" si="0"/>
        <v>2.9284459944102299E-2</v>
      </c>
      <c r="L25" s="102">
        <f t="shared" si="18"/>
        <v>2.0281467191016794E-3</v>
      </c>
      <c r="M25" s="102">
        <f t="shared" si="19"/>
        <v>0.15233360540179566</v>
      </c>
      <c r="N25" s="102">
        <f t="shared" si="20"/>
        <v>1.4518562489179095E-2</v>
      </c>
      <c r="O25" s="94"/>
      <c r="P25" s="95" t="s">
        <v>19</v>
      </c>
      <c r="Q25" s="96"/>
      <c r="R25" s="100">
        <v>114638007</v>
      </c>
      <c r="S25" s="101">
        <v>4597314</v>
      </c>
      <c r="T25" s="101">
        <v>278387</v>
      </c>
      <c r="U25" s="101">
        <v>13031668</v>
      </c>
      <c r="V25" s="101">
        <v>6248974</v>
      </c>
      <c r="W25" s="1">
        <f t="shared" si="1"/>
        <v>138794350</v>
      </c>
      <c r="X25" s="102">
        <f t="shared" si="2"/>
        <v>0.82595586203617077</v>
      </c>
      <c r="Y25" s="102">
        <f t="shared" si="3"/>
        <v>3.3123207104611967E-2</v>
      </c>
      <c r="Z25" s="102">
        <f t="shared" si="4"/>
        <v>2.0057516750501729E-3</v>
      </c>
      <c r="AA25" s="102">
        <f t="shared" si="5"/>
        <v>9.389191995207298E-2</v>
      </c>
      <c r="AB25" s="102">
        <f t="shared" si="6"/>
        <v>4.5023259232094104E-2</v>
      </c>
      <c r="AC25" s="94"/>
      <c r="AD25" s="95" t="s">
        <v>19</v>
      </c>
      <c r="AE25" s="96"/>
      <c r="AF25" s="100">
        <v>71520478</v>
      </c>
      <c r="AG25" s="101">
        <v>3035963</v>
      </c>
      <c r="AH25" s="101">
        <v>170044</v>
      </c>
      <c r="AI25" s="101">
        <v>6942501</v>
      </c>
      <c r="AJ25" s="101">
        <v>5458454</v>
      </c>
      <c r="AK25" s="1">
        <f t="shared" si="21"/>
        <v>87127440</v>
      </c>
      <c r="AL25" s="102">
        <f t="shared" si="22"/>
        <v>0.82087202378492929</v>
      </c>
      <c r="AM25" s="102">
        <f t="shared" si="7"/>
        <v>3.4845084395914765E-2</v>
      </c>
      <c r="AN25" s="102">
        <f t="shared" si="8"/>
        <v>1.9516698757590031E-3</v>
      </c>
      <c r="AO25" s="102">
        <f t="shared" si="9"/>
        <v>7.9682141470012208E-2</v>
      </c>
      <c r="AP25" s="102">
        <f t="shared" si="10"/>
        <v>6.264908047338473E-2</v>
      </c>
      <c r="AQ25" s="94"/>
      <c r="AR25" s="95" t="s">
        <v>19</v>
      </c>
      <c r="AS25" s="96"/>
      <c r="AT25" s="100">
        <v>3576116</v>
      </c>
      <c r="AU25" s="101">
        <v>156070</v>
      </c>
      <c r="AV25" s="101">
        <v>8819</v>
      </c>
      <c r="AW25" s="101">
        <v>331481</v>
      </c>
      <c r="AX25" s="101">
        <v>187031</v>
      </c>
      <c r="AY25" s="1">
        <f t="shared" si="11"/>
        <v>4259517</v>
      </c>
      <c r="AZ25" s="102">
        <f t="shared" si="12"/>
        <v>0.83955903920561881</v>
      </c>
      <c r="BA25" s="102">
        <f t="shared" si="13"/>
        <v>3.6640304522789789E-2</v>
      </c>
      <c r="BB25" s="102">
        <f t="shared" si="23"/>
        <v>2.070422538517865E-3</v>
      </c>
      <c r="BC25" s="102">
        <f t="shared" si="14"/>
        <v>7.7821264711468455E-2</v>
      </c>
      <c r="BD25" s="102">
        <f t="shared" si="15"/>
        <v>4.3908969021605029E-2</v>
      </c>
    </row>
    <row r="26" spans="1:56" s="112" customFormat="1" ht="13.5" customHeight="1" x14ac:dyDescent="0.15">
      <c r="A26" s="109"/>
      <c r="B26" s="110" t="s">
        <v>20</v>
      </c>
      <c r="C26" s="111"/>
      <c r="D26" s="100">
        <v>24405</v>
      </c>
      <c r="E26" s="101">
        <v>1117</v>
      </c>
      <c r="F26" s="101">
        <v>4</v>
      </c>
      <c r="G26" s="101">
        <v>4390</v>
      </c>
      <c r="H26" s="101">
        <v>442</v>
      </c>
      <c r="I26" s="101">
        <f t="shared" si="16"/>
        <v>30358</v>
      </c>
      <c r="J26" s="102">
        <f t="shared" si="17"/>
        <v>0.80390671322221485</v>
      </c>
      <c r="K26" s="102">
        <f t="shared" si="0"/>
        <v>3.6794255221029054E-2</v>
      </c>
      <c r="L26" s="102">
        <f t="shared" si="18"/>
        <v>1.3176098557217208E-4</v>
      </c>
      <c r="M26" s="102">
        <f t="shared" si="19"/>
        <v>0.14460768166545887</v>
      </c>
      <c r="N26" s="102">
        <f t="shared" si="20"/>
        <v>1.4559588905725014E-2</v>
      </c>
      <c r="O26" s="109"/>
      <c r="P26" s="110" t="s">
        <v>20</v>
      </c>
      <c r="Q26" s="111"/>
      <c r="R26" s="100">
        <v>87375733</v>
      </c>
      <c r="S26" s="101">
        <v>4450423</v>
      </c>
      <c r="T26" s="101">
        <v>6605</v>
      </c>
      <c r="U26" s="101">
        <v>11334388</v>
      </c>
      <c r="V26" s="101">
        <v>6780917</v>
      </c>
      <c r="W26" s="1">
        <f t="shared" si="1"/>
        <v>109948066</v>
      </c>
      <c r="X26" s="102">
        <f t="shared" si="2"/>
        <v>0.7947000450194367</v>
      </c>
      <c r="Y26" s="102">
        <f t="shared" si="3"/>
        <v>4.0477501441453276E-2</v>
      </c>
      <c r="Z26" s="102">
        <f t="shared" si="4"/>
        <v>6.007381703285258E-5</v>
      </c>
      <c r="AA26" s="102">
        <f t="shared" si="5"/>
        <v>0.10308856183063739</v>
      </c>
      <c r="AB26" s="102">
        <f t="shared" si="6"/>
        <v>6.1673817891439761E-2</v>
      </c>
      <c r="AC26" s="109"/>
      <c r="AD26" s="110" t="s">
        <v>20</v>
      </c>
      <c r="AE26" s="111"/>
      <c r="AF26" s="100">
        <v>54825063</v>
      </c>
      <c r="AG26" s="101">
        <v>2995908</v>
      </c>
      <c r="AH26" s="101">
        <v>2824</v>
      </c>
      <c r="AI26" s="101">
        <v>6671826</v>
      </c>
      <c r="AJ26" s="101">
        <v>6188035</v>
      </c>
      <c r="AK26" s="1">
        <f t="shared" si="21"/>
        <v>70683656</v>
      </c>
      <c r="AL26" s="102">
        <f t="shared" si="22"/>
        <v>0.77563988767077918</v>
      </c>
      <c r="AM26" s="102">
        <f t="shared" si="7"/>
        <v>4.2384734598334868E-2</v>
      </c>
      <c r="AN26" s="102">
        <f t="shared" si="8"/>
        <v>3.9952658928677938E-5</v>
      </c>
      <c r="AO26" s="102">
        <f t="shared" si="9"/>
        <v>9.4389939309307946E-2</v>
      </c>
      <c r="AP26" s="102">
        <f t="shared" si="10"/>
        <v>8.7545485762649283E-2</v>
      </c>
      <c r="AQ26" s="109"/>
      <c r="AR26" s="110" t="s">
        <v>20</v>
      </c>
      <c r="AS26" s="111"/>
      <c r="AT26" s="100">
        <v>2755792</v>
      </c>
      <c r="AU26" s="101">
        <v>156502</v>
      </c>
      <c r="AV26" s="101">
        <v>114</v>
      </c>
      <c r="AW26" s="101">
        <v>332848</v>
      </c>
      <c r="AX26" s="101">
        <v>209439</v>
      </c>
      <c r="AY26" s="1">
        <f t="shared" si="11"/>
        <v>3454695</v>
      </c>
      <c r="AZ26" s="102">
        <f t="shared" si="12"/>
        <v>0.79769473137281299</v>
      </c>
      <c r="BA26" s="102">
        <f t="shared" si="13"/>
        <v>4.5301249459069472E-2</v>
      </c>
      <c r="BB26" s="102">
        <f t="shared" si="23"/>
        <v>3.2998571509207036E-5</v>
      </c>
      <c r="BC26" s="102">
        <f t="shared" si="14"/>
        <v>9.6346566049969676E-2</v>
      </c>
      <c r="BD26" s="102">
        <f t="shared" si="15"/>
        <v>6.0624454546638708E-2</v>
      </c>
    </row>
    <row r="27" spans="1:56" s="112" customFormat="1" ht="13.5" customHeight="1" x14ac:dyDescent="0.15">
      <c r="A27" s="94"/>
      <c r="B27" s="95" t="s">
        <v>21</v>
      </c>
      <c r="C27" s="96"/>
      <c r="D27" s="106">
        <v>21096</v>
      </c>
      <c r="E27" s="107">
        <v>802</v>
      </c>
      <c r="F27" s="107">
        <v>26</v>
      </c>
      <c r="G27" s="107">
        <v>3213</v>
      </c>
      <c r="H27" s="107">
        <v>383</v>
      </c>
      <c r="I27" s="107">
        <f t="shared" si="16"/>
        <v>25520</v>
      </c>
      <c r="J27" s="108">
        <f t="shared" si="17"/>
        <v>0.82664576802507839</v>
      </c>
      <c r="K27" s="108">
        <f t="shared" si="0"/>
        <v>3.1426332288401256E-2</v>
      </c>
      <c r="L27" s="108">
        <f t="shared" si="18"/>
        <v>1.0188087774294671E-3</v>
      </c>
      <c r="M27" s="108">
        <f t="shared" si="19"/>
        <v>0.1259012539184953</v>
      </c>
      <c r="N27" s="108">
        <f t="shared" si="20"/>
        <v>1.5007836990595611E-2</v>
      </c>
      <c r="O27" s="94"/>
      <c r="P27" s="95" t="s">
        <v>21</v>
      </c>
      <c r="Q27" s="96"/>
      <c r="R27" s="106">
        <v>71616648</v>
      </c>
      <c r="S27" s="107">
        <v>3227272</v>
      </c>
      <c r="T27" s="107">
        <v>105058</v>
      </c>
      <c r="U27" s="107">
        <v>6761606</v>
      </c>
      <c r="V27" s="107">
        <v>6823631</v>
      </c>
      <c r="W27" s="6">
        <f t="shared" si="1"/>
        <v>88534215</v>
      </c>
      <c r="X27" s="108">
        <f t="shared" si="2"/>
        <v>0.80891492628019579</v>
      </c>
      <c r="Y27" s="108">
        <f t="shared" si="3"/>
        <v>3.6452257469047421E-2</v>
      </c>
      <c r="Z27" s="108">
        <f t="shared" si="4"/>
        <v>1.1866372791581197E-3</v>
      </c>
      <c r="AA27" s="108">
        <f t="shared" si="5"/>
        <v>7.6372801182006303E-2</v>
      </c>
      <c r="AB27" s="108">
        <f t="shared" si="6"/>
        <v>7.7073377789592418E-2</v>
      </c>
      <c r="AC27" s="94"/>
      <c r="AD27" s="95" t="s">
        <v>21</v>
      </c>
      <c r="AE27" s="96"/>
      <c r="AF27" s="106">
        <v>44248183</v>
      </c>
      <c r="AG27" s="107">
        <v>2223453</v>
      </c>
      <c r="AH27" s="107">
        <v>70799</v>
      </c>
      <c r="AI27" s="107">
        <v>3585224</v>
      </c>
      <c r="AJ27" s="107">
        <v>6302367</v>
      </c>
      <c r="AK27" s="6">
        <f t="shared" si="21"/>
        <v>56430026</v>
      </c>
      <c r="AL27" s="108">
        <f t="shared" si="22"/>
        <v>0.78412480263610018</v>
      </c>
      <c r="AM27" s="108">
        <f t="shared" si="7"/>
        <v>3.940194888444673E-2</v>
      </c>
      <c r="AN27" s="108">
        <f t="shared" si="8"/>
        <v>1.2546334818275646E-3</v>
      </c>
      <c r="AO27" s="108">
        <f t="shared" si="9"/>
        <v>6.3533977460864546E-2</v>
      </c>
      <c r="AP27" s="108">
        <f t="shared" si="10"/>
        <v>0.11168463753676101</v>
      </c>
      <c r="AQ27" s="94"/>
      <c r="AR27" s="95" t="s">
        <v>21</v>
      </c>
      <c r="AS27" s="96"/>
      <c r="AT27" s="106">
        <v>2217874</v>
      </c>
      <c r="AU27" s="107">
        <v>115640</v>
      </c>
      <c r="AV27" s="107">
        <v>3932</v>
      </c>
      <c r="AW27" s="107">
        <v>171957</v>
      </c>
      <c r="AX27" s="107">
        <v>199537</v>
      </c>
      <c r="AY27" s="6">
        <f t="shared" si="11"/>
        <v>2708940</v>
      </c>
      <c r="AZ27" s="108">
        <f t="shared" si="12"/>
        <v>0.81872392891684576</v>
      </c>
      <c r="BA27" s="108">
        <f t="shared" si="13"/>
        <v>4.2688283978235028E-2</v>
      </c>
      <c r="BB27" s="108">
        <f t="shared" si="23"/>
        <v>1.4514902507992056E-3</v>
      </c>
      <c r="BC27" s="108">
        <f t="shared" si="14"/>
        <v>6.3477596403021114E-2</v>
      </c>
      <c r="BD27" s="108">
        <f t="shared" si="15"/>
        <v>7.3658700451098957E-2</v>
      </c>
    </row>
    <row r="28" spans="1:56" s="112" customFormat="1" ht="13.5" customHeight="1" x14ac:dyDescent="0.15">
      <c r="A28" s="94"/>
      <c r="B28" s="95" t="s">
        <v>22</v>
      </c>
      <c r="C28" s="96"/>
      <c r="D28" s="100">
        <v>23225</v>
      </c>
      <c r="E28" s="101">
        <v>870</v>
      </c>
      <c r="F28" s="101">
        <v>49</v>
      </c>
      <c r="G28" s="101">
        <v>3813</v>
      </c>
      <c r="H28" s="101">
        <v>422</v>
      </c>
      <c r="I28" s="101">
        <f t="shared" si="16"/>
        <v>28379</v>
      </c>
      <c r="J28" s="102">
        <f t="shared" si="17"/>
        <v>0.81838683533598788</v>
      </c>
      <c r="K28" s="102">
        <f t="shared" si="0"/>
        <v>3.0656471334437437E-2</v>
      </c>
      <c r="L28" s="102">
        <f t="shared" si="18"/>
        <v>1.7266288452729131E-3</v>
      </c>
      <c r="M28" s="102">
        <f t="shared" si="19"/>
        <v>0.13435991402093098</v>
      </c>
      <c r="N28" s="102">
        <f t="shared" si="20"/>
        <v>1.4870150463370802E-2</v>
      </c>
      <c r="O28" s="94"/>
      <c r="P28" s="95" t="s">
        <v>22</v>
      </c>
      <c r="Q28" s="96"/>
      <c r="R28" s="100">
        <v>83187259</v>
      </c>
      <c r="S28" s="101">
        <v>3777615</v>
      </c>
      <c r="T28" s="101">
        <v>168754</v>
      </c>
      <c r="U28" s="101">
        <v>7961793</v>
      </c>
      <c r="V28" s="101">
        <v>6157455</v>
      </c>
      <c r="W28" s="1">
        <f t="shared" si="1"/>
        <v>101252876</v>
      </c>
      <c r="X28" s="102">
        <f t="shared" si="2"/>
        <v>0.82157922111763027</v>
      </c>
      <c r="Y28" s="102">
        <f t="shared" si="3"/>
        <v>3.7308718025945257E-2</v>
      </c>
      <c r="Z28" s="102">
        <f t="shared" si="4"/>
        <v>1.6666588314982777E-3</v>
      </c>
      <c r="AA28" s="102">
        <f t="shared" si="5"/>
        <v>7.8632759033926108E-2</v>
      </c>
      <c r="AB28" s="102">
        <f t="shared" si="6"/>
        <v>6.0812642991000081E-2</v>
      </c>
      <c r="AC28" s="94"/>
      <c r="AD28" s="95" t="s">
        <v>22</v>
      </c>
      <c r="AE28" s="96"/>
      <c r="AF28" s="100">
        <v>51982864</v>
      </c>
      <c r="AG28" s="101">
        <v>2626633</v>
      </c>
      <c r="AH28" s="101">
        <v>102424</v>
      </c>
      <c r="AI28" s="101">
        <v>4079430</v>
      </c>
      <c r="AJ28" s="101">
        <v>5599848</v>
      </c>
      <c r="AK28" s="1">
        <f t="shared" si="21"/>
        <v>64391199</v>
      </c>
      <c r="AL28" s="102">
        <f t="shared" si="22"/>
        <v>0.80729765569359879</v>
      </c>
      <c r="AM28" s="102">
        <f t="shared" si="7"/>
        <v>4.0791801376458298E-2</v>
      </c>
      <c r="AN28" s="102">
        <f t="shared" si="8"/>
        <v>1.5906521635045186E-3</v>
      </c>
      <c r="AO28" s="102">
        <f t="shared" si="9"/>
        <v>6.3353844366215328E-2</v>
      </c>
      <c r="AP28" s="102">
        <f t="shared" si="10"/>
        <v>8.696604640022311E-2</v>
      </c>
      <c r="AQ28" s="94"/>
      <c r="AR28" s="95" t="s">
        <v>22</v>
      </c>
      <c r="AS28" s="96"/>
      <c r="AT28" s="100">
        <v>2532581</v>
      </c>
      <c r="AU28" s="101">
        <v>136300</v>
      </c>
      <c r="AV28" s="101">
        <v>5395</v>
      </c>
      <c r="AW28" s="101">
        <v>189879</v>
      </c>
      <c r="AX28" s="101">
        <v>199095</v>
      </c>
      <c r="AY28" s="1">
        <f t="shared" si="11"/>
        <v>3063250</v>
      </c>
      <c r="AZ28" s="102">
        <f t="shared" si="12"/>
        <v>0.8267627519791072</v>
      </c>
      <c r="BA28" s="102">
        <f t="shared" si="13"/>
        <v>4.4495225659022281E-2</v>
      </c>
      <c r="BB28" s="102">
        <f t="shared" si="23"/>
        <v>1.7612013384477271E-3</v>
      </c>
      <c r="BC28" s="102">
        <f t="shared" si="14"/>
        <v>6.198612584673141E-2</v>
      </c>
      <c r="BD28" s="102">
        <f t="shared" si="15"/>
        <v>6.4994695176691417E-2</v>
      </c>
    </row>
    <row r="29" spans="1:56" s="112" customFormat="1" ht="13.5" customHeight="1" x14ac:dyDescent="0.15">
      <c r="A29" s="94"/>
      <c r="B29" s="95" t="s">
        <v>23</v>
      </c>
      <c r="C29" s="96"/>
      <c r="D29" s="100">
        <v>8877</v>
      </c>
      <c r="E29" s="101">
        <v>452</v>
      </c>
      <c r="F29" s="101">
        <v>231</v>
      </c>
      <c r="G29" s="101">
        <v>1064</v>
      </c>
      <c r="H29" s="101">
        <v>121</v>
      </c>
      <c r="I29" s="101">
        <f t="shared" si="16"/>
        <v>10745</v>
      </c>
      <c r="J29" s="102">
        <f t="shared" si="17"/>
        <v>0.82615169846440206</v>
      </c>
      <c r="K29" s="102">
        <f t="shared" si="0"/>
        <v>4.2066077245230336E-2</v>
      </c>
      <c r="L29" s="102">
        <f t="shared" si="18"/>
        <v>2.1498371335504887E-2</v>
      </c>
      <c r="M29" s="102">
        <f t="shared" si="19"/>
        <v>9.902280130293159E-2</v>
      </c>
      <c r="N29" s="102">
        <f t="shared" si="20"/>
        <v>1.126105165193113E-2</v>
      </c>
      <c r="O29" s="94"/>
      <c r="P29" s="95" t="s">
        <v>23</v>
      </c>
      <c r="Q29" s="96"/>
      <c r="R29" s="100">
        <v>25612852</v>
      </c>
      <c r="S29" s="101">
        <v>1679553</v>
      </c>
      <c r="T29" s="101">
        <v>904462</v>
      </c>
      <c r="U29" s="101">
        <v>1958109</v>
      </c>
      <c r="V29" s="101">
        <v>1018160</v>
      </c>
      <c r="W29" s="1">
        <f t="shared" si="1"/>
        <v>31173136</v>
      </c>
      <c r="X29" s="102">
        <f t="shared" si="2"/>
        <v>0.82163218997280218</v>
      </c>
      <c r="Y29" s="102">
        <f t="shared" si="3"/>
        <v>5.3878217449793951E-2</v>
      </c>
      <c r="Z29" s="102">
        <f t="shared" si="4"/>
        <v>2.9014148592557385E-2</v>
      </c>
      <c r="AA29" s="102">
        <f t="shared" si="5"/>
        <v>6.2813988300695831E-2</v>
      </c>
      <c r="AB29" s="102">
        <f t="shared" si="6"/>
        <v>3.266145568415061E-2</v>
      </c>
      <c r="AC29" s="94"/>
      <c r="AD29" s="95" t="s">
        <v>23</v>
      </c>
      <c r="AE29" s="96"/>
      <c r="AF29" s="100">
        <v>14746466</v>
      </c>
      <c r="AG29" s="101">
        <v>1017933</v>
      </c>
      <c r="AH29" s="101">
        <v>540637</v>
      </c>
      <c r="AI29" s="101">
        <v>979266</v>
      </c>
      <c r="AJ29" s="101">
        <v>851014</v>
      </c>
      <c r="AK29" s="1">
        <f t="shared" si="21"/>
        <v>18135316</v>
      </c>
      <c r="AL29" s="102">
        <f t="shared" si="22"/>
        <v>0.81313532116010556</v>
      </c>
      <c r="AM29" s="102">
        <f t="shared" si="7"/>
        <v>5.6129873888053565E-2</v>
      </c>
      <c r="AN29" s="102">
        <f t="shared" si="8"/>
        <v>2.981128092832791E-2</v>
      </c>
      <c r="AO29" s="102">
        <f t="shared" si="9"/>
        <v>5.3997735688752269E-2</v>
      </c>
      <c r="AP29" s="102">
        <f t="shared" si="10"/>
        <v>4.692578833476075E-2</v>
      </c>
      <c r="AQ29" s="94"/>
      <c r="AR29" s="95" t="s">
        <v>23</v>
      </c>
      <c r="AS29" s="96"/>
      <c r="AT29" s="100">
        <v>740435</v>
      </c>
      <c r="AU29" s="101">
        <v>52609</v>
      </c>
      <c r="AV29" s="101">
        <v>28347</v>
      </c>
      <c r="AW29" s="101">
        <v>47100</v>
      </c>
      <c r="AX29" s="101">
        <v>33832</v>
      </c>
      <c r="AY29" s="1">
        <f t="shared" si="11"/>
        <v>902323</v>
      </c>
      <c r="AZ29" s="102">
        <f t="shared" si="12"/>
        <v>0.82058752796947432</v>
      </c>
      <c r="BA29" s="102">
        <f t="shared" si="13"/>
        <v>5.8303955457192157E-2</v>
      </c>
      <c r="BB29" s="102">
        <f t="shared" si="23"/>
        <v>3.1415579565188964E-2</v>
      </c>
      <c r="BC29" s="102">
        <f t="shared" si="14"/>
        <v>5.2198602939302223E-2</v>
      </c>
      <c r="BD29" s="102">
        <f t="shared" si="15"/>
        <v>3.7494334068842311E-2</v>
      </c>
    </row>
    <row r="30" spans="1:56" s="112" customFormat="1" ht="13.5" customHeight="1" x14ac:dyDescent="0.15">
      <c r="A30" s="94"/>
      <c r="B30" s="95" t="s">
        <v>24</v>
      </c>
      <c r="C30" s="96"/>
      <c r="D30" s="100">
        <v>8615</v>
      </c>
      <c r="E30" s="101">
        <v>315</v>
      </c>
      <c r="F30" s="101">
        <v>44</v>
      </c>
      <c r="G30" s="101">
        <v>1166</v>
      </c>
      <c r="H30" s="101">
        <v>102</v>
      </c>
      <c r="I30" s="101">
        <f t="shared" si="16"/>
        <v>10242</v>
      </c>
      <c r="J30" s="102">
        <f t="shared" si="17"/>
        <v>0.84114430775239213</v>
      </c>
      <c r="K30" s="102">
        <f t="shared" si="0"/>
        <v>3.0755711775043937E-2</v>
      </c>
      <c r="L30" s="102">
        <f t="shared" si="18"/>
        <v>4.2960359304823276E-3</v>
      </c>
      <c r="M30" s="102">
        <f t="shared" si="19"/>
        <v>0.11384495215778169</v>
      </c>
      <c r="N30" s="102">
        <f t="shared" si="20"/>
        <v>9.9589923842999407E-3</v>
      </c>
      <c r="O30" s="94"/>
      <c r="P30" s="95" t="s">
        <v>24</v>
      </c>
      <c r="Q30" s="96"/>
      <c r="R30" s="100">
        <v>25464634</v>
      </c>
      <c r="S30" s="101">
        <v>1060001</v>
      </c>
      <c r="T30" s="101">
        <v>172522</v>
      </c>
      <c r="U30" s="101">
        <v>2497694</v>
      </c>
      <c r="V30" s="101">
        <v>649737</v>
      </c>
      <c r="W30" s="1">
        <f t="shared" si="1"/>
        <v>29844588</v>
      </c>
      <c r="X30" s="102">
        <f t="shared" si="2"/>
        <v>0.85324126437932402</v>
      </c>
      <c r="Y30" s="102">
        <f t="shared" si="3"/>
        <v>3.5517360802568294E-2</v>
      </c>
      <c r="Z30" s="102">
        <f t="shared" si="4"/>
        <v>5.7806795657557742E-3</v>
      </c>
      <c r="AA30" s="102">
        <f t="shared" si="5"/>
        <v>8.3690014417354325E-2</v>
      </c>
      <c r="AB30" s="102">
        <f t="shared" si="6"/>
        <v>2.177068083499762E-2</v>
      </c>
      <c r="AC30" s="94"/>
      <c r="AD30" s="95" t="s">
        <v>24</v>
      </c>
      <c r="AE30" s="96"/>
      <c r="AF30" s="100">
        <v>14940513</v>
      </c>
      <c r="AG30" s="101">
        <v>679122</v>
      </c>
      <c r="AH30" s="101">
        <v>108226</v>
      </c>
      <c r="AI30" s="101">
        <v>1377234</v>
      </c>
      <c r="AJ30" s="101">
        <v>511614</v>
      </c>
      <c r="AK30" s="1">
        <f t="shared" si="21"/>
        <v>17616709</v>
      </c>
      <c r="AL30" s="102">
        <f t="shared" si="22"/>
        <v>0.84808763089632688</v>
      </c>
      <c r="AM30" s="102">
        <f t="shared" si="7"/>
        <v>3.8549878981369336E-2</v>
      </c>
      <c r="AN30" s="102">
        <f t="shared" si="8"/>
        <v>6.1433721814897436E-3</v>
      </c>
      <c r="AO30" s="102">
        <f t="shared" si="9"/>
        <v>7.8177711852991383E-2</v>
      </c>
      <c r="AP30" s="102">
        <f t="shared" si="10"/>
        <v>2.9041406087822647E-2</v>
      </c>
      <c r="AQ30" s="94"/>
      <c r="AR30" s="95" t="s">
        <v>24</v>
      </c>
      <c r="AS30" s="96"/>
      <c r="AT30" s="100">
        <v>749924</v>
      </c>
      <c r="AU30" s="101">
        <v>34762</v>
      </c>
      <c r="AV30" s="101">
        <v>5886</v>
      </c>
      <c r="AW30" s="101">
        <v>67294</v>
      </c>
      <c r="AX30" s="101">
        <v>18615</v>
      </c>
      <c r="AY30" s="1">
        <f t="shared" si="11"/>
        <v>876481</v>
      </c>
      <c r="AZ30" s="102">
        <f t="shared" si="12"/>
        <v>0.85560782264532831</v>
      </c>
      <c r="BA30" s="102">
        <f t="shared" si="13"/>
        <v>3.966087114267166E-2</v>
      </c>
      <c r="BB30" s="102">
        <f t="shared" si="23"/>
        <v>6.7154906951776483E-3</v>
      </c>
      <c r="BC30" s="102">
        <f t="shared" si="14"/>
        <v>7.6777477207149961E-2</v>
      </c>
      <c r="BD30" s="102">
        <f t="shared" si="15"/>
        <v>2.1238338309672429E-2</v>
      </c>
    </row>
    <row r="31" spans="1:56" s="112" customFormat="1" ht="13.5" customHeight="1" x14ac:dyDescent="0.15">
      <c r="A31" s="94"/>
      <c r="B31" s="95" t="s">
        <v>25</v>
      </c>
      <c r="C31" s="96"/>
      <c r="D31" s="113">
        <v>9766</v>
      </c>
      <c r="E31" s="114">
        <v>420</v>
      </c>
      <c r="F31" s="114">
        <v>36</v>
      </c>
      <c r="G31" s="114">
        <v>1324</v>
      </c>
      <c r="H31" s="114">
        <v>78</v>
      </c>
      <c r="I31" s="114">
        <f t="shared" si="16"/>
        <v>11624</v>
      </c>
      <c r="J31" s="115">
        <f t="shared" si="17"/>
        <v>0.8401582931865107</v>
      </c>
      <c r="K31" s="115">
        <f t="shared" si="0"/>
        <v>3.6132140399174124E-2</v>
      </c>
      <c r="L31" s="115">
        <f t="shared" si="18"/>
        <v>3.0970406056434964E-3</v>
      </c>
      <c r="M31" s="115">
        <f t="shared" si="19"/>
        <v>0.1139022711631108</v>
      </c>
      <c r="N31" s="115">
        <f t="shared" si="20"/>
        <v>6.7102546455609082E-3</v>
      </c>
      <c r="O31" s="94"/>
      <c r="P31" s="95" t="s">
        <v>25</v>
      </c>
      <c r="Q31" s="96"/>
      <c r="R31" s="113">
        <v>27385390</v>
      </c>
      <c r="S31" s="114">
        <v>1365183</v>
      </c>
      <c r="T31" s="114">
        <v>121462</v>
      </c>
      <c r="U31" s="114">
        <v>2306012</v>
      </c>
      <c r="V31" s="114">
        <v>863113</v>
      </c>
      <c r="W31" s="5">
        <f t="shared" si="1"/>
        <v>32041160</v>
      </c>
      <c r="X31" s="115">
        <f t="shared" si="2"/>
        <v>0.85469408723030005</v>
      </c>
      <c r="Y31" s="115">
        <f t="shared" si="3"/>
        <v>4.2607165283653901E-2</v>
      </c>
      <c r="Z31" s="115">
        <f t="shared" si="4"/>
        <v>3.7908115686198628E-3</v>
      </c>
      <c r="AA31" s="115">
        <f t="shared" si="5"/>
        <v>7.19703031975122E-2</v>
      </c>
      <c r="AB31" s="115">
        <f t="shared" si="6"/>
        <v>2.693763271991401E-2</v>
      </c>
      <c r="AC31" s="94"/>
      <c r="AD31" s="95" t="s">
        <v>25</v>
      </c>
      <c r="AE31" s="96"/>
      <c r="AF31" s="113">
        <v>15650994</v>
      </c>
      <c r="AG31" s="114">
        <v>869822</v>
      </c>
      <c r="AH31" s="114">
        <v>72832</v>
      </c>
      <c r="AI31" s="114">
        <v>1092538</v>
      </c>
      <c r="AJ31" s="114">
        <v>774409</v>
      </c>
      <c r="AK31" s="5">
        <f t="shared" si="21"/>
        <v>18460595</v>
      </c>
      <c r="AL31" s="115">
        <f t="shared" si="22"/>
        <v>0.84780550139364419</v>
      </c>
      <c r="AM31" s="115">
        <f t="shared" si="7"/>
        <v>4.7117766247512606E-2</v>
      </c>
      <c r="AN31" s="115">
        <f t="shared" si="8"/>
        <v>3.945268286314715E-3</v>
      </c>
      <c r="AO31" s="115">
        <f t="shared" si="9"/>
        <v>5.9182166121947856E-2</v>
      </c>
      <c r="AP31" s="115">
        <f t="shared" si="10"/>
        <v>4.194929795058068E-2</v>
      </c>
      <c r="AQ31" s="94"/>
      <c r="AR31" s="95" t="s">
        <v>25</v>
      </c>
      <c r="AS31" s="96"/>
      <c r="AT31" s="113">
        <v>784697</v>
      </c>
      <c r="AU31" s="114">
        <v>44672</v>
      </c>
      <c r="AV31" s="114">
        <v>3690</v>
      </c>
      <c r="AW31" s="114">
        <v>51536</v>
      </c>
      <c r="AX31" s="114">
        <v>25069</v>
      </c>
      <c r="AY31" s="5">
        <f t="shared" si="11"/>
        <v>909664</v>
      </c>
      <c r="AZ31" s="115">
        <f t="shared" si="12"/>
        <v>0.86262290252224993</v>
      </c>
      <c r="BA31" s="115">
        <f t="shared" si="13"/>
        <v>4.9108242164139726E-2</v>
      </c>
      <c r="BB31" s="115">
        <f t="shared" si="23"/>
        <v>4.0564428184472505E-3</v>
      </c>
      <c r="BC31" s="115">
        <f t="shared" si="14"/>
        <v>5.6653885390649736E-2</v>
      </c>
      <c r="BD31" s="115">
        <f t="shared" si="15"/>
        <v>2.7558527104513314E-2</v>
      </c>
    </row>
    <row r="32" spans="1:56" s="112" customFormat="1" ht="13.5" customHeight="1" x14ac:dyDescent="0.15">
      <c r="A32" s="103"/>
      <c r="B32" s="104" t="s">
        <v>26</v>
      </c>
      <c r="C32" s="105"/>
      <c r="D32" s="100">
        <v>16600</v>
      </c>
      <c r="E32" s="101">
        <v>697</v>
      </c>
      <c r="F32" s="101">
        <v>397</v>
      </c>
      <c r="G32" s="101">
        <v>2510</v>
      </c>
      <c r="H32" s="101">
        <v>242</v>
      </c>
      <c r="I32" s="101">
        <f t="shared" si="16"/>
        <v>20446</v>
      </c>
      <c r="J32" s="102">
        <f t="shared" si="17"/>
        <v>0.81189474713880461</v>
      </c>
      <c r="K32" s="102">
        <f t="shared" si="0"/>
        <v>3.4089797515406438E-2</v>
      </c>
      <c r="L32" s="102">
        <f t="shared" si="18"/>
        <v>1.94170008803678E-2</v>
      </c>
      <c r="M32" s="102">
        <f t="shared" si="19"/>
        <v>0.12276239851315661</v>
      </c>
      <c r="N32" s="102">
        <f t="shared" si="20"/>
        <v>1.1836055952264501E-2</v>
      </c>
      <c r="O32" s="103"/>
      <c r="P32" s="104" t="s">
        <v>26</v>
      </c>
      <c r="Q32" s="105"/>
      <c r="R32" s="100">
        <v>49423741</v>
      </c>
      <c r="S32" s="101">
        <v>2942112</v>
      </c>
      <c r="T32" s="101">
        <v>1585746</v>
      </c>
      <c r="U32" s="101">
        <v>5557735</v>
      </c>
      <c r="V32" s="101">
        <v>2174627</v>
      </c>
      <c r="W32" s="1">
        <f t="shared" si="1"/>
        <v>61683961</v>
      </c>
      <c r="X32" s="102">
        <f t="shared" si="2"/>
        <v>0.80124136321271588</v>
      </c>
      <c r="Y32" s="102">
        <f t="shared" si="3"/>
        <v>4.7696547891922826E-2</v>
      </c>
      <c r="Z32" s="102">
        <f t="shared" si="4"/>
        <v>2.5707590341028846E-2</v>
      </c>
      <c r="AA32" s="102">
        <f t="shared" si="5"/>
        <v>9.0100163963205929E-2</v>
      </c>
      <c r="AB32" s="102">
        <f t="shared" si="6"/>
        <v>3.5254334591126535E-2</v>
      </c>
      <c r="AC32" s="103"/>
      <c r="AD32" s="104" t="s">
        <v>26</v>
      </c>
      <c r="AE32" s="105"/>
      <c r="AF32" s="100">
        <v>29002772</v>
      </c>
      <c r="AG32" s="101">
        <v>2016944</v>
      </c>
      <c r="AH32" s="101">
        <v>961186</v>
      </c>
      <c r="AI32" s="101">
        <v>3069690</v>
      </c>
      <c r="AJ32" s="101">
        <v>1857990</v>
      </c>
      <c r="AK32" s="1">
        <f t="shared" si="21"/>
        <v>36908582</v>
      </c>
      <c r="AL32" s="102">
        <f t="shared" si="22"/>
        <v>0.78580022391540261</v>
      </c>
      <c r="AM32" s="102">
        <f t="shared" si="7"/>
        <v>5.464701949264808E-2</v>
      </c>
      <c r="AN32" s="102">
        <f t="shared" si="8"/>
        <v>2.6042344298136406E-2</v>
      </c>
      <c r="AO32" s="102">
        <f t="shared" si="9"/>
        <v>8.3170087650617411E-2</v>
      </c>
      <c r="AP32" s="102">
        <f t="shared" si="10"/>
        <v>5.0340324643195447E-2</v>
      </c>
      <c r="AQ32" s="103"/>
      <c r="AR32" s="104" t="s">
        <v>26</v>
      </c>
      <c r="AS32" s="105"/>
      <c r="AT32" s="100">
        <v>1464881</v>
      </c>
      <c r="AU32" s="101">
        <v>106924</v>
      </c>
      <c r="AV32" s="101">
        <v>51640</v>
      </c>
      <c r="AW32" s="101">
        <v>152133</v>
      </c>
      <c r="AX32" s="101">
        <v>65121</v>
      </c>
      <c r="AY32" s="1">
        <f t="shared" si="11"/>
        <v>1840699</v>
      </c>
      <c r="AZ32" s="102">
        <f t="shared" si="12"/>
        <v>0.79582864987703039</v>
      </c>
      <c r="BA32" s="102">
        <f t="shared" si="13"/>
        <v>5.808880213440655E-2</v>
      </c>
      <c r="BB32" s="102">
        <f t="shared" si="23"/>
        <v>2.8054559708023962E-2</v>
      </c>
      <c r="BC32" s="102">
        <f t="shared" si="14"/>
        <v>8.2649580403966097E-2</v>
      </c>
      <c r="BD32" s="102">
        <f t="shared" si="15"/>
        <v>3.5378407876572975E-2</v>
      </c>
    </row>
    <row r="33" spans="1:56" s="112" customFormat="1" ht="13.5" customHeight="1" x14ac:dyDescent="0.15">
      <c r="A33" s="94"/>
      <c r="B33" s="95" t="s">
        <v>27</v>
      </c>
      <c r="C33" s="96"/>
      <c r="D33" s="100">
        <v>10754</v>
      </c>
      <c r="E33" s="101">
        <v>430</v>
      </c>
      <c r="F33" s="101">
        <v>406</v>
      </c>
      <c r="G33" s="101">
        <v>1496</v>
      </c>
      <c r="H33" s="101">
        <v>120</v>
      </c>
      <c r="I33" s="101">
        <f t="shared" si="16"/>
        <v>13206</v>
      </c>
      <c r="J33" s="102">
        <f t="shared" si="17"/>
        <v>0.81432682114190524</v>
      </c>
      <c r="K33" s="102">
        <f t="shared" si="0"/>
        <v>3.2560957140693625E-2</v>
      </c>
      <c r="L33" s="102">
        <f t="shared" si="18"/>
        <v>3.0743601393306074E-2</v>
      </c>
      <c r="M33" s="102">
        <f t="shared" si="19"/>
        <v>0.11328184158715736</v>
      </c>
      <c r="N33" s="102">
        <f t="shared" si="20"/>
        <v>9.0867787369377558E-3</v>
      </c>
      <c r="O33" s="94"/>
      <c r="P33" s="95" t="s">
        <v>27</v>
      </c>
      <c r="Q33" s="96"/>
      <c r="R33" s="100">
        <v>32066792</v>
      </c>
      <c r="S33" s="101">
        <v>1847227</v>
      </c>
      <c r="T33" s="101">
        <v>1680152</v>
      </c>
      <c r="U33" s="101">
        <v>2746065</v>
      </c>
      <c r="V33" s="101">
        <v>1356064</v>
      </c>
      <c r="W33" s="1">
        <f t="shared" si="1"/>
        <v>39696300</v>
      </c>
      <c r="X33" s="102">
        <f t="shared" si="2"/>
        <v>0.80780304461624886</v>
      </c>
      <c r="Y33" s="102">
        <f t="shared" si="3"/>
        <v>4.6533984275612589E-2</v>
      </c>
      <c r="Z33" s="102">
        <f t="shared" si="4"/>
        <v>4.2325153729692692E-2</v>
      </c>
      <c r="AA33" s="102">
        <f t="shared" si="5"/>
        <v>6.9176850235412368E-2</v>
      </c>
      <c r="AB33" s="102">
        <f t="shared" si="6"/>
        <v>3.4160967143033481E-2</v>
      </c>
      <c r="AC33" s="94"/>
      <c r="AD33" s="95" t="s">
        <v>27</v>
      </c>
      <c r="AE33" s="96"/>
      <c r="AF33" s="100">
        <v>18722555</v>
      </c>
      <c r="AG33" s="101">
        <v>1232207</v>
      </c>
      <c r="AH33" s="101">
        <v>1025708</v>
      </c>
      <c r="AI33" s="101">
        <v>1324548</v>
      </c>
      <c r="AJ33" s="101">
        <v>1200836</v>
      </c>
      <c r="AK33" s="1">
        <f t="shared" si="21"/>
        <v>23505854</v>
      </c>
      <c r="AL33" s="102">
        <f t="shared" si="22"/>
        <v>0.7965060533431374</v>
      </c>
      <c r="AM33" s="102">
        <f t="shared" si="7"/>
        <v>5.2421281949594341E-2</v>
      </c>
      <c r="AN33" s="102">
        <f t="shared" si="8"/>
        <v>4.3636278860576604E-2</v>
      </c>
      <c r="AO33" s="102">
        <f t="shared" si="9"/>
        <v>5.6349707609006677E-2</v>
      </c>
      <c r="AP33" s="102">
        <f t="shared" si="10"/>
        <v>5.1086678237684958E-2</v>
      </c>
      <c r="AQ33" s="94"/>
      <c r="AR33" s="95" t="s">
        <v>27</v>
      </c>
      <c r="AS33" s="96"/>
      <c r="AT33" s="100">
        <v>939632</v>
      </c>
      <c r="AU33" s="101">
        <v>66510</v>
      </c>
      <c r="AV33" s="101">
        <v>55490</v>
      </c>
      <c r="AW33" s="101">
        <v>62017</v>
      </c>
      <c r="AX33" s="101">
        <v>42753</v>
      </c>
      <c r="AY33" s="1">
        <f t="shared" si="11"/>
        <v>1166402</v>
      </c>
      <c r="AZ33" s="102">
        <f t="shared" si="12"/>
        <v>0.8055816090850324</v>
      </c>
      <c r="BA33" s="102">
        <f t="shared" si="13"/>
        <v>5.7021507164768233E-2</v>
      </c>
      <c r="BB33" s="102">
        <f t="shared" si="23"/>
        <v>4.7573649565072762E-2</v>
      </c>
      <c r="BC33" s="102">
        <f t="shared" si="14"/>
        <v>5.3169490450119254E-2</v>
      </c>
      <c r="BD33" s="102">
        <f t="shared" si="15"/>
        <v>3.6653743735007314E-2</v>
      </c>
    </row>
    <row r="34" spans="1:56" s="112" customFormat="1" ht="13.5" customHeight="1" x14ac:dyDescent="0.15">
      <c r="A34" s="94"/>
      <c r="B34" s="95" t="s">
        <v>65</v>
      </c>
      <c r="C34" s="96"/>
      <c r="D34" s="100">
        <v>33089</v>
      </c>
      <c r="E34" s="101">
        <v>1876</v>
      </c>
      <c r="F34" s="101">
        <v>276</v>
      </c>
      <c r="G34" s="101">
        <v>5033</v>
      </c>
      <c r="H34" s="101">
        <v>584</v>
      </c>
      <c r="I34" s="101">
        <f t="shared" si="16"/>
        <v>40858</v>
      </c>
      <c r="J34" s="102">
        <f t="shared" si="17"/>
        <v>0.8098536394341378</v>
      </c>
      <c r="K34" s="102">
        <f t="shared" si="0"/>
        <v>4.5915120661804296E-2</v>
      </c>
      <c r="L34" s="102">
        <f t="shared" si="18"/>
        <v>6.7551030397963677E-3</v>
      </c>
      <c r="M34" s="102">
        <f t="shared" si="19"/>
        <v>0.12318273043222869</v>
      </c>
      <c r="N34" s="102">
        <f t="shared" si="20"/>
        <v>1.4293406432032894E-2</v>
      </c>
      <c r="O34" s="94"/>
      <c r="P34" s="95" t="s">
        <v>65</v>
      </c>
      <c r="Q34" s="96"/>
      <c r="R34" s="100">
        <v>110352049</v>
      </c>
      <c r="S34" s="101">
        <v>7545366</v>
      </c>
      <c r="T34" s="101">
        <v>1274003</v>
      </c>
      <c r="U34" s="101">
        <v>10558926</v>
      </c>
      <c r="V34" s="101">
        <v>7833345</v>
      </c>
      <c r="W34" s="1">
        <f t="shared" si="1"/>
        <v>137563689</v>
      </c>
      <c r="X34" s="102">
        <f t="shared" si="2"/>
        <v>0.80218878835097251</v>
      </c>
      <c r="Y34" s="102">
        <f t="shared" si="3"/>
        <v>5.4849982977702785E-2</v>
      </c>
      <c r="Z34" s="102">
        <f t="shared" si="4"/>
        <v>9.2611866493344762E-3</v>
      </c>
      <c r="AA34" s="102">
        <f t="shared" si="5"/>
        <v>7.6756635975355383E-2</v>
      </c>
      <c r="AB34" s="102">
        <f t="shared" si="6"/>
        <v>5.6943406046634878E-2</v>
      </c>
      <c r="AC34" s="94"/>
      <c r="AD34" s="95" t="s">
        <v>65</v>
      </c>
      <c r="AE34" s="96"/>
      <c r="AF34" s="100">
        <v>67608475</v>
      </c>
      <c r="AG34" s="101">
        <v>5090778</v>
      </c>
      <c r="AH34" s="101">
        <v>810284</v>
      </c>
      <c r="AI34" s="101">
        <v>5521888</v>
      </c>
      <c r="AJ34" s="101">
        <v>7078672</v>
      </c>
      <c r="AK34" s="1">
        <f t="shared" si="21"/>
        <v>86110097</v>
      </c>
      <c r="AL34" s="102">
        <f t="shared" si="22"/>
        <v>0.78513992383494813</v>
      </c>
      <c r="AM34" s="102">
        <f t="shared" si="7"/>
        <v>5.9119408493988806E-2</v>
      </c>
      <c r="AN34" s="102">
        <f t="shared" si="8"/>
        <v>9.4098604952216006E-3</v>
      </c>
      <c r="AO34" s="102">
        <f t="shared" si="9"/>
        <v>6.4125906164058791E-2</v>
      </c>
      <c r="AP34" s="102">
        <f t="shared" si="10"/>
        <v>8.2204901011782627E-2</v>
      </c>
      <c r="AQ34" s="94"/>
      <c r="AR34" s="95" t="s">
        <v>65</v>
      </c>
      <c r="AS34" s="96"/>
      <c r="AT34" s="100">
        <v>3346392</v>
      </c>
      <c r="AU34" s="101">
        <v>265096</v>
      </c>
      <c r="AV34" s="101">
        <v>43761</v>
      </c>
      <c r="AW34" s="101">
        <v>265438</v>
      </c>
      <c r="AX34" s="101">
        <v>234878</v>
      </c>
      <c r="AY34" s="1">
        <f t="shared" si="11"/>
        <v>4155565</v>
      </c>
      <c r="AZ34" s="102">
        <f t="shared" si="12"/>
        <v>0.80527966714514154</v>
      </c>
      <c r="BA34" s="102">
        <f t="shared" si="13"/>
        <v>6.3793010096100056E-2</v>
      </c>
      <c r="BB34" s="102">
        <f t="shared" si="23"/>
        <v>1.0530697991729163E-2</v>
      </c>
      <c r="BC34" s="102">
        <f t="shared" si="14"/>
        <v>6.3875309374296876E-2</v>
      </c>
      <c r="BD34" s="102">
        <f t="shared" si="15"/>
        <v>5.6521315392732398E-2</v>
      </c>
    </row>
    <row r="35" spans="1:56" s="112" customFormat="1" ht="13.5" customHeight="1" x14ac:dyDescent="0.15">
      <c r="A35" s="94"/>
      <c r="B35" s="95" t="s">
        <v>66</v>
      </c>
      <c r="C35" s="96"/>
      <c r="D35" s="100">
        <v>17202</v>
      </c>
      <c r="E35" s="101">
        <v>1200</v>
      </c>
      <c r="F35" s="101">
        <v>9</v>
      </c>
      <c r="G35" s="101">
        <v>2103</v>
      </c>
      <c r="H35" s="101">
        <v>229</v>
      </c>
      <c r="I35" s="101">
        <f t="shared" si="16"/>
        <v>20743</v>
      </c>
      <c r="J35" s="102">
        <f t="shared" si="17"/>
        <v>0.82929180928505997</v>
      </c>
      <c r="K35" s="102">
        <f t="shared" si="0"/>
        <v>5.785084124764981E-2</v>
      </c>
      <c r="L35" s="102">
        <f t="shared" si="18"/>
        <v>4.338813093573736E-4</v>
      </c>
      <c r="M35" s="102">
        <f t="shared" si="19"/>
        <v>0.1013835992865063</v>
      </c>
      <c r="N35" s="102">
        <f t="shared" si="20"/>
        <v>1.1039868871426505E-2</v>
      </c>
      <c r="O35" s="94"/>
      <c r="P35" s="95" t="s">
        <v>66</v>
      </c>
      <c r="Q35" s="96"/>
      <c r="R35" s="100">
        <v>58047263</v>
      </c>
      <c r="S35" s="101">
        <v>4616802</v>
      </c>
      <c r="T35" s="101">
        <v>18813</v>
      </c>
      <c r="U35" s="101">
        <v>6434461</v>
      </c>
      <c r="V35" s="101">
        <v>3458477</v>
      </c>
      <c r="W35" s="1">
        <f t="shared" si="1"/>
        <v>72575816</v>
      </c>
      <c r="X35" s="102">
        <f t="shared" si="2"/>
        <v>0.79981550603578466</v>
      </c>
      <c r="Y35" s="102">
        <f t="shared" si="3"/>
        <v>6.3613504531592174E-2</v>
      </c>
      <c r="Z35" s="102">
        <f t="shared" si="4"/>
        <v>2.5921858047038701E-4</v>
      </c>
      <c r="AA35" s="102">
        <f t="shared" si="5"/>
        <v>8.8658472679108424E-2</v>
      </c>
      <c r="AB35" s="102">
        <f t="shared" si="6"/>
        <v>4.7653298173044312E-2</v>
      </c>
      <c r="AC35" s="94"/>
      <c r="AD35" s="95" t="s">
        <v>87</v>
      </c>
      <c r="AE35" s="96"/>
      <c r="AF35" s="100">
        <v>35627898</v>
      </c>
      <c r="AG35" s="101">
        <v>3114420</v>
      </c>
      <c r="AH35" s="101">
        <v>7891</v>
      </c>
      <c r="AI35" s="101">
        <v>4228153</v>
      </c>
      <c r="AJ35" s="101">
        <v>3147450</v>
      </c>
      <c r="AK35" s="1">
        <f t="shared" si="21"/>
        <v>46125812</v>
      </c>
      <c r="AL35" s="102">
        <f t="shared" si="22"/>
        <v>0.7724069551339281</v>
      </c>
      <c r="AM35" s="102">
        <f t="shared" si="7"/>
        <v>6.7520112166263871E-2</v>
      </c>
      <c r="AN35" s="102">
        <f t="shared" si="8"/>
        <v>1.7107557911392432E-4</v>
      </c>
      <c r="AO35" s="102">
        <f t="shared" si="9"/>
        <v>9.1665659999654855E-2</v>
      </c>
      <c r="AP35" s="102">
        <f t="shared" si="10"/>
        <v>6.8236197121039302E-2</v>
      </c>
      <c r="AQ35" s="94"/>
      <c r="AR35" s="95" t="s">
        <v>87</v>
      </c>
      <c r="AS35" s="96"/>
      <c r="AT35" s="100">
        <v>1788979</v>
      </c>
      <c r="AU35" s="101">
        <v>161511</v>
      </c>
      <c r="AV35" s="101">
        <v>355</v>
      </c>
      <c r="AW35" s="101">
        <v>221461</v>
      </c>
      <c r="AX35" s="101">
        <v>111901</v>
      </c>
      <c r="AY35" s="1">
        <f t="shared" si="11"/>
        <v>2284207</v>
      </c>
      <c r="AZ35" s="102">
        <f t="shared" si="12"/>
        <v>0.78319478050807134</v>
      </c>
      <c r="BA35" s="102">
        <f t="shared" si="13"/>
        <v>7.070768980219394E-2</v>
      </c>
      <c r="BB35" s="102">
        <f t="shared" si="23"/>
        <v>1.554149864701404E-4</v>
      </c>
      <c r="BC35" s="102">
        <f t="shared" si="14"/>
        <v>9.6953122024404967E-2</v>
      </c>
      <c r="BD35" s="102">
        <f t="shared" si="15"/>
        <v>4.8988992678859665E-2</v>
      </c>
    </row>
    <row r="36" spans="1:56" s="112" customFormat="1" ht="13.5" customHeight="1" x14ac:dyDescent="0.15">
      <c r="A36" s="109"/>
      <c r="B36" s="110" t="s">
        <v>28</v>
      </c>
      <c r="C36" s="111"/>
      <c r="D36" s="100">
        <v>12805</v>
      </c>
      <c r="E36" s="101">
        <v>741</v>
      </c>
      <c r="F36" s="101">
        <v>2</v>
      </c>
      <c r="G36" s="101">
        <v>1471</v>
      </c>
      <c r="H36" s="101">
        <v>129</v>
      </c>
      <c r="I36" s="101">
        <f t="shared" si="16"/>
        <v>15148</v>
      </c>
      <c r="J36" s="102">
        <f t="shared" si="17"/>
        <v>0.84532611565883287</v>
      </c>
      <c r="K36" s="102">
        <f t="shared" si="0"/>
        <v>4.8917348824927383E-2</v>
      </c>
      <c r="L36" s="102">
        <f t="shared" si="18"/>
        <v>1.3203063110641669E-4</v>
      </c>
      <c r="M36" s="102">
        <f t="shared" si="19"/>
        <v>9.710852917876947E-2</v>
      </c>
      <c r="N36" s="102">
        <f t="shared" si="20"/>
        <v>8.5159757063638757E-3</v>
      </c>
      <c r="O36" s="109"/>
      <c r="P36" s="110" t="s">
        <v>28</v>
      </c>
      <c r="Q36" s="111"/>
      <c r="R36" s="100">
        <v>40217706</v>
      </c>
      <c r="S36" s="101">
        <v>2601134</v>
      </c>
      <c r="T36" s="101">
        <v>2333</v>
      </c>
      <c r="U36" s="101">
        <v>3129054</v>
      </c>
      <c r="V36" s="101">
        <v>2238276</v>
      </c>
      <c r="W36" s="1">
        <f t="shared" si="1"/>
        <v>48188503</v>
      </c>
      <c r="X36" s="102">
        <f t="shared" si="2"/>
        <v>0.83459131320182323</v>
      </c>
      <c r="Y36" s="102">
        <f t="shared" si="3"/>
        <v>5.3978310967659648E-2</v>
      </c>
      <c r="Z36" s="102">
        <f t="shared" si="4"/>
        <v>4.8414037680315574E-5</v>
      </c>
      <c r="AA36" s="102">
        <f t="shared" si="5"/>
        <v>6.4933621200060937E-2</v>
      </c>
      <c r="AB36" s="102">
        <f t="shared" si="6"/>
        <v>4.6448340592775833E-2</v>
      </c>
      <c r="AC36" s="109"/>
      <c r="AD36" s="110" t="s">
        <v>28</v>
      </c>
      <c r="AE36" s="111"/>
      <c r="AF36" s="100">
        <v>24039000</v>
      </c>
      <c r="AG36" s="101">
        <v>1648941</v>
      </c>
      <c r="AH36" s="101">
        <v>1170</v>
      </c>
      <c r="AI36" s="101">
        <v>1672316</v>
      </c>
      <c r="AJ36" s="101">
        <v>2093370</v>
      </c>
      <c r="AK36" s="1">
        <f t="shared" si="21"/>
        <v>29454797</v>
      </c>
      <c r="AL36" s="102">
        <f t="shared" si="22"/>
        <v>0.81613191902154347</v>
      </c>
      <c r="AM36" s="102">
        <f t="shared" si="7"/>
        <v>5.5982086720882847E-2</v>
      </c>
      <c r="AN36" s="102">
        <f t="shared" si="8"/>
        <v>3.9721882992437531E-5</v>
      </c>
      <c r="AO36" s="102">
        <f t="shared" si="9"/>
        <v>5.6775675622548004E-2</v>
      </c>
      <c r="AP36" s="102">
        <f t="shared" si="10"/>
        <v>7.1070596752033297E-2</v>
      </c>
      <c r="AQ36" s="109"/>
      <c r="AR36" s="110" t="s">
        <v>28</v>
      </c>
      <c r="AS36" s="111"/>
      <c r="AT36" s="100">
        <v>1196127</v>
      </c>
      <c r="AU36" s="101">
        <v>84406</v>
      </c>
      <c r="AV36" s="101">
        <v>55</v>
      </c>
      <c r="AW36" s="101">
        <v>81362</v>
      </c>
      <c r="AX36" s="101">
        <v>66929</v>
      </c>
      <c r="AY36" s="1">
        <f t="shared" si="11"/>
        <v>1428879</v>
      </c>
      <c r="AZ36" s="102">
        <f t="shared" si="12"/>
        <v>0.83710867050324067</v>
      </c>
      <c r="BA36" s="102">
        <f t="shared" si="13"/>
        <v>5.9071481909944788E-2</v>
      </c>
      <c r="BB36" s="102">
        <f t="shared" si="23"/>
        <v>3.8491712734248317E-5</v>
      </c>
      <c r="BC36" s="102">
        <f t="shared" si="14"/>
        <v>5.6941140572434754E-2</v>
      </c>
      <c r="BD36" s="102">
        <f t="shared" si="15"/>
        <v>4.6840215301645553E-2</v>
      </c>
    </row>
    <row r="37" spans="1:56" s="112" customFormat="1" ht="13.5" customHeight="1" x14ac:dyDescent="0.15">
      <c r="A37" s="94"/>
      <c r="B37" s="95" t="s">
        <v>29</v>
      </c>
      <c r="C37" s="96"/>
      <c r="D37" s="106">
        <v>11794</v>
      </c>
      <c r="E37" s="107">
        <v>467</v>
      </c>
      <c r="F37" s="107">
        <v>3</v>
      </c>
      <c r="G37" s="107">
        <v>1209</v>
      </c>
      <c r="H37" s="107">
        <v>137</v>
      </c>
      <c r="I37" s="107">
        <f t="shared" si="16"/>
        <v>13610</v>
      </c>
      <c r="J37" s="108">
        <f t="shared" si="17"/>
        <v>0.86656869948567228</v>
      </c>
      <c r="K37" s="108">
        <f t="shared" si="0"/>
        <v>3.4313005143277002E-2</v>
      </c>
      <c r="L37" s="108">
        <f t="shared" si="18"/>
        <v>2.204261572373255E-4</v>
      </c>
      <c r="M37" s="108">
        <f t="shared" si="19"/>
        <v>8.8831741366642181E-2</v>
      </c>
      <c r="N37" s="108">
        <f t="shared" si="20"/>
        <v>1.0066127847171197E-2</v>
      </c>
      <c r="O37" s="94"/>
      <c r="P37" s="95" t="s">
        <v>29</v>
      </c>
      <c r="Q37" s="96"/>
      <c r="R37" s="106">
        <v>38771338</v>
      </c>
      <c r="S37" s="107">
        <v>1673715</v>
      </c>
      <c r="T37" s="107">
        <v>6842</v>
      </c>
      <c r="U37" s="107">
        <v>2935218</v>
      </c>
      <c r="V37" s="107">
        <v>2398525</v>
      </c>
      <c r="W37" s="6">
        <f t="shared" si="1"/>
        <v>45785638</v>
      </c>
      <c r="X37" s="108">
        <f t="shared" si="2"/>
        <v>0.84680130481091032</v>
      </c>
      <c r="Y37" s="108">
        <f t="shared" si="3"/>
        <v>3.6555458722667578E-2</v>
      </c>
      <c r="Z37" s="108">
        <f t="shared" si="4"/>
        <v>1.4943550639176417E-4</v>
      </c>
      <c r="AA37" s="108">
        <f t="shared" si="5"/>
        <v>6.4107832242066828E-2</v>
      </c>
      <c r="AB37" s="108">
        <f t="shared" si="6"/>
        <v>5.2385968717963478E-2</v>
      </c>
      <c r="AC37" s="94"/>
      <c r="AD37" s="95" t="s">
        <v>29</v>
      </c>
      <c r="AE37" s="96"/>
      <c r="AF37" s="106">
        <v>23624801</v>
      </c>
      <c r="AG37" s="107">
        <v>1083214</v>
      </c>
      <c r="AH37" s="107">
        <v>3588</v>
      </c>
      <c r="AI37" s="107">
        <v>1724671</v>
      </c>
      <c r="AJ37" s="107">
        <v>2214882</v>
      </c>
      <c r="AK37" s="6">
        <f t="shared" si="21"/>
        <v>28651156</v>
      </c>
      <c r="AL37" s="108">
        <f t="shared" si="22"/>
        <v>0.82456711345259504</v>
      </c>
      <c r="AM37" s="108">
        <f t="shared" si="7"/>
        <v>3.7806991103605032E-2</v>
      </c>
      <c r="AN37" s="108">
        <f t="shared" si="8"/>
        <v>1.25230549161786E-4</v>
      </c>
      <c r="AO37" s="108">
        <f t="shared" si="9"/>
        <v>6.0195511832053128E-2</v>
      </c>
      <c r="AP37" s="108">
        <f t="shared" si="10"/>
        <v>7.730515306258498E-2</v>
      </c>
      <c r="AQ37" s="94"/>
      <c r="AR37" s="95" t="s">
        <v>29</v>
      </c>
      <c r="AS37" s="96"/>
      <c r="AT37" s="106">
        <v>1185955</v>
      </c>
      <c r="AU37" s="107">
        <v>55553</v>
      </c>
      <c r="AV37" s="107">
        <v>145</v>
      </c>
      <c r="AW37" s="107">
        <v>87713</v>
      </c>
      <c r="AX37" s="107">
        <v>71872</v>
      </c>
      <c r="AY37" s="6">
        <f t="shared" si="11"/>
        <v>1401238</v>
      </c>
      <c r="AZ37" s="108">
        <f t="shared" si="12"/>
        <v>0.84636228820514425</v>
      </c>
      <c r="BA37" s="108">
        <f t="shared" si="13"/>
        <v>3.9645656198304645E-2</v>
      </c>
      <c r="BB37" s="108">
        <f t="shared" si="23"/>
        <v>1.034799227540218E-4</v>
      </c>
      <c r="BC37" s="108">
        <f t="shared" si="14"/>
        <v>6.2596789410506989E-2</v>
      </c>
      <c r="BD37" s="108">
        <f t="shared" si="15"/>
        <v>5.1291786263290035E-2</v>
      </c>
    </row>
    <row r="38" spans="1:56" s="112" customFormat="1" ht="13.5" customHeight="1" x14ac:dyDescent="0.15">
      <c r="A38" s="94"/>
      <c r="B38" s="95" t="s">
        <v>30</v>
      </c>
      <c r="C38" s="96"/>
      <c r="D38" s="100">
        <v>17156</v>
      </c>
      <c r="E38" s="101">
        <v>858</v>
      </c>
      <c r="F38" s="101">
        <v>0</v>
      </c>
      <c r="G38" s="101">
        <v>1874</v>
      </c>
      <c r="H38" s="101">
        <v>224</v>
      </c>
      <c r="I38" s="101">
        <f t="shared" si="16"/>
        <v>20112</v>
      </c>
      <c r="J38" s="102">
        <f t="shared" si="17"/>
        <v>0.85302307080350037</v>
      </c>
      <c r="K38" s="102">
        <f t="shared" si="0"/>
        <v>4.2661097852028637E-2</v>
      </c>
      <c r="L38" s="102">
        <f t="shared" si="18"/>
        <v>0</v>
      </c>
      <c r="M38" s="102">
        <f t="shared" si="19"/>
        <v>9.3178202068416871E-2</v>
      </c>
      <c r="N38" s="102">
        <f t="shared" si="20"/>
        <v>1.1137629276054098E-2</v>
      </c>
      <c r="O38" s="94"/>
      <c r="P38" s="95" t="s">
        <v>30</v>
      </c>
      <c r="Q38" s="96"/>
      <c r="R38" s="100">
        <v>58469966</v>
      </c>
      <c r="S38" s="101">
        <v>3301058</v>
      </c>
      <c r="T38" s="101">
        <v>0</v>
      </c>
      <c r="U38" s="101">
        <v>5428740</v>
      </c>
      <c r="V38" s="101">
        <v>4483821</v>
      </c>
      <c r="W38" s="1">
        <f t="shared" si="1"/>
        <v>71683585</v>
      </c>
      <c r="X38" s="102">
        <f t="shared" si="2"/>
        <v>0.81566743627568294</v>
      </c>
      <c r="Y38" s="102">
        <f t="shared" si="3"/>
        <v>4.6050403310604511E-2</v>
      </c>
      <c r="Z38" s="102">
        <f t="shared" si="4"/>
        <v>0</v>
      </c>
      <c r="AA38" s="102">
        <f t="shared" si="5"/>
        <v>7.5731982433635256E-2</v>
      </c>
      <c r="AB38" s="102">
        <f t="shared" si="6"/>
        <v>6.2550177980077309E-2</v>
      </c>
      <c r="AC38" s="94"/>
      <c r="AD38" s="95" t="s">
        <v>30</v>
      </c>
      <c r="AE38" s="96"/>
      <c r="AF38" s="100">
        <v>36264511</v>
      </c>
      <c r="AG38" s="101">
        <v>2230670</v>
      </c>
      <c r="AH38" s="101">
        <v>0</v>
      </c>
      <c r="AI38" s="101">
        <v>3451427</v>
      </c>
      <c r="AJ38" s="101">
        <v>4173446</v>
      </c>
      <c r="AK38" s="1">
        <f t="shared" si="21"/>
        <v>46120054</v>
      </c>
      <c r="AL38" s="102">
        <f t="shared" si="22"/>
        <v>0.78630677665728665</v>
      </c>
      <c r="AM38" s="102">
        <f t="shared" si="7"/>
        <v>4.8366595581176029E-2</v>
      </c>
      <c r="AN38" s="102">
        <f t="shared" si="8"/>
        <v>0</v>
      </c>
      <c r="AO38" s="102">
        <f t="shared" si="9"/>
        <v>7.4835710296436334E-2</v>
      </c>
      <c r="AP38" s="102">
        <f t="shared" si="10"/>
        <v>9.0490917465100976E-2</v>
      </c>
      <c r="AQ38" s="94"/>
      <c r="AR38" s="95" t="s">
        <v>30</v>
      </c>
      <c r="AS38" s="96"/>
      <c r="AT38" s="100">
        <v>1824965</v>
      </c>
      <c r="AU38" s="101">
        <v>115385</v>
      </c>
      <c r="AV38" s="101">
        <v>0</v>
      </c>
      <c r="AW38" s="101">
        <v>179919</v>
      </c>
      <c r="AX38" s="101">
        <v>135007</v>
      </c>
      <c r="AY38" s="1">
        <f t="shared" si="11"/>
        <v>2255276</v>
      </c>
      <c r="AZ38" s="102">
        <f t="shared" si="12"/>
        <v>0.80919807597828386</v>
      </c>
      <c r="BA38" s="102">
        <f t="shared" si="13"/>
        <v>5.1162252424980355E-2</v>
      </c>
      <c r="BB38" s="102">
        <f t="shared" si="23"/>
        <v>0</v>
      </c>
      <c r="BC38" s="102">
        <f t="shared" si="14"/>
        <v>7.9776931958660494E-2</v>
      </c>
      <c r="BD38" s="102">
        <f t="shared" si="15"/>
        <v>5.9862739638075341E-2</v>
      </c>
    </row>
    <row r="39" spans="1:56" s="112" customFormat="1" ht="13.5" customHeight="1" x14ac:dyDescent="0.15">
      <c r="A39" s="94"/>
      <c r="B39" s="95" t="s">
        <v>31</v>
      </c>
      <c r="C39" s="96"/>
      <c r="D39" s="100">
        <v>10209</v>
      </c>
      <c r="E39" s="101">
        <v>585</v>
      </c>
      <c r="F39" s="101">
        <v>1</v>
      </c>
      <c r="G39" s="101">
        <v>1050</v>
      </c>
      <c r="H39" s="101">
        <v>126</v>
      </c>
      <c r="I39" s="101">
        <f t="shared" si="16"/>
        <v>11971</v>
      </c>
      <c r="J39" s="102">
        <f t="shared" si="17"/>
        <v>0.8528109598195639</v>
      </c>
      <c r="K39" s="102">
        <f t="shared" si="0"/>
        <v>4.8868097903266225E-2</v>
      </c>
      <c r="L39" s="102">
        <f t="shared" si="18"/>
        <v>8.3535210091053379E-5</v>
      </c>
      <c r="M39" s="102">
        <f t="shared" si="19"/>
        <v>8.7711970595606051E-2</v>
      </c>
      <c r="N39" s="102">
        <f t="shared" si="20"/>
        <v>1.0525436471472726E-2</v>
      </c>
      <c r="O39" s="94"/>
      <c r="P39" s="95" t="s">
        <v>31</v>
      </c>
      <c r="Q39" s="96"/>
      <c r="R39" s="100">
        <v>32772152</v>
      </c>
      <c r="S39" s="101">
        <v>2114921</v>
      </c>
      <c r="T39" s="101">
        <v>2676</v>
      </c>
      <c r="U39" s="101">
        <v>2459009</v>
      </c>
      <c r="V39" s="101">
        <v>2533417</v>
      </c>
      <c r="W39" s="1">
        <f t="shared" si="1"/>
        <v>39882175</v>
      </c>
      <c r="X39" s="102">
        <f t="shared" si="2"/>
        <v>0.82172429161649285</v>
      </c>
      <c r="Y39" s="102">
        <f t="shared" si="3"/>
        <v>5.3029229223330976E-2</v>
      </c>
      <c r="Z39" s="102">
        <f t="shared" si="4"/>
        <v>6.7097644499077599E-5</v>
      </c>
      <c r="AA39" s="102">
        <f t="shared" si="5"/>
        <v>6.1656842937979184E-2</v>
      </c>
      <c r="AB39" s="102">
        <f t="shared" si="6"/>
        <v>6.3522538577697935E-2</v>
      </c>
      <c r="AC39" s="94"/>
      <c r="AD39" s="95" t="s">
        <v>31</v>
      </c>
      <c r="AE39" s="96"/>
      <c r="AF39" s="100">
        <v>19795573</v>
      </c>
      <c r="AG39" s="101">
        <v>1383173</v>
      </c>
      <c r="AH39" s="101">
        <v>1973</v>
      </c>
      <c r="AI39" s="101">
        <v>1421398</v>
      </c>
      <c r="AJ39" s="101">
        <v>2378241</v>
      </c>
      <c r="AK39" s="1">
        <f t="shared" si="21"/>
        <v>24980358</v>
      </c>
      <c r="AL39" s="102">
        <f t="shared" si="22"/>
        <v>0.79244552860291273</v>
      </c>
      <c r="AM39" s="102">
        <f t="shared" si="7"/>
        <v>5.5370423434283847E-2</v>
      </c>
      <c r="AN39" s="102">
        <f t="shared" si="8"/>
        <v>7.8982054620674368E-5</v>
      </c>
      <c r="AO39" s="102">
        <f t="shared" si="9"/>
        <v>5.6900625683587079E-2</v>
      </c>
      <c r="AP39" s="102">
        <f t="shared" si="10"/>
        <v>9.5204440224595663E-2</v>
      </c>
      <c r="AQ39" s="94"/>
      <c r="AR39" s="95" t="s">
        <v>31</v>
      </c>
      <c r="AS39" s="96"/>
      <c r="AT39" s="100">
        <v>971852</v>
      </c>
      <c r="AU39" s="101">
        <v>72407</v>
      </c>
      <c r="AV39" s="101">
        <v>111</v>
      </c>
      <c r="AW39" s="101">
        <v>71138</v>
      </c>
      <c r="AX39" s="101">
        <v>76503</v>
      </c>
      <c r="AY39" s="1">
        <f t="shared" si="11"/>
        <v>1192011</v>
      </c>
      <c r="AZ39" s="102">
        <f t="shared" si="12"/>
        <v>0.81530455675325142</v>
      </c>
      <c r="BA39" s="102">
        <f t="shared" si="13"/>
        <v>6.0743566963727687E-2</v>
      </c>
      <c r="BB39" s="102">
        <f t="shared" si="23"/>
        <v>9.3119946040766397E-5</v>
      </c>
      <c r="BC39" s="102">
        <f t="shared" si="14"/>
        <v>5.9678979472504869E-2</v>
      </c>
      <c r="BD39" s="102">
        <f t="shared" si="15"/>
        <v>6.4179776864475249E-2</v>
      </c>
    </row>
    <row r="40" spans="1:56" s="112" customFormat="1" ht="13.5" customHeight="1" x14ac:dyDescent="0.15">
      <c r="A40" s="94"/>
      <c r="B40" s="95" t="s">
        <v>32</v>
      </c>
      <c r="C40" s="96"/>
      <c r="D40" s="100">
        <v>12272</v>
      </c>
      <c r="E40" s="101">
        <v>417</v>
      </c>
      <c r="F40" s="101">
        <v>5</v>
      </c>
      <c r="G40" s="101">
        <v>1438</v>
      </c>
      <c r="H40" s="101">
        <v>200</v>
      </c>
      <c r="I40" s="101">
        <f t="shared" si="16"/>
        <v>14332</v>
      </c>
      <c r="J40" s="102">
        <f t="shared" si="17"/>
        <v>0.85626569913480322</v>
      </c>
      <c r="K40" s="102">
        <f t="shared" si="0"/>
        <v>2.9095729835333518E-2</v>
      </c>
      <c r="L40" s="102">
        <f t="shared" si="18"/>
        <v>3.4886966229416691E-4</v>
      </c>
      <c r="M40" s="102">
        <f t="shared" si="19"/>
        <v>0.1003349148758024</v>
      </c>
      <c r="N40" s="102">
        <f t="shared" si="20"/>
        <v>1.3954786491766676E-2</v>
      </c>
      <c r="O40" s="94"/>
      <c r="P40" s="95" t="s">
        <v>32</v>
      </c>
      <c r="Q40" s="96"/>
      <c r="R40" s="100">
        <v>48692645</v>
      </c>
      <c r="S40" s="101">
        <v>2033139</v>
      </c>
      <c r="T40" s="101">
        <v>30379</v>
      </c>
      <c r="U40" s="101">
        <v>4312300</v>
      </c>
      <c r="V40" s="101">
        <v>3417096</v>
      </c>
      <c r="W40" s="1">
        <f t="shared" si="1"/>
        <v>58485559</v>
      </c>
      <c r="X40" s="102">
        <f t="shared" si="2"/>
        <v>0.83255842694433335</v>
      </c>
      <c r="Y40" s="102">
        <f t="shared" si="3"/>
        <v>3.4763094253745616E-2</v>
      </c>
      <c r="Z40" s="102">
        <f t="shared" si="4"/>
        <v>5.1942736838678412E-4</v>
      </c>
      <c r="AA40" s="102">
        <f t="shared" si="5"/>
        <v>7.3732731185829986E-2</v>
      </c>
      <c r="AB40" s="102">
        <f t="shared" si="6"/>
        <v>5.8426320247704222E-2</v>
      </c>
      <c r="AC40" s="94"/>
      <c r="AD40" s="95" t="s">
        <v>32</v>
      </c>
      <c r="AE40" s="96"/>
      <c r="AF40" s="100">
        <v>31319813</v>
      </c>
      <c r="AG40" s="101">
        <v>1470273</v>
      </c>
      <c r="AH40" s="101">
        <v>23044</v>
      </c>
      <c r="AI40" s="101">
        <v>2689771</v>
      </c>
      <c r="AJ40" s="101">
        <v>3136893</v>
      </c>
      <c r="AK40" s="1">
        <f t="shared" si="21"/>
        <v>38639794</v>
      </c>
      <c r="AL40" s="102">
        <f t="shared" si="22"/>
        <v>0.81055848796709429</v>
      </c>
      <c r="AM40" s="102">
        <f t="shared" si="7"/>
        <v>3.8050746336794651E-2</v>
      </c>
      <c r="AN40" s="102">
        <f t="shared" si="8"/>
        <v>5.9637999105274732E-4</v>
      </c>
      <c r="AO40" s="102">
        <f t="shared" si="9"/>
        <v>6.961142184143114E-2</v>
      </c>
      <c r="AP40" s="102">
        <f t="shared" si="10"/>
        <v>8.1182963863627222E-2</v>
      </c>
      <c r="AQ40" s="94"/>
      <c r="AR40" s="95" t="s">
        <v>32</v>
      </c>
      <c r="AS40" s="96"/>
      <c r="AT40" s="100">
        <v>1572075</v>
      </c>
      <c r="AU40" s="101">
        <v>75290</v>
      </c>
      <c r="AV40" s="101">
        <v>1315</v>
      </c>
      <c r="AW40" s="101">
        <v>138277</v>
      </c>
      <c r="AX40" s="101">
        <v>106043</v>
      </c>
      <c r="AY40" s="1">
        <f t="shared" si="11"/>
        <v>1893000</v>
      </c>
      <c r="AZ40" s="102">
        <f t="shared" si="12"/>
        <v>0.8304675118858954</v>
      </c>
      <c r="BA40" s="102">
        <f t="shared" si="13"/>
        <v>3.977284733227681E-2</v>
      </c>
      <c r="BB40" s="102">
        <f t="shared" si="23"/>
        <v>6.9466455361859487E-4</v>
      </c>
      <c r="BC40" s="102">
        <f t="shared" si="14"/>
        <v>7.3046487057580559E-2</v>
      </c>
      <c r="BD40" s="102">
        <f t="shared" si="15"/>
        <v>5.6018489170628634E-2</v>
      </c>
    </row>
    <row r="41" spans="1:56" s="112" customFormat="1" ht="13.5" customHeight="1" x14ac:dyDescent="0.15">
      <c r="A41" s="94"/>
      <c r="B41" s="95" t="s">
        <v>33</v>
      </c>
      <c r="C41" s="96"/>
      <c r="D41" s="113">
        <v>3153</v>
      </c>
      <c r="E41" s="114">
        <v>162</v>
      </c>
      <c r="F41" s="114">
        <v>3</v>
      </c>
      <c r="G41" s="114">
        <v>454</v>
      </c>
      <c r="H41" s="114">
        <v>47</v>
      </c>
      <c r="I41" s="114">
        <f t="shared" si="16"/>
        <v>3819</v>
      </c>
      <c r="J41" s="115">
        <f t="shared" si="17"/>
        <v>0.82560879811468968</v>
      </c>
      <c r="K41" s="115">
        <f t="shared" si="0"/>
        <v>4.2419481539670068E-2</v>
      </c>
      <c r="L41" s="115">
        <f t="shared" si="18"/>
        <v>7.855459544383347E-4</v>
      </c>
      <c r="M41" s="115">
        <f t="shared" si="19"/>
        <v>0.11887928777166798</v>
      </c>
      <c r="N41" s="115">
        <f t="shared" si="20"/>
        <v>1.230688661953391E-2</v>
      </c>
      <c r="O41" s="94"/>
      <c r="P41" s="95" t="s">
        <v>33</v>
      </c>
      <c r="Q41" s="96"/>
      <c r="R41" s="113">
        <v>11119294</v>
      </c>
      <c r="S41" s="114">
        <v>636805</v>
      </c>
      <c r="T41" s="114">
        <v>7472</v>
      </c>
      <c r="U41" s="114">
        <v>1246770</v>
      </c>
      <c r="V41" s="114">
        <v>647533</v>
      </c>
      <c r="W41" s="5">
        <f t="shared" si="1"/>
        <v>13657874</v>
      </c>
      <c r="X41" s="115">
        <f t="shared" si="2"/>
        <v>0.81413066191707439</v>
      </c>
      <c r="Y41" s="115">
        <f t="shared" si="3"/>
        <v>4.6625485049869402E-2</v>
      </c>
      <c r="Z41" s="115">
        <f t="shared" si="4"/>
        <v>5.4708368227734418E-4</v>
      </c>
      <c r="AA41" s="115">
        <f t="shared" si="5"/>
        <v>9.1285803339524144E-2</v>
      </c>
      <c r="AB41" s="115">
        <f t="shared" si="6"/>
        <v>4.7410966011254753E-2</v>
      </c>
      <c r="AC41" s="94"/>
      <c r="AD41" s="95" t="s">
        <v>33</v>
      </c>
      <c r="AE41" s="96"/>
      <c r="AF41" s="113">
        <v>6902542</v>
      </c>
      <c r="AG41" s="114">
        <v>419774</v>
      </c>
      <c r="AH41" s="114">
        <v>2411</v>
      </c>
      <c r="AI41" s="114">
        <v>779601</v>
      </c>
      <c r="AJ41" s="114">
        <v>589193</v>
      </c>
      <c r="AK41" s="5">
        <f t="shared" si="21"/>
        <v>8693521</v>
      </c>
      <c r="AL41" s="115">
        <f t="shared" si="22"/>
        <v>0.79398692428533846</v>
      </c>
      <c r="AM41" s="115">
        <f t="shared" si="7"/>
        <v>4.8285844136110097E-2</v>
      </c>
      <c r="AN41" s="115">
        <f t="shared" si="8"/>
        <v>2.7733297015098947E-4</v>
      </c>
      <c r="AO41" s="115">
        <f t="shared" si="9"/>
        <v>8.9676093265317933E-2</v>
      </c>
      <c r="AP41" s="115">
        <f t="shared" si="10"/>
        <v>6.7773805343082513E-2</v>
      </c>
      <c r="AQ41" s="94"/>
      <c r="AR41" s="95" t="s">
        <v>33</v>
      </c>
      <c r="AS41" s="96"/>
      <c r="AT41" s="113">
        <v>336404</v>
      </c>
      <c r="AU41" s="114">
        <v>21654</v>
      </c>
      <c r="AV41" s="114">
        <v>72</v>
      </c>
      <c r="AW41" s="114">
        <v>40411</v>
      </c>
      <c r="AX41" s="114">
        <v>18995</v>
      </c>
      <c r="AY41" s="5">
        <f t="shared" si="11"/>
        <v>417536</v>
      </c>
      <c r="AZ41" s="115">
        <f t="shared" si="12"/>
        <v>0.80568861128142244</v>
      </c>
      <c r="BA41" s="115">
        <f t="shared" si="13"/>
        <v>5.1861396382587369E-2</v>
      </c>
      <c r="BB41" s="115">
        <f t="shared" si="23"/>
        <v>1.7244022072348254E-4</v>
      </c>
      <c r="BC41" s="115">
        <f t="shared" si="14"/>
        <v>9.6784468884120178E-2</v>
      </c>
      <c r="BD41" s="115">
        <f t="shared" si="15"/>
        <v>4.5493083231146536E-2</v>
      </c>
    </row>
    <row r="42" spans="1:56" s="112" customFormat="1" ht="13.5" customHeight="1" x14ac:dyDescent="0.15">
      <c r="A42" s="103"/>
      <c r="B42" s="104" t="s">
        <v>34</v>
      </c>
      <c r="C42" s="105"/>
      <c r="D42" s="100">
        <v>20174</v>
      </c>
      <c r="E42" s="101">
        <v>750</v>
      </c>
      <c r="F42" s="101">
        <v>1</v>
      </c>
      <c r="G42" s="101">
        <v>1824</v>
      </c>
      <c r="H42" s="101">
        <v>236</v>
      </c>
      <c r="I42" s="101">
        <f t="shared" si="16"/>
        <v>22985</v>
      </c>
      <c r="J42" s="102">
        <f t="shared" si="17"/>
        <v>0.8777028496845769</v>
      </c>
      <c r="K42" s="102">
        <f t="shared" si="0"/>
        <v>3.2629976071350882E-2</v>
      </c>
      <c r="L42" s="102">
        <f t="shared" si="18"/>
        <v>4.3506634761801173E-5</v>
      </c>
      <c r="M42" s="102">
        <f t="shared" si="19"/>
        <v>7.9356101805525339E-2</v>
      </c>
      <c r="N42" s="102">
        <f t="shared" si="20"/>
        <v>1.0267565803785078E-2</v>
      </c>
      <c r="O42" s="103"/>
      <c r="P42" s="104" t="s">
        <v>34</v>
      </c>
      <c r="Q42" s="105"/>
      <c r="R42" s="100">
        <v>68814709</v>
      </c>
      <c r="S42" s="101">
        <v>2680093</v>
      </c>
      <c r="T42" s="101">
        <v>3195</v>
      </c>
      <c r="U42" s="101">
        <v>7084232</v>
      </c>
      <c r="V42" s="101">
        <v>4146251</v>
      </c>
      <c r="W42" s="1">
        <f t="shared" si="1"/>
        <v>82728480</v>
      </c>
      <c r="X42" s="102">
        <f t="shared" si="2"/>
        <v>0.83181401374714004</v>
      </c>
      <c r="Y42" s="102">
        <f t="shared" si="3"/>
        <v>3.2396255799695579E-2</v>
      </c>
      <c r="Z42" s="102">
        <f t="shared" si="4"/>
        <v>3.8620315518911988E-5</v>
      </c>
      <c r="AA42" s="102">
        <f t="shared" si="5"/>
        <v>8.5632323959052556E-2</v>
      </c>
      <c r="AB42" s="102">
        <f t="shared" si="6"/>
        <v>5.011878617859291E-2</v>
      </c>
      <c r="AC42" s="103"/>
      <c r="AD42" s="104" t="s">
        <v>34</v>
      </c>
      <c r="AE42" s="105"/>
      <c r="AF42" s="100">
        <v>42695412</v>
      </c>
      <c r="AG42" s="101">
        <v>1754639</v>
      </c>
      <c r="AH42" s="101">
        <v>2245</v>
      </c>
      <c r="AI42" s="101">
        <v>4954607</v>
      </c>
      <c r="AJ42" s="101">
        <v>3807521</v>
      </c>
      <c r="AK42" s="1">
        <f t="shared" si="21"/>
        <v>53214424</v>
      </c>
      <c r="AL42" s="102">
        <f t="shared" si="22"/>
        <v>0.80232780495754308</v>
      </c>
      <c r="AM42" s="102">
        <f t="shared" si="7"/>
        <v>3.2972996193663583E-2</v>
      </c>
      <c r="AN42" s="102">
        <f t="shared" si="8"/>
        <v>4.2187809831409622E-5</v>
      </c>
      <c r="AO42" s="102">
        <f t="shared" si="9"/>
        <v>9.3106466772993723E-2</v>
      </c>
      <c r="AP42" s="102">
        <f t="shared" si="10"/>
        <v>7.1550544265968186E-2</v>
      </c>
      <c r="AQ42" s="103"/>
      <c r="AR42" s="104" t="s">
        <v>34</v>
      </c>
      <c r="AS42" s="105"/>
      <c r="AT42" s="100">
        <v>2150664</v>
      </c>
      <c r="AU42" s="101">
        <v>90608</v>
      </c>
      <c r="AV42" s="101">
        <v>115</v>
      </c>
      <c r="AW42" s="101">
        <v>266795</v>
      </c>
      <c r="AX42" s="101">
        <v>127103</v>
      </c>
      <c r="AY42" s="1">
        <f t="shared" si="11"/>
        <v>2635285</v>
      </c>
      <c r="AZ42" s="102">
        <f t="shared" si="12"/>
        <v>0.81610300214208331</v>
      </c>
      <c r="BA42" s="102">
        <f t="shared" si="13"/>
        <v>3.4382618957721843E-2</v>
      </c>
      <c r="BB42" s="102">
        <f t="shared" si="23"/>
        <v>4.3638543838711943E-5</v>
      </c>
      <c r="BC42" s="102">
        <f t="shared" si="14"/>
        <v>0.10123952437781872</v>
      </c>
      <c r="BD42" s="102">
        <f t="shared" si="15"/>
        <v>4.8231215978537426E-2</v>
      </c>
    </row>
    <row r="43" spans="1:56" s="112" customFormat="1" ht="13.5" customHeight="1" x14ac:dyDescent="0.15">
      <c r="A43" s="94"/>
      <c r="B43" s="95" t="s">
        <v>35</v>
      </c>
      <c r="C43" s="96"/>
      <c r="D43" s="100">
        <v>4444</v>
      </c>
      <c r="E43" s="101">
        <v>191</v>
      </c>
      <c r="F43" s="101">
        <v>5</v>
      </c>
      <c r="G43" s="101">
        <v>658</v>
      </c>
      <c r="H43" s="101">
        <v>53</v>
      </c>
      <c r="I43" s="101">
        <f t="shared" si="16"/>
        <v>5351</v>
      </c>
      <c r="J43" s="102">
        <f t="shared" si="17"/>
        <v>0.83049897215473745</v>
      </c>
      <c r="K43" s="102">
        <f t="shared" si="0"/>
        <v>3.5694262754625304E-2</v>
      </c>
      <c r="L43" s="102">
        <f t="shared" si="18"/>
        <v>9.344047841524949E-4</v>
      </c>
      <c r="M43" s="102">
        <f t="shared" si="19"/>
        <v>0.12296766959446832</v>
      </c>
      <c r="N43" s="102">
        <f t="shared" si="20"/>
        <v>9.9046907120164448E-3</v>
      </c>
      <c r="O43" s="94"/>
      <c r="P43" s="95" t="s">
        <v>35</v>
      </c>
      <c r="Q43" s="96"/>
      <c r="R43" s="100">
        <v>14699704</v>
      </c>
      <c r="S43" s="101">
        <v>585651</v>
      </c>
      <c r="T43" s="101">
        <v>18778</v>
      </c>
      <c r="U43" s="101">
        <v>1258033</v>
      </c>
      <c r="V43" s="101">
        <v>392137</v>
      </c>
      <c r="W43" s="1">
        <f t="shared" si="1"/>
        <v>16954303</v>
      </c>
      <c r="X43" s="102">
        <f t="shared" si="2"/>
        <v>0.86701906884641611</v>
      </c>
      <c r="Y43" s="102">
        <f t="shared" si="3"/>
        <v>3.4542912203468348E-2</v>
      </c>
      <c r="Z43" s="102">
        <f t="shared" si="4"/>
        <v>1.107565436337902E-3</v>
      </c>
      <c r="AA43" s="102">
        <f t="shared" si="5"/>
        <v>7.420139890150601E-2</v>
      </c>
      <c r="AB43" s="102">
        <f t="shared" si="6"/>
        <v>2.3129054612271587E-2</v>
      </c>
      <c r="AC43" s="94"/>
      <c r="AD43" s="95" t="s">
        <v>35</v>
      </c>
      <c r="AE43" s="96"/>
      <c r="AF43" s="100">
        <v>9062585</v>
      </c>
      <c r="AG43" s="101">
        <v>363956</v>
      </c>
      <c r="AH43" s="101">
        <v>11647</v>
      </c>
      <c r="AI43" s="101">
        <v>627961</v>
      </c>
      <c r="AJ43" s="101">
        <v>330331</v>
      </c>
      <c r="AK43" s="1">
        <f t="shared" si="21"/>
        <v>10396480</v>
      </c>
      <c r="AL43" s="102">
        <f t="shared" si="22"/>
        <v>0.87169743990273629</v>
      </c>
      <c r="AM43" s="102">
        <f t="shared" si="7"/>
        <v>3.5007617963002863E-2</v>
      </c>
      <c r="AN43" s="102">
        <f t="shared" si="8"/>
        <v>1.1202830188679245E-3</v>
      </c>
      <c r="AO43" s="102">
        <f t="shared" si="9"/>
        <v>6.0401308904552309E-2</v>
      </c>
      <c r="AP43" s="102">
        <f t="shared" si="10"/>
        <v>3.1773350210840594E-2</v>
      </c>
      <c r="AQ43" s="94"/>
      <c r="AR43" s="95" t="s">
        <v>35</v>
      </c>
      <c r="AS43" s="96"/>
      <c r="AT43" s="100">
        <v>464483</v>
      </c>
      <c r="AU43" s="101">
        <v>18822</v>
      </c>
      <c r="AV43" s="101">
        <v>643</v>
      </c>
      <c r="AW43" s="101">
        <v>29952</v>
      </c>
      <c r="AX43" s="101">
        <v>12820</v>
      </c>
      <c r="AY43" s="1">
        <f t="shared" si="11"/>
        <v>526720</v>
      </c>
      <c r="AZ43" s="102">
        <f t="shared" si="12"/>
        <v>0.88184044653705951</v>
      </c>
      <c r="BA43" s="102">
        <f t="shared" si="13"/>
        <v>3.5734356014580804E-2</v>
      </c>
      <c r="BB43" s="102">
        <f t="shared" si="23"/>
        <v>1.220762454434994E-3</v>
      </c>
      <c r="BC43" s="102">
        <f t="shared" si="14"/>
        <v>5.6865127582017012E-2</v>
      </c>
      <c r="BD43" s="102">
        <f t="shared" si="15"/>
        <v>2.4339307411907655E-2</v>
      </c>
    </row>
    <row r="44" spans="1:56" s="112" customFormat="1" ht="13.5" customHeight="1" x14ac:dyDescent="0.15">
      <c r="A44" s="94"/>
      <c r="B44" s="95" t="s">
        <v>36</v>
      </c>
      <c r="C44" s="96"/>
      <c r="D44" s="100">
        <v>9225</v>
      </c>
      <c r="E44" s="101">
        <v>451</v>
      </c>
      <c r="F44" s="101">
        <v>3</v>
      </c>
      <c r="G44" s="101">
        <v>1202</v>
      </c>
      <c r="H44" s="101">
        <v>90</v>
      </c>
      <c r="I44" s="101">
        <f t="shared" si="16"/>
        <v>10971</v>
      </c>
      <c r="J44" s="102">
        <f t="shared" si="17"/>
        <v>0.8408531583264971</v>
      </c>
      <c r="K44" s="102">
        <f t="shared" si="0"/>
        <v>4.1108376629295416E-2</v>
      </c>
      <c r="L44" s="102">
        <f t="shared" si="18"/>
        <v>2.7344818156959256E-4</v>
      </c>
      <c r="M44" s="102">
        <f t="shared" si="19"/>
        <v>0.10956157141555009</v>
      </c>
      <c r="N44" s="102">
        <f t="shared" si="20"/>
        <v>8.2034454470877767E-3</v>
      </c>
      <c r="O44" s="94"/>
      <c r="P44" s="95" t="s">
        <v>36</v>
      </c>
      <c r="Q44" s="96"/>
      <c r="R44" s="100">
        <v>28903569</v>
      </c>
      <c r="S44" s="101">
        <v>1450043</v>
      </c>
      <c r="T44" s="101">
        <v>3204</v>
      </c>
      <c r="U44" s="101">
        <v>2253281</v>
      </c>
      <c r="V44" s="101">
        <v>1678235</v>
      </c>
      <c r="W44" s="1">
        <f t="shared" si="1"/>
        <v>34288332</v>
      </c>
      <c r="X44" s="102">
        <f t="shared" si="2"/>
        <v>0.84295640277864781</v>
      </c>
      <c r="Y44" s="102">
        <f t="shared" si="3"/>
        <v>4.2289692015347963E-2</v>
      </c>
      <c r="Z44" s="102">
        <f t="shared" si="4"/>
        <v>9.3442865637208606E-5</v>
      </c>
      <c r="AA44" s="102">
        <f t="shared" si="5"/>
        <v>6.5715678441284342E-2</v>
      </c>
      <c r="AB44" s="102">
        <f t="shared" si="6"/>
        <v>4.894478389908264E-2</v>
      </c>
      <c r="AC44" s="94"/>
      <c r="AD44" s="95" t="s">
        <v>36</v>
      </c>
      <c r="AE44" s="96"/>
      <c r="AF44" s="100">
        <v>17429389</v>
      </c>
      <c r="AG44" s="101">
        <v>918352</v>
      </c>
      <c r="AH44" s="101">
        <v>1587</v>
      </c>
      <c r="AI44" s="101">
        <v>1095997</v>
      </c>
      <c r="AJ44" s="101">
        <v>1587117</v>
      </c>
      <c r="AK44" s="1">
        <f t="shared" si="21"/>
        <v>21032442</v>
      </c>
      <c r="AL44" s="102">
        <f t="shared" si="22"/>
        <v>0.82869069602093759</v>
      </c>
      <c r="AM44" s="102">
        <f t="shared" si="7"/>
        <v>4.3663593604584765E-2</v>
      </c>
      <c r="AN44" s="102">
        <f t="shared" si="8"/>
        <v>7.5454861589538673E-5</v>
      </c>
      <c r="AO44" s="102">
        <f t="shared" si="9"/>
        <v>5.210983108856309E-2</v>
      </c>
      <c r="AP44" s="102">
        <f t="shared" si="10"/>
        <v>7.5460424424325045E-2</v>
      </c>
      <c r="AQ44" s="94"/>
      <c r="AR44" s="95" t="s">
        <v>36</v>
      </c>
      <c r="AS44" s="96"/>
      <c r="AT44" s="100">
        <v>875892</v>
      </c>
      <c r="AU44" s="101">
        <v>47354</v>
      </c>
      <c r="AV44" s="101">
        <v>73</v>
      </c>
      <c r="AW44" s="101">
        <v>51499</v>
      </c>
      <c r="AX44" s="101">
        <v>48123</v>
      </c>
      <c r="AY44" s="1">
        <f t="shared" si="11"/>
        <v>1022941</v>
      </c>
      <c r="AZ44" s="102">
        <f t="shared" si="12"/>
        <v>0.85624879636264462</v>
      </c>
      <c r="BA44" s="102">
        <f t="shared" si="13"/>
        <v>4.6292014886489055E-2</v>
      </c>
      <c r="BB44" s="102">
        <f t="shared" si="23"/>
        <v>7.1362864524933506E-5</v>
      </c>
      <c r="BC44" s="102">
        <f t="shared" si="14"/>
        <v>5.0344056988623979E-2</v>
      </c>
      <c r="BD44" s="102">
        <f t="shared" si="15"/>
        <v>4.7043768897717463E-2</v>
      </c>
    </row>
    <row r="45" spans="1:56" s="112" customFormat="1" ht="13.5" customHeight="1" x14ac:dyDescent="0.15">
      <c r="A45" s="94"/>
      <c r="B45" s="95" t="s">
        <v>37</v>
      </c>
      <c r="C45" s="96"/>
      <c r="D45" s="100">
        <v>10180</v>
      </c>
      <c r="E45" s="101">
        <v>400</v>
      </c>
      <c r="F45" s="101">
        <v>14</v>
      </c>
      <c r="G45" s="101">
        <v>1887</v>
      </c>
      <c r="H45" s="101">
        <v>134</v>
      </c>
      <c r="I45" s="101">
        <f t="shared" si="16"/>
        <v>12615</v>
      </c>
      <c r="J45" s="102">
        <f t="shared" si="17"/>
        <v>0.80697582243361077</v>
      </c>
      <c r="K45" s="102">
        <f t="shared" si="0"/>
        <v>3.170828378913991E-2</v>
      </c>
      <c r="L45" s="102">
        <f t="shared" si="18"/>
        <v>1.109789932619897E-3</v>
      </c>
      <c r="M45" s="102">
        <f t="shared" si="19"/>
        <v>0.14958382877526755</v>
      </c>
      <c r="N45" s="102">
        <f t="shared" si="20"/>
        <v>1.0622275069361871E-2</v>
      </c>
      <c r="O45" s="94"/>
      <c r="P45" s="95" t="s">
        <v>37</v>
      </c>
      <c r="Q45" s="96"/>
      <c r="R45" s="100">
        <v>35296134</v>
      </c>
      <c r="S45" s="101">
        <v>1574079</v>
      </c>
      <c r="T45" s="101">
        <v>54159</v>
      </c>
      <c r="U45" s="101">
        <v>3718577</v>
      </c>
      <c r="V45" s="101">
        <v>1010728</v>
      </c>
      <c r="W45" s="1">
        <f t="shared" si="1"/>
        <v>41653677</v>
      </c>
      <c r="X45" s="102">
        <f t="shared" si="2"/>
        <v>0.84737138572424231</v>
      </c>
      <c r="Y45" s="102">
        <f t="shared" si="3"/>
        <v>3.7789677007386405E-2</v>
      </c>
      <c r="Z45" s="102">
        <f t="shared" si="4"/>
        <v>1.3002213466052469E-3</v>
      </c>
      <c r="AA45" s="102">
        <f t="shared" si="5"/>
        <v>8.9273679248052934E-2</v>
      </c>
      <c r="AB45" s="102">
        <f t="shared" si="6"/>
        <v>2.4265036673713103E-2</v>
      </c>
      <c r="AC45" s="94"/>
      <c r="AD45" s="95" t="s">
        <v>37</v>
      </c>
      <c r="AE45" s="96"/>
      <c r="AF45" s="100">
        <v>21758841</v>
      </c>
      <c r="AG45" s="101">
        <v>1077543</v>
      </c>
      <c r="AH45" s="101">
        <v>34928</v>
      </c>
      <c r="AI45" s="101">
        <v>1858353</v>
      </c>
      <c r="AJ45" s="101">
        <v>851317</v>
      </c>
      <c r="AK45" s="1">
        <f t="shared" si="21"/>
        <v>25580982</v>
      </c>
      <c r="AL45" s="102">
        <f t="shared" si="22"/>
        <v>0.85058661938779367</v>
      </c>
      <c r="AM45" s="102">
        <f t="shared" si="7"/>
        <v>4.2122816082666409E-2</v>
      </c>
      <c r="AN45" s="102">
        <f t="shared" si="8"/>
        <v>1.3653893349363992E-3</v>
      </c>
      <c r="AO45" s="102">
        <f t="shared" si="9"/>
        <v>7.2645882007187995E-2</v>
      </c>
      <c r="AP45" s="102">
        <f t="shared" si="10"/>
        <v>3.3279293187415557E-2</v>
      </c>
      <c r="AQ45" s="94"/>
      <c r="AR45" s="95" t="s">
        <v>37</v>
      </c>
      <c r="AS45" s="96"/>
      <c r="AT45" s="100">
        <v>1086192</v>
      </c>
      <c r="AU45" s="101">
        <v>56690</v>
      </c>
      <c r="AV45" s="101">
        <v>1919</v>
      </c>
      <c r="AW45" s="101">
        <v>87805</v>
      </c>
      <c r="AX45" s="101">
        <v>29064</v>
      </c>
      <c r="AY45" s="1">
        <f t="shared" si="11"/>
        <v>1261670</v>
      </c>
      <c r="AZ45" s="102">
        <f t="shared" si="12"/>
        <v>0.86091608740795933</v>
      </c>
      <c r="BA45" s="102">
        <f t="shared" si="13"/>
        <v>4.4932510085838609E-2</v>
      </c>
      <c r="BB45" s="102">
        <f t="shared" si="23"/>
        <v>1.5209999445179802E-3</v>
      </c>
      <c r="BC45" s="102">
        <f t="shared" si="14"/>
        <v>6.9594267914747918E-2</v>
      </c>
      <c r="BD45" s="102">
        <f t="shared" si="15"/>
        <v>2.3036134646936202E-2</v>
      </c>
    </row>
    <row r="46" spans="1:56" s="112" customFormat="1" ht="13.5" customHeight="1" x14ac:dyDescent="0.15">
      <c r="A46" s="109"/>
      <c r="B46" s="110" t="s">
        <v>38</v>
      </c>
      <c r="C46" s="111"/>
      <c r="D46" s="100">
        <v>6129</v>
      </c>
      <c r="E46" s="101">
        <v>281</v>
      </c>
      <c r="F46" s="101">
        <v>18</v>
      </c>
      <c r="G46" s="101">
        <v>1176</v>
      </c>
      <c r="H46" s="101">
        <v>77</v>
      </c>
      <c r="I46" s="101">
        <f t="shared" si="16"/>
        <v>7681</v>
      </c>
      <c r="J46" s="102">
        <f t="shared" si="17"/>
        <v>0.79794297617497723</v>
      </c>
      <c r="K46" s="102">
        <f t="shared" si="0"/>
        <v>3.6583778153886214E-2</v>
      </c>
      <c r="L46" s="102">
        <f t="shared" si="18"/>
        <v>2.3434448639500067E-3</v>
      </c>
      <c r="M46" s="102">
        <f t="shared" si="19"/>
        <v>0.15310506444473376</v>
      </c>
      <c r="N46" s="102">
        <f t="shared" si="20"/>
        <v>1.0024736362452805E-2</v>
      </c>
      <c r="O46" s="109"/>
      <c r="P46" s="110" t="s">
        <v>38</v>
      </c>
      <c r="Q46" s="111"/>
      <c r="R46" s="100">
        <v>20325737</v>
      </c>
      <c r="S46" s="101">
        <v>1140201</v>
      </c>
      <c r="T46" s="101">
        <v>49300</v>
      </c>
      <c r="U46" s="101">
        <v>2260614</v>
      </c>
      <c r="V46" s="101">
        <v>594710</v>
      </c>
      <c r="W46" s="1">
        <f t="shared" si="1"/>
        <v>24370562</v>
      </c>
      <c r="X46" s="102">
        <f t="shared" si="2"/>
        <v>0.83402824276272336</v>
      </c>
      <c r="Y46" s="102">
        <f t="shared" si="3"/>
        <v>4.6785995333222107E-2</v>
      </c>
      <c r="Z46" s="102">
        <f t="shared" si="4"/>
        <v>2.0229324215009898E-3</v>
      </c>
      <c r="AA46" s="102">
        <f t="shared" si="5"/>
        <v>9.2760027446227952E-2</v>
      </c>
      <c r="AB46" s="102">
        <f t="shared" si="6"/>
        <v>2.4402802036325628E-2</v>
      </c>
      <c r="AC46" s="109"/>
      <c r="AD46" s="110" t="s">
        <v>38</v>
      </c>
      <c r="AE46" s="111"/>
      <c r="AF46" s="100">
        <v>12370159</v>
      </c>
      <c r="AG46" s="101">
        <v>780674</v>
      </c>
      <c r="AH46" s="101">
        <v>29936</v>
      </c>
      <c r="AI46" s="101">
        <v>1093284</v>
      </c>
      <c r="AJ46" s="101">
        <v>502696</v>
      </c>
      <c r="AK46" s="1">
        <f t="shared" si="21"/>
        <v>14776749</v>
      </c>
      <c r="AL46" s="102">
        <f t="shared" si="22"/>
        <v>0.83713670713361921</v>
      </c>
      <c r="AM46" s="102">
        <f t="shared" si="7"/>
        <v>5.2831241838106606E-2</v>
      </c>
      <c r="AN46" s="102">
        <f t="shared" si="8"/>
        <v>2.0258853960367059E-3</v>
      </c>
      <c r="AO46" s="102">
        <f t="shared" si="9"/>
        <v>7.3986774763515298E-2</v>
      </c>
      <c r="AP46" s="102">
        <f t="shared" si="10"/>
        <v>3.4019390868722209E-2</v>
      </c>
      <c r="AQ46" s="109"/>
      <c r="AR46" s="110" t="s">
        <v>38</v>
      </c>
      <c r="AS46" s="111"/>
      <c r="AT46" s="100">
        <v>622874</v>
      </c>
      <c r="AU46" s="101">
        <v>40736</v>
      </c>
      <c r="AV46" s="101">
        <v>1530</v>
      </c>
      <c r="AW46" s="101">
        <v>50992</v>
      </c>
      <c r="AX46" s="101">
        <v>17730</v>
      </c>
      <c r="AY46" s="1">
        <f t="shared" si="11"/>
        <v>733862</v>
      </c>
      <c r="AZ46" s="102">
        <f t="shared" si="12"/>
        <v>0.8487617562975055</v>
      </c>
      <c r="BA46" s="102">
        <f t="shared" si="13"/>
        <v>5.5509073913079028E-2</v>
      </c>
      <c r="BB46" s="102">
        <f t="shared" si="23"/>
        <v>2.0848606413739913E-3</v>
      </c>
      <c r="BC46" s="102">
        <f t="shared" si="14"/>
        <v>6.9484453480354619E-2</v>
      </c>
      <c r="BD46" s="102">
        <f t="shared" si="15"/>
        <v>2.4159855667686841E-2</v>
      </c>
    </row>
    <row r="47" spans="1:56" s="112" customFormat="1" ht="13.5" customHeight="1" x14ac:dyDescent="0.15">
      <c r="A47" s="94"/>
      <c r="B47" s="95" t="s">
        <v>39</v>
      </c>
      <c r="C47" s="96"/>
      <c r="D47" s="106">
        <v>2145</v>
      </c>
      <c r="E47" s="107">
        <v>93</v>
      </c>
      <c r="F47" s="107">
        <v>7</v>
      </c>
      <c r="G47" s="107">
        <v>337</v>
      </c>
      <c r="H47" s="107">
        <v>15</v>
      </c>
      <c r="I47" s="107">
        <f t="shared" si="16"/>
        <v>2597</v>
      </c>
      <c r="J47" s="108">
        <f t="shared" si="17"/>
        <v>0.82595302271852133</v>
      </c>
      <c r="K47" s="108">
        <f t="shared" si="0"/>
        <v>3.5810550635348479E-2</v>
      </c>
      <c r="L47" s="108">
        <f t="shared" si="18"/>
        <v>2.6954177897574125E-3</v>
      </c>
      <c r="M47" s="108">
        <f t="shared" si="19"/>
        <v>0.12976511359260687</v>
      </c>
      <c r="N47" s="108">
        <f t="shared" si="20"/>
        <v>5.7758952637658838E-3</v>
      </c>
      <c r="O47" s="94"/>
      <c r="P47" s="95" t="s">
        <v>39</v>
      </c>
      <c r="Q47" s="96"/>
      <c r="R47" s="106">
        <v>6306569</v>
      </c>
      <c r="S47" s="107">
        <v>366436</v>
      </c>
      <c r="T47" s="107">
        <v>27821</v>
      </c>
      <c r="U47" s="107">
        <v>614774</v>
      </c>
      <c r="V47" s="107">
        <v>151920</v>
      </c>
      <c r="W47" s="6">
        <f t="shared" si="1"/>
        <v>7467520</v>
      </c>
      <c r="X47" s="108">
        <f t="shared" si="2"/>
        <v>0.84453325869900586</v>
      </c>
      <c r="Y47" s="108">
        <f t="shared" si="3"/>
        <v>4.9070641926636953E-2</v>
      </c>
      <c r="Z47" s="108">
        <f t="shared" si="4"/>
        <v>3.7256010027425439E-3</v>
      </c>
      <c r="AA47" s="108">
        <f t="shared" si="5"/>
        <v>8.2326394840589651E-2</v>
      </c>
      <c r="AB47" s="108">
        <f t="shared" si="6"/>
        <v>2.0344103531025025E-2</v>
      </c>
      <c r="AC47" s="94"/>
      <c r="AD47" s="95" t="s">
        <v>39</v>
      </c>
      <c r="AE47" s="96"/>
      <c r="AF47" s="106">
        <v>3698705</v>
      </c>
      <c r="AG47" s="107">
        <v>240828</v>
      </c>
      <c r="AH47" s="107">
        <v>21109</v>
      </c>
      <c r="AI47" s="107">
        <v>298536</v>
      </c>
      <c r="AJ47" s="107">
        <v>134581</v>
      </c>
      <c r="AK47" s="6">
        <f t="shared" si="21"/>
        <v>4393759</v>
      </c>
      <c r="AL47" s="108">
        <f t="shared" si="22"/>
        <v>0.84180880198481522</v>
      </c>
      <c r="AM47" s="108">
        <f t="shared" si="7"/>
        <v>5.4811381325193302E-2</v>
      </c>
      <c r="AN47" s="108">
        <f t="shared" si="8"/>
        <v>4.8043144833387541E-3</v>
      </c>
      <c r="AO47" s="108">
        <f t="shared" si="9"/>
        <v>6.7945465374864664E-2</v>
      </c>
      <c r="AP47" s="108">
        <f t="shared" si="10"/>
        <v>3.0630036831787999E-2</v>
      </c>
      <c r="AQ47" s="94"/>
      <c r="AR47" s="95" t="s">
        <v>39</v>
      </c>
      <c r="AS47" s="96"/>
      <c r="AT47" s="106">
        <v>186009</v>
      </c>
      <c r="AU47" s="107">
        <v>12857</v>
      </c>
      <c r="AV47" s="107">
        <v>1196</v>
      </c>
      <c r="AW47" s="107">
        <v>13897</v>
      </c>
      <c r="AX47" s="107">
        <v>4899</v>
      </c>
      <c r="AY47" s="6">
        <f t="shared" si="11"/>
        <v>218858</v>
      </c>
      <c r="AZ47" s="108">
        <f t="shared" si="12"/>
        <v>0.8499072457940765</v>
      </c>
      <c r="BA47" s="108">
        <f t="shared" si="13"/>
        <v>5.8745853475769674E-2</v>
      </c>
      <c r="BB47" s="108">
        <f t="shared" si="23"/>
        <v>5.4647305558855512E-3</v>
      </c>
      <c r="BC47" s="108">
        <f t="shared" si="14"/>
        <v>6.3497793089583199E-2</v>
      </c>
      <c r="BD47" s="108">
        <f t="shared" si="15"/>
        <v>2.2384377084685048E-2</v>
      </c>
    </row>
    <row r="48" spans="1:56" s="112" customFormat="1" ht="13.5" customHeight="1" x14ac:dyDescent="0.15">
      <c r="A48" s="94"/>
      <c r="B48" s="95" t="s">
        <v>40</v>
      </c>
      <c r="C48" s="96"/>
      <c r="D48" s="100">
        <v>4506</v>
      </c>
      <c r="E48" s="101">
        <v>236</v>
      </c>
      <c r="F48" s="101">
        <v>26</v>
      </c>
      <c r="G48" s="101">
        <v>775</v>
      </c>
      <c r="H48" s="101">
        <v>40</v>
      </c>
      <c r="I48" s="101">
        <f t="shared" si="16"/>
        <v>5583</v>
      </c>
      <c r="J48" s="102">
        <f t="shared" si="17"/>
        <v>0.80709296077377757</v>
      </c>
      <c r="K48" s="102">
        <f t="shared" si="0"/>
        <v>4.227118036897725E-2</v>
      </c>
      <c r="L48" s="102">
        <f t="shared" si="18"/>
        <v>4.6569944474296977E-3</v>
      </c>
      <c r="M48" s="102">
        <f t="shared" si="19"/>
        <v>0.13881425756761598</v>
      </c>
      <c r="N48" s="102">
        <f t="shared" si="20"/>
        <v>7.1646068421995345E-3</v>
      </c>
      <c r="O48" s="94"/>
      <c r="P48" s="95" t="s">
        <v>40</v>
      </c>
      <c r="Q48" s="96"/>
      <c r="R48" s="100">
        <v>13875969</v>
      </c>
      <c r="S48" s="101">
        <v>740510</v>
      </c>
      <c r="T48" s="101">
        <v>105876</v>
      </c>
      <c r="U48" s="101">
        <v>1393134</v>
      </c>
      <c r="V48" s="101">
        <v>651674</v>
      </c>
      <c r="W48" s="1">
        <f t="shared" si="1"/>
        <v>16767163</v>
      </c>
      <c r="X48" s="102">
        <f t="shared" si="2"/>
        <v>0.82756808650336378</v>
      </c>
      <c r="Y48" s="102">
        <f t="shared" si="3"/>
        <v>4.416429899321668E-2</v>
      </c>
      <c r="Z48" s="102">
        <f t="shared" si="4"/>
        <v>6.3144850443691636E-3</v>
      </c>
      <c r="AA48" s="102">
        <f t="shared" si="5"/>
        <v>8.3087043407402916E-2</v>
      </c>
      <c r="AB48" s="102">
        <f t="shared" si="6"/>
        <v>3.88660860516475E-2</v>
      </c>
      <c r="AC48" s="94"/>
      <c r="AD48" s="95" t="s">
        <v>40</v>
      </c>
      <c r="AE48" s="96"/>
      <c r="AF48" s="100">
        <v>8242541</v>
      </c>
      <c r="AG48" s="101">
        <v>447414</v>
      </c>
      <c r="AH48" s="101">
        <v>65830</v>
      </c>
      <c r="AI48" s="101">
        <v>672346</v>
      </c>
      <c r="AJ48" s="101">
        <v>601943</v>
      </c>
      <c r="AK48" s="1">
        <f t="shared" si="21"/>
        <v>10030074</v>
      </c>
      <c r="AL48" s="102">
        <f t="shared" si="22"/>
        <v>0.82178267079584855</v>
      </c>
      <c r="AM48" s="102">
        <f t="shared" si="7"/>
        <v>4.4607248161877971E-2</v>
      </c>
      <c r="AN48" s="102">
        <f t="shared" si="8"/>
        <v>6.5632616469230437E-3</v>
      </c>
      <c r="AO48" s="102">
        <f t="shared" si="9"/>
        <v>6.703300494094061E-2</v>
      </c>
      <c r="AP48" s="102">
        <f t="shared" si="10"/>
        <v>6.0013814454409807E-2</v>
      </c>
      <c r="AQ48" s="94"/>
      <c r="AR48" s="95" t="s">
        <v>40</v>
      </c>
      <c r="AS48" s="96"/>
      <c r="AT48" s="100">
        <v>419100</v>
      </c>
      <c r="AU48" s="101">
        <v>23385</v>
      </c>
      <c r="AV48" s="101">
        <v>3510</v>
      </c>
      <c r="AW48" s="101">
        <v>30362</v>
      </c>
      <c r="AX48" s="101">
        <v>20352</v>
      </c>
      <c r="AY48" s="1">
        <f t="shared" si="11"/>
        <v>496709</v>
      </c>
      <c r="AZ48" s="102">
        <f t="shared" si="12"/>
        <v>0.84375358610373474</v>
      </c>
      <c r="BA48" s="102">
        <f t="shared" si="13"/>
        <v>4.7079879768637173E-2</v>
      </c>
      <c r="BB48" s="102">
        <f t="shared" si="23"/>
        <v>7.0665117805395108E-3</v>
      </c>
      <c r="BC48" s="102">
        <f t="shared" si="14"/>
        <v>6.1126333527276533E-2</v>
      </c>
      <c r="BD48" s="102">
        <f t="shared" si="15"/>
        <v>4.0973688819812004E-2</v>
      </c>
    </row>
    <row r="49" spans="1:56" s="112" customFormat="1" ht="13.5" customHeight="1" x14ac:dyDescent="0.15">
      <c r="A49" s="94"/>
      <c r="B49" s="95" t="s">
        <v>41</v>
      </c>
      <c r="C49" s="96"/>
      <c r="D49" s="100">
        <v>4200</v>
      </c>
      <c r="E49" s="101">
        <v>161</v>
      </c>
      <c r="F49" s="101">
        <v>6</v>
      </c>
      <c r="G49" s="101">
        <v>532</v>
      </c>
      <c r="H49" s="101">
        <v>35</v>
      </c>
      <c r="I49" s="101">
        <f t="shared" si="16"/>
        <v>4934</v>
      </c>
      <c r="J49" s="102">
        <f t="shared" si="17"/>
        <v>0.85123631941629507</v>
      </c>
      <c r="K49" s="102">
        <f t="shared" si="0"/>
        <v>3.2630725577624642E-2</v>
      </c>
      <c r="L49" s="102">
        <f t="shared" si="18"/>
        <v>1.2160518848804217E-3</v>
      </c>
      <c r="M49" s="102">
        <f t="shared" si="19"/>
        <v>0.10782326712606405</v>
      </c>
      <c r="N49" s="102">
        <f t="shared" si="20"/>
        <v>7.0936359951357924E-3</v>
      </c>
      <c r="O49" s="94"/>
      <c r="P49" s="95" t="s">
        <v>41</v>
      </c>
      <c r="Q49" s="96"/>
      <c r="R49" s="100">
        <v>12332005</v>
      </c>
      <c r="S49" s="101">
        <v>521548</v>
      </c>
      <c r="T49" s="101">
        <v>12588</v>
      </c>
      <c r="U49" s="101">
        <v>997808</v>
      </c>
      <c r="V49" s="101">
        <v>305349</v>
      </c>
      <c r="W49" s="1">
        <f t="shared" si="1"/>
        <v>14169298</v>
      </c>
      <c r="X49" s="102">
        <f t="shared" si="2"/>
        <v>0.87033281394745177</v>
      </c>
      <c r="Y49" s="102">
        <f t="shared" si="3"/>
        <v>3.6808316121236209E-2</v>
      </c>
      <c r="Z49" s="102">
        <f t="shared" si="4"/>
        <v>8.8839969347811023E-4</v>
      </c>
      <c r="AA49" s="102">
        <f t="shared" si="5"/>
        <v>7.0420425909596934E-2</v>
      </c>
      <c r="AB49" s="102">
        <f t="shared" si="6"/>
        <v>2.1550044328237008E-2</v>
      </c>
      <c r="AC49" s="94"/>
      <c r="AD49" s="95" t="s">
        <v>41</v>
      </c>
      <c r="AE49" s="96"/>
      <c r="AF49" s="100">
        <v>7203430</v>
      </c>
      <c r="AG49" s="101">
        <v>327248</v>
      </c>
      <c r="AH49" s="101">
        <v>4621</v>
      </c>
      <c r="AI49" s="101">
        <v>490032</v>
      </c>
      <c r="AJ49" s="101">
        <v>262380</v>
      </c>
      <c r="AK49" s="1">
        <f t="shared" si="21"/>
        <v>8287711</v>
      </c>
      <c r="AL49" s="102">
        <f t="shared" si="22"/>
        <v>0.86917002776761887</v>
      </c>
      <c r="AM49" s="102">
        <f t="shared" si="7"/>
        <v>3.9485932846837928E-2</v>
      </c>
      <c r="AN49" s="102">
        <f t="shared" si="8"/>
        <v>5.5757253118502803E-4</v>
      </c>
      <c r="AO49" s="102">
        <f t="shared" si="9"/>
        <v>5.9127544384691984E-2</v>
      </c>
      <c r="AP49" s="102">
        <f t="shared" si="10"/>
        <v>3.1658922469666236E-2</v>
      </c>
      <c r="AQ49" s="94"/>
      <c r="AR49" s="95" t="s">
        <v>41</v>
      </c>
      <c r="AS49" s="96"/>
      <c r="AT49" s="100">
        <v>358796</v>
      </c>
      <c r="AU49" s="101">
        <v>16624</v>
      </c>
      <c r="AV49" s="101">
        <v>191</v>
      </c>
      <c r="AW49" s="101">
        <v>23165</v>
      </c>
      <c r="AX49" s="101">
        <v>9931</v>
      </c>
      <c r="AY49" s="1">
        <f t="shared" si="11"/>
        <v>408707</v>
      </c>
      <c r="AZ49" s="102">
        <f t="shared" si="12"/>
        <v>0.87788073118395327</v>
      </c>
      <c r="BA49" s="102">
        <f t="shared" si="13"/>
        <v>4.0674615311213171E-2</v>
      </c>
      <c r="BB49" s="102">
        <f t="shared" si="23"/>
        <v>4.6732744973783174E-4</v>
      </c>
      <c r="BC49" s="102">
        <f t="shared" si="14"/>
        <v>5.6678745409302997E-2</v>
      </c>
      <c r="BD49" s="102">
        <f t="shared" si="15"/>
        <v>2.4298580645792708E-2</v>
      </c>
    </row>
    <row r="50" spans="1:56" s="112" customFormat="1" ht="13.5" customHeight="1" x14ac:dyDescent="0.15">
      <c r="A50" s="94"/>
      <c r="B50" s="95" t="s">
        <v>42</v>
      </c>
      <c r="C50" s="96"/>
      <c r="D50" s="100">
        <v>10548</v>
      </c>
      <c r="E50" s="101">
        <v>500</v>
      </c>
      <c r="F50" s="101">
        <v>166</v>
      </c>
      <c r="G50" s="101">
        <v>1259</v>
      </c>
      <c r="H50" s="101">
        <v>132</v>
      </c>
      <c r="I50" s="101">
        <f t="shared" si="16"/>
        <v>12605</v>
      </c>
      <c r="J50" s="102">
        <f t="shared" si="17"/>
        <v>0.83681078936929787</v>
      </c>
      <c r="K50" s="102">
        <f t="shared" si="0"/>
        <v>3.9666798889329634E-2</v>
      </c>
      <c r="L50" s="102">
        <f t="shared" si="18"/>
        <v>1.3169377231257438E-2</v>
      </c>
      <c r="M50" s="102">
        <f t="shared" si="19"/>
        <v>9.9880999603332007E-2</v>
      </c>
      <c r="N50" s="102">
        <f t="shared" si="20"/>
        <v>1.0472034906783022E-2</v>
      </c>
      <c r="O50" s="94"/>
      <c r="P50" s="95" t="s">
        <v>42</v>
      </c>
      <c r="Q50" s="96"/>
      <c r="R50" s="100">
        <v>32373024</v>
      </c>
      <c r="S50" s="101">
        <v>1918273</v>
      </c>
      <c r="T50" s="101">
        <v>594906</v>
      </c>
      <c r="U50" s="101">
        <v>2482972</v>
      </c>
      <c r="V50" s="101">
        <v>1064436</v>
      </c>
      <c r="W50" s="1">
        <f t="shared" si="1"/>
        <v>38433611</v>
      </c>
      <c r="X50" s="102">
        <f t="shared" si="2"/>
        <v>0.8423102372556146</v>
      </c>
      <c r="Y50" s="102">
        <f t="shared" si="3"/>
        <v>4.9911339322240629E-2</v>
      </c>
      <c r="Z50" s="102">
        <f t="shared" si="4"/>
        <v>1.5478795370021307E-2</v>
      </c>
      <c r="AA50" s="102">
        <f t="shared" si="5"/>
        <v>6.460418200100948E-2</v>
      </c>
      <c r="AB50" s="102">
        <f t="shared" si="6"/>
        <v>2.7695446051113959E-2</v>
      </c>
      <c r="AC50" s="94"/>
      <c r="AD50" s="95" t="s">
        <v>42</v>
      </c>
      <c r="AE50" s="96"/>
      <c r="AF50" s="100">
        <v>19134975</v>
      </c>
      <c r="AG50" s="101">
        <v>1265075</v>
      </c>
      <c r="AH50" s="101">
        <v>347350</v>
      </c>
      <c r="AI50" s="101">
        <v>1274517</v>
      </c>
      <c r="AJ50" s="101">
        <v>899665</v>
      </c>
      <c r="AK50" s="1">
        <f t="shared" si="21"/>
        <v>22921582</v>
      </c>
      <c r="AL50" s="102">
        <f t="shared" si="22"/>
        <v>0.8348016729386305</v>
      </c>
      <c r="AM50" s="102">
        <f t="shared" si="7"/>
        <v>5.5191434866930213E-2</v>
      </c>
      <c r="AN50" s="102">
        <f t="shared" si="8"/>
        <v>1.5153840603148595E-2</v>
      </c>
      <c r="AO50" s="102">
        <f t="shared" si="9"/>
        <v>5.5603361059459157E-2</v>
      </c>
      <c r="AP50" s="102">
        <f t="shared" si="10"/>
        <v>3.9249690531831527E-2</v>
      </c>
      <c r="AQ50" s="94"/>
      <c r="AR50" s="95" t="s">
        <v>42</v>
      </c>
      <c r="AS50" s="96"/>
      <c r="AT50" s="100">
        <v>944719</v>
      </c>
      <c r="AU50" s="101">
        <v>65969</v>
      </c>
      <c r="AV50" s="101">
        <v>18178</v>
      </c>
      <c r="AW50" s="101">
        <v>61146</v>
      </c>
      <c r="AX50" s="101">
        <v>29977</v>
      </c>
      <c r="AY50" s="1">
        <f t="shared" si="11"/>
        <v>1119989</v>
      </c>
      <c r="AZ50" s="102">
        <f t="shared" si="12"/>
        <v>0.84350739159045307</v>
      </c>
      <c r="BA50" s="102">
        <f t="shared" si="13"/>
        <v>5.8901471353736509E-2</v>
      </c>
      <c r="BB50" s="102">
        <f t="shared" si="23"/>
        <v>1.6230516549716113E-2</v>
      </c>
      <c r="BC50" s="102">
        <f t="shared" si="14"/>
        <v>5.4595179059794337E-2</v>
      </c>
      <c r="BD50" s="102">
        <f t="shared" si="15"/>
        <v>2.6765441446299918E-2</v>
      </c>
    </row>
    <row r="51" spans="1:56" s="112" customFormat="1" ht="13.5" customHeight="1" x14ac:dyDescent="0.15">
      <c r="A51" s="94"/>
      <c r="B51" s="95" t="s">
        <v>43</v>
      </c>
      <c r="C51" s="96"/>
      <c r="D51" s="113">
        <v>464</v>
      </c>
      <c r="E51" s="114">
        <v>28</v>
      </c>
      <c r="F51" s="114">
        <v>1</v>
      </c>
      <c r="G51" s="114">
        <v>60</v>
      </c>
      <c r="H51" s="114">
        <v>4</v>
      </c>
      <c r="I51" s="114">
        <f t="shared" si="16"/>
        <v>557</v>
      </c>
      <c r="J51" s="115">
        <f t="shared" si="17"/>
        <v>0.83303411131059246</v>
      </c>
      <c r="K51" s="115">
        <f t="shared" si="0"/>
        <v>5.0269299820466788E-2</v>
      </c>
      <c r="L51" s="115">
        <f t="shared" si="18"/>
        <v>1.7953321364452424E-3</v>
      </c>
      <c r="M51" s="115">
        <f t="shared" si="19"/>
        <v>0.10771992818671454</v>
      </c>
      <c r="N51" s="115">
        <f t="shared" si="20"/>
        <v>7.1813285457809697E-3</v>
      </c>
      <c r="O51" s="94"/>
      <c r="P51" s="95" t="s">
        <v>43</v>
      </c>
      <c r="Q51" s="96"/>
      <c r="R51" s="113">
        <v>1301773</v>
      </c>
      <c r="S51" s="114">
        <v>82794</v>
      </c>
      <c r="T51" s="114">
        <v>2986</v>
      </c>
      <c r="U51" s="114">
        <v>116059</v>
      </c>
      <c r="V51" s="114">
        <v>15426</v>
      </c>
      <c r="W51" s="5">
        <f t="shared" si="1"/>
        <v>1519038</v>
      </c>
      <c r="X51" s="115">
        <f t="shared" si="2"/>
        <v>0.85697197831785643</v>
      </c>
      <c r="Y51" s="115">
        <f t="shared" si="3"/>
        <v>5.4504232283853336E-2</v>
      </c>
      <c r="Z51" s="115">
        <f t="shared" si="4"/>
        <v>1.9657177766454824E-3</v>
      </c>
      <c r="AA51" s="115">
        <f t="shared" si="5"/>
        <v>7.6402960294607511E-2</v>
      </c>
      <c r="AB51" s="115">
        <f t="shared" si="6"/>
        <v>1.0155111327037244E-2</v>
      </c>
      <c r="AC51" s="94"/>
      <c r="AD51" s="95" t="s">
        <v>43</v>
      </c>
      <c r="AE51" s="96"/>
      <c r="AF51" s="113">
        <v>727108</v>
      </c>
      <c r="AG51" s="114">
        <v>43863</v>
      </c>
      <c r="AH51" s="114">
        <v>836</v>
      </c>
      <c r="AI51" s="114">
        <v>65925</v>
      </c>
      <c r="AJ51" s="114">
        <v>10093</v>
      </c>
      <c r="AK51" s="5">
        <f t="shared" si="21"/>
        <v>847825</v>
      </c>
      <c r="AL51" s="115">
        <f t="shared" si="22"/>
        <v>0.85761566360982511</v>
      </c>
      <c r="AM51" s="115">
        <f t="shared" si="7"/>
        <v>5.1735912481939081E-2</v>
      </c>
      <c r="AN51" s="115">
        <f t="shared" si="8"/>
        <v>9.8605254622121307E-4</v>
      </c>
      <c r="AO51" s="115">
        <f t="shared" si="9"/>
        <v>7.7757791997169229E-2</v>
      </c>
      <c r="AP51" s="115">
        <f t="shared" si="10"/>
        <v>1.190457936484534E-2</v>
      </c>
      <c r="AQ51" s="94"/>
      <c r="AR51" s="95" t="s">
        <v>43</v>
      </c>
      <c r="AS51" s="96"/>
      <c r="AT51" s="113">
        <v>36838</v>
      </c>
      <c r="AU51" s="114">
        <v>2301</v>
      </c>
      <c r="AV51" s="114">
        <v>24</v>
      </c>
      <c r="AW51" s="114">
        <v>3095</v>
      </c>
      <c r="AX51" s="114">
        <v>484</v>
      </c>
      <c r="AY51" s="5">
        <f t="shared" si="11"/>
        <v>42742</v>
      </c>
      <c r="AZ51" s="115">
        <f t="shared" si="12"/>
        <v>0.86186888774507509</v>
      </c>
      <c r="BA51" s="115">
        <f t="shared" si="13"/>
        <v>5.383463572130457E-2</v>
      </c>
      <c r="BB51" s="115">
        <f t="shared" si="23"/>
        <v>5.6150858640213372E-4</v>
      </c>
      <c r="BC51" s="115">
        <f t="shared" si="14"/>
        <v>7.2411211454775165E-2</v>
      </c>
      <c r="BD51" s="115">
        <f t="shared" si="15"/>
        <v>1.132375649244303E-2</v>
      </c>
    </row>
    <row r="52" spans="1:56" s="112" customFormat="1" ht="13.5" customHeight="1" x14ac:dyDescent="0.15">
      <c r="A52" s="103"/>
      <c r="B52" s="104" t="s">
        <v>44</v>
      </c>
      <c r="C52" s="105"/>
      <c r="D52" s="100">
        <v>5717</v>
      </c>
      <c r="E52" s="101">
        <v>207</v>
      </c>
      <c r="F52" s="101">
        <v>91</v>
      </c>
      <c r="G52" s="101">
        <v>601</v>
      </c>
      <c r="H52" s="101">
        <v>72</v>
      </c>
      <c r="I52" s="101">
        <f t="shared" si="16"/>
        <v>6688</v>
      </c>
      <c r="J52" s="102">
        <f t="shared" si="17"/>
        <v>0.85481459330143539</v>
      </c>
      <c r="K52" s="102">
        <f t="shared" si="0"/>
        <v>3.0950956937799042E-2</v>
      </c>
      <c r="L52" s="102">
        <f t="shared" si="18"/>
        <v>1.3606459330143541E-2</v>
      </c>
      <c r="M52" s="102">
        <f t="shared" si="19"/>
        <v>8.986244019138756E-2</v>
      </c>
      <c r="N52" s="102">
        <f t="shared" si="20"/>
        <v>1.076555023923445E-2</v>
      </c>
      <c r="O52" s="103"/>
      <c r="P52" s="104" t="s">
        <v>44</v>
      </c>
      <c r="Q52" s="105"/>
      <c r="R52" s="100">
        <v>16911680</v>
      </c>
      <c r="S52" s="101">
        <v>744183</v>
      </c>
      <c r="T52" s="101">
        <v>306643</v>
      </c>
      <c r="U52" s="101">
        <v>1170600</v>
      </c>
      <c r="V52" s="101">
        <v>829898</v>
      </c>
      <c r="W52" s="1">
        <f t="shared" si="1"/>
        <v>19963004</v>
      </c>
      <c r="X52" s="102">
        <f t="shared" si="2"/>
        <v>0.84715106003084506</v>
      </c>
      <c r="Y52" s="102">
        <f t="shared" si="3"/>
        <v>3.7278107042407048E-2</v>
      </c>
      <c r="Z52" s="102">
        <f t="shared" si="4"/>
        <v>1.5360563971233988E-2</v>
      </c>
      <c r="AA52" s="102">
        <f t="shared" si="5"/>
        <v>5.8638469440771536E-2</v>
      </c>
      <c r="AB52" s="102">
        <f t="shared" si="6"/>
        <v>4.1571799514742373E-2</v>
      </c>
      <c r="AC52" s="103"/>
      <c r="AD52" s="104" t="s">
        <v>44</v>
      </c>
      <c r="AE52" s="105"/>
      <c r="AF52" s="100">
        <v>9845303</v>
      </c>
      <c r="AG52" s="101">
        <v>471050</v>
      </c>
      <c r="AH52" s="101">
        <v>186451</v>
      </c>
      <c r="AI52" s="101">
        <v>606908</v>
      </c>
      <c r="AJ52" s="101">
        <v>736020</v>
      </c>
      <c r="AK52" s="1">
        <f t="shared" si="21"/>
        <v>11845732</v>
      </c>
      <c r="AL52" s="102">
        <f t="shared" si="22"/>
        <v>0.83112660323566323</v>
      </c>
      <c r="AM52" s="102">
        <f t="shared" si="7"/>
        <v>3.976537709953256E-2</v>
      </c>
      <c r="AN52" s="102">
        <f t="shared" si="8"/>
        <v>1.5739930634932481E-2</v>
      </c>
      <c r="AO52" s="102">
        <f t="shared" si="9"/>
        <v>5.1234317980518217E-2</v>
      </c>
      <c r="AP52" s="102">
        <f t="shared" si="10"/>
        <v>6.213377104935347E-2</v>
      </c>
      <c r="AQ52" s="103"/>
      <c r="AR52" s="104" t="s">
        <v>44</v>
      </c>
      <c r="AS52" s="105"/>
      <c r="AT52" s="100">
        <v>482428</v>
      </c>
      <c r="AU52" s="101">
        <v>24481</v>
      </c>
      <c r="AV52" s="101">
        <v>9872</v>
      </c>
      <c r="AW52" s="101">
        <v>29105</v>
      </c>
      <c r="AX52" s="101">
        <v>22994</v>
      </c>
      <c r="AY52" s="1">
        <f t="shared" si="11"/>
        <v>568880</v>
      </c>
      <c r="AZ52" s="102">
        <f t="shared" si="12"/>
        <v>0.84803121923780056</v>
      </c>
      <c r="BA52" s="102">
        <f t="shared" si="13"/>
        <v>4.3033680213753339E-2</v>
      </c>
      <c r="BB52" s="102">
        <f t="shared" si="23"/>
        <v>1.7353396146814793E-2</v>
      </c>
      <c r="BC52" s="102">
        <f t="shared" si="14"/>
        <v>5.11619322176909E-2</v>
      </c>
      <c r="BD52" s="102">
        <f t="shared" si="15"/>
        <v>4.0419772183940376E-2</v>
      </c>
    </row>
    <row r="53" spans="1:56" s="112" customFormat="1" ht="13.5" customHeight="1" x14ac:dyDescent="0.15">
      <c r="A53" s="94"/>
      <c r="B53" s="95" t="s">
        <v>45</v>
      </c>
      <c r="C53" s="96"/>
      <c r="D53" s="100">
        <v>4687</v>
      </c>
      <c r="E53" s="101">
        <v>201</v>
      </c>
      <c r="F53" s="101">
        <v>126</v>
      </c>
      <c r="G53" s="101">
        <v>502</v>
      </c>
      <c r="H53" s="101">
        <v>62</v>
      </c>
      <c r="I53" s="101">
        <f t="shared" si="16"/>
        <v>5578</v>
      </c>
      <c r="J53" s="102">
        <f t="shared" si="17"/>
        <v>0.84026532807457865</v>
      </c>
      <c r="K53" s="102">
        <f t="shared" si="0"/>
        <v>3.6034420939404802E-2</v>
      </c>
      <c r="L53" s="102">
        <f t="shared" si="18"/>
        <v>2.2588741484403013E-2</v>
      </c>
      <c r="M53" s="102">
        <f t="shared" si="19"/>
        <v>8.9996414485478668E-2</v>
      </c>
      <c r="N53" s="102">
        <f t="shared" si="20"/>
        <v>1.1115095016134816E-2</v>
      </c>
      <c r="O53" s="94"/>
      <c r="P53" s="95" t="s">
        <v>45</v>
      </c>
      <c r="Q53" s="96"/>
      <c r="R53" s="100">
        <v>13912044</v>
      </c>
      <c r="S53" s="101">
        <v>790748</v>
      </c>
      <c r="T53" s="101">
        <v>459973</v>
      </c>
      <c r="U53" s="101">
        <v>970106</v>
      </c>
      <c r="V53" s="101">
        <v>635561</v>
      </c>
      <c r="W53" s="1">
        <f t="shared" si="1"/>
        <v>16768432</v>
      </c>
      <c r="X53" s="102">
        <f t="shared" si="2"/>
        <v>0.82965682181852185</v>
      </c>
      <c r="Y53" s="102">
        <f t="shared" si="3"/>
        <v>4.7156943475692895E-2</v>
      </c>
      <c r="Z53" s="102">
        <f t="shared" si="4"/>
        <v>2.7430889185106871E-2</v>
      </c>
      <c r="AA53" s="102">
        <f t="shared" si="5"/>
        <v>5.7853113517113586E-2</v>
      </c>
      <c r="AB53" s="102">
        <f t="shared" si="6"/>
        <v>3.7902232003564795E-2</v>
      </c>
      <c r="AC53" s="94"/>
      <c r="AD53" s="95" t="s">
        <v>45</v>
      </c>
      <c r="AE53" s="96"/>
      <c r="AF53" s="100">
        <v>8030900</v>
      </c>
      <c r="AG53" s="101">
        <v>517524</v>
      </c>
      <c r="AH53" s="101">
        <v>269997</v>
      </c>
      <c r="AI53" s="101">
        <v>483869</v>
      </c>
      <c r="AJ53" s="101">
        <v>554055</v>
      </c>
      <c r="AK53" s="1">
        <f t="shared" si="21"/>
        <v>9856345</v>
      </c>
      <c r="AL53" s="102">
        <f t="shared" si="22"/>
        <v>0.81479493666262692</v>
      </c>
      <c r="AM53" s="102">
        <f t="shared" si="7"/>
        <v>5.250668478021011E-2</v>
      </c>
      <c r="AN53" s="102">
        <f t="shared" si="8"/>
        <v>2.7393217262585673E-2</v>
      </c>
      <c r="AO53" s="102">
        <f t="shared" si="9"/>
        <v>4.909213303714511E-2</v>
      </c>
      <c r="AP53" s="102">
        <f t="shared" si="10"/>
        <v>5.6213028257432143E-2</v>
      </c>
      <c r="AQ53" s="94"/>
      <c r="AR53" s="95" t="s">
        <v>45</v>
      </c>
      <c r="AS53" s="96"/>
      <c r="AT53" s="100">
        <v>395362</v>
      </c>
      <c r="AU53" s="101">
        <v>27472</v>
      </c>
      <c r="AV53" s="101">
        <v>14451</v>
      </c>
      <c r="AW53" s="101">
        <v>23176</v>
      </c>
      <c r="AX53" s="101">
        <v>19347</v>
      </c>
      <c r="AY53" s="1">
        <f t="shared" si="11"/>
        <v>479808</v>
      </c>
      <c r="AZ53" s="102">
        <f t="shared" si="12"/>
        <v>0.82400043350673602</v>
      </c>
      <c r="BA53" s="102">
        <f t="shared" si="13"/>
        <v>5.7256235827664398E-2</v>
      </c>
      <c r="BB53" s="102">
        <f t="shared" si="23"/>
        <v>3.0118297318927571E-2</v>
      </c>
      <c r="BC53" s="102">
        <f t="shared" si="14"/>
        <v>4.830265439509137E-2</v>
      </c>
      <c r="BD53" s="102">
        <f t="shared" si="15"/>
        <v>4.0322378951580633E-2</v>
      </c>
    </row>
    <row r="54" spans="1:56" s="112" customFormat="1" ht="13.5" customHeight="1" x14ac:dyDescent="0.15">
      <c r="A54" s="94"/>
      <c r="B54" s="95" t="s">
        <v>46</v>
      </c>
      <c r="C54" s="96"/>
      <c r="D54" s="100">
        <v>6836</v>
      </c>
      <c r="E54" s="101">
        <v>305</v>
      </c>
      <c r="F54" s="101">
        <v>186</v>
      </c>
      <c r="G54" s="101">
        <v>687</v>
      </c>
      <c r="H54" s="101">
        <v>84</v>
      </c>
      <c r="I54" s="101">
        <f t="shared" si="16"/>
        <v>8098</v>
      </c>
      <c r="J54" s="102">
        <f t="shared" si="17"/>
        <v>0.84415905161768334</v>
      </c>
      <c r="K54" s="102">
        <f t="shared" si="0"/>
        <v>3.7663620647073348E-2</v>
      </c>
      <c r="L54" s="102">
        <f t="shared" si="18"/>
        <v>2.2968634230674242E-2</v>
      </c>
      <c r="M54" s="102">
        <f t="shared" si="19"/>
        <v>8.4835761916522603E-2</v>
      </c>
      <c r="N54" s="102">
        <f t="shared" si="20"/>
        <v>1.0372931588046431E-2</v>
      </c>
      <c r="O54" s="94"/>
      <c r="P54" s="95" t="s">
        <v>46</v>
      </c>
      <c r="Q54" s="96"/>
      <c r="R54" s="100">
        <v>20152838</v>
      </c>
      <c r="S54" s="101">
        <v>1277255</v>
      </c>
      <c r="T54" s="101">
        <v>876607</v>
      </c>
      <c r="U54" s="101">
        <v>1434114</v>
      </c>
      <c r="V54" s="101">
        <v>724256</v>
      </c>
      <c r="W54" s="1">
        <f t="shared" si="1"/>
        <v>24465070</v>
      </c>
      <c r="X54" s="102">
        <f t="shared" si="2"/>
        <v>0.82373923311889152</v>
      </c>
      <c r="Y54" s="102">
        <f t="shared" si="3"/>
        <v>5.2207289821774472E-2</v>
      </c>
      <c r="Z54" s="102">
        <f t="shared" si="4"/>
        <v>3.5830962265793638E-2</v>
      </c>
      <c r="AA54" s="102">
        <f t="shared" si="5"/>
        <v>5.8618839022328569E-2</v>
      </c>
      <c r="AB54" s="102">
        <f t="shared" si="6"/>
        <v>2.9603675771211771E-2</v>
      </c>
      <c r="AC54" s="94"/>
      <c r="AD54" s="95" t="s">
        <v>46</v>
      </c>
      <c r="AE54" s="96"/>
      <c r="AF54" s="100">
        <v>11889175</v>
      </c>
      <c r="AG54" s="101">
        <v>854411</v>
      </c>
      <c r="AH54" s="101">
        <v>530888</v>
      </c>
      <c r="AI54" s="101">
        <v>751142</v>
      </c>
      <c r="AJ54" s="101">
        <v>606231</v>
      </c>
      <c r="AK54" s="1">
        <f t="shared" si="21"/>
        <v>14631847</v>
      </c>
      <c r="AL54" s="102">
        <f t="shared" si="22"/>
        <v>0.81255462827078495</v>
      </c>
      <c r="AM54" s="102">
        <f t="shared" si="7"/>
        <v>5.8393926617740059E-2</v>
      </c>
      <c r="AN54" s="102">
        <f t="shared" si="8"/>
        <v>3.6283047519564689E-2</v>
      </c>
      <c r="AO54" s="102">
        <f t="shared" si="9"/>
        <v>5.1336102680680028E-2</v>
      </c>
      <c r="AP54" s="102">
        <f t="shared" si="10"/>
        <v>4.143229491123028E-2</v>
      </c>
      <c r="AQ54" s="94"/>
      <c r="AR54" s="95" t="s">
        <v>46</v>
      </c>
      <c r="AS54" s="96"/>
      <c r="AT54" s="100">
        <v>594425</v>
      </c>
      <c r="AU54" s="101">
        <v>44740</v>
      </c>
      <c r="AV54" s="101">
        <v>28451</v>
      </c>
      <c r="AW54" s="101">
        <v>35673</v>
      </c>
      <c r="AX54" s="101">
        <v>20726</v>
      </c>
      <c r="AY54" s="1">
        <f t="shared" si="11"/>
        <v>724015</v>
      </c>
      <c r="AZ54" s="102">
        <f t="shared" si="12"/>
        <v>0.82101199560782578</v>
      </c>
      <c r="BA54" s="102">
        <f t="shared" si="13"/>
        <v>6.1794299841854104E-2</v>
      </c>
      <c r="BB54" s="102">
        <f t="shared" si="23"/>
        <v>3.929614717927115E-2</v>
      </c>
      <c r="BC54" s="102">
        <f t="shared" si="14"/>
        <v>4.9271078637873528E-2</v>
      </c>
      <c r="BD54" s="102">
        <f t="shared" si="15"/>
        <v>2.8626478733175417E-2</v>
      </c>
    </row>
    <row r="55" spans="1:56" s="112" customFormat="1" ht="13.5" customHeight="1" x14ac:dyDescent="0.15">
      <c r="A55" s="94"/>
      <c r="B55" s="95" t="s">
        <v>47</v>
      </c>
      <c r="C55" s="96"/>
      <c r="D55" s="100">
        <v>2851</v>
      </c>
      <c r="E55" s="101">
        <v>137</v>
      </c>
      <c r="F55" s="101">
        <v>1</v>
      </c>
      <c r="G55" s="101">
        <v>473</v>
      </c>
      <c r="H55" s="101">
        <v>29</v>
      </c>
      <c r="I55" s="101">
        <f t="shared" si="16"/>
        <v>3491</v>
      </c>
      <c r="J55" s="102">
        <f t="shared" si="17"/>
        <v>0.81667144084789456</v>
      </c>
      <c r="K55" s="102">
        <f t="shared" si="0"/>
        <v>3.9243769693497563E-2</v>
      </c>
      <c r="L55" s="102">
        <f t="shared" si="18"/>
        <v>2.8645087367516471E-4</v>
      </c>
      <c r="M55" s="102">
        <f t="shared" si="19"/>
        <v>0.13549126324835289</v>
      </c>
      <c r="N55" s="102">
        <f t="shared" si="20"/>
        <v>8.3070753365797768E-3</v>
      </c>
      <c r="O55" s="94"/>
      <c r="P55" s="95" t="s">
        <v>47</v>
      </c>
      <c r="Q55" s="96"/>
      <c r="R55" s="100">
        <v>8485559</v>
      </c>
      <c r="S55" s="101">
        <v>424052</v>
      </c>
      <c r="T55" s="101">
        <v>2271</v>
      </c>
      <c r="U55" s="101">
        <v>763467</v>
      </c>
      <c r="V55" s="101">
        <v>174755</v>
      </c>
      <c r="W55" s="1">
        <f t="shared" si="1"/>
        <v>9850104</v>
      </c>
      <c r="X55" s="102">
        <f t="shared" si="2"/>
        <v>0.86146897535295064</v>
      </c>
      <c r="Y55" s="102">
        <f t="shared" si="3"/>
        <v>4.3050509923550043E-2</v>
      </c>
      <c r="Z55" s="102">
        <f t="shared" si="4"/>
        <v>2.3055594133828436E-4</v>
      </c>
      <c r="AA55" s="102">
        <f t="shared" si="5"/>
        <v>7.7508521737435457E-2</v>
      </c>
      <c r="AB55" s="102">
        <f t="shared" si="6"/>
        <v>1.7741437044725618E-2</v>
      </c>
      <c r="AC55" s="94"/>
      <c r="AD55" s="95" t="s">
        <v>47</v>
      </c>
      <c r="AE55" s="96"/>
      <c r="AF55" s="100">
        <v>4993541</v>
      </c>
      <c r="AG55" s="101">
        <v>262869</v>
      </c>
      <c r="AH55" s="101">
        <v>1485</v>
      </c>
      <c r="AI55" s="101">
        <v>344374</v>
      </c>
      <c r="AJ55" s="101">
        <v>138391</v>
      </c>
      <c r="AK55" s="1">
        <f t="shared" si="21"/>
        <v>5740660</v>
      </c>
      <c r="AL55" s="102">
        <f t="shared" si="22"/>
        <v>0.86985485989415856</v>
      </c>
      <c r="AM55" s="102">
        <f t="shared" si="7"/>
        <v>4.5790727895398786E-2</v>
      </c>
      <c r="AN55" s="102">
        <f t="shared" si="8"/>
        <v>2.5868105757874529E-4</v>
      </c>
      <c r="AO55" s="102">
        <f t="shared" si="9"/>
        <v>5.9988572742506963E-2</v>
      </c>
      <c r="AP55" s="102">
        <f t="shared" si="10"/>
        <v>2.4107158410356998E-2</v>
      </c>
      <c r="AQ55" s="94"/>
      <c r="AR55" s="95" t="s">
        <v>47</v>
      </c>
      <c r="AS55" s="96"/>
      <c r="AT55" s="100">
        <v>254943</v>
      </c>
      <c r="AU55" s="101">
        <v>13676</v>
      </c>
      <c r="AV55" s="101">
        <v>81</v>
      </c>
      <c r="AW55" s="101">
        <v>15711</v>
      </c>
      <c r="AX55" s="101">
        <v>5152</v>
      </c>
      <c r="AY55" s="1">
        <f t="shared" si="11"/>
        <v>289563</v>
      </c>
      <c r="AZ55" s="102">
        <f t="shared" si="12"/>
        <v>0.88044052589591904</v>
      </c>
      <c r="BA55" s="102">
        <f t="shared" si="13"/>
        <v>4.7229791099000905E-2</v>
      </c>
      <c r="BB55" s="102">
        <f t="shared" si="23"/>
        <v>2.7973187182064006E-4</v>
      </c>
      <c r="BC55" s="102">
        <f t="shared" si="14"/>
        <v>5.4257622693507111E-2</v>
      </c>
      <c r="BD55" s="102">
        <f t="shared" si="15"/>
        <v>1.7792328439752318E-2</v>
      </c>
    </row>
    <row r="56" spans="1:56" s="112" customFormat="1" ht="13.5" customHeight="1" x14ac:dyDescent="0.15">
      <c r="A56" s="109"/>
      <c r="B56" s="110" t="s">
        <v>48</v>
      </c>
      <c r="C56" s="111"/>
      <c r="D56" s="100">
        <v>2287</v>
      </c>
      <c r="E56" s="101">
        <v>93</v>
      </c>
      <c r="F56" s="101">
        <v>10</v>
      </c>
      <c r="G56" s="101">
        <v>380</v>
      </c>
      <c r="H56" s="101">
        <v>7</v>
      </c>
      <c r="I56" s="101">
        <f t="shared" si="16"/>
        <v>2777</v>
      </c>
      <c r="J56" s="102">
        <f t="shared" si="17"/>
        <v>0.82355059416636656</v>
      </c>
      <c r="K56" s="102">
        <f t="shared" si="0"/>
        <v>3.348937702556716E-2</v>
      </c>
      <c r="L56" s="102">
        <f t="shared" si="18"/>
        <v>3.6010082823190494E-3</v>
      </c>
      <c r="M56" s="102">
        <f t="shared" si="19"/>
        <v>0.13683831472812388</v>
      </c>
      <c r="N56" s="102">
        <f t="shared" si="20"/>
        <v>2.5207057976233344E-3</v>
      </c>
      <c r="O56" s="109"/>
      <c r="P56" s="110" t="s">
        <v>48</v>
      </c>
      <c r="Q56" s="111"/>
      <c r="R56" s="100">
        <v>6538144</v>
      </c>
      <c r="S56" s="101">
        <v>383871</v>
      </c>
      <c r="T56" s="101">
        <v>27712</v>
      </c>
      <c r="U56" s="101">
        <v>607438</v>
      </c>
      <c r="V56" s="101">
        <v>44748</v>
      </c>
      <c r="W56" s="1">
        <f t="shared" si="1"/>
        <v>7601913</v>
      </c>
      <c r="X56" s="102">
        <f t="shared" si="2"/>
        <v>0.86006561769386203</v>
      </c>
      <c r="Y56" s="102">
        <f t="shared" si="3"/>
        <v>5.0496631571553111E-2</v>
      </c>
      <c r="Z56" s="102">
        <f t="shared" si="4"/>
        <v>3.6453982043730309E-3</v>
      </c>
      <c r="AA56" s="102">
        <f t="shared" si="5"/>
        <v>7.9905939465500328E-2</v>
      </c>
      <c r="AB56" s="102">
        <f t="shared" si="6"/>
        <v>5.886413064711475E-3</v>
      </c>
      <c r="AC56" s="109"/>
      <c r="AD56" s="110" t="s">
        <v>48</v>
      </c>
      <c r="AE56" s="111"/>
      <c r="AF56" s="100">
        <v>3738638</v>
      </c>
      <c r="AG56" s="101">
        <v>275735</v>
      </c>
      <c r="AH56" s="101">
        <v>15752</v>
      </c>
      <c r="AI56" s="101">
        <v>274668</v>
      </c>
      <c r="AJ56" s="101">
        <v>34698</v>
      </c>
      <c r="AK56" s="1">
        <f t="shared" si="21"/>
        <v>4339491</v>
      </c>
      <c r="AL56" s="102">
        <f t="shared" si="22"/>
        <v>0.86153836936175232</v>
      </c>
      <c r="AM56" s="102">
        <f t="shared" si="7"/>
        <v>6.3540862280852761E-2</v>
      </c>
      <c r="AN56" s="102">
        <f t="shared" si="8"/>
        <v>3.6299188084501157E-3</v>
      </c>
      <c r="AO56" s="102">
        <f t="shared" si="9"/>
        <v>6.3294980909051321E-2</v>
      </c>
      <c r="AP56" s="102">
        <f t="shared" si="10"/>
        <v>7.9958686398934799E-3</v>
      </c>
      <c r="AQ56" s="109"/>
      <c r="AR56" s="110" t="s">
        <v>48</v>
      </c>
      <c r="AS56" s="111"/>
      <c r="AT56" s="100">
        <v>191584</v>
      </c>
      <c r="AU56" s="101">
        <v>14760</v>
      </c>
      <c r="AV56" s="101">
        <v>803</v>
      </c>
      <c r="AW56" s="101">
        <v>12597</v>
      </c>
      <c r="AX56" s="101">
        <v>1515</v>
      </c>
      <c r="AY56" s="1">
        <f t="shared" si="11"/>
        <v>221259</v>
      </c>
      <c r="AZ56" s="102">
        <f t="shared" si="12"/>
        <v>0.8658811618962392</v>
      </c>
      <c r="BA56" s="102">
        <f t="shared" si="13"/>
        <v>6.6709150814204171E-2</v>
      </c>
      <c r="BB56" s="102">
        <f t="shared" si="23"/>
        <v>3.6292309013418664E-3</v>
      </c>
      <c r="BC56" s="102">
        <f t="shared" si="14"/>
        <v>5.6933277290415307E-2</v>
      </c>
      <c r="BD56" s="102">
        <f t="shared" si="15"/>
        <v>6.8471790977994119E-3</v>
      </c>
    </row>
    <row r="57" spans="1:56" s="112" customFormat="1" ht="13.5" customHeight="1" x14ac:dyDescent="0.15">
      <c r="A57" s="94"/>
      <c r="B57" s="95" t="s">
        <v>49</v>
      </c>
      <c r="C57" s="96"/>
      <c r="D57" s="106">
        <v>2231</v>
      </c>
      <c r="E57" s="107">
        <v>118</v>
      </c>
      <c r="F57" s="107">
        <v>2</v>
      </c>
      <c r="G57" s="107">
        <v>274</v>
      </c>
      <c r="H57" s="107">
        <v>19</v>
      </c>
      <c r="I57" s="107">
        <f t="shared" si="16"/>
        <v>2644</v>
      </c>
      <c r="J57" s="108">
        <f t="shared" si="17"/>
        <v>0.84379727685325268</v>
      </c>
      <c r="K57" s="108">
        <f t="shared" si="0"/>
        <v>4.4629349470499242E-2</v>
      </c>
      <c r="L57" s="108">
        <f t="shared" si="18"/>
        <v>7.5642965204236008E-4</v>
      </c>
      <c r="M57" s="108">
        <f t="shared" si="19"/>
        <v>0.10363086232980333</v>
      </c>
      <c r="N57" s="108">
        <f t="shared" si="20"/>
        <v>7.1860816944024205E-3</v>
      </c>
      <c r="O57" s="94"/>
      <c r="P57" s="95" t="s">
        <v>49</v>
      </c>
      <c r="Q57" s="96"/>
      <c r="R57" s="106">
        <v>6402123</v>
      </c>
      <c r="S57" s="107">
        <v>357432</v>
      </c>
      <c r="T57" s="107">
        <v>4747</v>
      </c>
      <c r="U57" s="107">
        <v>477962</v>
      </c>
      <c r="V57" s="107">
        <v>366470</v>
      </c>
      <c r="W57" s="6">
        <f t="shared" si="1"/>
        <v>7608734</v>
      </c>
      <c r="X57" s="108">
        <f t="shared" si="2"/>
        <v>0.84141763925509816</v>
      </c>
      <c r="Y57" s="108">
        <f t="shared" si="3"/>
        <v>4.6976540381093619E-2</v>
      </c>
      <c r="Z57" s="108">
        <f t="shared" si="4"/>
        <v>6.2388828417447634E-4</v>
      </c>
      <c r="AA57" s="108">
        <f t="shared" si="5"/>
        <v>6.2817546256709725E-2</v>
      </c>
      <c r="AB57" s="108">
        <f t="shared" si="6"/>
        <v>4.8164385822924025E-2</v>
      </c>
      <c r="AC57" s="94"/>
      <c r="AD57" s="95" t="s">
        <v>49</v>
      </c>
      <c r="AE57" s="96"/>
      <c r="AF57" s="106">
        <v>3720741</v>
      </c>
      <c r="AG57" s="107">
        <v>230676</v>
      </c>
      <c r="AH57" s="107">
        <v>2348</v>
      </c>
      <c r="AI57" s="107">
        <v>217467</v>
      </c>
      <c r="AJ57" s="107">
        <v>338070</v>
      </c>
      <c r="AK57" s="6">
        <f t="shared" si="21"/>
        <v>4509302</v>
      </c>
      <c r="AL57" s="108">
        <f t="shared" si="22"/>
        <v>0.82512570681670916</v>
      </c>
      <c r="AM57" s="108">
        <f t="shared" si="7"/>
        <v>5.1155589046819216E-2</v>
      </c>
      <c r="AN57" s="108">
        <f t="shared" si="8"/>
        <v>5.2070143006611666E-4</v>
      </c>
      <c r="AO57" s="108">
        <f t="shared" si="9"/>
        <v>4.8226310856979641E-2</v>
      </c>
      <c r="AP57" s="108">
        <f t="shared" si="10"/>
        <v>7.4971691849425925E-2</v>
      </c>
      <c r="AQ57" s="94"/>
      <c r="AR57" s="95" t="s">
        <v>49</v>
      </c>
      <c r="AS57" s="96"/>
      <c r="AT57" s="106">
        <v>187301</v>
      </c>
      <c r="AU57" s="107">
        <v>12031</v>
      </c>
      <c r="AV57" s="107">
        <v>118</v>
      </c>
      <c r="AW57" s="107">
        <v>9998</v>
      </c>
      <c r="AX57" s="107">
        <v>17562</v>
      </c>
      <c r="AY57" s="6">
        <f t="shared" si="11"/>
        <v>227010</v>
      </c>
      <c r="AZ57" s="108">
        <f t="shared" si="12"/>
        <v>0.82507819038808861</v>
      </c>
      <c r="BA57" s="108">
        <f t="shared" si="13"/>
        <v>5.2997665301088057E-2</v>
      </c>
      <c r="BB57" s="108">
        <f t="shared" si="23"/>
        <v>5.1980088982864193E-4</v>
      </c>
      <c r="BC57" s="108">
        <f t="shared" si="14"/>
        <v>4.4042112682260694E-2</v>
      </c>
      <c r="BD57" s="108">
        <f t="shared" si="15"/>
        <v>7.7362230738733981E-2</v>
      </c>
    </row>
    <row r="58" spans="1:56" ht="13.5" customHeight="1" x14ac:dyDescent="0.15">
      <c r="A58" s="94"/>
      <c r="B58" s="95" t="s">
        <v>50</v>
      </c>
      <c r="C58" s="96"/>
      <c r="D58" s="100">
        <v>3941</v>
      </c>
      <c r="E58" s="101">
        <v>185</v>
      </c>
      <c r="F58" s="101">
        <v>7</v>
      </c>
      <c r="G58" s="101">
        <v>368</v>
      </c>
      <c r="H58" s="101">
        <v>29</v>
      </c>
      <c r="I58" s="101">
        <f t="shared" si="16"/>
        <v>4530</v>
      </c>
      <c r="J58" s="102">
        <f t="shared" si="17"/>
        <v>0.86997792494481241</v>
      </c>
      <c r="K58" s="102">
        <f t="shared" si="0"/>
        <v>4.0838852097130243E-2</v>
      </c>
      <c r="L58" s="102">
        <f t="shared" si="18"/>
        <v>1.5452538631346578E-3</v>
      </c>
      <c r="M58" s="102">
        <f t="shared" si="19"/>
        <v>8.1236203090507733E-2</v>
      </c>
      <c r="N58" s="102">
        <f t="shared" si="20"/>
        <v>6.4017660044150115E-3</v>
      </c>
      <c r="O58" s="94"/>
      <c r="P58" s="95" t="s">
        <v>50</v>
      </c>
      <c r="Q58" s="96"/>
      <c r="R58" s="100">
        <v>10579830</v>
      </c>
      <c r="S58" s="101">
        <v>604672</v>
      </c>
      <c r="T58" s="101">
        <v>32220</v>
      </c>
      <c r="U58" s="101">
        <v>634260</v>
      </c>
      <c r="V58" s="101">
        <v>200846</v>
      </c>
      <c r="W58" s="1">
        <f t="shared" si="1"/>
        <v>12051828</v>
      </c>
      <c r="X58" s="102">
        <f t="shared" si="2"/>
        <v>0.87786101826212593</v>
      </c>
      <c r="Y58" s="102">
        <f t="shared" si="3"/>
        <v>5.0172637711059266E-2</v>
      </c>
      <c r="Z58" s="102">
        <f t="shared" si="4"/>
        <v>2.6734533549599279E-3</v>
      </c>
      <c r="AA58" s="102">
        <f t="shared" si="5"/>
        <v>5.2627700959555677E-2</v>
      </c>
      <c r="AB58" s="102">
        <f t="shared" si="6"/>
        <v>1.6665189712299248E-2</v>
      </c>
      <c r="AC58" s="94"/>
      <c r="AD58" s="95" t="s">
        <v>50</v>
      </c>
      <c r="AE58" s="96"/>
      <c r="AF58" s="100">
        <v>6011731</v>
      </c>
      <c r="AG58" s="101">
        <v>392142</v>
      </c>
      <c r="AH58" s="101">
        <v>23263</v>
      </c>
      <c r="AI58" s="101">
        <v>302568</v>
      </c>
      <c r="AJ58" s="101">
        <v>157400</v>
      </c>
      <c r="AK58" s="1">
        <f t="shared" si="21"/>
        <v>6887104</v>
      </c>
      <c r="AL58" s="102">
        <f t="shared" si="22"/>
        <v>0.87289679377572926</v>
      </c>
      <c r="AM58" s="102">
        <f t="shared" si="7"/>
        <v>5.6938591315014261E-2</v>
      </c>
      <c r="AN58" s="102">
        <f t="shared" si="8"/>
        <v>3.3777622640808096E-3</v>
      </c>
      <c r="AO58" s="102">
        <f t="shared" si="9"/>
        <v>4.3932544070773433E-2</v>
      </c>
      <c r="AP58" s="102">
        <f t="shared" si="10"/>
        <v>2.2854308574402245E-2</v>
      </c>
      <c r="AQ58" s="94"/>
      <c r="AR58" s="95" t="s">
        <v>50</v>
      </c>
      <c r="AS58" s="96"/>
      <c r="AT58" s="100">
        <v>305475</v>
      </c>
      <c r="AU58" s="101">
        <v>19884</v>
      </c>
      <c r="AV58" s="101">
        <v>1222</v>
      </c>
      <c r="AW58" s="101">
        <v>14277</v>
      </c>
      <c r="AX58" s="101">
        <v>5984</v>
      </c>
      <c r="AY58" s="1">
        <f t="shared" si="11"/>
        <v>346842</v>
      </c>
      <c r="AZ58" s="102">
        <f t="shared" si="12"/>
        <v>0.88073243724808414</v>
      </c>
      <c r="BA58" s="102">
        <f t="shared" si="13"/>
        <v>5.7328697216600069E-2</v>
      </c>
      <c r="BB58" s="102">
        <f t="shared" si="23"/>
        <v>3.5232180647095795E-3</v>
      </c>
      <c r="BC58" s="102">
        <f t="shared" si="14"/>
        <v>4.1162834950784509E-2</v>
      </c>
      <c r="BD58" s="102">
        <f t="shared" si="15"/>
        <v>1.7252812519821706E-2</v>
      </c>
    </row>
    <row r="59" spans="1:56" ht="13.5" customHeight="1" x14ac:dyDescent="0.15">
      <c r="A59" s="94"/>
      <c r="B59" s="95" t="s">
        <v>51</v>
      </c>
      <c r="C59" s="96"/>
      <c r="D59" s="100">
        <v>1420</v>
      </c>
      <c r="E59" s="101">
        <v>65</v>
      </c>
      <c r="F59" s="101">
        <v>3</v>
      </c>
      <c r="G59" s="101">
        <v>131</v>
      </c>
      <c r="H59" s="101">
        <v>9</v>
      </c>
      <c r="I59" s="101">
        <f t="shared" si="16"/>
        <v>1628</v>
      </c>
      <c r="J59" s="102">
        <f t="shared" si="17"/>
        <v>0.87223587223587229</v>
      </c>
      <c r="K59" s="102">
        <f t="shared" si="0"/>
        <v>3.9926289926289923E-2</v>
      </c>
      <c r="L59" s="102">
        <f t="shared" si="18"/>
        <v>1.8427518427518428E-3</v>
      </c>
      <c r="M59" s="102">
        <f t="shared" si="19"/>
        <v>8.0466830466830466E-2</v>
      </c>
      <c r="N59" s="102">
        <f t="shared" si="20"/>
        <v>5.528255528255528E-3</v>
      </c>
      <c r="O59" s="94"/>
      <c r="P59" s="95" t="s">
        <v>51</v>
      </c>
      <c r="Q59" s="96"/>
      <c r="R59" s="100">
        <v>3998868</v>
      </c>
      <c r="S59" s="101">
        <v>277859</v>
      </c>
      <c r="T59" s="101">
        <v>6268</v>
      </c>
      <c r="U59" s="101">
        <v>270138</v>
      </c>
      <c r="V59" s="101">
        <v>119245</v>
      </c>
      <c r="W59" s="1">
        <f t="shared" si="1"/>
        <v>4672378</v>
      </c>
      <c r="X59" s="102">
        <f t="shared" si="2"/>
        <v>0.85585284409780205</v>
      </c>
      <c r="Y59" s="102">
        <f t="shared" si="3"/>
        <v>5.9468433418700284E-2</v>
      </c>
      <c r="Z59" s="102">
        <f t="shared" si="4"/>
        <v>1.3415010514988299E-3</v>
      </c>
      <c r="AA59" s="102">
        <f t="shared" si="5"/>
        <v>5.7815955815218714E-2</v>
      </c>
      <c r="AB59" s="102">
        <f t="shared" si="6"/>
        <v>2.5521265616780149E-2</v>
      </c>
      <c r="AC59" s="94"/>
      <c r="AD59" s="95" t="s">
        <v>51</v>
      </c>
      <c r="AE59" s="96"/>
      <c r="AF59" s="100">
        <v>2305473</v>
      </c>
      <c r="AG59" s="101">
        <v>204123</v>
      </c>
      <c r="AH59" s="101">
        <v>2877</v>
      </c>
      <c r="AI59" s="101">
        <v>150078</v>
      </c>
      <c r="AJ59" s="101">
        <v>110477</v>
      </c>
      <c r="AK59" s="1">
        <f t="shared" si="21"/>
        <v>2773028</v>
      </c>
      <c r="AL59" s="102">
        <f t="shared" si="22"/>
        <v>0.83139189362675026</v>
      </c>
      <c r="AM59" s="102">
        <f t="shared" si="7"/>
        <v>7.3610147463350539E-2</v>
      </c>
      <c r="AN59" s="102">
        <f t="shared" si="8"/>
        <v>1.0374940317948466E-3</v>
      </c>
      <c r="AO59" s="102">
        <f t="shared" si="9"/>
        <v>5.4120621933857138E-2</v>
      </c>
      <c r="AP59" s="102">
        <f t="shared" si="10"/>
        <v>3.9839842944247229E-2</v>
      </c>
      <c r="AQ59" s="94"/>
      <c r="AR59" s="95" t="s">
        <v>51</v>
      </c>
      <c r="AS59" s="96"/>
      <c r="AT59" s="100">
        <v>117318</v>
      </c>
      <c r="AU59" s="101">
        <v>11263</v>
      </c>
      <c r="AV59" s="101">
        <v>132</v>
      </c>
      <c r="AW59" s="101">
        <v>7623</v>
      </c>
      <c r="AX59" s="101">
        <v>1731</v>
      </c>
      <c r="AY59" s="1">
        <f t="shared" si="11"/>
        <v>138067</v>
      </c>
      <c r="AZ59" s="102">
        <f t="shared" si="12"/>
        <v>0.84971789058935154</v>
      </c>
      <c r="BA59" s="102">
        <f t="shared" si="13"/>
        <v>8.1576336126663138E-2</v>
      </c>
      <c r="BB59" s="102">
        <f t="shared" si="23"/>
        <v>9.5605756625406508E-4</v>
      </c>
      <c r="BC59" s="102">
        <f t="shared" si="14"/>
        <v>5.5212324451172259E-2</v>
      </c>
      <c r="BD59" s="102">
        <f t="shared" si="15"/>
        <v>1.253739126655899E-2</v>
      </c>
    </row>
    <row r="60" spans="1:56" ht="13.5" customHeight="1" x14ac:dyDescent="0.15">
      <c r="A60" s="94"/>
      <c r="B60" s="95" t="s">
        <v>52</v>
      </c>
      <c r="C60" s="96"/>
      <c r="D60" s="100">
        <v>741</v>
      </c>
      <c r="E60" s="101">
        <v>34</v>
      </c>
      <c r="F60" s="101">
        <v>2</v>
      </c>
      <c r="G60" s="101">
        <v>97</v>
      </c>
      <c r="H60" s="101">
        <v>1</v>
      </c>
      <c r="I60" s="101">
        <f t="shared" si="16"/>
        <v>875</v>
      </c>
      <c r="J60" s="102">
        <f t="shared" si="17"/>
        <v>0.84685714285714286</v>
      </c>
      <c r="K60" s="102">
        <f t="shared" si="0"/>
        <v>3.8857142857142854E-2</v>
      </c>
      <c r="L60" s="102">
        <f t="shared" si="18"/>
        <v>2.2857142857142859E-3</v>
      </c>
      <c r="M60" s="102">
        <f t="shared" si="19"/>
        <v>0.11085714285714286</v>
      </c>
      <c r="N60" s="102">
        <f t="shared" si="20"/>
        <v>1.1428571428571429E-3</v>
      </c>
      <c r="O60" s="94"/>
      <c r="P60" s="95" t="s">
        <v>52</v>
      </c>
      <c r="Q60" s="96"/>
      <c r="R60" s="100">
        <v>2081576</v>
      </c>
      <c r="S60" s="101">
        <v>131215</v>
      </c>
      <c r="T60" s="101">
        <v>2076</v>
      </c>
      <c r="U60" s="101">
        <v>166368</v>
      </c>
      <c r="V60" s="101">
        <v>4236</v>
      </c>
      <c r="W60" s="1">
        <f t="shared" si="1"/>
        <v>2385471</v>
      </c>
      <c r="X60" s="102">
        <f t="shared" si="2"/>
        <v>0.87260587112566035</v>
      </c>
      <c r="Y60" s="102">
        <f t="shared" si="3"/>
        <v>5.5005908686376823E-2</v>
      </c>
      <c r="Z60" s="102">
        <f t="shared" si="4"/>
        <v>8.7026838724931052E-4</v>
      </c>
      <c r="AA60" s="102">
        <f t="shared" si="5"/>
        <v>6.9742201854476535E-2</v>
      </c>
      <c r="AB60" s="102">
        <f t="shared" si="6"/>
        <v>1.7757499462370324E-3</v>
      </c>
      <c r="AC60" s="94"/>
      <c r="AD60" s="95" t="s">
        <v>52</v>
      </c>
      <c r="AE60" s="96"/>
      <c r="AF60" s="100">
        <v>1170770</v>
      </c>
      <c r="AG60" s="101">
        <v>89941</v>
      </c>
      <c r="AH60" s="101">
        <v>1201</v>
      </c>
      <c r="AI60" s="101">
        <v>73949</v>
      </c>
      <c r="AJ60" s="101">
        <v>2998</v>
      </c>
      <c r="AK60" s="1">
        <f t="shared" si="21"/>
        <v>1338859</v>
      </c>
      <c r="AL60" s="102">
        <f t="shared" si="22"/>
        <v>0.87445354589243529</v>
      </c>
      <c r="AM60" s="102">
        <f t="shared" si="7"/>
        <v>6.7177350266159466E-2</v>
      </c>
      <c r="AN60" s="102">
        <f t="shared" si="8"/>
        <v>8.9703247317305258E-4</v>
      </c>
      <c r="AO60" s="102">
        <f t="shared" si="9"/>
        <v>5.5232851256181568E-2</v>
      </c>
      <c r="AP60" s="102">
        <f t="shared" si="10"/>
        <v>2.2392201120506341E-3</v>
      </c>
      <c r="AQ60" s="94"/>
      <c r="AR60" s="95" t="s">
        <v>52</v>
      </c>
      <c r="AS60" s="96"/>
      <c r="AT60" s="100">
        <v>58626</v>
      </c>
      <c r="AU60" s="101">
        <v>4913</v>
      </c>
      <c r="AV60" s="101">
        <v>57</v>
      </c>
      <c r="AW60" s="101">
        <v>3412</v>
      </c>
      <c r="AX60" s="101">
        <v>128</v>
      </c>
      <c r="AY60" s="1">
        <f t="shared" si="11"/>
        <v>67136</v>
      </c>
      <c r="AZ60" s="102">
        <f t="shared" si="12"/>
        <v>0.87324237368922786</v>
      </c>
      <c r="BA60" s="102">
        <f t="shared" si="13"/>
        <v>7.3179814108674926E-2</v>
      </c>
      <c r="BB60" s="102">
        <f t="shared" si="23"/>
        <v>8.4902287893231653E-4</v>
      </c>
      <c r="BC60" s="102">
        <f t="shared" si="14"/>
        <v>5.0822211630123924E-2</v>
      </c>
      <c r="BD60" s="102">
        <f t="shared" si="15"/>
        <v>1.9065776930409914E-3</v>
      </c>
    </row>
    <row r="61" spans="1:56" ht="13.5" customHeight="1" x14ac:dyDescent="0.15">
      <c r="A61" s="94"/>
      <c r="B61" s="95" t="s">
        <v>53</v>
      </c>
      <c r="C61" s="96"/>
      <c r="D61" s="100">
        <v>5906</v>
      </c>
      <c r="E61" s="101">
        <v>302</v>
      </c>
      <c r="F61" s="101">
        <v>11</v>
      </c>
      <c r="G61" s="101">
        <v>669</v>
      </c>
      <c r="H61" s="101">
        <v>42</v>
      </c>
      <c r="I61" s="101">
        <f t="shared" si="16"/>
        <v>6930</v>
      </c>
      <c r="J61" s="102">
        <f t="shared" si="17"/>
        <v>0.85223665223665224</v>
      </c>
      <c r="K61" s="102">
        <f t="shared" si="0"/>
        <v>4.3578643578643578E-2</v>
      </c>
      <c r="L61" s="102">
        <f t="shared" si="18"/>
        <v>1.5873015873015873E-3</v>
      </c>
      <c r="M61" s="102">
        <f t="shared" si="19"/>
        <v>9.6536796536796532E-2</v>
      </c>
      <c r="N61" s="102">
        <f t="shared" si="20"/>
        <v>6.0606060606060606E-3</v>
      </c>
      <c r="O61" s="94"/>
      <c r="P61" s="95" t="s">
        <v>53</v>
      </c>
      <c r="Q61" s="96"/>
      <c r="R61" s="100">
        <v>17085976</v>
      </c>
      <c r="S61" s="101">
        <v>958046</v>
      </c>
      <c r="T61" s="101">
        <v>38282</v>
      </c>
      <c r="U61" s="101">
        <v>1137315</v>
      </c>
      <c r="V61" s="101">
        <v>250091</v>
      </c>
      <c r="W61" s="1">
        <f t="shared" si="1"/>
        <v>19469710</v>
      </c>
      <c r="X61" s="102">
        <f t="shared" si="2"/>
        <v>0.87756705158936621</v>
      </c>
      <c r="Y61" s="102">
        <f t="shared" si="3"/>
        <v>4.9206998974304188E-2</v>
      </c>
      <c r="Z61" s="102">
        <f t="shared" si="4"/>
        <v>1.9662337035323075E-3</v>
      </c>
      <c r="AA61" s="102">
        <f t="shared" si="5"/>
        <v>5.8414583473508336E-2</v>
      </c>
      <c r="AB61" s="102">
        <f t="shared" si="6"/>
        <v>1.2845132259288915E-2</v>
      </c>
      <c r="AC61" s="94"/>
      <c r="AD61" s="95" t="s">
        <v>53</v>
      </c>
      <c r="AE61" s="96"/>
      <c r="AF61" s="100">
        <v>9908856</v>
      </c>
      <c r="AG61" s="101">
        <v>617419</v>
      </c>
      <c r="AH61" s="101">
        <v>27848</v>
      </c>
      <c r="AI61" s="101">
        <v>542517</v>
      </c>
      <c r="AJ61" s="101">
        <v>195828</v>
      </c>
      <c r="AK61" s="1">
        <f t="shared" si="21"/>
        <v>11292468</v>
      </c>
      <c r="AL61" s="102">
        <f t="shared" si="22"/>
        <v>0.87747479116168403</v>
      </c>
      <c r="AM61" s="102">
        <f t="shared" si="7"/>
        <v>5.4675293301694544E-2</v>
      </c>
      <c r="AN61" s="102">
        <f t="shared" si="8"/>
        <v>2.466068533468503E-3</v>
      </c>
      <c r="AO61" s="102">
        <f t="shared" si="9"/>
        <v>4.8042376564626968E-2</v>
      </c>
      <c r="AP61" s="102">
        <f t="shared" si="10"/>
        <v>1.7341470438525929E-2</v>
      </c>
      <c r="AQ61" s="94"/>
      <c r="AR61" s="95" t="s">
        <v>53</v>
      </c>
      <c r="AS61" s="96"/>
      <c r="AT61" s="100">
        <v>501134</v>
      </c>
      <c r="AU61" s="101">
        <v>31948</v>
      </c>
      <c r="AV61" s="101">
        <v>1278</v>
      </c>
      <c r="AW61" s="101">
        <v>25213</v>
      </c>
      <c r="AX61" s="101">
        <v>6442</v>
      </c>
      <c r="AY61" s="1">
        <f t="shared" si="11"/>
        <v>566015</v>
      </c>
      <c r="AZ61" s="102">
        <f t="shared" si="12"/>
        <v>0.8853722957872141</v>
      </c>
      <c r="BA61" s="102">
        <f t="shared" si="13"/>
        <v>5.644373382330857E-2</v>
      </c>
      <c r="BB61" s="102">
        <f t="shared" si="23"/>
        <v>2.2578906919427932E-3</v>
      </c>
      <c r="BC61" s="102">
        <f t="shared" si="14"/>
        <v>4.4544755881027888E-2</v>
      </c>
      <c r="BD61" s="102">
        <f t="shared" si="15"/>
        <v>1.138132381650663E-2</v>
      </c>
    </row>
    <row r="62" spans="1:56" ht="13.5" customHeight="1" x14ac:dyDescent="0.15">
      <c r="A62" s="103"/>
      <c r="B62" s="104" t="s">
        <v>54</v>
      </c>
      <c r="C62" s="105"/>
      <c r="D62" s="106">
        <v>15333</v>
      </c>
      <c r="E62" s="107">
        <v>401</v>
      </c>
      <c r="F62" s="107">
        <v>12</v>
      </c>
      <c r="G62" s="107">
        <v>1358</v>
      </c>
      <c r="H62" s="107">
        <v>168</v>
      </c>
      <c r="I62" s="107">
        <f t="shared" si="16"/>
        <v>17272</v>
      </c>
      <c r="J62" s="108">
        <f t="shared" si="17"/>
        <v>0.88773737841593325</v>
      </c>
      <c r="K62" s="108">
        <f t="shared" si="0"/>
        <v>2.3216767021769339E-2</v>
      </c>
      <c r="L62" s="108">
        <f t="shared" si="18"/>
        <v>6.9476609541454376E-4</v>
      </c>
      <c r="M62" s="108">
        <f t="shared" si="19"/>
        <v>7.8624363131079206E-2</v>
      </c>
      <c r="N62" s="108">
        <f t="shared" si="20"/>
        <v>9.7267253358036126E-3</v>
      </c>
      <c r="O62" s="103"/>
      <c r="P62" s="104" t="s">
        <v>54</v>
      </c>
      <c r="Q62" s="105"/>
      <c r="R62" s="106">
        <v>52860859</v>
      </c>
      <c r="S62" s="107">
        <v>1712249</v>
      </c>
      <c r="T62" s="107">
        <v>25399</v>
      </c>
      <c r="U62" s="107">
        <v>2596205</v>
      </c>
      <c r="V62" s="107">
        <v>1990782</v>
      </c>
      <c r="W62" s="6">
        <f t="shared" si="1"/>
        <v>59185494</v>
      </c>
      <c r="X62" s="108">
        <f t="shared" si="2"/>
        <v>0.89313876471150178</v>
      </c>
      <c r="Y62" s="108">
        <f t="shared" si="3"/>
        <v>2.8930213879772636E-2</v>
      </c>
      <c r="Z62" s="108">
        <f t="shared" si="4"/>
        <v>4.2914231652776269E-4</v>
      </c>
      <c r="AA62" s="108">
        <f t="shared" si="5"/>
        <v>4.3865562734003709E-2</v>
      </c>
      <c r="AB62" s="108">
        <f t="shared" si="6"/>
        <v>3.363631635819412E-2</v>
      </c>
      <c r="AC62" s="103"/>
      <c r="AD62" s="104" t="s">
        <v>54</v>
      </c>
      <c r="AE62" s="105"/>
      <c r="AF62" s="106">
        <v>33514558</v>
      </c>
      <c r="AG62" s="107">
        <v>1226546</v>
      </c>
      <c r="AH62" s="107">
        <v>13594</v>
      </c>
      <c r="AI62" s="107">
        <v>1274778</v>
      </c>
      <c r="AJ62" s="107">
        <v>1770380</v>
      </c>
      <c r="AK62" s="6">
        <f t="shared" si="21"/>
        <v>37799856</v>
      </c>
      <c r="AL62" s="108">
        <f t="shared" si="22"/>
        <v>0.8866318961638372</v>
      </c>
      <c r="AM62" s="108">
        <f t="shared" si="7"/>
        <v>3.244843049137542E-2</v>
      </c>
      <c r="AN62" s="108">
        <f t="shared" si="8"/>
        <v>3.5963099965248546E-4</v>
      </c>
      <c r="AO62" s="108">
        <f t="shared" si="9"/>
        <v>3.3724414188244525E-2</v>
      </c>
      <c r="AP62" s="108">
        <f t="shared" si="10"/>
        <v>4.6835628156890331E-2</v>
      </c>
      <c r="AQ62" s="103"/>
      <c r="AR62" s="104" t="s">
        <v>54</v>
      </c>
      <c r="AS62" s="105"/>
      <c r="AT62" s="106">
        <v>1727942</v>
      </c>
      <c r="AU62" s="107">
        <v>63834</v>
      </c>
      <c r="AV62" s="107">
        <v>668</v>
      </c>
      <c r="AW62" s="107">
        <v>59275</v>
      </c>
      <c r="AX62" s="107">
        <v>65273</v>
      </c>
      <c r="AY62" s="6">
        <f t="shared" si="11"/>
        <v>1916992</v>
      </c>
      <c r="AZ62" s="108">
        <f t="shared" si="12"/>
        <v>0.90138195673221377</v>
      </c>
      <c r="BA62" s="108">
        <f t="shared" si="13"/>
        <v>3.3299043501485659E-2</v>
      </c>
      <c r="BB62" s="108">
        <f t="shared" si="23"/>
        <v>3.4846259139318265E-4</v>
      </c>
      <c r="BC62" s="108">
        <f t="shared" si="14"/>
        <v>3.0920838480285782E-2</v>
      </c>
      <c r="BD62" s="108">
        <f t="shared" si="15"/>
        <v>3.4049698694621572E-2</v>
      </c>
    </row>
    <row r="63" spans="1:56" ht="13.5" customHeight="1" x14ac:dyDescent="0.15">
      <c r="A63" s="94"/>
      <c r="B63" s="95" t="s">
        <v>55</v>
      </c>
      <c r="C63" s="96"/>
      <c r="D63" s="100">
        <v>5450</v>
      </c>
      <c r="E63" s="101">
        <v>210</v>
      </c>
      <c r="F63" s="101">
        <v>28</v>
      </c>
      <c r="G63" s="101">
        <v>1083</v>
      </c>
      <c r="H63" s="101">
        <v>50</v>
      </c>
      <c r="I63" s="101">
        <f t="shared" si="16"/>
        <v>6821</v>
      </c>
      <c r="J63" s="102">
        <f t="shared" si="17"/>
        <v>0.79900307872745935</v>
      </c>
      <c r="K63" s="102">
        <f t="shared" si="0"/>
        <v>3.0787274593168157E-2</v>
      </c>
      <c r="L63" s="102">
        <f t="shared" si="18"/>
        <v>4.1049699457557541E-3</v>
      </c>
      <c r="M63" s="102">
        <f t="shared" si="19"/>
        <v>0.15877437325905291</v>
      </c>
      <c r="N63" s="102">
        <f t="shared" si="20"/>
        <v>7.3303034745638472E-3</v>
      </c>
      <c r="O63" s="94"/>
      <c r="P63" s="95" t="s">
        <v>55</v>
      </c>
      <c r="Q63" s="96"/>
      <c r="R63" s="100">
        <v>16695324</v>
      </c>
      <c r="S63" s="101">
        <v>712027</v>
      </c>
      <c r="T63" s="101">
        <v>97280</v>
      </c>
      <c r="U63" s="101">
        <v>1915311</v>
      </c>
      <c r="V63" s="101">
        <v>361992</v>
      </c>
      <c r="W63" s="1">
        <f t="shared" si="1"/>
        <v>19781934</v>
      </c>
      <c r="X63" s="102">
        <f t="shared" si="2"/>
        <v>0.84396823889918948</v>
      </c>
      <c r="Y63" s="102">
        <f t="shared" si="3"/>
        <v>3.5993801212763119E-2</v>
      </c>
      <c r="Z63" s="102">
        <f t="shared" si="4"/>
        <v>4.9176182672533431E-3</v>
      </c>
      <c r="AA63" s="102">
        <f t="shared" si="5"/>
        <v>9.6821220816933271E-2</v>
      </c>
      <c r="AB63" s="102">
        <f t="shared" si="6"/>
        <v>1.8299120803860734E-2</v>
      </c>
      <c r="AC63" s="94"/>
      <c r="AD63" s="95" t="s">
        <v>55</v>
      </c>
      <c r="AE63" s="96"/>
      <c r="AF63" s="100">
        <v>9893159</v>
      </c>
      <c r="AG63" s="101">
        <v>460263</v>
      </c>
      <c r="AH63" s="101">
        <v>59311</v>
      </c>
      <c r="AI63" s="101">
        <v>902059</v>
      </c>
      <c r="AJ63" s="101">
        <v>302914</v>
      </c>
      <c r="AK63" s="1">
        <f t="shared" si="21"/>
        <v>11617706</v>
      </c>
      <c r="AL63" s="102">
        <f t="shared" si="22"/>
        <v>0.85155873285139083</v>
      </c>
      <c r="AM63" s="102">
        <f t="shared" si="7"/>
        <v>3.9617373688058552E-2</v>
      </c>
      <c r="AN63" s="102">
        <f t="shared" si="8"/>
        <v>5.1052247319737648E-3</v>
      </c>
      <c r="AO63" s="102">
        <f t="shared" si="9"/>
        <v>7.7645190883639165E-2</v>
      </c>
      <c r="AP63" s="102">
        <f t="shared" si="10"/>
        <v>2.6073477844937718E-2</v>
      </c>
      <c r="AQ63" s="94"/>
      <c r="AR63" s="95" t="s">
        <v>55</v>
      </c>
      <c r="AS63" s="96"/>
      <c r="AT63" s="100">
        <v>506636</v>
      </c>
      <c r="AU63" s="101">
        <v>24399</v>
      </c>
      <c r="AV63" s="101">
        <v>3155</v>
      </c>
      <c r="AW63" s="101">
        <v>41544</v>
      </c>
      <c r="AX63" s="101">
        <v>8442</v>
      </c>
      <c r="AY63" s="1">
        <f t="shared" si="11"/>
        <v>584176</v>
      </c>
      <c r="AZ63" s="102">
        <f t="shared" si="12"/>
        <v>0.86726602941579245</v>
      </c>
      <c r="BA63" s="102">
        <f t="shared" si="13"/>
        <v>4.1766522417901457E-2</v>
      </c>
      <c r="BB63" s="102">
        <f t="shared" si="23"/>
        <v>5.4007696310700883E-3</v>
      </c>
      <c r="BC63" s="102">
        <f t="shared" si="14"/>
        <v>7.111555421653748E-2</v>
      </c>
      <c r="BD63" s="102">
        <f t="shared" si="15"/>
        <v>1.4451124318698475E-2</v>
      </c>
    </row>
    <row r="64" spans="1:56" ht="13.5" customHeight="1" x14ac:dyDescent="0.15">
      <c r="A64" s="94"/>
      <c r="B64" s="95" t="s">
        <v>56</v>
      </c>
      <c r="C64" s="96"/>
      <c r="D64" s="100">
        <v>2252</v>
      </c>
      <c r="E64" s="101">
        <v>84</v>
      </c>
      <c r="F64" s="101">
        <v>3</v>
      </c>
      <c r="G64" s="101">
        <v>316</v>
      </c>
      <c r="H64" s="101">
        <v>29</v>
      </c>
      <c r="I64" s="101">
        <f t="shared" si="16"/>
        <v>2684</v>
      </c>
      <c r="J64" s="102">
        <f t="shared" si="17"/>
        <v>0.83904619970193739</v>
      </c>
      <c r="K64" s="102">
        <f t="shared" si="0"/>
        <v>3.129657228017884E-2</v>
      </c>
      <c r="L64" s="102">
        <f t="shared" si="18"/>
        <v>1.1177347242921013E-3</v>
      </c>
      <c r="M64" s="102">
        <f t="shared" si="19"/>
        <v>0.11773472429210134</v>
      </c>
      <c r="N64" s="102">
        <f t="shared" si="20"/>
        <v>1.0804769001490314E-2</v>
      </c>
      <c r="O64" s="94"/>
      <c r="P64" s="95" t="s">
        <v>56</v>
      </c>
      <c r="Q64" s="96"/>
      <c r="R64" s="100">
        <v>7045206</v>
      </c>
      <c r="S64" s="101">
        <v>390611</v>
      </c>
      <c r="T64" s="101">
        <v>9052</v>
      </c>
      <c r="U64" s="101">
        <v>579925</v>
      </c>
      <c r="V64" s="101">
        <v>290213</v>
      </c>
      <c r="W64" s="1">
        <f t="shared" si="1"/>
        <v>8315007</v>
      </c>
      <c r="X64" s="102">
        <f t="shared" si="2"/>
        <v>0.84728804197037955</v>
      </c>
      <c r="Y64" s="102">
        <f t="shared" si="3"/>
        <v>4.6976629123703685E-2</v>
      </c>
      <c r="Z64" s="102">
        <f t="shared" si="4"/>
        <v>1.0886340805245263E-3</v>
      </c>
      <c r="AA64" s="102">
        <f t="shared" si="5"/>
        <v>6.9744379048628583E-2</v>
      </c>
      <c r="AB64" s="102">
        <f t="shared" si="6"/>
        <v>3.4902315776763629E-2</v>
      </c>
      <c r="AC64" s="94"/>
      <c r="AD64" s="95" t="s">
        <v>56</v>
      </c>
      <c r="AE64" s="96"/>
      <c r="AF64" s="100">
        <v>4217296</v>
      </c>
      <c r="AG64" s="101">
        <v>278266</v>
      </c>
      <c r="AH64" s="101">
        <v>4733</v>
      </c>
      <c r="AI64" s="101">
        <v>272669</v>
      </c>
      <c r="AJ64" s="101">
        <v>248117</v>
      </c>
      <c r="AK64" s="1">
        <f t="shared" si="21"/>
        <v>5021081</v>
      </c>
      <c r="AL64" s="102">
        <f t="shared" si="22"/>
        <v>0.83991793798984715</v>
      </c>
      <c r="AM64" s="102">
        <f t="shared" si="7"/>
        <v>5.5419540134883302E-2</v>
      </c>
      <c r="AN64" s="102">
        <f t="shared" si="8"/>
        <v>9.4262570151726289E-4</v>
      </c>
      <c r="AO64" s="102">
        <f t="shared" si="9"/>
        <v>5.4304839933870815E-2</v>
      </c>
      <c r="AP64" s="102">
        <f t="shared" si="10"/>
        <v>4.9415056239881412E-2</v>
      </c>
      <c r="AQ64" s="94"/>
      <c r="AR64" s="95" t="s">
        <v>56</v>
      </c>
      <c r="AS64" s="96"/>
      <c r="AT64" s="100">
        <v>211929</v>
      </c>
      <c r="AU64" s="101">
        <v>14997</v>
      </c>
      <c r="AV64" s="101">
        <v>234</v>
      </c>
      <c r="AW64" s="101">
        <v>12552</v>
      </c>
      <c r="AX64" s="101">
        <v>7755</v>
      </c>
      <c r="AY64" s="1">
        <f t="shared" si="11"/>
        <v>247467</v>
      </c>
      <c r="AZ64" s="102">
        <f t="shared" si="12"/>
        <v>0.85639297360860234</v>
      </c>
      <c r="BA64" s="102">
        <f t="shared" si="13"/>
        <v>6.0602019663227827E-2</v>
      </c>
      <c r="BB64" s="102">
        <f t="shared" si="23"/>
        <v>9.4558062287092824E-4</v>
      </c>
      <c r="BC64" s="102">
        <f t="shared" si="14"/>
        <v>5.0721914437076458E-2</v>
      </c>
      <c r="BD64" s="102">
        <f t="shared" si="15"/>
        <v>3.1337511668222427E-2</v>
      </c>
    </row>
    <row r="65" spans="1:56" ht="13.5" customHeight="1" x14ac:dyDescent="0.15">
      <c r="A65" s="94"/>
      <c r="B65" s="95" t="s">
        <v>57</v>
      </c>
      <c r="C65" s="96"/>
      <c r="D65" s="100">
        <v>2261</v>
      </c>
      <c r="E65" s="101">
        <v>86</v>
      </c>
      <c r="F65" s="101">
        <v>23</v>
      </c>
      <c r="G65" s="101">
        <v>403</v>
      </c>
      <c r="H65" s="101">
        <v>16</v>
      </c>
      <c r="I65" s="101">
        <f t="shared" si="16"/>
        <v>2789</v>
      </c>
      <c r="J65" s="102">
        <f t="shared" si="17"/>
        <v>0.81068483327357477</v>
      </c>
      <c r="K65" s="102">
        <f t="shared" si="0"/>
        <v>3.0835424883470779E-2</v>
      </c>
      <c r="L65" s="102">
        <f t="shared" si="18"/>
        <v>8.2466833990677661E-3</v>
      </c>
      <c r="M65" s="102">
        <f t="shared" si="19"/>
        <v>0.1444962352097526</v>
      </c>
      <c r="N65" s="102">
        <f t="shared" si="20"/>
        <v>5.7368232341340987E-3</v>
      </c>
      <c r="O65" s="94"/>
      <c r="P65" s="95" t="s">
        <v>57</v>
      </c>
      <c r="Q65" s="96"/>
      <c r="R65" s="100">
        <v>7085105</v>
      </c>
      <c r="S65" s="101">
        <v>270176</v>
      </c>
      <c r="T65" s="101">
        <v>79262</v>
      </c>
      <c r="U65" s="101">
        <v>762541</v>
      </c>
      <c r="V65" s="101">
        <v>129136</v>
      </c>
      <c r="W65" s="1">
        <f t="shared" si="1"/>
        <v>8326220</v>
      </c>
      <c r="X65" s="102">
        <f t="shared" si="2"/>
        <v>0.85093896149753434</v>
      </c>
      <c r="Y65" s="102">
        <f t="shared" si="3"/>
        <v>3.2448818311310537E-2</v>
      </c>
      <c r="Z65" s="102">
        <f t="shared" si="4"/>
        <v>9.5195659014534802E-3</v>
      </c>
      <c r="AA65" s="102">
        <f t="shared" si="5"/>
        <v>9.1583095330173836E-2</v>
      </c>
      <c r="AB65" s="102">
        <f t="shared" si="6"/>
        <v>1.5509558959527853E-2</v>
      </c>
      <c r="AC65" s="94"/>
      <c r="AD65" s="95" t="s">
        <v>57</v>
      </c>
      <c r="AE65" s="96"/>
      <c r="AF65" s="100">
        <v>4197398</v>
      </c>
      <c r="AG65" s="101">
        <v>169827</v>
      </c>
      <c r="AH65" s="101">
        <v>46945</v>
      </c>
      <c r="AI65" s="101">
        <v>373235</v>
      </c>
      <c r="AJ65" s="101">
        <v>109938</v>
      </c>
      <c r="AK65" s="1">
        <f t="shared" si="21"/>
        <v>4897343</v>
      </c>
      <c r="AL65" s="102">
        <f t="shared" si="22"/>
        <v>0.85707658213851878</v>
      </c>
      <c r="AM65" s="102">
        <f t="shared" si="7"/>
        <v>3.4677375058271391E-2</v>
      </c>
      <c r="AN65" s="102">
        <f t="shared" si="8"/>
        <v>9.585810101518313E-3</v>
      </c>
      <c r="AO65" s="102">
        <f t="shared" si="9"/>
        <v>7.6211733586967464E-2</v>
      </c>
      <c r="AP65" s="102">
        <f t="shared" si="10"/>
        <v>2.2448499114724046E-2</v>
      </c>
      <c r="AQ65" s="94"/>
      <c r="AR65" s="95" t="s">
        <v>57</v>
      </c>
      <c r="AS65" s="96"/>
      <c r="AT65" s="100">
        <v>211350</v>
      </c>
      <c r="AU65" s="101">
        <v>8550</v>
      </c>
      <c r="AV65" s="101">
        <v>2436</v>
      </c>
      <c r="AW65" s="101">
        <v>17450</v>
      </c>
      <c r="AX65" s="101">
        <v>3934</v>
      </c>
      <c r="AY65" s="1">
        <f t="shared" si="11"/>
        <v>243720</v>
      </c>
      <c r="AZ65" s="102">
        <f t="shared" si="12"/>
        <v>0.86718365337272285</v>
      </c>
      <c r="BA65" s="102">
        <f t="shared" si="13"/>
        <v>3.5081240768094532E-2</v>
      </c>
      <c r="BB65" s="102">
        <f t="shared" si="23"/>
        <v>9.9950763170851796E-3</v>
      </c>
      <c r="BC65" s="102">
        <f t="shared" si="14"/>
        <v>7.1598555719678325E-2</v>
      </c>
      <c r="BD65" s="102">
        <f t="shared" si="15"/>
        <v>1.6141473822419171E-2</v>
      </c>
    </row>
    <row r="66" spans="1:56" ht="13.5" customHeight="1" x14ac:dyDescent="0.15">
      <c r="A66" s="94"/>
      <c r="B66" s="95" t="s">
        <v>58</v>
      </c>
      <c r="C66" s="96"/>
      <c r="D66" s="100">
        <v>5439</v>
      </c>
      <c r="E66" s="101">
        <v>152</v>
      </c>
      <c r="F66" s="101">
        <v>21</v>
      </c>
      <c r="G66" s="101">
        <v>896</v>
      </c>
      <c r="H66" s="101">
        <v>79</v>
      </c>
      <c r="I66" s="101">
        <f t="shared" si="16"/>
        <v>6587</v>
      </c>
      <c r="J66" s="102">
        <f t="shared" si="17"/>
        <v>0.82571732199787462</v>
      </c>
      <c r="K66" s="102">
        <f t="shared" si="0"/>
        <v>2.3075755275542734E-2</v>
      </c>
      <c r="L66" s="102">
        <f t="shared" si="18"/>
        <v>3.188097768331562E-3</v>
      </c>
      <c r="M66" s="102">
        <f t="shared" si="19"/>
        <v>0.13602550478214664</v>
      </c>
      <c r="N66" s="102">
        <f t="shared" si="20"/>
        <v>1.1993320176104449E-2</v>
      </c>
      <c r="O66" s="94"/>
      <c r="P66" s="95" t="s">
        <v>58</v>
      </c>
      <c r="Q66" s="96"/>
      <c r="R66" s="100">
        <v>17066714</v>
      </c>
      <c r="S66" s="101">
        <v>469514</v>
      </c>
      <c r="T66" s="101">
        <v>52907</v>
      </c>
      <c r="U66" s="101">
        <v>1537210</v>
      </c>
      <c r="V66" s="101">
        <v>419430</v>
      </c>
      <c r="W66" s="1">
        <f t="shared" si="1"/>
        <v>19545775</v>
      </c>
      <c r="X66" s="102">
        <f t="shared" si="2"/>
        <v>0.87316640041134208</v>
      </c>
      <c r="Y66" s="102">
        <f t="shared" si="3"/>
        <v>2.4021252674810797E-2</v>
      </c>
      <c r="Z66" s="102">
        <f t="shared" si="4"/>
        <v>2.7068253880953813E-3</v>
      </c>
      <c r="AA66" s="102">
        <f t="shared" si="5"/>
        <v>7.8646664048880127E-2</v>
      </c>
      <c r="AB66" s="102">
        <f t="shared" si="6"/>
        <v>2.1458857476871599E-2</v>
      </c>
      <c r="AC66" s="94"/>
      <c r="AD66" s="95" t="s">
        <v>58</v>
      </c>
      <c r="AE66" s="96"/>
      <c r="AF66" s="100">
        <v>10316766</v>
      </c>
      <c r="AG66" s="101">
        <v>281885</v>
      </c>
      <c r="AH66" s="101">
        <v>32609</v>
      </c>
      <c r="AI66" s="101">
        <v>695240</v>
      </c>
      <c r="AJ66" s="101">
        <v>312031</v>
      </c>
      <c r="AK66" s="1">
        <f t="shared" si="21"/>
        <v>11638531</v>
      </c>
      <c r="AL66" s="102">
        <f t="shared" si="22"/>
        <v>0.88643197324473333</v>
      </c>
      <c r="AM66" s="102">
        <f t="shared" si="7"/>
        <v>2.4219981026815152E-2</v>
      </c>
      <c r="AN66" s="102">
        <f t="shared" si="8"/>
        <v>2.8018140777388485E-3</v>
      </c>
      <c r="AO66" s="102">
        <f t="shared" si="9"/>
        <v>5.9736061191915026E-2</v>
      </c>
      <c r="AP66" s="102">
        <f t="shared" si="10"/>
        <v>2.6810170458797591E-2</v>
      </c>
      <c r="AQ66" s="94"/>
      <c r="AR66" s="95" t="s">
        <v>58</v>
      </c>
      <c r="AS66" s="96"/>
      <c r="AT66" s="100">
        <v>531153</v>
      </c>
      <c r="AU66" s="101">
        <v>14775</v>
      </c>
      <c r="AV66" s="101">
        <v>1702</v>
      </c>
      <c r="AW66" s="101">
        <v>31295</v>
      </c>
      <c r="AX66" s="101">
        <v>10920</v>
      </c>
      <c r="AY66" s="1">
        <f t="shared" si="11"/>
        <v>589845</v>
      </c>
      <c r="AZ66" s="102">
        <f t="shared" si="12"/>
        <v>0.90049589298883603</v>
      </c>
      <c r="BA66" s="102">
        <f t="shared" si="13"/>
        <v>2.5048953538641509E-2</v>
      </c>
      <c r="BB66" s="102">
        <f t="shared" si="23"/>
        <v>2.8855038187998541E-3</v>
      </c>
      <c r="BC66" s="102">
        <f t="shared" si="14"/>
        <v>5.3056311403843384E-2</v>
      </c>
      <c r="BD66" s="102">
        <f t="shared" si="15"/>
        <v>1.8513338249879205E-2</v>
      </c>
    </row>
    <row r="67" spans="1:56" ht="13.5" customHeight="1" x14ac:dyDescent="0.15">
      <c r="A67" s="116"/>
      <c r="B67" s="117" t="s">
        <v>59</v>
      </c>
      <c r="C67" s="118"/>
      <c r="D67" s="3">
        <f t="shared" ref="D67:I67" si="24">SUM(D7:D8)</f>
        <v>956759</v>
      </c>
      <c r="E67" s="2">
        <f>SUM(E7:E8)</f>
        <v>41058</v>
      </c>
      <c r="F67" s="2">
        <f>SUM(F7:F8)</f>
        <v>185</v>
      </c>
      <c r="G67" s="2">
        <f>SUM(G7:G8)</f>
        <v>109427</v>
      </c>
      <c r="H67" s="2">
        <f t="shared" si="24"/>
        <v>16330</v>
      </c>
      <c r="I67" s="2">
        <f t="shared" si="24"/>
        <v>1123759</v>
      </c>
      <c r="J67" s="99">
        <f>D67/I67</f>
        <v>0.85139162400479107</v>
      </c>
      <c r="K67" s="99">
        <f>E67/I67</f>
        <v>3.6536303602462808E-2</v>
      </c>
      <c r="L67" s="99">
        <f>F67/I67</f>
        <v>1.6462604526415361E-4</v>
      </c>
      <c r="M67" s="99">
        <f>G67/I67</f>
        <v>9.7375860838489398E-2</v>
      </c>
      <c r="N67" s="99">
        <f>H67/I67</f>
        <v>1.4531585508992587E-2</v>
      </c>
      <c r="O67" s="116"/>
      <c r="P67" s="117" t="s">
        <v>59</v>
      </c>
      <c r="Q67" s="118"/>
      <c r="R67" s="3">
        <f t="shared" ref="R67:W67" si="25">SUM(R7:R8)</f>
        <v>3577338807</v>
      </c>
      <c r="S67" s="2">
        <f t="shared" si="25"/>
        <v>190734566</v>
      </c>
      <c r="T67" s="2">
        <f t="shared" si="25"/>
        <v>811251</v>
      </c>
      <c r="U67" s="2">
        <f t="shared" si="25"/>
        <v>283880503</v>
      </c>
      <c r="V67" s="2">
        <f t="shared" si="25"/>
        <v>325669520</v>
      </c>
      <c r="W67" s="2">
        <f t="shared" si="25"/>
        <v>4378434647</v>
      </c>
      <c r="X67" s="99">
        <f>R67/W67</f>
        <v>0.81703601752994259</v>
      </c>
      <c r="Y67" s="99">
        <f>S67/W67</f>
        <v>4.3562273135831046E-2</v>
      </c>
      <c r="Z67" s="99">
        <f>T67/W67</f>
        <v>1.8528334105793952E-4</v>
      </c>
      <c r="AA67" s="99">
        <f>U67/W67</f>
        <v>6.4836071766997419E-2</v>
      </c>
      <c r="AB67" s="99">
        <f>V67/W67</f>
        <v>7.4380354226171008E-2</v>
      </c>
      <c r="AC67" s="116"/>
      <c r="AD67" s="117" t="s">
        <v>59</v>
      </c>
      <c r="AE67" s="118"/>
      <c r="AF67" s="3">
        <f t="shared" ref="AF67:AK67" si="26">SUM(AF7:AF8)</f>
        <v>2339822756</v>
      </c>
      <c r="AG67" s="2">
        <f t="shared" si="26"/>
        <v>138901913</v>
      </c>
      <c r="AH67" s="2">
        <f t="shared" si="26"/>
        <v>523200</v>
      </c>
      <c r="AI67" s="2">
        <f t="shared" si="26"/>
        <v>171575267</v>
      </c>
      <c r="AJ67" s="2">
        <f t="shared" si="26"/>
        <v>301432804</v>
      </c>
      <c r="AK67" s="2">
        <f t="shared" si="26"/>
        <v>2952255940</v>
      </c>
      <c r="AL67" s="99">
        <f>AF67/AK67</f>
        <v>0.79255416994774508</v>
      </c>
      <c r="AM67" s="99">
        <f>AG67/AK67</f>
        <v>4.7049414353960109E-2</v>
      </c>
      <c r="AN67" s="99">
        <f>AH67/AK67</f>
        <v>1.7722040725236038E-4</v>
      </c>
      <c r="AO67" s="99">
        <f>AI67/AK67</f>
        <v>5.8116664166996304E-2</v>
      </c>
      <c r="AP67" s="99">
        <f>AJ67/AK67</f>
        <v>0.1021025311240461</v>
      </c>
      <c r="AQ67" s="116"/>
      <c r="AR67" s="117" t="s">
        <v>59</v>
      </c>
      <c r="AS67" s="118"/>
      <c r="AT67" s="3">
        <f t="shared" ref="AT67:AY67" si="27">SUM(AT7:AT8)</f>
        <v>159735411</v>
      </c>
      <c r="AU67" s="2">
        <f t="shared" si="27"/>
        <v>9708296</v>
      </c>
      <c r="AV67" s="2">
        <f t="shared" si="27"/>
        <v>37353</v>
      </c>
      <c r="AW67" s="2">
        <f t="shared" si="27"/>
        <v>11470323</v>
      </c>
      <c r="AX67" s="2">
        <f t="shared" si="27"/>
        <v>13844740</v>
      </c>
      <c r="AY67" s="2">
        <f t="shared" si="27"/>
        <v>194796123</v>
      </c>
      <c r="AZ67" s="99">
        <f>AT67/AY67</f>
        <v>0.82001329667120737</v>
      </c>
      <c r="BA67" s="99">
        <f>AU67/AY67</f>
        <v>4.9838240363746872E-2</v>
      </c>
      <c r="BB67" s="99">
        <f>AV67/AY67</f>
        <v>1.9175432973067951E-4</v>
      </c>
      <c r="BC67" s="99">
        <f>AW67/AY67</f>
        <v>5.888373353303341E-2</v>
      </c>
      <c r="BD67" s="99">
        <f>AX67/AY67</f>
        <v>7.107297510228168E-2</v>
      </c>
    </row>
    <row r="68" spans="1:56" ht="13.5" customHeight="1" x14ac:dyDescent="0.15">
      <c r="A68" s="94"/>
      <c r="B68" s="95" t="s">
        <v>60</v>
      </c>
      <c r="C68" s="96"/>
      <c r="D68" s="119">
        <f t="shared" ref="D68:I68" si="28">SUM(D9:D35)</f>
        <v>673109</v>
      </c>
      <c r="E68" s="119">
        <f t="shared" si="28"/>
        <v>29433</v>
      </c>
      <c r="F68" s="119">
        <f>SUM(F9:F35)</f>
        <v>3838</v>
      </c>
      <c r="G68" s="119">
        <f t="shared" si="28"/>
        <v>95162</v>
      </c>
      <c r="H68" s="119">
        <f t="shared" si="28"/>
        <v>10924</v>
      </c>
      <c r="I68" s="119">
        <f t="shared" si="28"/>
        <v>812466</v>
      </c>
      <c r="J68" s="102">
        <f>D68/I68</f>
        <v>0.82847651470953865</v>
      </c>
      <c r="K68" s="102">
        <f>E68/I68</f>
        <v>3.6226746719247326E-2</v>
      </c>
      <c r="L68" s="102">
        <f>F68/I68</f>
        <v>4.7238899843193441E-3</v>
      </c>
      <c r="M68" s="102">
        <f>G68/I68</f>
        <v>0.11712736286810771</v>
      </c>
      <c r="N68" s="102">
        <f>H68/I68</f>
        <v>1.3445485718787002E-2</v>
      </c>
      <c r="O68" s="94"/>
      <c r="P68" s="95" t="s">
        <v>60</v>
      </c>
      <c r="Q68" s="96"/>
      <c r="R68" s="119">
        <f t="shared" ref="R68:W68" si="29">SUM(R9:R35)</f>
        <v>2259437076</v>
      </c>
      <c r="S68" s="119">
        <f t="shared" si="29"/>
        <v>124018547</v>
      </c>
      <c r="T68" s="119">
        <f t="shared" si="29"/>
        <v>15782012</v>
      </c>
      <c r="U68" s="119">
        <f t="shared" si="29"/>
        <v>212028890</v>
      </c>
      <c r="V68" s="119">
        <f t="shared" si="29"/>
        <v>146255879</v>
      </c>
      <c r="W68" s="119">
        <f t="shared" si="29"/>
        <v>2757522404</v>
      </c>
      <c r="X68" s="102">
        <f>R68/W68</f>
        <v>0.81937215549817888</v>
      </c>
      <c r="Y68" s="102">
        <f>S68/W68</f>
        <v>4.4974628971319139E-2</v>
      </c>
      <c r="Z68" s="102">
        <f>T68/W68</f>
        <v>5.7232579423858784E-3</v>
      </c>
      <c r="AA68" s="102">
        <f>U68/W68</f>
        <v>7.6891085161243169E-2</v>
      </c>
      <c r="AB68" s="102">
        <f>V68/W68</f>
        <v>5.3038872426872948E-2</v>
      </c>
      <c r="AC68" s="94"/>
      <c r="AD68" s="95" t="s">
        <v>60</v>
      </c>
      <c r="AE68" s="96"/>
      <c r="AF68" s="119">
        <f t="shared" ref="AF68:AK68" si="30">SUM(AF9:AF35)</f>
        <v>1396246725</v>
      </c>
      <c r="AG68" s="119">
        <f t="shared" si="30"/>
        <v>84991611</v>
      </c>
      <c r="AH68" s="119">
        <f t="shared" si="30"/>
        <v>9689341</v>
      </c>
      <c r="AI68" s="119">
        <f t="shared" si="30"/>
        <v>117667393</v>
      </c>
      <c r="AJ68" s="119">
        <f t="shared" si="30"/>
        <v>131209030</v>
      </c>
      <c r="AK68" s="119">
        <f t="shared" si="30"/>
        <v>1739804100</v>
      </c>
      <c r="AL68" s="102">
        <f>AF68/AK68</f>
        <v>0.80253100047298431</v>
      </c>
      <c r="AM68" s="102">
        <f>AG68/AK68</f>
        <v>4.885125342560119E-2</v>
      </c>
      <c r="AN68" s="102">
        <f>AH68/AK68</f>
        <v>5.569213798266138E-3</v>
      </c>
      <c r="AO68" s="102">
        <f>AI68/AK68</f>
        <v>6.7632552998351941E-2</v>
      </c>
      <c r="AP68" s="102">
        <f>AJ68/AK68</f>
        <v>7.5415979304796446E-2</v>
      </c>
      <c r="AQ68" s="94"/>
      <c r="AR68" s="95" t="s">
        <v>165</v>
      </c>
      <c r="AS68" s="96"/>
      <c r="AT68" s="119">
        <f t="shared" ref="AT68:AY68" si="31">SUM(AT9:AT35)</f>
        <v>70271677</v>
      </c>
      <c r="AU68" s="119">
        <f t="shared" si="31"/>
        <v>4473691</v>
      </c>
      <c r="AV68" s="119">
        <f t="shared" si="31"/>
        <v>518019</v>
      </c>
      <c r="AW68" s="119">
        <f t="shared" si="31"/>
        <v>5767446</v>
      </c>
      <c r="AX68" s="119">
        <f t="shared" si="31"/>
        <v>4560610</v>
      </c>
      <c r="AY68" s="119">
        <f t="shared" si="31"/>
        <v>85591443</v>
      </c>
      <c r="AZ68" s="102">
        <f>AT68/AY68</f>
        <v>0.82101287858880945</v>
      </c>
      <c r="BA68" s="102">
        <f>AU68/AY68</f>
        <v>5.2267970292310645E-2</v>
      </c>
      <c r="BB68" s="102">
        <f>AV68/AY68</f>
        <v>6.0522288425491318E-3</v>
      </c>
      <c r="BC68" s="102">
        <f>AW68/AY68</f>
        <v>6.7383441590066429E-2</v>
      </c>
      <c r="BD68" s="102">
        <f>AX68/AY68</f>
        <v>5.3283480686264394E-2</v>
      </c>
    </row>
    <row r="69" spans="1:56" ht="13.5" customHeight="1" x14ac:dyDescent="0.15">
      <c r="A69" s="94"/>
      <c r="B69" s="95" t="s">
        <v>166</v>
      </c>
      <c r="C69" s="96"/>
      <c r="D69" s="119">
        <f t="shared" ref="D69:I69" si="32">SUM(D36:D66)</f>
        <v>206756</v>
      </c>
      <c r="E69" s="119">
        <f t="shared" si="32"/>
        <v>8901</v>
      </c>
      <c r="F69" s="119">
        <f>SUM(F36:F66)</f>
        <v>787</v>
      </c>
      <c r="G69" s="119">
        <f t="shared" si="32"/>
        <v>25444</v>
      </c>
      <c r="H69" s="119">
        <f t="shared" si="32"/>
        <v>2375</v>
      </c>
      <c r="I69" s="119">
        <f t="shared" si="32"/>
        <v>244263</v>
      </c>
      <c r="J69" s="102">
        <f>D69/I69</f>
        <v>0.84644829548478484</v>
      </c>
      <c r="K69" s="102">
        <f>E69/I69</f>
        <v>3.6440230407388759E-2</v>
      </c>
      <c r="L69" s="102">
        <f>F69/I69</f>
        <v>3.221937010517352E-3</v>
      </c>
      <c r="M69" s="102">
        <f>G69/I69</f>
        <v>0.10416641079492187</v>
      </c>
      <c r="N69" s="102">
        <f>H69/I69</f>
        <v>9.7231263023871816E-3</v>
      </c>
      <c r="O69" s="94"/>
      <c r="P69" s="95" t="s">
        <v>61</v>
      </c>
      <c r="Q69" s="96"/>
      <c r="R69" s="119">
        <f t="shared" ref="R69:W69" si="33">SUM(R36:R66)</f>
        <v>671174140</v>
      </c>
      <c r="S69" s="119">
        <f>SUM(S36:S66)</f>
        <v>32924310</v>
      </c>
      <c r="T69" s="119">
        <f t="shared" si="33"/>
        <v>2943214</v>
      </c>
      <c r="U69" s="119">
        <f t="shared" si="33"/>
        <v>56713535</v>
      </c>
      <c r="V69" s="119">
        <f t="shared" si="33"/>
        <v>32271193</v>
      </c>
      <c r="W69" s="119">
        <f t="shared" si="33"/>
        <v>796026392</v>
      </c>
      <c r="X69" s="102">
        <f>R69/W69</f>
        <v>0.84315563748293409</v>
      </c>
      <c r="Y69" s="102">
        <f>S69/W69</f>
        <v>4.1360827142022695E-2</v>
      </c>
      <c r="Z69" s="102">
        <f>T69/W69</f>
        <v>3.6973824355311072E-3</v>
      </c>
      <c r="AA69" s="102">
        <f>U69/W69</f>
        <v>7.1245797337834996E-2</v>
      </c>
      <c r="AB69" s="102">
        <f>V69/W69</f>
        <v>4.0540355601677083E-2</v>
      </c>
      <c r="AC69" s="94"/>
      <c r="AD69" s="95" t="s">
        <v>167</v>
      </c>
      <c r="AE69" s="96"/>
      <c r="AF69" s="119">
        <f t="shared" ref="AF69:AK69" si="34">SUM(AF36:AF66)</f>
        <v>408023690</v>
      </c>
      <c r="AG69" s="119">
        <f t="shared" si="34"/>
        <v>21788314</v>
      </c>
      <c r="AH69" s="119">
        <f t="shared" si="34"/>
        <v>1771577</v>
      </c>
      <c r="AI69" s="119">
        <f t="shared" si="34"/>
        <v>31436263</v>
      </c>
      <c r="AJ69" s="119">
        <f t="shared" si="34"/>
        <v>29191217</v>
      </c>
      <c r="AK69" s="119">
        <f t="shared" si="34"/>
        <v>492211061</v>
      </c>
      <c r="AL69" s="102">
        <f>AF69/AK69</f>
        <v>0.82896083068722426</v>
      </c>
      <c r="AM69" s="102">
        <f>AG69/AK69</f>
        <v>4.4266201486276635E-2</v>
      </c>
      <c r="AN69" s="102">
        <f>AH69/AK69</f>
        <v>3.5992222450279311E-3</v>
      </c>
      <c r="AO69" s="102">
        <f>AI69/AK69</f>
        <v>6.386744527059704E-2</v>
      </c>
      <c r="AP69" s="102">
        <f>AJ69/AK69</f>
        <v>5.9306300310874159E-2</v>
      </c>
      <c r="AQ69" s="94"/>
      <c r="AR69" s="95" t="s">
        <v>168</v>
      </c>
      <c r="AS69" s="96"/>
      <c r="AT69" s="119">
        <f t="shared" ref="AT69:AY69" si="35">SUM(AT36:AT66)</f>
        <v>20510551</v>
      </c>
      <c r="AU69" s="119">
        <f t="shared" si="35"/>
        <v>1131764</v>
      </c>
      <c r="AV69" s="119">
        <f t="shared" si="35"/>
        <v>93737</v>
      </c>
      <c r="AW69" s="119">
        <f t="shared" si="35"/>
        <v>1556429</v>
      </c>
      <c r="AX69" s="119">
        <f t="shared" si="35"/>
        <v>973737</v>
      </c>
      <c r="AY69" s="119">
        <f t="shared" si="35"/>
        <v>24266218</v>
      </c>
      <c r="AZ69" s="102">
        <f>AT69/AY69</f>
        <v>0.84523064121487745</v>
      </c>
      <c r="BA69" s="102">
        <f>AU69/AY69</f>
        <v>4.6639488691645317E-2</v>
      </c>
      <c r="BB69" s="102">
        <f>AV69/AY69</f>
        <v>3.8628598819972688E-3</v>
      </c>
      <c r="BC69" s="102">
        <f>AW69/AY69</f>
        <v>6.4139743572731445E-2</v>
      </c>
      <c r="BD69" s="102">
        <f>AX69/AY69</f>
        <v>4.012726663874857E-2</v>
      </c>
    </row>
    <row r="70" spans="1:56" ht="13.5" customHeight="1" x14ac:dyDescent="0.15">
      <c r="A70" s="120"/>
      <c r="B70" s="121" t="s">
        <v>62</v>
      </c>
      <c r="C70" s="122"/>
      <c r="D70" s="123">
        <f t="shared" ref="D70:I70" si="36">SUM(D7:D66)</f>
        <v>1836624</v>
      </c>
      <c r="E70" s="124">
        <f t="shared" si="36"/>
        <v>79392</v>
      </c>
      <c r="F70" s="124">
        <f>SUM(F7:F66)</f>
        <v>4810</v>
      </c>
      <c r="G70" s="124">
        <f t="shared" si="36"/>
        <v>230033</v>
      </c>
      <c r="H70" s="124">
        <f t="shared" si="36"/>
        <v>29629</v>
      </c>
      <c r="I70" s="4">
        <f t="shared" si="36"/>
        <v>2180488</v>
      </c>
      <c r="J70" s="125">
        <f>D70/I70</f>
        <v>0.84229952194187718</v>
      </c>
      <c r="K70" s="125">
        <f>E70/I70</f>
        <v>3.6410198084098608E-2</v>
      </c>
      <c r="L70" s="125">
        <f>F70/I70</f>
        <v>2.2059282142346116E-3</v>
      </c>
      <c r="M70" s="125">
        <f>G70/I70</f>
        <v>0.10549610912786496</v>
      </c>
      <c r="N70" s="125">
        <f>H70/I70</f>
        <v>1.3588242631924596E-2</v>
      </c>
      <c r="O70" s="120"/>
      <c r="P70" s="121" t="s">
        <v>62</v>
      </c>
      <c r="Q70" s="122"/>
      <c r="R70" s="123">
        <f t="shared" ref="R70:W70" si="37">SUM(R7:R66)</f>
        <v>6507950023</v>
      </c>
      <c r="S70" s="124">
        <f t="shared" si="37"/>
        <v>347677423</v>
      </c>
      <c r="T70" s="124">
        <f t="shared" si="37"/>
        <v>19536477</v>
      </c>
      <c r="U70" s="124">
        <f t="shared" si="37"/>
        <v>552622928</v>
      </c>
      <c r="V70" s="124">
        <f t="shared" si="37"/>
        <v>504196592</v>
      </c>
      <c r="W70" s="4">
        <f t="shared" si="37"/>
        <v>7931983443</v>
      </c>
      <c r="X70" s="125">
        <f>R70/W70</f>
        <v>0.8204694411891752</v>
      </c>
      <c r="Y70" s="125">
        <f>S70/W70</f>
        <v>4.3832343511360505E-2</v>
      </c>
      <c r="Z70" s="125">
        <f>T70/W70</f>
        <v>2.4630002243941902E-3</v>
      </c>
      <c r="AA70" s="125">
        <f>U70/W70</f>
        <v>6.9670206950279437E-2</v>
      </c>
      <c r="AB70" s="125">
        <f>V70/W70</f>
        <v>6.3565008124790656E-2</v>
      </c>
      <c r="AC70" s="120"/>
      <c r="AD70" s="121" t="s">
        <v>169</v>
      </c>
      <c r="AE70" s="122"/>
      <c r="AF70" s="126">
        <f t="shared" ref="AF70:AK70" si="38">SUM(AF7:AF66)</f>
        <v>4144093171</v>
      </c>
      <c r="AG70" s="4">
        <f t="shared" si="38"/>
        <v>245681838</v>
      </c>
      <c r="AH70" s="4">
        <f t="shared" si="38"/>
        <v>11984118</v>
      </c>
      <c r="AI70" s="4">
        <f t="shared" si="38"/>
        <v>320678923</v>
      </c>
      <c r="AJ70" s="4">
        <f t="shared" si="38"/>
        <v>461833051</v>
      </c>
      <c r="AK70" s="4">
        <f t="shared" si="38"/>
        <v>5184271101</v>
      </c>
      <c r="AL70" s="125">
        <f>AF70/AK70</f>
        <v>0.79935888580376147</v>
      </c>
      <c r="AM70" s="125">
        <f>AG70/AK70</f>
        <v>4.73898515748164E-2</v>
      </c>
      <c r="AN70" s="125">
        <f>AH70/AK70</f>
        <v>2.3116302690436791E-3</v>
      </c>
      <c r="AO70" s="125">
        <f>AI70/AK70</f>
        <v>6.1856125336142986E-2</v>
      </c>
      <c r="AP70" s="125">
        <f>AJ70/AK70</f>
        <v>8.9083507016235408E-2</v>
      </c>
      <c r="AQ70" s="120"/>
      <c r="AR70" s="121" t="s">
        <v>169</v>
      </c>
      <c r="AS70" s="122"/>
      <c r="AT70" s="126">
        <f t="shared" ref="AT70:AY70" si="39">SUM(AT7:AT66)</f>
        <v>250517639</v>
      </c>
      <c r="AU70" s="4">
        <f t="shared" si="39"/>
        <v>15313751</v>
      </c>
      <c r="AV70" s="4">
        <f t="shared" si="39"/>
        <v>649109</v>
      </c>
      <c r="AW70" s="4">
        <f t="shared" si="39"/>
        <v>18794198</v>
      </c>
      <c r="AX70" s="4">
        <f t="shared" si="39"/>
        <v>19379087</v>
      </c>
      <c r="AY70" s="4">
        <f t="shared" si="39"/>
        <v>304653784</v>
      </c>
      <c r="AZ70" s="125">
        <f>AT70/AY70</f>
        <v>0.82230273233697959</v>
      </c>
      <c r="BA70" s="125">
        <f>AU70/AY70</f>
        <v>5.0266078428226578E-2</v>
      </c>
      <c r="BB70" s="125">
        <f>AV70/AY70</f>
        <v>2.1306447977682101E-3</v>
      </c>
      <c r="BC70" s="125">
        <f>AW70/AY70</f>
        <v>6.1690348149425908E-2</v>
      </c>
      <c r="BD70" s="125">
        <f>AX70/AY70</f>
        <v>6.3610196287599702E-2</v>
      </c>
    </row>
  </sheetData>
  <sheetProtection selectLockedCells="1"/>
  <mergeCells count="24">
    <mergeCell ref="X4:AB4"/>
    <mergeCell ref="B4:B6"/>
    <mergeCell ref="D4:D5"/>
    <mergeCell ref="E4:E5"/>
    <mergeCell ref="F4:F5"/>
    <mergeCell ref="I4:I5"/>
    <mergeCell ref="J4:N4"/>
    <mergeCell ref="P4:P6"/>
    <mergeCell ref="R4:R5"/>
    <mergeCell ref="S4:S5"/>
    <mergeCell ref="T4:T5"/>
    <mergeCell ref="W4:W5"/>
    <mergeCell ref="AZ4:BD4"/>
    <mergeCell ref="AD4:AD6"/>
    <mergeCell ref="AF4:AF5"/>
    <mergeCell ref="AG4:AG5"/>
    <mergeCell ref="AH4:AH5"/>
    <mergeCell ref="AK4:AK5"/>
    <mergeCell ref="AL4:AP4"/>
    <mergeCell ref="AR4:AR6"/>
    <mergeCell ref="AT4:AT5"/>
    <mergeCell ref="AU4:AU5"/>
    <mergeCell ref="AV4:AV5"/>
    <mergeCell ref="AY4:AY5"/>
  </mergeCells>
  <phoneticPr fontId="5"/>
  <pageMargins left="0.59055118110236227" right="0.59055118110236227" top="0.59055118110236227" bottom="0.59055118110236227" header="0.31496062992125984" footer="0.31496062992125984"/>
  <pageSetup paperSize="9" scale="76" firstPageNumber="32" fitToWidth="4" orientation="portrait" useFirstPageNumber="1" r:id="rId1"/>
  <headerFooter alignWithMargins="0">
    <oddFooter>&amp;C－&amp;P －</oddFooter>
  </headerFooter>
  <colBreaks count="3" manualBreakCount="3">
    <brk id="14" max="69" man="1"/>
    <brk id="28" max="69" man="1"/>
    <brk id="42" max="6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6(1)</vt:lpstr>
      <vt:lpstr>6(2)</vt:lpstr>
      <vt:lpstr>'6(2)'!Print_Area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2025-03-07T02:06:30Z</cp:lastPrinted>
  <dcterms:created xsi:type="dcterms:W3CDTF">2008-11-25T00:35:57Z</dcterms:created>
  <dcterms:modified xsi:type="dcterms:W3CDTF">2025-03-24T09:13:40Z</dcterms:modified>
</cp:coreProperties>
</file>