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６年度）\S_市町村税\S3_市町村税務指導\S304_市町村税務統計成果印刷\01データブック作成\11　ホームページ掲載\R6概要調書\"/>
    </mc:Choice>
  </mc:AlternateContent>
  <bookViews>
    <workbookView xWindow="-15" yWindow="0" windowWidth="15330" windowHeight="8130"/>
  </bookViews>
  <sheets>
    <sheet name="家屋8（1）" sheetId="5" r:id="rId1"/>
    <sheet name="家屋8（2）" sheetId="6" r:id="rId2"/>
  </sheets>
  <definedNames>
    <definedName name="_">#REF!</definedName>
    <definedName name="\P">#REF!</definedName>
    <definedName name="\Q">#REF!</definedName>
    <definedName name="\X" localSheetId="1">#REF!</definedName>
    <definedName name="\X">#REF!</definedName>
    <definedName name="H23概13_2">#REF!</definedName>
    <definedName name="H24概13_2BD">#REF!</definedName>
    <definedName name="_xlnm.Print_Area" localSheetId="0">'家屋8（1）'!$A$3:$R$49</definedName>
    <definedName name="_xlnm.Print_Area" localSheetId="1">'家屋8（2）'!$A$3:$R$71</definedName>
    <definedName name="_xlnm.Print_Titles" localSheetId="0">'家屋8（1）'!$A:$C</definedName>
    <definedName name="_xlnm.Print_Titles" localSheetId="1">'家屋8（2）'!$A:$C</definedName>
    <definedName name="印刷マクロ">#REF!</definedName>
  </definedNames>
  <calcPr calcId="162913"/>
</workbook>
</file>

<file path=xl/calcChain.xml><?xml version="1.0" encoding="utf-8"?>
<calcChain xmlns="http://schemas.openxmlformats.org/spreadsheetml/2006/main">
  <c r="O70" i="6" l="1"/>
  <c r="N70" i="6"/>
  <c r="M70" i="6"/>
  <c r="L70" i="6"/>
  <c r="R70" i="6" s="1"/>
  <c r="K70" i="6"/>
  <c r="Q70" i="6" s="1"/>
  <c r="J70" i="6"/>
  <c r="I70" i="6"/>
  <c r="H70" i="6"/>
  <c r="G70" i="6"/>
  <c r="F70" i="6"/>
  <c r="E70" i="6"/>
  <c r="D70" i="6"/>
  <c r="O69" i="6"/>
  <c r="N69" i="6"/>
  <c r="M69" i="6"/>
  <c r="L69" i="6"/>
  <c r="R69" i="6" s="1"/>
  <c r="K69" i="6"/>
  <c r="Q69" i="6" s="1"/>
  <c r="J69" i="6"/>
  <c r="I69" i="6"/>
  <c r="H69" i="6"/>
  <c r="G69" i="6"/>
  <c r="F69" i="6"/>
  <c r="E69" i="6"/>
  <c r="D69" i="6"/>
  <c r="O68" i="6"/>
  <c r="O71" i="6" s="1"/>
  <c r="N68" i="6"/>
  <c r="N71" i="6" s="1"/>
  <c r="M68" i="6"/>
  <c r="L68" i="6"/>
  <c r="R68" i="6" s="1"/>
  <c r="K68" i="6"/>
  <c r="J68" i="6"/>
  <c r="J71" i="6" s="1"/>
  <c r="I68" i="6"/>
  <c r="H68" i="6"/>
  <c r="G68" i="6"/>
  <c r="G71" i="6" s="1"/>
  <c r="F68" i="6"/>
  <c r="F71" i="6" s="1"/>
  <c r="E68" i="6"/>
  <c r="D68" i="6"/>
  <c r="R67" i="6"/>
  <c r="Q67" i="6"/>
  <c r="P67" i="6"/>
  <c r="R66" i="6"/>
  <c r="Q66" i="6"/>
  <c r="P66" i="6"/>
  <c r="R65" i="6"/>
  <c r="Q65" i="6"/>
  <c r="P65" i="6"/>
  <c r="R64" i="6"/>
  <c r="Q64" i="6"/>
  <c r="P64" i="6"/>
  <c r="R63" i="6"/>
  <c r="Q63" i="6"/>
  <c r="P63" i="6"/>
  <c r="R62" i="6"/>
  <c r="Q62" i="6"/>
  <c r="P62" i="6"/>
  <c r="R61" i="6"/>
  <c r="Q61" i="6"/>
  <c r="P61" i="6"/>
  <c r="R60" i="6"/>
  <c r="Q60" i="6"/>
  <c r="P60" i="6"/>
  <c r="R59" i="6"/>
  <c r="Q59" i="6"/>
  <c r="P59" i="6"/>
  <c r="R58" i="6"/>
  <c r="Q58" i="6"/>
  <c r="P58" i="6"/>
  <c r="R57" i="6"/>
  <c r="Q57" i="6"/>
  <c r="P57" i="6"/>
  <c r="R56" i="6"/>
  <c r="Q56" i="6"/>
  <c r="P56" i="6"/>
  <c r="R55" i="6"/>
  <c r="Q55" i="6"/>
  <c r="P55" i="6"/>
  <c r="R54" i="6"/>
  <c r="Q54" i="6"/>
  <c r="P54" i="6"/>
  <c r="R53" i="6"/>
  <c r="Q53" i="6"/>
  <c r="P53" i="6"/>
  <c r="R52" i="6"/>
  <c r="Q52" i="6"/>
  <c r="P52" i="6"/>
  <c r="R51" i="6"/>
  <c r="Q51" i="6"/>
  <c r="P51" i="6"/>
  <c r="R50" i="6"/>
  <c r="Q50" i="6"/>
  <c r="P50" i="6"/>
  <c r="R49" i="6"/>
  <c r="Q49" i="6"/>
  <c r="P49" i="6"/>
  <c r="R48" i="6"/>
  <c r="Q48" i="6"/>
  <c r="P48" i="6"/>
  <c r="R47" i="6"/>
  <c r="Q47" i="6"/>
  <c r="P47" i="6"/>
  <c r="R46" i="6"/>
  <c r="Q46" i="6"/>
  <c r="P46" i="6"/>
  <c r="R45" i="6"/>
  <c r="Q45" i="6"/>
  <c r="P45" i="6"/>
  <c r="R44" i="6"/>
  <c r="Q44" i="6"/>
  <c r="P44" i="6"/>
  <c r="R43" i="6"/>
  <c r="Q43" i="6"/>
  <c r="P43" i="6"/>
  <c r="R42" i="6"/>
  <c r="Q42" i="6"/>
  <c r="P42" i="6"/>
  <c r="R41" i="6"/>
  <c r="Q41" i="6"/>
  <c r="P41" i="6"/>
  <c r="R40" i="6"/>
  <c r="Q40" i="6"/>
  <c r="P40" i="6"/>
  <c r="R39" i="6"/>
  <c r="Q39" i="6"/>
  <c r="P39" i="6"/>
  <c r="R38" i="6"/>
  <c r="Q38" i="6"/>
  <c r="P38" i="6"/>
  <c r="R37" i="6"/>
  <c r="Q37" i="6"/>
  <c r="P37" i="6"/>
  <c r="R36" i="6"/>
  <c r="Q36" i="6"/>
  <c r="P36" i="6"/>
  <c r="R35" i="6"/>
  <c r="Q35" i="6"/>
  <c r="P35" i="6"/>
  <c r="R34" i="6"/>
  <c r="Q34" i="6"/>
  <c r="P34" i="6"/>
  <c r="R33" i="6"/>
  <c r="Q33" i="6"/>
  <c r="P33" i="6"/>
  <c r="R32" i="6"/>
  <c r="Q32" i="6"/>
  <c r="P32" i="6"/>
  <c r="R31" i="6"/>
  <c r="Q31" i="6"/>
  <c r="P31" i="6"/>
  <c r="R30" i="6"/>
  <c r="Q30" i="6"/>
  <c r="P30" i="6"/>
  <c r="R29" i="6"/>
  <c r="Q29" i="6"/>
  <c r="P29" i="6"/>
  <c r="R28" i="6"/>
  <c r="Q28" i="6"/>
  <c r="P28" i="6"/>
  <c r="R27" i="6"/>
  <c r="Q27" i="6"/>
  <c r="P27" i="6"/>
  <c r="R26" i="6"/>
  <c r="Q26" i="6"/>
  <c r="P26" i="6"/>
  <c r="R25" i="6"/>
  <c r="Q25" i="6"/>
  <c r="P25" i="6"/>
  <c r="R24" i="6"/>
  <c r="Q24" i="6"/>
  <c r="P24" i="6"/>
  <c r="R23" i="6"/>
  <c r="Q23" i="6"/>
  <c r="P23" i="6"/>
  <c r="R22" i="6"/>
  <c r="Q22" i="6"/>
  <c r="P22" i="6"/>
  <c r="R21" i="6"/>
  <c r="Q21" i="6"/>
  <c r="P21" i="6"/>
  <c r="R20" i="6"/>
  <c r="Q20" i="6"/>
  <c r="P20" i="6"/>
  <c r="R19" i="6"/>
  <c r="Q19" i="6"/>
  <c r="P19" i="6"/>
  <c r="R18" i="6"/>
  <c r="Q18" i="6"/>
  <c r="P18" i="6"/>
  <c r="R17" i="6"/>
  <c r="Q17" i="6"/>
  <c r="P17" i="6"/>
  <c r="R16" i="6"/>
  <c r="Q16" i="6"/>
  <c r="P16" i="6"/>
  <c r="R15" i="6"/>
  <c r="Q15" i="6"/>
  <c r="P15" i="6"/>
  <c r="R14" i="6"/>
  <c r="Q14" i="6"/>
  <c r="P14" i="6"/>
  <c r="R13" i="6"/>
  <c r="Q13" i="6"/>
  <c r="P13" i="6"/>
  <c r="R12" i="6"/>
  <c r="Q12" i="6"/>
  <c r="P12" i="6"/>
  <c r="R11" i="6"/>
  <c r="Q11" i="6"/>
  <c r="P11" i="6"/>
  <c r="R10" i="6"/>
  <c r="Q10" i="6"/>
  <c r="P10" i="6"/>
  <c r="R9" i="6"/>
  <c r="Q9" i="6"/>
  <c r="P9" i="6"/>
  <c r="R8" i="6"/>
  <c r="Q8" i="6"/>
  <c r="P8" i="6"/>
  <c r="P70" i="6" l="1"/>
  <c r="Q68" i="6"/>
  <c r="P69" i="6"/>
  <c r="D71" i="6"/>
  <c r="H71" i="6"/>
  <c r="P68" i="6"/>
  <c r="K71" i="6"/>
  <c r="E71" i="6"/>
  <c r="I71" i="6"/>
  <c r="M71" i="6"/>
  <c r="P71" i="6" s="1"/>
  <c r="L71" i="6"/>
  <c r="Q71" i="6"/>
  <c r="R15" i="5"/>
  <c r="R16" i="5"/>
  <c r="R17" i="5"/>
  <c r="R18" i="5"/>
  <c r="R19" i="5"/>
  <c r="R20" i="5"/>
  <c r="R21" i="5"/>
  <c r="R22" i="5"/>
  <c r="R23" i="5"/>
  <c r="R24" i="5"/>
  <c r="R25" i="5"/>
  <c r="R26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9" i="5"/>
  <c r="R10" i="5"/>
  <c r="R11" i="5"/>
  <c r="R12" i="5"/>
  <c r="R13" i="5"/>
  <c r="R14" i="5"/>
  <c r="R8" i="5"/>
  <c r="Q15" i="5"/>
  <c r="Q16" i="5"/>
  <c r="Q17" i="5"/>
  <c r="Q18" i="5"/>
  <c r="Q19" i="5"/>
  <c r="Q21" i="5"/>
  <c r="Q29" i="5"/>
  <c r="Q30" i="5"/>
  <c r="Q31" i="5"/>
  <c r="Q32" i="5"/>
  <c r="Q33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P15" i="5"/>
  <c r="P16" i="5"/>
  <c r="P17" i="5"/>
  <c r="P18" i="5"/>
  <c r="P19" i="5"/>
  <c r="P20" i="5"/>
  <c r="P21" i="5"/>
  <c r="P22" i="5"/>
  <c r="P23" i="5"/>
  <c r="P24" i="5"/>
  <c r="P25" i="5"/>
  <c r="P26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Q9" i="5"/>
  <c r="Q10" i="5"/>
  <c r="Q11" i="5"/>
  <c r="Q12" i="5"/>
  <c r="Q14" i="5"/>
  <c r="P9" i="5"/>
  <c r="P10" i="5"/>
  <c r="P11" i="5"/>
  <c r="P12" i="5"/>
  <c r="P13" i="5"/>
  <c r="P14" i="5"/>
  <c r="P8" i="5"/>
  <c r="R71" i="6" l="1"/>
</calcChain>
</file>

<file path=xl/sharedStrings.xml><?xml version="1.0" encoding="utf-8"?>
<sst xmlns="http://schemas.openxmlformats.org/spreadsheetml/2006/main" count="202" uniqueCount="135">
  <si>
    <t>(ﾆ/ｲ)</t>
  </si>
  <si>
    <t>(ﾎ/ﾛ)</t>
  </si>
  <si>
    <t>(ﾍ/ﾊ)</t>
  </si>
  <si>
    <t>(ｲ)</t>
  </si>
  <si>
    <t>(ﾛ)</t>
  </si>
  <si>
    <t>(ﾊ)</t>
  </si>
  <si>
    <t>(ﾆ)</t>
  </si>
  <si>
    <t>(ﾎ)</t>
  </si>
  <si>
    <t>(ﾍ)</t>
  </si>
  <si>
    <t>　（注）</t>
  </si>
  <si>
    <t xml:space="preserve"> Ｒ  Ｃ  造（鉄筋コンクリート造）</t>
  </si>
  <si>
    <t xml:space="preserve"> Ｌ Ｇ Ｓ造（軽量鉄骨造）</t>
  </si>
  <si>
    <t xml:space="preserve"> Ｓ Ｒ Ｃ造（鉄骨鉄筋コンクリート造）</t>
    <rPh sb="9" eb="10">
      <t>ホネ</t>
    </rPh>
    <rPh sb="11" eb="12">
      <t>スジ</t>
    </rPh>
    <phoneticPr fontId="4"/>
  </si>
  <si>
    <t xml:space="preserve">区   分 </t>
    <rPh sb="0" eb="1">
      <t>ク</t>
    </rPh>
    <rPh sb="4" eb="5">
      <t>ブン</t>
    </rPh>
    <phoneticPr fontId="2"/>
  </si>
  <si>
    <t>種　類</t>
    <phoneticPr fontId="4"/>
  </si>
  <si>
    <t>構   造</t>
    <phoneticPr fontId="4"/>
  </si>
  <si>
    <t>Ｓ Ｒ Ｃ造</t>
    <phoneticPr fontId="4"/>
  </si>
  <si>
    <t>事務所</t>
    <phoneticPr fontId="4"/>
  </si>
  <si>
    <t>Ｒ  Ｃ  造</t>
    <phoneticPr fontId="4"/>
  </si>
  <si>
    <t>Ｓ      造</t>
    <phoneticPr fontId="4"/>
  </si>
  <si>
    <t>百貨店</t>
    <phoneticPr fontId="4"/>
  </si>
  <si>
    <t>Ｌ Ｇ Ｓ造</t>
    <phoneticPr fontId="4"/>
  </si>
  <si>
    <t>れんが造等</t>
    <phoneticPr fontId="4"/>
  </si>
  <si>
    <t>そ  の  他</t>
    <phoneticPr fontId="4"/>
  </si>
  <si>
    <t>計</t>
    <phoneticPr fontId="4"/>
  </si>
  <si>
    <t>ホテル</t>
    <phoneticPr fontId="4"/>
  </si>
  <si>
    <t>その他</t>
    <phoneticPr fontId="4"/>
  </si>
  <si>
    <t>総　数</t>
    <phoneticPr fontId="4"/>
  </si>
  <si>
    <t>未満のもの</t>
    <rPh sb="0" eb="2">
      <t>ミマン</t>
    </rPh>
    <phoneticPr fontId="4"/>
  </si>
  <si>
    <t>法定免税点</t>
    <rPh sb="0" eb="2">
      <t>ホウテイ</t>
    </rPh>
    <rPh sb="2" eb="5">
      <t>メンゼイテン</t>
    </rPh>
    <phoneticPr fontId="4"/>
  </si>
  <si>
    <t>以上のもの</t>
    <rPh sb="0" eb="2">
      <t>イジョウ</t>
    </rPh>
    <phoneticPr fontId="4"/>
  </si>
  <si>
    <t xml:space="preserve"> れんが造等（れんが造・コンクリートブロック造）</t>
    <rPh sb="5" eb="6">
      <t>トウ</t>
    </rPh>
    <rPh sb="22" eb="23">
      <t>ヅク</t>
    </rPh>
    <phoneticPr fontId="2"/>
  </si>
  <si>
    <t>アパート</t>
    <phoneticPr fontId="4"/>
  </si>
  <si>
    <t>棟　数</t>
    <rPh sb="0" eb="1">
      <t>ムネ</t>
    </rPh>
    <rPh sb="2" eb="3">
      <t>カズ</t>
    </rPh>
    <phoneticPr fontId="4"/>
  </si>
  <si>
    <t xml:space="preserve"> Ｓ      造（鉄骨造）</t>
    <rPh sb="10" eb="12">
      <t>テッコツ</t>
    </rPh>
    <phoneticPr fontId="2"/>
  </si>
  <si>
    <t>市町村名</t>
  </si>
  <si>
    <t>法定免税点未満のもの</t>
    <phoneticPr fontId="4"/>
  </si>
  <si>
    <t>法定免税点以上のもの</t>
    <phoneticPr fontId="4"/>
  </si>
  <si>
    <t>法定免税点</t>
  </si>
  <si>
    <t>主たる用途</t>
    <rPh sb="0" eb="1">
      <t>シュ</t>
    </rPh>
    <rPh sb="3" eb="5">
      <t>ヨウト</t>
    </rPh>
    <phoneticPr fontId="4"/>
  </si>
  <si>
    <t>未満のもの</t>
  </si>
  <si>
    <t>以上のもの</t>
  </si>
  <si>
    <t>以外の棟数</t>
    <rPh sb="0" eb="2">
      <t>イガイ</t>
    </rPh>
    <rPh sb="3" eb="5">
      <t>トウスウ</t>
    </rPh>
    <phoneticPr fontId="4"/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</si>
  <si>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</si>
  <si>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</si>
  <si>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</si>
  <si>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</si>
  <si>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</si>
  <si>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</si>
  <si>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</si>
  <si>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</si>
  <si>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</si>
  <si>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</si>
  <si>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</si>
  <si>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</si>
  <si>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</si>
  <si>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</si>
  <si>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</si>
  <si>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</si>
  <si>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</si>
  <si>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</si>
  <si>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</si>
  <si>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</si>
  <si>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</si>
  <si>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</si>
  <si>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</si>
  <si>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</si>
  <si>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</si>
  <si>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</si>
  <si>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</si>
  <si>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</si>
  <si>
    <t>那珂川市</t>
    <rPh sb="0" eb="3">
      <t>ナカガワ</t>
    </rPh>
    <rPh sb="3" eb="4">
      <t>シ</t>
    </rPh>
    <phoneticPr fontId="2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</si>
  <si>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</si>
  <si>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</si>
  <si>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</si>
  <si>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</si>
  <si>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</si>
  <si>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</si>
  <si>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</si>
  <si>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</si>
  <si>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</si>
  <si>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</si>
  <si>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</si>
  <si>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</si>
  <si>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</si>
  <si>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</si>
  <si>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</si>
  <si>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</si>
  <si>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</si>
  <si>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</si>
  <si>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</si>
  <si>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</si>
  <si>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</si>
  <si>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</si>
  <si>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</si>
  <si>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</si>
  <si>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</si>
  <si>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</si>
  <si>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</si>
  <si>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</si>
  <si>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</si>
  <si>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</si>
  <si>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</si>
  <si>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</si>
  <si>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2"/>
  </si>
  <si>
    <t>町村計</t>
    <phoneticPr fontId="2"/>
  </si>
  <si>
    <t>県計</t>
    <phoneticPr fontId="2"/>
  </si>
  <si>
    <t>法定免税点以上のもの</t>
    <rPh sb="0" eb="2">
      <t>ホウテイ</t>
    </rPh>
    <rPh sb="2" eb="4">
      <t>メンゼイ</t>
    </rPh>
    <rPh sb="4" eb="5">
      <t>テン</t>
    </rPh>
    <phoneticPr fontId="4"/>
  </si>
  <si>
    <t>主たる用途</t>
    <rPh sb="3" eb="5">
      <t>ヨウト</t>
    </rPh>
    <phoneticPr fontId="2"/>
  </si>
  <si>
    <t>以外の棟数</t>
    <rPh sb="0" eb="2">
      <t>イガイ</t>
    </rPh>
    <rPh sb="3" eb="5">
      <t>トウスウ</t>
    </rPh>
    <phoneticPr fontId="2"/>
  </si>
  <si>
    <t>　（２）市町村別</t>
    <phoneticPr fontId="2"/>
  </si>
  <si>
    <t>　（１）総括</t>
    <phoneticPr fontId="4"/>
  </si>
  <si>
    <t>店　舗</t>
    <phoneticPr fontId="4"/>
  </si>
  <si>
    <t>住　宅</t>
    <rPh sb="0" eb="1">
      <t>ジュウ</t>
    </rPh>
    <rPh sb="2" eb="3">
      <t>タク</t>
    </rPh>
    <phoneticPr fontId="4"/>
  </si>
  <si>
    <t>病　院</t>
    <rPh sb="0" eb="1">
      <t>ヤマイ</t>
    </rPh>
    <rPh sb="2" eb="3">
      <t>イン</t>
    </rPh>
    <phoneticPr fontId="4"/>
  </si>
  <si>
    <t>工　場</t>
    <rPh sb="0" eb="1">
      <t>コウ</t>
    </rPh>
    <rPh sb="2" eb="3">
      <t>バ</t>
    </rPh>
    <phoneticPr fontId="4"/>
  </si>
  <si>
    <t>倉　庫</t>
    <rPh sb="0" eb="1">
      <t>クラ</t>
    </rPh>
    <rPh sb="2" eb="3">
      <t>コ</t>
    </rPh>
    <phoneticPr fontId="4"/>
  </si>
  <si>
    <t>市　場</t>
    <rPh sb="0" eb="1">
      <t>シ</t>
    </rPh>
    <rPh sb="2" eb="3">
      <t>バ</t>
    </rPh>
    <phoneticPr fontId="4"/>
  </si>
  <si>
    <t>合　計</t>
    <rPh sb="0" eb="1">
      <t>ゴウ</t>
    </rPh>
    <rPh sb="2" eb="3">
      <t>ケイ</t>
    </rPh>
    <phoneticPr fontId="4"/>
  </si>
  <si>
    <t>８　木造以外の家屋に関する調</t>
    <phoneticPr fontId="2"/>
  </si>
  <si>
    <t>棟数</t>
    <rPh sb="0" eb="1">
      <t>ムネ</t>
    </rPh>
    <rPh sb="1" eb="2">
      <t>カズ</t>
    </rPh>
    <phoneticPr fontId="4"/>
  </si>
  <si>
    <t>総数</t>
    <phoneticPr fontId="4"/>
  </si>
  <si>
    <t>総額</t>
    <rPh sb="1" eb="2">
      <t>ガク</t>
    </rPh>
    <phoneticPr fontId="4"/>
  </si>
  <si>
    <t>床面積（㎡）</t>
    <phoneticPr fontId="4"/>
  </si>
  <si>
    <t>決定価格（千円）</t>
    <phoneticPr fontId="4"/>
  </si>
  <si>
    <t>単位当たり価格（円）</t>
    <phoneticPr fontId="4"/>
  </si>
  <si>
    <t>棟数(棟)</t>
  </si>
  <si>
    <t>総数</t>
    <phoneticPr fontId="4"/>
  </si>
  <si>
    <t>棟数</t>
    <rPh sb="0" eb="1">
      <t>トウ</t>
    </rPh>
    <phoneticPr fontId="4"/>
  </si>
  <si>
    <t>総数</t>
    <rPh sb="0" eb="2">
      <t>ソウスウ</t>
    </rPh>
    <phoneticPr fontId="4"/>
  </si>
  <si>
    <t>総額</t>
    <rPh sb="0" eb="1">
      <t>フサ</t>
    </rPh>
    <rPh sb="1" eb="2">
      <t>ガク</t>
    </rPh>
    <phoneticPr fontId="4"/>
  </si>
  <si>
    <t>床面積(㎡)</t>
    <rPh sb="0" eb="1">
      <t>ユカ</t>
    </rPh>
    <phoneticPr fontId="4"/>
  </si>
  <si>
    <t>決定価格(千円)</t>
  </si>
  <si>
    <t>単位当たり価格(円)</t>
  </si>
  <si>
    <t>棟 数 （棟）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</si>
</sst>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7" fontId="3" fillId="0" borderId="0"/>
    <xf numFmtId="0" fontId="3" fillId="0" borderId="0"/>
    <xf numFmtId="37" fontId="3" fillId="0" borderId="0"/>
    <xf numFmtId="37" fontId="3" fillId="0" borderId="0"/>
    <xf numFmtId="0" fontId="8" fillId="0" borderId="0"/>
  </cellStyleXfs>
  <cellXfs count="169">
    <xf numFmtId="0" fontId="0" fillId="0" borderId="0" xfId="0">
      <alignment vertical="center"/>
    </xf>
    <xf numFmtId="0" fontId="7" fillId="0" borderId="0" xfId="4" quotePrefix="1" applyNumberFormat="1" applyFont="1" applyAlignment="1" applyProtection="1">
      <alignment horizontal="left" vertical="center"/>
    </xf>
    <xf numFmtId="0" fontId="7" fillId="0" borderId="0" xfId="4" applyNumberFormat="1" applyFont="1" applyAlignment="1" applyProtection="1">
      <alignment vertical="center"/>
    </xf>
    <xf numFmtId="0" fontId="7" fillId="0" borderId="1" xfId="4" applyNumberFormat="1" applyFont="1" applyBorder="1" applyAlignment="1" applyProtection="1">
      <alignment horizontal="right" vertical="center"/>
    </xf>
    <xf numFmtId="0" fontId="7" fillId="0" borderId="39" xfId="4" applyNumberFormat="1" applyFont="1" applyBorder="1" applyAlignment="1" applyProtection="1">
      <alignment horizontal="right" vertical="center"/>
    </xf>
    <xf numFmtId="0" fontId="7" fillId="0" borderId="3" xfId="4" applyNumberFormat="1" applyFont="1" applyBorder="1" applyAlignment="1" applyProtection="1">
      <alignment vertical="center"/>
    </xf>
    <xf numFmtId="0" fontId="7" fillId="0" borderId="41" xfId="4" applyNumberFormat="1" applyFont="1" applyBorder="1" applyAlignment="1" applyProtection="1">
      <alignment vertical="center"/>
    </xf>
    <xf numFmtId="0" fontId="7" fillId="0" borderId="5" xfId="4" applyNumberFormat="1" applyFont="1" applyBorder="1" applyAlignment="1" applyProtection="1">
      <alignment horizontal="center" vertical="center"/>
    </xf>
    <xf numFmtId="0" fontId="7" fillId="0" borderId="5" xfId="4" applyNumberFormat="1" applyFont="1" applyBorder="1" applyAlignment="1" applyProtection="1">
      <alignment vertical="center"/>
    </xf>
    <xf numFmtId="0" fontId="7" fillId="0" borderId="7" xfId="4" applyNumberFormat="1" applyFont="1" applyBorder="1" applyAlignment="1" applyProtection="1">
      <alignment vertical="center"/>
    </xf>
    <xf numFmtId="0" fontId="6" fillId="0" borderId="6" xfId="4" applyNumberFormat="1" applyFont="1" applyBorder="1" applyAlignment="1" applyProtection="1">
      <alignment horizontal="center" vertical="center"/>
    </xf>
    <xf numFmtId="0" fontId="7" fillId="0" borderId="9" xfId="4" applyNumberFormat="1" applyFont="1" applyBorder="1" applyAlignment="1" applyProtection="1">
      <alignment horizontal="left" vertical="center"/>
    </xf>
    <xf numFmtId="0" fontId="7" fillId="0" borderId="25" xfId="4" applyNumberFormat="1" applyFont="1" applyBorder="1" applyAlignment="1" applyProtection="1">
      <alignment horizontal="left" vertical="center"/>
    </xf>
    <xf numFmtId="0" fontId="7" fillId="0" borderId="24" xfId="4" applyNumberFormat="1" applyFont="1" applyBorder="1" applyAlignment="1" applyProtection="1">
      <alignment horizontal="right" vertical="center"/>
    </xf>
    <xf numFmtId="0" fontId="7" fillId="0" borderId="11" xfId="4" applyNumberFormat="1" applyFont="1" applyBorder="1" applyAlignment="1" applyProtection="1">
      <alignment vertical="center"/>
    </xf>
    <xf numFmtId="0" fontId="7" fillId="0" borderId="17" xfId="4" applyNumberFormat="1" applyFont="1" applyBorder="1" applyAlignment="1" applyProtection="1">
      <alignment vertical="center"/>
    </xf>
    <xf numFmtId="0" fontId="7" fillId="0" borderId="1" xfId="4" applyNumberFormat="1" applyFont="1" applyBorder="1" applyAlignment="1" applyProtection="1">
      <alignment horizontal="center" vertical="center"/>
    </xf>
    <xf numFmtId="37" fontId="7" fillId="0" borderId="2" xfId="4" applyFont="1" applyBorder="1" applyAlignment="1" applyProtection="1">
      <alignment horizontal="distributed" vertical="center"/>
    </xf>
    <xf numFmtId="0" fontId="7" fillId="0" borderId="39" xfId="4" applyNumberFormat="1" applyFont="1" applyBorder="1" applyAlignment="1" applyProtection="1">
      <alignment horizontal="center" vertical="center"/>
    </xf>
    <xf numFmtId="0" fontId="7" fillId="0" borderId="3" xfId="4" applyNumberFormat="1" applyFont="1" applyBorder="1" applyAlignment="1" applyProtection="1">
      <alignment horizontal="center" vertical="center"/>
    </xf>
    <xf numFmtId="37" fontId="7" fillId="0" borderId="0" xfId="4" applyFont="1" applyBorder="1" applyAlignment="1" applyProtection="1">
      <alignment horizontal="distributed" vertical="center"/>
    </xf>
    <xf numFmtId="0" fontId="7" fillId="0" borderId="41" xfId="4" applyNumberFormat="1" applyFont="1" applyBorder="1" applyAlignment="1" applyProtection="1">
      <alignment horizontal="center" vertical="center"/>
    </xf>
    <xf numFmtId="0" fontId="7" fillId="0" borderId="22" xfId="4" applyNumberFormat="1" applyFont="1" applyBorder="1" applyAlignment="1" applyProtection="1">
      <alignment horizontal="center" vertical="center"/>
    </xf>
    <xf numFmtId="37" fontId="7" fillId="0" borderId="35" xfId="4" applyFont="1" applyBorder="1" applyAlignment="1" applyProtection="1">
      <alignment horizontal="distributed" vertical="center"/>
    </xf>
    <xf numFmtId="0" fontId="7" fillId="0" borderId="54" xfId="4" applyNumberFormat="1" applyFont="1" applyBorder="1" applyAlignment="1" applyProtection="1">
      <alignment horizontal="center" vertical="center"/>
    </xf>
    <xf numFmtId="0" fontId="7" fillId="0" borderId="0" xfId="4" applyNumberFormat="1" applyFont="1" applyAlignment="1">
      <alignment vertical="center"/>
    </xf>
    <xf numFmtId="0" fontId="5" fillId="0" borderId="0" xfId="2" applyNumberFormat="1" applyFont="1" applyFill="1" applyAlignment="1" applyProtection="1">
      <alignment vertical="center"/>
    </xf>
    <xf numFmtId="0" fontId="6" fillId="0" borderId="0" xfId="2" applyNumberFormat="1" applyFont="1" applyFill="1" applyAlignment="1" applyProtection="1">
      <alignment vertical="center"/>
    </xf>
    <xf numFmtId="0" fontId="6" fillId="0" borderId="1" xfId="2" applyNumberFormat="1" applyFont="1" applyFill="1" applyBorder="1" applyAlignment="1" applyProtection="1">
      <alignment vertical="center"/>
    </xf>
    <xf numFmtId="0" fontId="6" fillId="0" borderId="3" xfId="2" applyNumberFormat="1" applyFont="1" applyFill="1" applyBorder="1" applyAlignment="1" applyProtection="1">
      <alignment vertical="center"/>
    </xf>
    <xf numFmtId="0" fontId="6" fillId="0" borderId="0" xfId="2" applyNumberFormat="1" applyFont="1" applyFill="1" applyBorder="1" applyAlignment="1" applyProtection="1">
      <alignment vertical="center"/>
    </xf>
    <xf numFmtId="0" fontId="6" fillId="0" borderId="5" xfId="2" applyNumberFormat="1" applyFont="1" applyFill="1" applyBorder="1" applyAlignment="1" applyProtection="1">
      <alignment horizontal="distributed" vertical="center" indent="1"/>
    </xf>
    <xf numFmtId="0" fontId="6" fillId="0" borderId="6" xfId="2" applyNumberFormat="1" applyFont="1" applyFill="1" applyBorder="1" applyAlignment="1" applyProtection="1">
      <alignment horizontal="center" vertical="center"/>
    </xf>
    <xf numFmtId="0" fontId="6" fillId="0" borderId="5" xfId="2" applyNumberFormat="1" applyFont="1" applyFill="1" applyBorder="1" applyAlignment="1" applyProtection="1">
      <alignment horizontal="center" vertical="center"/>
    </xf>
    <xf numFmtId="0" fontId="6" fillId="0" borderId="10" xfId="2" applyNumberFormat="1" applyFont="1" applyFill="1" applyBorder="1" applyAlignment="1" applyProtection="1">
      <alignment horizontal="center" vertical="center"/>
    </xf>
    <xf numFmtId="0" fontId="6" fillId="0" borderId="11" xfId="2" applyNumberFormat="1" applyFont="1" applyFill="1" applyBorder="1" applyAlignment="1" applyProtection="1">
      <alignment horizontal="center" vertical="center"/>
    </xf>
    <xf numFmtId="0" fontId="6" fillId="0" borderId="12" xfId="2" applyNumberFormat="1" applyFont="1" applyFill="1" applyBorder="1" applyAlignment="1" applyProtection="1">
      <alignment horizontal="right" vertical="center"/>
    </xf>
    <xf numFmtId="0" fontId="6" fillId="0" borderId="11" xfId="2" applyNumberFormat="1" applyFont="1" applyFill="1" applyBorder="1" applyAlignment="1" applyProtection="1">
      <alignment horizontal="right" vertical="center"/>
    </xf>
    <xf numFmtId="0" fontId="6" fillId="0" borderId="13" xfId="2" applyNumberFormat="1" applyFont="1" applyFill="1" applyBorder="1" applyAlignment="1" applyProtection="1">
      <alignment horizontal="right" vertical="center"/>
    </xf>
    <xf numFmtId="0" fontId="6" fillId="0" borderId="14" xfId="2" applyNumberFormat="1" applyFont="1" applyFill="1" applyBorder="1" applyAlignment="1" applyProtection="1">
      <alignment horizontal="right" vertical="center"/>
    </xf>
    <xf numFmtId="0" fontId="6" fillId="0" borderId="15" xfId="2" applyNumberFormat="1" applyFont="1" applyFill="1" applyBorder="1" applyAlignment="1" applyProtection="1">
      <alignment horizontal="right" vertical="center"/>
    </xf>
    <xf numFmtId="0" fontId="6" fillId="0" borderId="16" xfId="2" applyNumberFormat="1" applyFont="1" applyFill="1" applyBorder="1" applyAlignment="1" applyProtection="1">
      <alignment horizontal="right" vertical="center"/>
    </xf>
    <xf numFmtId="0" fontId="6" fillId="0" borderId="11" xfId="2" applyNumberFormat="1" applyFont="1" applyFill="1" applyBorder="1" applyAlignment="1" applyProtection="1">
      <alignment vertical="center"/>
    </xf>
    <xf numFmtId="0" fontId="6" fillId="0" borderId="17" xfId="2" applyNumberFormat="1" applyFont="1" applyFill="1" applyBorder="1" applyAlignment="1" applyProtection="1">
      <alignment vertical="center"/>
    </xf>
    <xf numFmtId="38" fontId="6" fillId="0" borderId="5" xfId="1" applyFont="1" applyFill="1" applyBorder="1" applyAlignment="1" applyProtection="1">
      <alignment vertical="center"/>
    </xf>
    <xf numFmtId="38" fontId="6" fillId="0" borderId="4" xfId="1" applyFont="1" applyFill="1" applyBorder="1" applyAlignment="1" applyProtection="1">
      <alignment vertical="center"/>
    </xf>
    <xf numFmtId="38" fontId="6" fillId="0" borderId="7" xfId="1" applyFont="1" applyFill="1" applyBorder="1" applyAlignment="1" applyProtection="1">
      <alignment vertical="center"/>
    </xf>
    <xf numFmtId="38" fontId="6" fillId="0" borderId="3" xfId="1" applyFont="1" applyFill="1" applyBorder="1" applyAlignment="1" applyProtection="1">
      <alignment vertical="center"/>
    </xf>
    <xf numFmtId="38" fontId="6" fillId="0" borderId="0" xfId="1" applyFont="1" applyFill="1" applyBorder="1" applyAlignment="1" applyProtection="1">
      <alignment vertical="center"/>
    </xf>
    <xf numFmtId="38" fontId="6" fillId="0" borderId="23" xfId="1" applyFont="1" applyFill="1" applyBorder="1" applyAlignment="1" applyProtection="1">
      <alignment vertical="center"/>
    </xf>
    <xf numFmtId="38" fontId="6" fillId="0" borderId="22" xfId="1" applyFont="1" applyFill="1" applyBorder="1" applyAlignment="1" applyProtection="1">
      <alignment vertical="center"/>
    </xf>
    <xf numFmtId="38" fontId="6" fillId="0" borderId="16" xfId="1" applyFont="1" applyFill="1" applyBorder="1" applyAlignment="1" applyProtection="1">
      <alignment vertical="center"/>
    </xf>
    <xf numFmtId="38" fontId="6" fillId="0" borderId="9" xfId="1" applyFont="1" applyFill="1" applyBorder="1" applyAlignment="1" applyProtection="1">
      <alignment vertical="center"/>
    </xf>
    <xf numFmtId="38" fontId="6" fillId="0" borderId="11" xfId="1" applyFont="1" applyFill="1" applyBorder="1" applyAlignment="1" applyProtection="1">
      <alignment vertical="center"/>
    </xf>
    <xf numFmtId="38" fontId="6" fillId="0" borderId="17" xfId="1" applyFont="1" applyFill="1" applyBorder="1" applyAlignment="1" applyProtection="1">
      <alignment vertical="center"/>
    </xf>
    <xf numFmtId="38" fontId="6" fillId="0" borderId="1" xfId="1" applyFont="1" applyFill="1" applyBorder="1" applyAlignment="1" applyProtection="1">
      <alignment vertical="center"/>
    </xf>
    <xf numFmtId="38" fontId="6" fillId="0" borderId="37" xfId="1" applyFont="1" applyFill="1" applyBorder="1" applyAlignment="1" applyProtection="1">
      <alignment vertical="center"/>
    </xf>
    <xf numFmtId="38" fontId="6" fillId="0" borderId="38" xfId="1" applyFont="1" applyFill="1" applyBorder="1" applyAlignment="1" applyProtection="1">
      <alignment vertical="center"/>
    </xf>
    <xf numFmtId="38" fontId="6" fillId="0" borderId="18" xfId="1" applyFont="1" applyFill="1" applyBorder="1" applyAlignment="1" applyProtection="1">
      <alignment vertical="center"/>
    </xf>
    <xf numFmtId="0" fontId="6" fillId="0" borderId="3" xfId="2" applyNumberFormat="1" applyFont="1" applyFill="1" applyBorder="1" applyAlignment="1" applyProtection="1">
      <alignment horizontal="center" vertical="center" shrinkToFit="1"/>
    </xf>
    <xf numFmtId="38" fontId="7" fillId="0" borderId="36" xfId="1" applyFont="1" applyFill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38" fontId="7" fillId="0" borderId="13" xfId="1" applyFont="1" applyFill="1" applyBorder="1" applyAlignment="1">
      <alignment vertical="center"/>
    </xf>
    <xf numFmtId="38" fontId="6" fillId="0" borderId="35" xfId="1" applyFont="1" applyFill="1" applyBorder="1" applyAlignment="1" applyProtection="1">
      <alignment vertical="center"/>
    </xf>
    <xf numFmtId="38" fontId="6" fillId="0" borderId="19" xfId="1" applyFont="1" applyFill="1" applyBorder="1" applyAlignment="1" applyProtection="1">
      <alignment vertical="center"/>
    </xf>
    <xf numFmtId="38" fontId="6" fillId="0" borderId="20" xfId="1" applyFont="1" applyFill="1" applyBorder="1" applyAlignment="1" applyProtection="1">
      <alignment vertical="center"/>
    </xf>
    <xf numFmtId="38" fontId="6" fillId="0" borderId="21" xfId="1" applyFont="1" applyFill="1" applyBorder="1" applyAlignment="1" applyProtection="1">
      <alignment vertical="center"/>
    </xf>
    <xf numFmtId="0" fontId="6" fillId="0" borderId="23" xfId="2" applyNumberFormat="1" applyFont="1" applyFill="1" applyBorder="1" applyAlignment="1" applyProtection="1">
      <alignment horizontal="center" vertical="center"/>
    </xf>
    <xf numFmtId="38" fontId="6" fillId="0" borderId="22" xfId="1" applyFont="1" applyFill="1" applyBorder="1" applyAlignment="1" applyProtection="1">
      <alignment vertical="center" shrinkToFit="1"/>
    </xf>
    <xf numFmtId="0" fontId="6" fillId="0" borderId="7" xfId="2" applyNumberFormat="1" applyFont="1" applyFill="1" applyBorder="1" applyAlignment="1" applyProtection="1">
      <alignment horizontal="distributed" vertical="center" indent="1"/>
    </xf>
    <xf numFmtId="37" fontId="7" fillId="0" borderId="1" xfId="5" applyFont="1" applyBorder="1" applyAlignment="1" applyProtection="1">
      <alignment horizontal="center" vertical="center"/>
    </xf>
    <xf numFmtId="0" fontId="6" fillId="0" borderId="2" xfId="6" applyFont="1" applyFill="1" applyBorder="1" applyAlignment="1">
      <alignment horizontal="distributed" vertical="center"/>
    </xf>
    <xf numFmtId="37" fontId="7" fillId="0" borderId="44" xfId="5" applyFont="1" applyBorder="1" applyAlignment="1" applyProtection="1">
      <alignment horizontal="center" vertical="center"/>
    </xf>
    <xf numFmtId="3" fontId="6" fillId="0" borderId="36" xfId="6" applyNumberFormat="1" applyFont="1" applyFill="1" applyBorder="1" applyAlignment="1" applyProtection="1">
      <alignment vertical="center"/>
      <protection locked="0"/>
    </xf>
    <xf numFmtId="37" fontId="7" fillId="0" borderId="3" xfId="5" applyFont="1" applyBorder="1" applyAlignment="1" applyProtection="1">
      <alignment horizontal="center" vertical="center"/>
    </xf>
    <xf numFmtId="0" fontId="6" fillId="0" borderId="0" xfId="6" applyFont="1" applyFill="1" applyBorder="1" applyAlignment="1">
      <alignment horizontal="distributed" vertical="center"/>
    </xf>
    <xf numFmtId="37" fontId="7" fillId="0" borderId="8" xfId="5" applyFont="1" applyBorder="1" applyAlignment="1" applyProtection="1">
      <alignment horizontal="center" vertical="center"/>
    </xf>
    <xf numFmtId="3" fontId="6" fillId="0" borderId="6" xfId="6" applyNumberFormat="1" applyFont="1" applyFill="1" applyBorder="1" applyAlignment="1" applyProtection="1">
      <alignment vertical="center"/>
      <protection locked="0"/>
    </xf>
    <xf numFmtId="37" fontId="7" fillId="0" borderId="45" xfId="5" applyFont="1" applyBorder="1" applyAlignment="1" applyProtection="1">
      <alignment horizontal="center" vertical="center"/>
    </xf>
    <xf numFmtId="0" fontId="6" fillId="0" borderId="46" xfId="6" applyFont="1" applyFill="1" applyBorder="1" applyAlignment="1">
      <alignment horizontal="distributed" vertical="center"/>
    </xf>
    <xf numFmtId="37" fontId="7" fillId="0" borderId="47" xfId="5" applyFont="1" applyBorder="1" applyAlignment="1" applyProtection="1">
      <alignment horizontal="center" vertical="center"/>
    </xf>
    <xf numFmtId="3" fontId="6" fillId="0" borderId="48" xfId="6" applyNumberFormat="1" applyFont="1" applyFill="1" applyBorder="1" applyAlignment="1" applyProtection="1">
      <alignment vertical="center"/>
      <protection locked="0"/>
    </xf>
    <xf numFmtId="37" fontId="7" fillId="0" borderId="3" xfId="5" quotePrefix="1" applyFont="1" applyBorder="1" applyAlignment="1" applyProtection="1">
      <alignment horizontal="center" vertical="center"/>
    </xf>
    <xf numFmtId="37" fontId="7" fillId="0" borderId="8" xfId="5" quotePrefix="1" applyFont="1" applyBorder="1" applyAlignment="1" applyProtection="1">
      <alignment horizontal="center" vertical="center"/>
    </xf>
    <xf numFmtId="37" fontId="7" fillId="0" borderId="49" xfId="5" applyFont="1" applyBorder="1" applyAlignment="1" applyProtection="1">
      <alignment horizontal="center" vertical="center"/>
    </xf>
    <xf numFmtId="0" fontId="6" fillId="0" borderId="50" xfId="6" applyFont="1" applyFill="1" applyBorder="1" applyAlignment="1">
      <alignment horizontal="distributed" vertical="center"/>
    </xf>
    <xf numFmtId="37" fontId="7" fillId="0" borderId="51" xfId="5" applyFont="1" applyBorder="1" applyAlignment="1" applyProtection="1">
      <alignment horizontal="center" vertical="center"/>
    </xf>
    <xf numFmtId="3" fontId="6" fillId="0" borderId="52" xfId="6" applyNumberFormat="1" applyFont="1" applyFill="1" applyBorder="1" applyAlignment="1" applyProtection="1">
      <alignment vertical="center"/>
      <protection locked="0"/>
    </xf>
    <xf numFmtId="37" fontId="7" fillId="0" borderId="22" xfId="5" applyFont="1" applyBorder="1" applyAlignment="1" applyProtection="1">
      <alignment horizontal="center" vertical="center"/>
    </xf>
    <xf numFmtId="0" fontId="6" fillId="0" borderId="35" xfId="6" applyFont="1" applyFill="1" applyBorder="1" applyAlignment="1">
      <alignment horizontal="distributed" vertical="center"/>
    </xf>
    <xf numFmtId="37" fontId="7" fillId="0" borderId="53" xfId="5" applyFont="1" applyBorder="1" applyAlignment="1" applyProtection="1">
      <alignment horizontal="center" vertical="center"/>
    </xf>
    <xf numFmtId="3" fontId="6" fillId="0" borderId="13" xfId="6" applyNumberFormat="1" applyFont="1" applyFill="1" applyBorder="1" applyAlignment="1" applyProtection="1">
      <alignment vertical="center"/>
      <protection locked="0"/>
    </xf>
    <xf numFmtId="38" fontId="7" fillId="0" borderId="19" xfId="1" applyFont="1" applyBorder="1" applyAlignment="1" applyProtection="1">
      <alignment horizontal="right" vertical="center"/>
    </xf>
    <xf numFmtId="38" fontId="7" fillId="0" borderId="19" xfId="1" applyFont="1" applyBorder="1" applyAlignment="1" applyProtection="1">
      <alignment vertical="center"/>
    </xf>
    <xf numFmtId="38" fontId="7" fillId="0" borderId="33" xfId="1" applyFont="1" applyBorder="1" applyAlignment="1" applyProtection="1">
      <alignment vertical="center"/>
    </xf>
    <xf numFmtId="38" fontId="7" fillId="0" borderId="21" xfId="1" applyFont="1" applyBorder="1" applyAlignment="1" applyProtection="1">
      <alignment vertical="center"/>
    </xf>
    <xf numFmtId="38" fontId="7" fillId="0" borderId="5" xfId="1" applyFont="1" applyBorder="1" applyAlignment="1" applyProtection="1">
      <alignment vertical="center"/>
    </xf>
    <xf numFmtId="38" fontId="7" fillId="0" borderId="18" xfId="1" applyFont="1" applyBorder="1" applyAlignment="1" applyProtection="1">
      <alignment vertical="center"/>
    </xf>
    <xf numFmtId="38" fontId="7" fillId="0" borderId="7" xfId="1" applyFont="1" applyBorder="1" applyAlignment="1" applyProtection="1">
      <alignment vertical="center"/>
    </xf>
    <xf numFmtId="38" fontId="7" fillId="0" borderId="23" xfId="1" applyFont="1" applyBorder="1" applyAlignment="1" applyProtection="1">
      <alignment vertical="center"/>
    </xf>
    <xf numFmtId="38" fontId="7" fillId="0" borderId="15" xfId="1" applyFont="1" applyBorder="1" applyAlignment="1" applyProtection="1">
      <alignment vertical="center"/>
    </xf>
    <xf numFmtId="38" fontId="7" fillId="0" borderId="16" xfId="1" applyFont="1" applyBorder="1" applyAlignment="1" applyProtection="1">
      <alignment vertical="center"/>
    </xf>
    <xf numFmtId="38" fontId="7" fillId="0" borderId="0" xfId="5" applyNumberFormat="1" applyFont="1" applyAlignment="1">
      <alignment vertical="center"/>
    </xf>
    <xf numFmtId="0" fontId="7" fillId="0" borderId="0" xfId="5" applyNumberFormat="1" applyFont="1" applyAlignment="1">
      <alignment horizontal="right" vertical="center"/>
    </xf>
    <xf numFmtId="0" fontId="9" fillId="0" borderId="0" xfId="4" applyNumberFormat="1" applyFont="1" applyAlignment="1" applyProtection="1">
      <alignment vertical="center"/>
    </xf>
    <xf numFmtId="0" fontId="6" fillId="0" borderId="0" xfId="2" applyNumberFormat="1" applyFont="1" applyFill="1" applyBorder="1" applyAlignment="1" applyProtection="1">
      <alignment horizontal="distributed" vertical="center" indent="1"/>
    </xf>
    <xf numFmtId="0" fontId="6" fillId="0" borderId="0" xfId="2" applyNumberFormat="1" applyFont="1" applyFill="1" applyBorder="1" applyAlignment="1" applyProtection="1">
      <alignment horizontal="center" vertical="center"/>
    </xf>
    <xf numFmtId="38" fontId="6" fillId="0" borderId="0" xfId="1" applyFont="1" applyFill="1" applyBorder="1" applyAlignment="1" applyProtection="1">
      <alignment vertical="center" shrinkToFit="1"/>
    </xf>
    <xf numFmtId="0" fontId="6" fillId="0" borderId="9" xfId="2" applyNumberFormat="1" applyFont="1" applyFill="1" applyBorder="1" applyAlignment="1" applyProtection="1">
      <alignment vertical="center"/>
    </xf>
    <xf numFmtId="0" fontId="6" fillId="0" borderId="19" xfId="2" applyNumberFormat="1" applyFont="1" applyFill="1" applyBorder="1" applyAlignment="1" applyProtection="1">
      <alignment horizontal="center" vertical="center"/>
    </xf>
    <xf numFmtId="0" fontId="6" fillId="0" borderId="2" xfId="2" applyNumberFormat="1" applyFont="1" applyFill="1" applyBorder="1" applyAlignment="1" applyProtection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7" fillId="0" borderId="59" xfId="2" applyNumberFormat="1" applyFont="1" applyFill="1" applyBorder="1" applyAlignment="1">
      <alignment vertical="center"/>
    </xf>
    <xf numFmtId="0" fontId="7" fillId="0" borderId="0" xfId="2" applyNumberFormat="1" applyFont="1" applyFill="1" applyBorder="1" applyAlignment="1">
      <alignment vertical="center"/>
    </xf>
    <xf numFmtId="0" fontId="7" fillId="0" borderId="0" xfId="2" applyNumberFormat="1" applyFont="1" applyFill="1" applyAlignment="1">
      <alignment vertical="center"/>
    </xf>
    <xf numFmtId="38" fontId="7" fillId="0" borderId="0" xfId="2" applyNumberFormat="1" applyFont="1" applyFill="1" applyAlignment="1">
      <alignment vertical="center"/>
    </xf>
    <xf numFmtId="0" fontId="7" fillId="0" borderId="0" xfId="2" applyNumberFormat="1" applyFont="1" applyFill="1" applyAlignment="1">
      <alignment horizontal="center" vertical="center"/>
    </xf>
    <xf numFmtId="0" fontId="6" fillId="0" borderId="3" xfId="2" applyNumberFormat="1" applyFont="1" applyFill="1" applyBorder="1" applyAlignment="1" applyProtection="1">
      <alignment horizontal="center" vertical="center"/>
    </xf>
    <xf numFmtId="0" fontId="6" fillId="0" borderId="9" xfId="2" applyNumberFormat="1" applyFont="1" applyFill="1" applyBorder="1" applyAlignment="1" applyProtection="1">
      <alignment horizontal="center" vertical="center"/>
    </xf>
    <xf numFmtId="0" fontId="6" fillId="0" borderId="22" xfId="2" applyNumberFormat="1" applyFont="1" applyFill="1" applyBorder="1" applyAlignment="1" applyProtection="1">
      <alignment horizontal="center" vertical="center"/>
    </xf>
    <xf numFmtId="0" fontId="6" fillId="0" borderId="5" xfId="2" applyNumberFormat="1" applyFont="1" applyFill="1" applyBorder="1" applyAlignment="1" applyProtection="1">
      <alignment horizontal="distributed" vertical="center" indent="1" justifyLastLine="1"/>
    </xf>
    <xf numFmtId="0" fontId="6" fillId="0" borderId="6" xfId="2" applyNumberFormat="1" applyFont="1" applyFill="1" applyBorder="1" applyAlignment="1" applyProtection="1">
      <alignment horizontal="distributed" vertical="center" indent="1" justifyLastLine="1"/>
    </xf>
    <xf numFmtId="0" fontId="6" fillId="0" borderId="7" xfId="2" applyNumberFormat="1" applyFont="1" applyFill="1" applyBorder="1" applyAlignment="1" applyProtection="1">
      <alignment horizontal="distributed" vertical="center" indent="1" justifyLastLine="1"/>
    </xf>
    <xf numFmtId="0" fontId="7" fillId="0" borderId="5" xfId="4" applyNumberFormat="1" applyFont="1" applyBorder="1" applyAlignment="1" applyProtection="1">
      <alignment horizontal="distributed" vertical="center" justifyLastLine="1"/>
    </xf>
    <xf numFmtId="0" fontId="6" fillId="0" borderId="16" xfId="2" applyNumberFormat="1" applyFont="1" applyFill="1" applyBorder="1" applyAlignment="1" applyProtection="1">
      <alignment horizontal="distributed" vertical="center" indent="1"/>
    </xf>
    <xf numFmtId="0" fontId="6" fillId="0" borderId="56" xfId="2" applyNumberFormat="1" applyFont="1" applyFill="1" applyBorder="1" applyAlignment="1" applyProtection="1">
      <alignment horizontal="distributed" vertical="center" indent="1"/>
    </xf>
    <xf numFmtId="0" fontId="6" fillId="0" borderId="23" xfId="2" applyNumberFormat="1" applyFont="1" applyFill="1" applyBorder="1" applyAlignment="1" applyProtection="1">
      <alignment horizontal="distributed" vertical="center" indent="1"/>
    </xf>
    <xf numFmtId="0" fontId="7" fillId="0" borderId="5" xfId="4" applyNumberFormat="1" applyFont="1" applyBorder="1" applyAlignment="1" applyProtection="1">
      <alignment horizontal="distributed" vertical="center" indent="1"/>
    </xf>
    <xf numFmtId="0" fontId="7" fillId="0" borderId="11" xfId="4" applyNumberFormat="1" applyFont="1" applyBorder="1" applyAlignment="1" applyProtection="1">
      <alignment horizontal="distributed" vertical="center" indent="1"/>
    </xf>
    <xf numFmtId="0" fontId="7" fillId="0" borderId="33" xfId="4" applyNumberFormat="1" applyFont="1" applyBorder="1" applyAlignment="1" applyProtection="1">
      <alignment horizontal="distributed" vertical="center" indent="1"/>
    </xf>
    <xf numFmtId="0" fontId="7" fillId="0" borderId="18" xfId="4" applyNumberFormat="1" applyFont="1" applyBorder="1" applyAlignment="1" applyProtection="1">
      <alignment horizontal="distributed" vertical="center" indent="1"/>
    </xf>
    <xf numFmtId="0" fontId="6" fillId="0" borderId="31" xfId="2" applyNumberFormat="1" applyFont="1" applyFill="1" applyBorder="1" applyAlignment="1" applyProtection="1">
      <alignment horizontal="distributed" vertical="center" indent="5"/>
    </xf>
    <xf numFmtId="0" fontId="6" fillId="0" borderId="27" xfId="2" applyNumberFormat="1" applyFont="1" applyFill="1" applyBorder="1" applyAlignment="1" applyProtection="1">
      <alignment horizontal="distributed" vertical="center" indent="5"/>
    </xf>
    <xf numFmtId="0" fontId="6" fillId="0" borderId="32" xfId="2" applyNumberFormat="1" applyFont="1" applyFill="1" applyBorder="1" applyAlignment="1" applyProtection="1">
      <alignment horizontal="distributed" vertical="center" indent="5"/>
    </xf>
    <xf numFmtId="0" fontId="6" fillId="0" borderId="19" xfId="2" applyNumberFormat="1" applyFont="1" applyFill="1" applyBorder="1" applyAlignment="1" applyProtection="1">
      <alignment horizontal="center" vertical="center"/>
    </xf>
    <xf numFmtId="0" fontId="6" fillId="0" borderId="34" xfId="2" applyNumberFormat="1" applyFont="1" applyFill="1" applyBorder="1" applyAlignment="1" applyProtection="1">
      <alignment horizontal="center" vertical="center"/>
    </xf>
    <xf numFmtId="0" fontId="6" fillId="0" borderId="55" xfId="2" applyNumberFormat="1" applyFont="1" applyFill="1" applyBorder="1" applyAlignment="1" applyProtection="1">
      <alignment horizontal="center" vertical="center"/>
    </xf>
    <xf numFmtId="0" fontId="6" fillId="0" borderId="55" xfId="2" applyNumberFormat="1" applyFont="1" applyFill="1" applyBorder="1" applyAlignment="1" applyProtection="1">
      <alignment horizontal="distributed" vertical="center" justifyLastLine="1"/>
    </xf>
    <xf numFmtId="0" fontId="6" fillId="0" borderId="26" xfId="2" applyNumberFormat="1" applyFont="1" applyFill="1" applyBorder="1" applyAlignment="1" applyProtection="1">
      <alignment horizontal="distributed" vertical="center" indent="15"/>
    </xf>
    <xf numFmtId="0" fontId="6" fillId="0" borderId="27" xfId="2" applyNumberFormat="1" applyFont="1" applyFill="1" applyBorder="1" applyAlignment="1" applyProtection="1">
      <alignment horizontal="distributed" vertical="center" indent="15"/>
    </xf>
    <xf numFmtId="0" fontId="6" fillId="0" borderId="2" xfId="2" applyNumberFormat="1" applyFont="1" applyFill="1" applyBorder="1" applyAlignment="1" applyProtection="1">
      <alignment horizontal="distributed" vertical="center" indent="15"/>
    </xf>
    <xf numFmtId="0" fontId="6" fillId="0" borderId="44" xfId="2" applyNumberFormat="1" applyFont="1" applyFill="1" applyBorder="1" applyAlignment="1" applyProtection="1">
      <alignment horizontal="distributed" vertical="center" indent="15"/>
    </xf>
    <xf numFmtId="0" fontId="6" fillId="0" borderId="28" xfId="2" applyNumberFormat="1" applyFont="1" applyFill="1" applyBorder="1" applyAlignment="1" applyProtection="1">
      <alignment horizontal="distributed" vertical="center" indent="5"/>
    </xf>
    <xf numFmtId="0" fontId="6" fillId="0" borderId="29" xfId="2" applyNumberFormat="1" applyFont="1" applyFill="1" applyBorder="1" applyAlignment="1" applyProtection="1">
      <alignment horizontal="distributed" vertical="center" indent="5"/>
    </xf>
    <xf numFmtId="0" fontId="6" fillId="0" borderId="30" xfId="2" applyNumberFormat="1" applyFont="1" applyFill="1" applyBorder="1" applyAlignment="1" applyProtection="1">
      <alignment horizontal="distributed" vertical="center" indent="5"/>
    </xf>
    <xf numFmtId="0" fontId="6" fillId="0" borderId="33" xfId="2" applyNumberFormat="1" applyFont="1" applyFill="1" applyBorder="1" applyAlignment="1" applyProtection="1">
      <alignment horizontal="center" vertical="center"/>
    </xf>
    <xf numFmtId="0" fontId="6" fillId="0" borderId="15" xfId="2" applyNumberFormat="1" applyFont="1" applyFill="1" applyBorder="1" applyAlignment="1" applyProtection="1">
      <alignment horizontal="center" vertical="center"/>
    </xf>
    <xf numFmtId="0" fontId="6" fillId="0" borderId="56" xfId="2" applyNumberFormat="1" applyFont="1" applyFill="1" applyBorder="1" applyAlignment="1" applyProtection="1">
      <alignment horizontal="center" vertical="center"/>
    </xf>
    <xf numFmtId="0" fontId="6" fillId="0" borderId="56" xfId="2" applyNumberFormat="1" applyFont="1" applyFill="1" applyBorder="1" applyAlignment="1" applyProtection="1">
      <alignment horizontal="distributed" vertical="center" justifyLastLine="1"/>
    </xf>
    <xf numFmtId="0" fontId="6" fillId="0" borderId="15" xfId="2" applyNumberFormat="1" applyFont="1" applyFill="1" applyBorder="1" applyAlignment="1" applyProtection="1">
      <alignment horizontal="distributed" vertical="center" justifyLastLine="1"/>
    </xf>
    <xf numFmtId="0" fontId="6" fillId="0" borderId="57" xfId="2" applyNumberFormat="1" applyFont="1" applyFill="1" applyBorder="1" applyAlignment="1" applyProtection="1">
      <alignment horizontal="distributed" vertical="center" justifyLastLine="1"/>
    </xf>
    <xf numFmtId="0" fontId="6" fillId="0" borderId="4" xfId="2" applyNumberFormat="1" applyFont="1" applyFill="1" applyBorder="1" applyAlignment="1" applyProtection="1">
      <alignment horizontal="distributed" vertical="center" justifyLastLine="1"/>
    </xf>
    <xf numFmtId="0" fontId="6" fillId="0" borderId="58" xfId="2" applyNumberFormat="1" applyFont="1" applyFill="1" applyBorder="1" applyAlignment="1" applyProtection="1">
      <alignment horizontal="distributed" vertical="center" justifyLastLine="1"/>
    </xf>
    <xf numFmtId="0" fontId="7" fillId="0" borderId="2" xfId="4" applyNumberFormat="1" applyFont="1" applyBorder="1" applyAlignment="1" applyProtection="1">
      <alignment horizontal="distributed" vertical="center"/>
    </xf>
    <xf numFmtId="0" fontId="7" fillId="0" borderId="0" xfId="0" applyFont="1" applyAlignment="1">
      <alignment horizontal="distributed" vertical="center"/>
    </xf>
    <xf numFmtId="0" fontId="7" fillId="0" borderId="10" xfId="0" applyFont="1" applyBorder="1" applyAlignment="1">
      <alignment horizontal="distributed" vertical="center"/>
    </xf>
    <xf numFmtId="0" fontId="7" fillId="0" borderId="26" xfId="4" applyNumberFormat="1" applyFont="1" applyBorder="1" applyAlignment="1" applyProtection="1">
      <alignment horizontal="distributed" vertical="center" indent="15"/>
    </xf>
    <xf numFmtId="0" fontId="7" fillId="0" borderId="27" xfId="4" applyNumberFormat="1" applyFont="1" applyBorder="1" applyAlignment="1" applyProtection="1">
      <alignment horizontal="distributed" vertical="center" indent="15"/>
    </xf>
    <xf numFmtId="0" fontId="7" fillId="0" borderId="40" xfId="4" applyNumberFormat="1" applyFont="1" applyBorder="1" applyAlignment="1" applyProtection="1">
      <alignment horizontal="distributed" vertical="center" indent="15"/>
    </xf>
    <xf numFmtId="0" fontId="7" fillId="0" borderId="26" xfId="4" applyNumberFormat="1" applyFont="1" applyBorder="1" applyAlignment="1" applyProtection="1">
      <alignment horizontal="distributed" vertical="center" indent="5"/>
    </xf>
    <xf numFmtId="0" fontId="7" fillId="0" borderId="27" xfId="4" quotePrefix="1" applyNumberFormat="1" applyFont="1" applyBorder="1" applyAlignment="1" applyProtection="1">
      <alignment horizontal="distributed" vertical="center" indent="5"/>
    </xf>
    <xf numFmtId="0" fontId="7" fillId="0" borderId="40" xfId="4" quotePrefix="1" applyNumberFormat="1" applyFont="1" applyBorder="1" applyAlignment="1" applyProtection="1">
      <alignment horizontal="distributed" vertical="center" indent="5"/>
    </xf>
    <xf numFmtId="0" fontId="7" fillId="0" borderId="27" xfId="4" applyNumberFormat="1" applyFont="1" applyBorder="1" applyAlignment="1" applyProtection="1">
      <alignment horizontal="distributed" vertical="center" indent="5"/>
    </xf>
    <xf numFmtId="0" fontId="7" fillId="0" borderId="32" xfId="4" applyNumberFormat="1" applyFont="1" applyBorder="1" applyAlignment="1" applyProtection="1">
      <alignment horizontal="distributed" vertical="center" indent="5"/>
    </xf>
    <xf numFmtId="0" fontId="7" fillId="0" borderId="42" xfId="4" applyNumberFormat="1" applyFont="1" applyBorder="1" applyAlignment="1" applyProtection="1">
      <alignment horizontal="distributed" vertical="center" justifyLastLine="1"/>
    </xf>
    <xf numFmtId="0" fontId="7" fillId="0" borderId="43" xfId="4" applyNumberFormat="1" applyFont="1" applyBorder="1" applyAlignment="1" applyProtection="1">
      <alignment horizontal="distributed" vertical="center" justifyLastLine="1"/>
    </xf>
    <xf numFmtId="0" fontId="7" fillId="0" borderId="33" xfId="4" applyNumberFormat="1" applyFont="1" applyBorder="1" applyAlignment="1" applyProtection="1">
      <alignment horizontal="distributed" vertical="center" justifyLastLine="1"/>
    </xf>
    <xf numFmtId="0" fontId="7" fillId="0" borderId="24" xfId="4" applyNumberFormat="1" applyFont="1" applyBorder="1" applyAlignment="1" applyProtection="1">
      <alignment horizontal="distributed" vertical="center" justifyLastLine="1"/>
    </xf>
  </cellXfs>
  <cellStyles count="7">
    <cellStyle name="桁区切り" xfId="1" builtinId="6"/>
    <cellStyle name="標準" xfId="0" builtinId="0"/>
    <cellStyle name="標準_H20概10" xfId="5"/>
    <cellStyle name="標準_H20概12-1" xfId="2"/>
    <cellStyle name="標準_H20概12-2" xfId="4"/>
    <cellStyle name="標準_概家10 (2)" xfId="6"/>
    <cellStyle name="未定義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3</xdr:col>
      <xdr:colOff>9525</xdr:colOff>
      <xdr:row>7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76200" y="714375"/>
          <a:ext cx="18573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59"/>
  <sheetViews>
    <sheetView tabSelected="1" zoomScaleNormal="100" zoomScaleSheetLayoutView="100" workbookViewId="0">
      <pane xSplit="3" ySplit="7" topLeftCell="D8" activePane="bottomRight" state="frozen"/>
      <selection pane="topRight"/>
      <selection pane="bottomLeft"/>
      <selection pane="bottomRight"/>
    </sheetView>
  </sheetViews>
  <sheetFormatPr defaultRowHeight="15" customHeight="1" x14ac:dyDescent="0.15"/>
  <cols>
    <col min="1" max="1" width="1" style="112" customWidth="1"/>
    <col min="2" max="2" width="9" style="115" customWidth="1"/>
    <col min="3" max="3" width="9" style="115" bestFit="1" customWidth="1"/>
    <col min="4" max="18" width="13" style="115" customWidth="1"/>
    <col min="19" max="16384" width="9" style="112"/>
  </cols>
  <sheetData>
    <row r="1" spans="2:18" ht="15" customHeight="1" x14ac:dyDescent="0.15">
      <c r="B1" s="26" t="s">
        <v>119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2:18" ht="15" customHeight="1" x14ac:dyDescent="0.15">
      <c r="B2" s="26" t="s">
        <v>111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2:18" ht="15" customHeight="1" x14ac:dyDescent="0.15"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4" spans="2:18" ht="15" customHeight="1" x14ac:dyDescent="0.15">
      <c r="B4" s="28"/>
      <c r="C4" s="110" t="s">
        <v>13</v>
      </c>
      <c r="D4" s="139" t="s">
        <v>134</v>
      </c>
      <c r="E4" s="140"/>
      <c r="F4" s="141"/>
      <c r="G4" s="141"/>
      <c r="H4" s="141"/>
      <c r="I4" s="142"/>
      <c r="J4" s="143" t="s">
        <v>123</v>
      </c>
      <c r="K4" s="144"/>
      <c r="L4" s="145"/>
      <c r="M4" s="132" t="s">
        <v>124</v>
      </c>
      <c r="N4" s="133"/>
      <c r="O4" s="134"/>
      <c r="P4" s="132" t="s">
        <v>125</v>
      </c>
      <c r="Q4" s="133"/>
      <c r="R4" s="134"/>
    </row>
    <row r="5" spans="2:18" ht="15" customHeight="1" x14ac:dyDescent="0.15">
      <c r="B5" s="29"/>
      <c r="C5" s="30"/>
      <c r="D5" s="135" t="s">
        <v>27</v>
      </c>
      <c r="E5" s="136"/>
      <c r="F5" s="137" t="s">
        <v>36</v>
      </c>
      <c r="G5" s="137"/>
      <c r="H5" s="138" t="s">
        <v>107</v>
      </c>
      <c r="I5" s="138"/>
      <c r="J5" s="151" t="s">
        <v>121</v>
      </c>
      <c r="K5" s="121" t="s">
        <v>29</v>
      </c>
      <c r="L5" s="122" t="s">
        <v>29</v>
      </c>
      <c r="M5" s="153" t="s">
        <v>122</v>
      </c>
      <c r="N5" s="121" t="s">
        <v>29</v>
      </c>
      <c r="O5" s="123" t="s">
        <v>29</v>
      </c>
      <c r="P5" s="113"/>
      <c r="Q5" s="114"/>
      <c r="R5" s="113"/>
    </row>
    <row r="6" spans="2:18" ht="15" customHeight="1" x14ac:dyDescent="0.15">
      <c r="B6" s="29"/>
      <c r="C6" s="30"/>
      <c r="D6" s="146" t="s">
        <v>33</v>
      </c>
      <c r="E6" s="126" t="s">
        <v>108</v>
      </c>
      <c r="F6" s="148" t="s">
        <v>33</v>
      </c>
      <c r="G6" s="31" t="s">
        <v>108</v>
      </c>
      <c r="H6" s="149" t="s">
        <v>120</v>
      </c>
      <c r="I6" s="69" t="s">
        <v>108</v>
      </c>
      <c r="J6" s="152"/>
      <c r="K6" s="121" t="s">
        <v>28</v>
      </c>
      <c r="L6" s="122" t="s">
        <v>30</v>
      </c>
      <c r="M6" s="152"/>
      <c r="N6" s="121" t="s">
        <v>28</v>
      </c>
      <c r="O6" s="123" t="s">
        <v>30</v>
      </c>
      <c r="P6" s="32" t="s">
        <v>0</v>
      </c>
      <c r="Q6" s="32" t="s">
        <v>1</v>
      </c>
      <c r="R6" s="32" t="s">
        <v>2</v>
      </c>
    </row>
    <row r="7" spans="2:18" ht="15" customHeight="1" x14ac:dyDescent="0.15">
      <c r="B7" s="119" t="s">
        <v>14</v>
      </c>
      <c r="C7" s="34" t="s">
        <v>15</v>
      </c>
      <c r="D7" s="147"/>
      <c r="E7" s="127" t="s">
        <v>109</v>
      </c>
      <c r="F7" s="147"/>
      <c r="G7" s="127" t="s">
        <v>109</v>
      </c>
      <c r="H7" s="150"/>
      <c r="I7" s="125" t="s">
        <v>109</v>
      </c>
      <c r="J7" s="36" t="s">
        <v>3</v>
      </c>
      <c r="K7" s="37" t="s">
        <v>4</v>
      </c>
      <c r="L7" s="38" t="s">
        <v>5</v>
      </c>
      <c r="M7" s="39" t="s">
        <v>6</v>
      </c>
      <c r="N7" s="40" t="s">
        <v>7</v>
      </c>
      <c r="O7" s="41" t="s">
        <v>8</v>
      </c>
      <c r="P7" s="108"/>
      <c r="Q7" s="42"/>
      <c r="R7" s="43"/>
    </row>
    <row r="8" spans="2:18" ht="15" customHeight="1" x14ac:dyDescent="0.15">
      <c r="B8" s="118"/>
      <c r="C8" s="33" t="s">
        <v>16</v>
      </c>
      <c r="D8" s="44">
        <v>1319</v>
      </c>
      <c r="E8" s="44">
        <v>106</v>
      </c>
      <c r="F8" s="44">
        <v>0</v>
      </c>
      <c r="G8" s="44">
        <v>0</v>
      </c>
      <c r="H8" s="44">
        <v>1319</v>
      </c>
      <c r="I8" s="46">
        <v>106</v>
      </c>
      <c r="J8" s="45">
        <v>6292983</v>
      </c>
      <c r="K8" s="44">
        <v>0</v>
      </c>
      <c r="L8" s="46">
        <v>6292983</v>
      </c>
      <c r="M8" s="47">
        <v>545529192</v>
      </c>
      <c r="N8" s="44">
        <v>0</v>
      </c>
      <c r="O8" s="46">
        <v>545529192</v>
      </c>
      <c r="P8" s="47">
        <f>IF(J8=0," ",ROUND(M8*1000/J8,0))</f>
        <v>86688</v>
      </c>
      <c r="Q8" s="44">
        <v>0</v>
      </c>
      <c r="R8" s="46">
        <f>IF(L8=0," ",ROUND(O8*1000/L8,0))</f>
        <v>86688</v>
      </c>
    </row>
    <row r="9" spans="2:18" ht="15" customHeight="1" x14ac:dyDescent="0.15">
      <c r="B9" s="118" t="s">
        <v>17</v>
      </c>
      <c r="C9" s="33" t="s">
        <v>18</v>
      </c>
      <c r="D9" s="44">
        <v>8077</v>
      </c>
      <c r="E9" s="44">
        <v>1698</v>
      </c>
      <c r="F9" s="44">
        <v>1</v>
      </c>
      <c r="G9" s="44">
        <v>0</v>
      </c>
      <c r="H9" s="44">
        <v>8076</v>
      </c>
      <c r="I9" s="46">
        <v>1698</v>
      </c>
      <c r="J9" s="45">
        <v>6020352</v>
      </c>
      <c r="K9" s="44">
        <v>4</v>
      </c>
      <c r="L9" s="46">
        <v>6020348</v>
      </c>
      <c r="M9" s="47">
        <v>358703054</v>
      </c>
      <c r="N9" s="44">
        <v>127</v>
      </c>
      <c r="O9" s="46">
        <v>358702927</v>
      </c>
      <c r="P9" s="47">
        <f t="shared" ref="P9:P49" si="0">IF(J9=0," ",ROUND(M9*1000/J9,0))</f>
        <v>59582</v>
      </c>
      <c r="Q9" s="44">
        <f t="shared" ref="Q9:Q49" si="1">IF(K9=0," ",ROUND(N9*1000/K9,0))</f>
        <v>31750</v>
      </c>
      <c r="R9" s="46">
        <f t="shared" ref="R9:R49" si="2">IF(L9=0," ",ROUND(O9*1000/L9,0))</f>
        <v>59582</v>
      </c>
    </row>
    <row r="10" spans="2:18" ht="15" customHeight="1" x14ac:dyDescent="0.15">
      <c r="B10" s="118"/>
      <c r="C10" s="33" t="s">
        <v>19</v>
      </c>
      <c r="D10" s="44">
        <v>32961</v>
      </c>
      <c r="E10" s="44">
        <v>4103</v>
      </c>
      <c r="F10" s="44">
        <v>22</v>
      </c>
      <c r="G10" s="44">
        <v>0</v>
      </c>
      <c r="H10" s="44">
        <v>32939</v>
      </c>
      <c r="I10" s="46">
        <v>4103</v>
      </c>
      <c r="J10" s="45">
        <v>20512292</v>
      </c>
      <c r="K10" s="44">
        <v>3745</v>
      </c>
      <c r="L10" s="46">
        <v>20508547</v>
      </c>
      <c r="M10" s="47">
        <v>1169665889</v>
      </c>
      <c r="N10" s="44">
        <v>233367</v>
      </c>
      <c r="O10" s="46">
        <v>1169432522</v>
      </c>
      <c r="P10" s="47">
        <f t="shared" si="0"/>
        <v>57023</v>
      </c>
      <c r="Q10" s="44">
        <f t="shared" si="1"/>
        <v>62314</v>
      </c>
      <c r="R10" s="46">
        <f t="shared" si="2"/>
        <v>57022</v>
      </c>
    </row>
    <row r="11" spans="2:18" ht="15" customHeight="1" x14ac:dyDescent="0.15">
      <c r="B11" s="118" t="s">
        <v>112</v>
      </c>
      <c r="C11" s="33" t="s">
        <v>21</v>
      </c>
      <c r="D11" s="44">
        <v>10208</v>
      </c>
      <c r="E11" s="44">
        <v>622</v>
      </c>
      <c r="F11" s="44">
        <v>168</v>
      </c>
      <c r="G11" s="44">
        <v>1</v>
      </c>
      <c r="H11" s="44">
        <v>10040</v>
      </c>
      <c r="I11" s="46">
        <v>621</v>
      </c>
      <c r="J11" s="45">
        <v>1248094</v>
      </c>
      <c r="K11" s="44">
        <v>4061</v>
      </c>
      <c r="L11" s="46">
        <v>1244033</v>
      </c>
      <c r="M11" s="47">
        <v>37711945</v>
      </c>
      <c r="N11" s="44">
        <v>20623</v>
      </c>
      <c r="O11" s="46">
        <v>37691322</v>
      </c>
      <c r="P11" s="47">
        <f t="shared" si="0"/>
        <v>30216</v>
      </c>
      <c r="Q11" s="44">
        <f t="shared" si="1"/>
        <v>5078</v>
      </c>
      <c r="R11" s="46">
        <f t="shared" si="2"/>
        <v>30298</v>
      </c>
    </row>
    <row r="12" spans="2:18" ht="15" customHeight="1" x14ac:dyDescent="0.15">
      <c r="B12" s="118"/>
      <c r="C12" s="33" t="s">
        <v>22</v>
      </c>
      <c r="D12" s="44">
        <v>1492</v>
      </c>
      <c r="E12" s="44">
        <v>225</v>
      </c>
      <c r="F12" s="44">
        <v>27</v>
      </c>
      <c r="G12" s="44">
        <v>0</v>
      </c>
      <c r="H12" s="44">
        <v>1465</v>
      </c>
      <c r="I12" s="46">
        <v>225</v>
      </c>
      <c r="J12" s="45">
        <v>104503</v>
      </c>
      <c r="K12" s="44">
        <v>775</v>
      </c>
      <c r="L12" s="46">
        <v>103728</v>
      </c>
      <c r="M12" s="47">
        <v>1583535</v>
      </c>
      <c r="N12" s="44">
        <v>3316</v>
      </c>
      <c r="O12" s="46">
        <v>1580219</v>
      </c>
      <c r="P12" s="47">
        <f t="shared" si="0"/>
        <v>15153</v>
      </c>
      <c r="Q12" s="44">
        <f t="shared" si="1"/>
        <v>4279</v>
      </c>
      <c r="R12" s="46">
        <f t="shared" si="2"/>
        <v>15234</v>
      </c>
    </row>
    <row r="13" spans="2:18" ht="15" customHeight="1" x14ac:dyDescent="0.15">
      <c r="B13" s="118" t="s">
        <v>20</v>
      </c>
      <c r="C13" s="33" t="s">
        <v>23</v>
      </c>
      <c r="D13" s="44">
        <v>5</v>
      </c>
      <c r="E13" s="44">
        <v>0</v>
      </c>
      <c r="F13" s="44">
        <v>0</v>
      </c>
      <c r="G13" s="44">
        <v>0</v>
      </c>
      <c r="H13" s="44">
        <v>5</v>
      </c>
      <c r="I13" s="46">
        <v>0</v>
      </c>
      <c r="J13" s="45">
        <v>551</v>
      </c>
      <c r="K13" s="44">
        <v>0</v>
      </c>
      <c r="L13" s="46">
        <v>551</v>
      </c>
      <c r="M13" s="47">
        <v>14368</v>
      </c>
      <c r="N13" s="44">
        <v>0</v>
      </c>
      <c r="O13" s="46">
        <v>14368</v>
      </c>
      <c r="P13" s="47">
        <f t="shared" si="0"/>
        <v>26076</v>
      </c>
      <c r="Q13" s="44">
        <v>0</v>
      </c>
      <c r="R13" s="46">
        <f t="shared" si="2"/>
        <v>26076</v>
      </c>
    </row>
    <row r="14" spans="2:18" ht="15" customHeight="1" x14ac:dyDescent="0.15">
      <c r="B14" s="119"/>
      <c r="C14" s="35" t="s">
        <v>24</v>
      </c>
      <c r="D14" s="49">
        <v>54062</v>
      </c>
      <c r="E14" s="49">
        <v>6754</v>
      </c>
      <c r="F14" s="49">
        <v>218</v>
      </c>
      <c r="G14" s="49">
        <v>1</v>
      </c>
      <c r="H14" s="49">
        <v>53844</v>
      </c>
      <c r="I14" s="51">
        <v>6753</v>
      </c>
      <c r="J14" s="50">
        <v>34178775</v>
      </c>
      <c r="K14" s="49">
        <v>8585</v>
      </c>
      <c r="L14" s="51">
        <v>34170190</v>
      </c>
      <c r="M14" s="52">
        <v>2113207983</v>
      </c>
      <c r="N14" s="53">
        <v>257433</v>
      </c>
      <c r="O14" s="54">
        <v>2112950550</v>
      </c>
      <c r="P14" s="47">
        <f t="shared" si="0"/>
        <v>61828</v>
      </c>
      <c r="Q14" s="44">
        <f t="shared" si="1"/>
        <v>29986</v>
      </c>
      <c r="R14" s="46">
        <f t="shared" si="2"/>
        <v>61836</v>
      </c>
    </row>
    <row r="15" spans="2:18" ht="15" customHeight="1" x14ac:dyDescent="0.15">
      <c r="B15" s="118"/>
      <c r="C15" s="33" t="s">
        <v>16</v>
      </c>
      <c r="D15" s="44">
        <v>4783</v>
      </c>
      <c r="E15" s="44">
        <v>290</v>
      </c>
      <c r="F15" s="44">
        <v>0</v>
      </c>
      <c r="G15" s="44">
        <v>0</v>
      </c>
      <c r="H15" s="44">
        <v>4783</v>
      </c>
      <c r="I15" s="46">
        <v>290</v>
      </c>
      <c r="J15" s="45">
        <v>10720583</v>
      </c>
      <c r="K15" s="44">
        <v>176</v>
      </c>
      <c r="L15" s="46">
        <v>10720407</v>
      </c>
      <c r="M15" s="47">
        <v>698118520</v>
      </c>
      <c r="N15" s="44">
        <v>1797</v>
      </c>
      <c r="O15" s="46">
        <v>698116723</v>
      </c>
      <c r="P15" s="55">
        <f t="shared" si="0"/>
        <v>65119</v>
      </c>
      <c r="Q15" s="56">
        <f t="shared" si="1"/>
        <v>10210</v>
      </c>
      <c r="R15" s="57">
        <f t="shared" si="2"/>
        <v>65120</v>
      </c>
    </row>
    <row r="16" spans="2:18" ht="15" customHeight="1" x14ac:dyDescent="0.15">
      <c r="B16" s="118"/>
      <c r="C16" s="33" t="s">
        <v>18</v>
      </c>
      <c r="D16" s="44">
        <v>55544</v>
      </c>
      <c r="E16" s="44">
        <v>4120</v>
      </c>
      <c r="F16" s="44">
        <v>2</v>
      </c>
      <c r="G16" s="44">
        <v>0</v>
      </c>
      <c r="H16" s="44">
        <v>55542</v>
      </c>
      <c r="I16" s="46">
        <v>4120</v>
      </c>
      <c r="J16" s="45">
        <v>51473311</v>
      </c>
      <c r="K16" s="44">
        <v>31</v>
      </c>
      <c r="L16" s="46">
        <v>51473280</v>
      </c>
      <c r="M16" s="47">
        <v>3547245855</v>
      </c>
      <c r="N16" s="44">
        <v>1433</v>
      </c>
      <c r="O16" s="46">
        <v>3547244422</v>
      </c>
      <c r="P16" s="47">
        <f t="shared" si="0"/>
        <v>68914</v>
      </c>
      <c r="Q16" s="44">
        <f t="shared" si="1"/>
        <v>46226</v>
      </c>
      <c r="R16" s="46">
        <f t="shared" si="2"/>
        <v>68914</v>
      </c>
    </row>
    <row r="17" spans="2:18" ht="15" customHeight="1" x14ac:dyDescent="0.15">
      <c r="B17" s="118" t="s">
        <v>113</v>
      </c>
      <c r="C17" s="33" t="s">
        <v>19</v>
      </c>
      <c r="D17" s="44">
        <v>30233</v>
      </c>
      <c r="E17" s="44">
        <v>3902</v>
      </c>
      <c r="F17" s="44">
        <v>13</v>
      </c>
      <c r="G17" s="44">
        <v>0</v>
      </c>
      <c r="H17" s="44">
        <v>30220</v>
      </c>
      <c r="I17" s="46">
        <v>3902</v>
      </c>
      <c r="J17" s="45">
        <v>7769870</v>
      </c>
      <c r="K17" s="44">
        <v>354</v>
      </c>
      <c r="L17" s="46">
        <v>7769516</v>
      </c>
      <c r="M17" s="47">
        <v>315175741</v>
      </c>
      <c r="N17" s="44">
        <v>2136</v>
      </c>
      <c r="O17" s="46">
        <v>315173605</v>
      </c>
      <c r="P17" s="47">
        <f t="shared" si="0"/>
        <v>40564</v>
      </c>
      <c r="Q17" s="44">
        <f t="shared" si="1"/>
        <v>6034</v>
      </c>
      <c r="R17" s="46">
        <f t="shared" si="2"/>
        <v>40565</v>
      </c>
    </row>
    <row r="18" spans="2:18" ht="15" customHeight="1" x14ac:dyDescent="0.15">
      <c r="B18" s="118"/>
      <c r="C18" s="33" t="s">
        <v>21</v>
      </c>
      <c r="D18" s="44">
        <v>133778</v>
      </c>
      <c r="E18" s="44">
        <v>1380</v>
      </c>
      <c r="F18" s="44">
        <v>128</v>
      </c>
      <c r="G18" s="44">
        <v>2</v>
      </c>
      <c r="H18" s="44">
        <v>133650</v>
      </c>
      <c r="I18" s="46">
        <v>1378</v>
      </c>
      <c r="J18" s="45">
        <v>19490098</v>
      </c>
      <c r="K18" s="44">
        <v>2618</v>
      </c>
      <c r="L18" s="46">
        <v>19487480</v>
      </c>
      <c r="M18" s="45">
        <v>613110119</v>
      </c>
      <c r="N18" s="58">
        <v>14431</v>
      </c>
      <c r="O18" s="46">
        <v>613095688</v>
      </c>
      <c r="P18" s="47">
        <f t="shared" si="0"/>
        <v>31458</v>
      </c>
      <c r="Q18" s="44">
        <f t="shared" si="1"/>
        <v>5512</v>
      </c>
      <c r="R18" s="46">
        <f t="shared" si="2"/>
        <v>31461</v>
      </c>
    </row>
    <row r="19" spans="2:18" ht="15" customHeight="1" x14ac:dyDescent="0.15">
      <c r="B19" s="59" t="s">
        <v>32</v>
      </c>
      <c r="C19" s="33" t="s">
        <v>22</v>
      </c>
      <c r="D19" s="44">
        <v>5485</v>
      </c>
      <c r="E19" s="44">
        <v>273</v>
      </c>
      <c r="F19" s="44">
        <v>39</v>
      </c>
      <c r="G19" s="44">
        <v>1</v>
      </c>
      <c r="H19" s="44">
        <v>5446</v>
      </c>
      <c r="I19" s="46">
        <v>272</v>
      </c>
      <c r="J19" s="45">
        <v>505754</v>
      </c>
      <c r="K19" s="44">
        <v>1189</v>
      </c>
      <c r="L19" s="46">
        <v>504565</v>
      </c>
      <c r="M19" s="47">
        <v>7371811</v>
      </c>
      <c r="N19" s="44">
        <v>5044</v>
      </c>
      <c r="O19" s="46">
        <v>7366767</v>
      </c>
      <c r="P19" s="47">
        <f t="shared" si="0"/>
        <v>14576</v>
      </c>
      <c r="Q19" s="44">
        <f t="shared" si="1"/>
        <v>4242</v>
      </c>
      <c r="R19" s="46">
        <f t="shared" si="2"/>
        <v>14600</v>
      </c>
    </row>
    <row r="20" spans="2:18" ht="15" customHeight="1" x14ac:dyDescent="0.15">
      <c r="B20" s="118"/>
      <c r="C20" s="33" t="s">
        <v>23</v>
      </c>
      <c r="D20" s="44">
        <v>2</v>
      </c>
      <c r="E20" s="44">
        <v>0</v>
      </c>
      <c r="F20" s="44">
        <v>0</v>
      </c>
      <c r="G20" s="44">
        <v>0</v>
      </c>
      <c r="H20" s="44">
        <v>2</v>
      </c>
      <c r="I20" s="46">
        <v>0</v>
      </c>
      <c r="J20" s="45">
        <v>432</v>
      </c>
      <c r="K20" s="44">
        <v>0</v>
      </c>
      <c r="L20" s="46">
        <v>432</v>
      </c>
      <c r="M20" s="47">
        <v>12603</v>
      </c>
      <c r="N20" s="44">
        <v>0</v>
      </c>
      <c r="O20" s="46">
        <v>12603</v>
      </c>
      <c r="P20" s="47">
        <f t="shared" si="0"/>
        <v>29174</v>
      </c>
      <c r="Q20" s="44">
        <v>0</v>
      </c>
      <c r="R20" s="46">
        <f t="shared" si="2"/>
        <v>29174</v>
      </c>
    </row>
    <row r="21" spans="2:18" ht="15" customHeight="1" x14ac:dyDescent="0.15">
      <c r="B21" s="119"/>
      <c r="C21" s="35" t="s">
        <v>24</v>
      </c>
      <c r="D21" s="49">
        <v>229825</v>
      </c>
      <c r="E21" s="49">
        <v>9965</v>
      </c>
      <c r="F21" s="49">
        <v>182</v>
      </c>
      <c r="G21" s="49">
        <v>3</v>
      </c>
      <c r="H21" s="49">
        <v>229643</v>
      </c>
      <c r="I21" s="51">
        <v>9962</v>
      </c>
      <c r="J21" s="50">
        <v>89960048</v>
      </c>
      <c r="K21" s="49">
        <v>4368</v>
      </c>
      <c r="L21" s="51">
        <v>89955680</v>
      </c>
      <c r="M21" s="52">
        <v>5181034649</v>
      </c>
      <c r="N21" s="53">
        <v>24841</v>
      </c>
      <c r="O21" s="54">
        <v>5181009808</v>
      </c>
      <c r="P21" s="50">
        <f t="shared" si="0"/>
        <v>57593</v>
      </c>
      <c r="Q21" s="49">
        <f t="shared" si="1"/>
        <v>5687</v>
      </c>
      <c r="R21" s="51">
        <f t="shared" si="2"/>
        <v>57595</v>
      </c>
    </row>
    <row r="22" spans="2:18" ht="15" customHeight="1" x14ac:dyDescent="0.15">
      <c r="B22" s="118"/>
      <c r="C22" s="33" t="s">
        <v>16</v>
      </c>
      <c r="D22" s="44">
        <v>223</v>
      </c>
      <c r="E22" s="44">
        <v>12</v>
      </c>
      <c r="F22" s="44">
        <v>0</v>
      </c>
      <c r="G22" s="44">
        <v>0</v>
      </c>
      <c r="H22" s="44">
        <v>223</v>
      </c>
      <c r="I22" s="46">
        <v>12</v>
      </c>
      <c r="J22" s="45">
        <v>1233375</v>
      </c>
      <c r="K22" s="44">
        <v>0</v>
      </c>
      <c r="L22" s="46">
        <v>1233375</v>
      </c>
      <c r="M22" s="47">
        <v>93101267</v>
      </c>
      <c r="N22" s="44">
        <v>0</v>
      </c>
      <c r="O22" s="46">
        <v>93101267</v>
      </c>
      <c r="P22" s="47">
        <f t="shared" si="0"/>
        <v>75485</v>
      </c>
      <c r="Q22" s="44">
        <v>0</v>
      </c>
      <c r="R22" s="46">
        <f t="shared" si="2"/>
        <v>75485</v>
      </c>
    </row>
    <row r="23" spans="2:18" ht="15" customHeight="1" x14ac:dyDescent="0.15">
      <c r="B23" s="118"/>
      <c r="C23" s="33" t="s">
        <v>18</v>
      </c>
      <c r="D23" s="44">
        <v>2988</v>
      </c>
      <c r="E23" s="44">
        <v>384</v>
      </c>
      <c r="F23" s="44">
        <v>0</v>
      </c>
      <c r="G23" s="44">
        <v>0</v>
      </c>
      <c r="H23" s="44">
        <v>2988</v>
      </c>
      <c r="I23" s="46">
        <v>384</v>
      </c>
      <c r="J23" s="45">
        <v>4406415</v>
      </c>
      <c r="K23" s="44">
        <v>563</v>
      </c>
      <c r="L23" s="46">
        <v>4405852</v>
      </c>
      <c r="M23" s="45">
        <v>342855735</v>
      </c>
      <c r="N23" s="58">
        <v>70172</v>
      </c>
      <c r="O23" s="46">
        <v>342785563</v>
      </c>
      <c r="P23" s="47">
        <f t="shared" si="0"/>
        <v>77808</v>
      </c>
      <c r="Q23" s="44">
        <v>0</v>
      </c>
      <c r="R23" s="46">
        <f t="shared" si="2"/>
        <v>77802</v>
      </c>
    </row>
    <row r="24" spans="2:18" ht="15" customHeight="1" x14ac:dyDescent="0.15">
      <c r="B24" s="118" t="s">
        <v>114</v>
      </c>
      <c r="C24" s="33" t="s">
        <v>19</v>
      </c>
      <c r="D24" s="44">
        <v>2115</v>
      </c>
      <c r="E24" s="44">
        <v>272</v>
      </c>
      <c r="F24" s="44">
        <v>0</v>
      </c>
      <c r="G24" s="44">
        <v>0</v>
      </c>
      <c r="H24" s="44">
        <v>2115</v>
      </c>
      <c r="I24" s="46">
        <v>272</v>
      </c>
      <c r="J24" s="45">
        <v>1999871</v>
      </c>
      <c r="K24" s="44">
        <v>0</v>
      </c>
      <c r="L24" s="46">
        <v>1999871</v>
      </c>
      <c r="M24" s="47">
        <v>173734220</v>
      </c>
      <c r="N24" s="44">
        <v>0</v>
      </c>
      <c r="O24" s="46">
        <v>173734220</v>
      </c>
      <c r="P24" s="47">
        <f t="shared" si="0"/>
        <v>86873</v>
      </c>
      <c r="Q24" s="44">
        <v>0</v>
      </c>
      <c r="R24" s="46">
        <f t="shared" si="2"/>
        <v>86873</v>
      </c>
    </row>
    <row r="25" spans="2:18" ht="15" customHeight="1" x14ac:dyDescent="0.15">
      <c r="B25" s="118"/>
      <c r="C25" s="33" t="s">
        <v>21</v>
      </c>
      <c r="D25" s="44">
        <v>313</v>
      </c>
      <c r="E25" s="44">
        <v>20</v>
      </c>
      <c r="F25" s="44">
        <v>0</v>
      </c>
      <c r="G25" s="44">
        <v>0</v>
      </c>
      <c r="H25" s="44">
        <v>313</v>
      </c>
      <c r="I25" s="46">
        <v>20</v>
      </c>
      <c r="J25" s="45">
        <v>69433</v>
      </c>
      <c r="K25" s="44">
        <v>0</v>
      </c>
      <c r="L25" s="46">
        <v>69433</v>
      </c>
      <c r="M25" s="45">
        <v>3379446</v>
      </c>
      <c r="N25" s="58">
        <v>0</v>
      </c>
      <c r="O25" s="46">
        <v>3379446</v>
      </c>
      <c r="P25" s="47">
        <f t="shared" si="0"/>
        <v>48672</v>
      </c>
      <c r="Q25" s="44">
        <v>0</v>
      </c>
      <c r="R25" s="46">
        <f t="shared" si="2"/>
        <v>48672</v>
      </c>
    </row>
    <row r="26" spans="2:18" ht="15" customHeight="1" x14ac:dyDescent="0.15">
      <c r="B26" s="118" t="s">
        <v>25</v>
      </c>
      <c r="C26" s="33" t="s">
        <v>22</v>
      </c>
      <c r="D26" s="44">
        <v>92</v>
      </c>
      <c r="E26" s="44">
        <v>14</v>
      </c>
      <c r="F26" s="44">
        <v>0</v>
      </c>
      <c r="G26" s="44">
        <v>0</v>
      </c>
      <c r="H26" s="44">
        <v>92</v>
      </c>
      <c r="I26" s="46">
        <v>14</v>
      </c>
      <c r="J26" s="45">
        <v>18115</v>
      </c>
      <c r="K26" s="44">
        <v>0</v>
      </c>
      <c r="L26" s="46">
        <v>18115</v>
      </c>
      <c r="M26" s="45">
        <v>295285</v>
      </c>
      <c r="N26" s="58">
        <v>0</v>
      </c>
      <c r="O26" s="46">
        <v>295285</v>
      </c>
      <c r="P26" s="47">
        <f t="shared" si="0"/>
        <v>16301</v>
      </c>
      <c r="Q26" s="44">
        <v>0</v>
      </c>
      <c r="R26" s="46">
        <f t="shared" si="2"/>
        <v>16301</v>
      </c>
    </row>
    <row r="27" spans="2:18" ht="15" customHeight="1" x14ac:dyDescent="0.15">
      <c r="B27" s="118"/>
      <c r="C27" s="33" t="s">
        <v>23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6">
        <v>0</v>
      </c>
      <c r="J27" s="45">
        <v>0</v>
      </c>
      <c r="K27" s="44">
        <v>0</v>
      </c>
      <c r="L27" s="46">
        <v>0</v>
      </c>
      <c r="M27" s="47">
        <v>0</v>
      </c>
      <c r="N27" s="44">
        <v>0</v>
      </c>
      <c r="O27" s="46">
        <v>0</v>
      </c>
      <c r="P27" s="47">
        <v>0</v>
      </c>
      <c r="Q27" s="44">
        <v>0</v>
      </c>
      <c r="R27" s="46">
        <v>0</v>
      </c>
    </row>
    <row r="28" spans="2:18" ht="15" customHeight="1" x14ac:dyDescent="0.15">
      <c r="B28" s="119"/>
      <c r="C28" s="35" t="s">
        <v>24</v>
      </c>
      <c r="D28" s="49">
        <v>5731</v>
      </c>
      <c r="E28" s="49">
        <v>702</v>
      </c>
      <c r="F28" s="49">
        <v>0</v>
      </c>
      <c r="G28" s="49">
        <v>0</v>
      </c>
      <c r="H28" s="49">
        <v>5731</v>
      </c>
      <c r="I28" s="51">
        <v>702</v>
      </c>
      <c r="J28" s="50">
        <v>7727209</v>
      </c>
      <c r="K28" s="49">
        <v>563</v>
      </c>
      <c r="L28" s="51">
        <v>7726646</v>
      </c>
      <c r="M28" s="52">
        <v>613365953</v>
      </c>
      <c r="N28" s="53">
        <v>70172</v>
      </c>
      <c r="O28" s="54">
        <v>613295781</v>
      </c>
      <c r="P28" s="47">
        <f t="shared" si="0"/>
        <v>79377</v>
      </c>
      <c r="Q28" s="44">
        <v>0</v>
      </c>
      <c r="R28" s="46">
        <f t="shared" si="2"/>
        <v>79374</v>
      </c>
    </row>
    <row r="29" spans="2:18" ht="15" customHeight="1" x14ac:dyDescent="0.15">
      <c r="B29" s="118"/>
      <c r="C29" s="33" t="s">
        <v>16</v>
      </c>
      <c r="D29" s="44">
        <v>421</v>
      </c>
      <c r="E29" s="60">
        <v>21</v>
      </c>
      <c r="F29" s="48">
        <v>1</v>
      </c>
      <c r="G29" s="44">
        <v>0</v>
      </c>
      <c r="H29" s="44">
        <v>420</v>
      </c>
      <c r="I29" s="46">
        <v>21</v>
      </c>
      <c r="J29" s="45">
        <v>1029668</v>
      </c>
      <c r="K29" s="44">
        <v>168</v>
      </c>
      <c r="L29" s="46">
        <v>1029500</v>
      </c>
      <c r="M29" s="47">
        <v>46536215</v>
      </c>
      <c r="N29" s="44">
        <v>1748</v>
      </c>
      <c r="O29" s="46">
        <v>46534467</v>
      </c>
      <c r="P29" s="55">
        <f t="shared" si="0"/>
        <v>45195</v>
      </c>
      <c r="Q29" s="56">
        <f t="shared" si="1"/>
        <v>10405</v>
      </c>
      <c r="R29" s="57">
        <f t="shared" si="2"/>
        <v>45201</v>
      </c>
    </row>
    <row r="30" spans="2:18" ht="15" customHeight="1" x14ac:dyDescent="0.15">
      <c r="B30" s="118" t="s">
        <v>115</v>
      </c>
      <c r="C30" s="33" t="s">
        <v>18</v>
      </c>
      <c r="D30" s="44">
        <v>15307</v>
      </c>
      <c r="E30" s="61">
        <v>381</v>
      </c>
      <c r="F30" s="48">
        <v>67</v>
      </c>
      <c r="G30" s="44">
        <v>0</v>
      </c>
      <c r="H30" s="44">
        <v>15240</v>
      </c>
      <c r="I30" s="46">
        <v>381</v>
      </c>
      <c r="J30" s="45">
        <v>3214788</v>
      </c>
      <c r="K30" s="44">
        <v>1279</v>
      </c>
      <c r="L30" s="46">
        <v>3213509</v>
      </c>
      <c r="M30" s="47">
        <v>98616570</v>
      </c>
      <c r="N30" s="44">
        <v>9839</v>
      </c>
      <c r="O30" s="46">
        <v>98606731</v>
      </c>
      <c r="P30" s="47">
        <f t="shared" si="0"/>
        <v>30676</v>
      </c>
      <c r="Q30" s="44">
        <f t="shared" si="1"/>
        <v>7693</v>
      </c>
      <c r="R30" s="46">
        <f t="shared" si="2"/>
        <v>30685</v>
      </c>
    </row>
    <row r="31" spans="2:18" ht="15" customHeight="1" x14ac:dyDescent="0.15">
      <c r="B31" s="118"/>
      <c r="C31" s="33" t="s">
        <v>19</v>
      </c>
      <c r="D31" s="44">
        <v>72271</v>
      </c>
      <c r="E31" s="61">
        <v>3973</v>
      </c>
      <c r="F31" s="48">
        <v>247</v>
      </c>
      <c r="G31" s="44">
        <v>1</v>
      </c>
      <c r="H31" s="44">
        <v>72024</v>
      </c>
      <c r="I31" s="46">
        <v>3972</v>
      </c>
      <c r="J31" s="45">
        <v>43160536</v>
      </c>
      <c r="K31" s="44">
        <v>36746</v>
      </c>
      <c r="L31" s="46">
        <v>43123790</v>
      </c>
      <c r="M31" s="47">
        <v>1064919509</v>
      </c>
      <c r="N31" s="44">
        <v>2360161</v>
      </c>
      <c r="O31" s="46">
        <v>1062559348</v>
      </c>
      <c r="P31" s="47">
        <f t="shared" si="0"/>
        <v>24673</v>
      </c>
      <c r="Q31" s="44">
        <f t="shared" si="1"/>
        <v>64229</v>
      </c>
      <c r="R31" s="46">
        <f t="shared" si="2"/>
        <v>24640</v>
      </c>
    </row>
    <row r="32" spans="2:18" ht="15" customHeight="1" x14ac:dyDescent="0.15">
      <c r="B32" s="118" t="s">
        <v>116</v>
      </c>
      <c r="C32" s="33" t="s">
        <v>21</v>
      </c>
      <c r="D32" s="44">
        <v>32556</v>
      </c>
      <c r="E32" s="61">
        <v>752</v>
      </c>
      <c r="F32" s="48">
        <v>1248</v>
      </c>
      <c r="G32" s="44">
        <v>20</v>
      </c>
      <c r="H32" s="44">
        <v>31308</v>
      </c>
      <c r="I32" s="46">
        <v>732</v>
      </c>
      <c r="J32" s="45">
        <v>2970002</v>
      </c>
      <c r="K32" s="44">
        <v>40233</v>
      </c>
      <c r="L32" s="46">
        <v>2929769</v>
      </c>
      <c r="M32" s="47">
        <v>22703929</v>
      </c>
      <c r="N32" s="44">
        <v>188247</v>
      </c>
      <c r="O32" s="46">
        <v>22515682</v>
      </c>
      <c r="P32" s="47">
        <f t="shared" si="0"/>
        <v>7644</v>
      </c>
      <c r="Q32" s="44">
        <f t="shared" si="1"/>
        <v>4679</v>
      </c>
      <c r="R32" s="46">
        <f t="shared" si="2"/>
        <v>7685</v>
      </c>
    </row>
    <row r="33" spans="2:18" ht="15" customHeight="1" x14ac:dyDescent="0.15">
      <c r="B33" s="118"/>
      <c r="C33" s="33" t="s">
        <v>22</v>
      </c>
      <c r="D33" s="44">
        <v>21609</v>
      </c>
      <c r="E33" s="61">
        <v>317</v>
      </c>
      <c r="F33" s="48">
        <v>647</v>
      </c>
      <c r="G33" s="44">
        <v>11</v>
      </c>
      <c r="H33" s="44">
        <v>20962</v>
      </c>
      <c r="I33" s="46">
        <v>306</v>
      </c>
      <c r="J33" s="45">
        <v>674789</v>
      </c>
      <c r="K33" s="44">
        <v>13182</v>
      </c>
      <c r="L33" s="46">
        <v>661607</v>
      </c>
      <c r="M33" s="47">
        <v>6115528</v>
      </c>
      <c r="N33" s="44">
        <v>58344</v>
      </c>
      <c r="O33" s="46">
        <v>6057184</v>
      </c>
      <c r="P33" s="47">
        <f t="shared" si="0"/>
        <v>9063</v>
      </c>
      <c r="Q33" s="44">
        <f t="shared" si="1"/>
        <v>4426</v>
      </c>
      <c r="R33" s="46">
        <f t="shared" si="2"/>
        <v>9155</v>
      </c>
    </row>
    <row r="34" spans="2:18" ht="15" customHeight="1" x14ac:dyDescent="0.15">
      <c r="B34" s="118" t="s">
        <v>117</v>
      </c>
      <c r="C34" s="33" t="s">
        <v>23</v>
      </c>
      <c r="D34" s="44">
        <v>20</v>
      </c>
      <c r="E34" s="61">
        <v>0</v>
      </c>
      <c r="F34" s="48">
        <v>0</v>
      </c>
      <c r="G34" s="44">
        <v>0</v>
      </c>
      <c r="H34" s="44">
        <v>20</v>
      </c>
      <c r="I34" s="46">
        <v>0</v>
      </c>
      <c r="J34" s="45">
        <v>830</v>
      </c>
      <c r="K34" s="44">
        <v>0</v>
      </c>
      <c r="L34" s="46">
        <v>830</v>
      </c>
      <c r="M34" s="47">
        <v>12190</v>
      </c>
      <c r="N34" s="44">
        <v>0</v>
      </c>
      <c r="O34" s="46">
        <v>12190</v>
      </c>
      <c r="P34" s="47">
        <f t="shared" si="0"/>
        <v>14687</v>
      </c>
      <c r="Q34" s="44">
        <v>0</v>
      </c>
      <c r="R34" s="46">
        <f t="shared" si="2"/>
        <v>14687</v>
      </c>
    </row>
    <row r="35" spans="2:18" ht="15" customHeight="1" x14ac:dyDescent="0.15">
      <c r="B35" s="119"/>
      <c r="C35" s="35" t="s">
        <v>24</v>
      </c>
      <c r="D35" s="49">
        <v>142184</v>
      </c>
      <c r="E35" s="62">
        <v>5444</v>
      </c>
      <c r="F35" s="63">
        <v>2210</v>
      </c>
      <c r="G35" s="49">
        <v>32</v>
      </c>
      <c r="H35" s="49">
        <v>139974</v>
      </c>
      <c r="I35" s="51">
        <v>5412</v>
      </c>
      <c r="J35" s="50">
        <v>51050613</v>
      </c>
      <c r="K35" s="49">
        <v>91608</v>
      </c>
      <c r="L35" s="51">
        <v>50959005</v>
      </c>
      <c r="M35" s="52">
        <v>1238903941</v>
      </c>
      <c r="N35" s="53">
        <v>2618339</v>
      </c>
      <c r="O35" s="54">
        <v>1236285602</v>
      </c>
      <c r="P35" s="50">
        <f t="shared" si="0"/>
        <v>24268</v>
      </c>
      <c r="Q35" s="49">
        <f t="shared" si="1"/>
        <v>28582</v>
      </c>
      <c r="R35" s="51">
        <f t="shared" si="2"/>
        <v>24260</v>
      </c>
    </row>
    <row r="36" spans="2:18" ht="15" customHeight="1" x14ac:dyDescent="0.15">
      <c r="B36" s="118"/>
      <c r="C36" s="33" t="s">
        <v>16</v>
      </c>
      <c r="D36" s="44">
        <v>125</v>
      </c>
      <c r="E36" s="44">
        <v>9</v>
      </c>
      <c r="F36" s="44">
        <v>1</v>
      </c>
      <c r="G36" s="44">
        <v>0</v>
      </c>
      <c r="H36" s="44">
        <v>124</v>
      </c>
      <c r="I36" s="46">
        <v>9</v>
      </c>
      <c r="J36" s="45">
        <v>279033</v>
      </c>
      <c r="K36" s="44">
        <v>25</v>
      </c>
      <c r="L36" s="46">
        <v>279008</v>
      </c>
      <c r="M36" s="45">
        <v>25526297</v>
      </c>
      <c r="N36" s="44">
        <v>459</v>
      </c>
      <c r="O36" s="46">
        <v>25525838</v>
      </c>
      <c r="P36" s="47">
        <f t="shared" si="0"/>
        <v>91481</v>
      </c>
      <c r="Q36" s="44">
        <f t="shared" si="1"/>
        <v>18360</v>
      </c>
      <c r="R36" s="46">
        <f t="shared" si="2"/>
        <v>91488</v>
      </c>
    </row>
    <row r="37" spans="2:18" ht="15" customHeight="1" x14ac:dyDescent="0.15">
      <c r="B37" s="118"/>
      <c r="C37" s="33" t="s">
        <v>18</v>
      </c>
      <c r="D37" s="44">
        <v>17089</v>
      </c>
      <c r="E37" s="44">
        <v>505</v>
      </c>
      <c r="F37" s="44">
        <v>55</v>
      </c>
      <c r="G37" s="44">
        <v>0</v>
      </c>
      <c r="H37" s="44">
        <v>17034</v>
      </c>
      <c r="I37" s="46">
        <v>505</v>
      </c>
      <c r="J37" s="45">
        <v>835955</v>
      </c>
      <c r="K37" s="44">
        <v>894</v>
      </c>
      <c r="L37" s="46">
        <v>835061</v>
      </c>
      <c r="M37" s="45">
        <v>35026751</v>
      </c>
      <c r="N37" s="44">
        <v>6697</v>
      </c>
      <c r="O37" s="46">
        <v>35020054</v>
      </c>
      <c r="P37" s="47">
        <f t="shared" si="0"/>
        <v>41900</v>
      </c>
      <c r="Q37" s="44">
        <f t="shared" si="1"/>
        <v>7491</v>
      </c>
      <c r="R37" s="46">
        <f t="shared" si="2"/>
        <v>41937</v>
      </c>
    </row>
    <row r="38" spans="2:18" ht="15" customHeight="1" x14ac:dyDescent="0.15">
      <c r="B38" s="118"/>
      <c r="C38" s="33" t="s">
        <v>19</v>
      </c>
      <c r="D38" s="44">
        <v>18905</v>
      </c>
      <c r="E38" s="44">
        <v>1203</v>
      </c>
      <c r="F38" s="44">
        <v>231</v>
      </c>
      <c r="G38" s="44">
        <v>3</v>
      </c>
      <c r="H38" s="44">
        <v>18674</v>
      </c>
      <c r="I38" s="46">
        <v>1200</v>
      </c>
      <c r="J38" s="45">
        <v>3412795</v>
      </c>
      <c r="K38" s="44">
        <v>8482</v>
      </c>
      <c r="L38" s="46">
        <v>3404313</v>
      </c>
      <c r="M38" s="45">
        <v>99116935</v>
      </c>
      <c r="N38" s="44">
        <v>31104</v>
      </c>
      <c r="O38" s="46">
        <v>99085831</v>
      </c>
      <c r="P38" s="47">
        <f t="shared" si="0"/>
        <v>29043</v>
      </c>
      <c r="Q38" s="44">
        <f t="shared" si="1"/>
        <v>3667</v>
      </c>
      <c r="R38" s="46">
        <f t="shared" si="2"/>
        <v>29106</v>
      </c>
    </row>
    <row r="39" spans="2:18" ht="15" customHeight="1" x14ac:dyDescent="0.15">
      <c r="B39" s="118" t="s">
        <v>26</v>
      </c>
      <c r="C39" s="33" t="s">
        <v>21</v>
      </c>
      <c r="D39" s="44">
        <v>26764</v>
      </c>
      <c r="E39" s="44">
        <v>1014</v>
      </c>
      <c r="F39" s="44">
        <v>1412</v>
      </c>
      <c r="G39" s="44">
        <v>10</v>
      </c>
      <c r="H39" s="44">
        <v>25352</v>
      </c>
      <c r="I39" s="46">
        <v>1004</v>
      </c>
      <c r="J39" s="45">
        <v>1313094</v>
      </c>
      <c r="K39" s="44">
        <v>39310</v>
      </c>
      <c r="L39" s="46">
        <v>1273784</v>
      </c>
      <c r="M39" s="45">
        <v>9269081</v>
      </c>
      <c r="N39" s="44">
        <v>134943</v>
      </c>
      <c r="O39" s="46">
        <v>9134138</v>
      </c>
      <c r="P39" s="47">
        <f t="shared" si="0"/>
        <v>7059</v>
      </c>
      <c r="Q39" s="44">
        <f t="shared" si="1"/>
        <v>3433</v>
      </c>
      <c r="R39" s="46">
        <f t="shared" si="2"/>
        <v>7171</v>
      </c>
    </row>
    <row r="40" spans="2:18" ht="15" customHeight="1" x14ac:dyDescent="0.15">
      <c r="B40" s="118"/>
      <c r="C40" s="33" t="s">
        <v>22</v>
      </c>
      <c r="D40" s="44">
        <v>25181</v>
      </c>
      <c r="E40" s="44">
        <v>617</v>
      </c>
      <c r="F40" s="44">
        <v>652</v>
      </c>
      <c r="G40" s="44">
        <v>6</v>
      </c>
      <c r="H40" s="44">
        <v>24529</v>
      </c>
      <c r="I40" s="46">
        <v>611</v>
      </c>
      <c r="J40" s="45">
        <v>474501</v>
      </c>
      <c r="K40" s="44">
        <v>12909</v>
      </c>
      <c r="L40" s="46">
        <v>461592</v>
      </c>
      <c r="M40" s="45">
        <v>4670846</v>
      </c>
      <c r="N40" s="44">
        <v>53886</v>
      </c>
      <c r="O40" s="46">
        <v>4616960</v>
      </c>
      <c r="P40" s="47">
        <f t="shared" si="0"/>
        <v>9844</v>
      </c>
      <c r="Q40" s="44">
        <f t="shared" si="1"/>
        <v>4174</v>
      </c>
      <c r="R40" s="46">
        <f t="shared" si="2"/>
        <v>10002</v>
      </c>
    </row>
    <row r="41" spans="2:18" ht="15" customHeight="1" x14ac:dyDescent="0.15">
      <c r="B41" s="118"/>
      <c r="C41" s="33" t="s">
        <v>23</v>
      </c>
      <c r="D41" s="44">
        <v>35</v>
      </c>
      <c r="E41" s="44">
        <v>0</v>
      </c>
      <c r="F41" s="44">
        <v>2</v>
      </c>
      <c r="G41" s="44">
        <v>0</v>
      </c>
      <c r="H41" s="44">
        <v>33</v>
      </c>
      <c r="I41" s="46">
        <v>0</v>
      </c>
      <c r="J41" s="45">
        <v>1004</v>
      </c>
      <c r="K41" s="44">
        <v>60</v>
      </c>
      <c r="L41" s="46">
        <v>944</v>
      </c>
      <c r="M41" s="45">
        <v>8912</v>
      </c>
      <c r="N41" s="44">
        <v>45</v>
      </c>
      <c r="O41" s="46">
        <v>8867</v>
      </c>
      <c r="P41" s="47">
        <f t="shared" si="0"/>
        <v>8876</v>
      </c>
      <c r="Q41" s="44">
        <f t="shared" si="1"/>
        <v>750</v>
      </c>
      <c r="R41" s="46">
        <f t="shared" si="2"/>
        <v>9393</v>
      </c>
    </row>
    <row r="42" spans="2:18" ht="15" customHeight="1" x14ac:dyDescent="0.15">
      <c r="B42" s="119"/>
      <c r="C42" s="35" t="s">
        <v>24</v>
      </c>
      <c r="D42" s="49">
        <v>88099</v>
      </c>
      <c r="E42" s="49">
        <v>3348</v>
      </c>
      <c r="F42" s="49">
        <v>2353</v>
      </c>
      <c r="G42" s="49">
        <v>19</v>
      </c>
      <c r="H42" s="49">
        <v>85746</v>
      </c>
      <c r="I42" s="51">
        <v>3329</v>
      </c>
      <c r="J42" s="50">
        <v>6316382</v>
      </c>
      <c r="K42" s="49">
        <v>61680</v>
      </c>
      <c r="L42" s="51">
        <v>6254702</v>
      </c>
      <c r="M42" s="52">
        <v>173618822</v>
      </c>
      <c r="N42" s="53">
        <v>227134</v>
      </c>
      <c r="O42" s="54">
        <v>173391688</v>
      </c>
      <c r="P42" s="47">
        <f t="shared" si="0"/>
        <v>27487</v>
      </c>
      <c r="Q42" s="44">
        <f t="shared" si="1"/>
        <v>3682</v>
      </c>
      <c r="R42" s="46">
        <f t="shared" si="2"/>
        <v>27722</v>
      </c>
    </row>
    <row r="43" spans="2:18" ht="15" customHeight="1" x14ac:dyDescent="0.15">
      <c r="B43" s="118"/>
      <c r="C43" s="109" t="s">
        <v>16</v>
      </c>
      <c r="D43" s="64">
        <v>6871</v>
      </c>
      <c r="E43" s="64">
        <v>438</v>
      </c>
      <c r="F43" s="64">
        <v>2</v>
      </c>
      <c r="G43" s="64">
        <v>0</v>
      </c>
      <c r="H43" s="64">
        <v>6869</v>
      </c>
      <c r="I43" s="66">
        <v>438</v>
      </c>
      <c r="J43" s="65">
        <v>19555642</v>
      </c>
      <c r="K43" s="64">
        <v>369</v>
      </c>
      <c r="L43" s="66">
        <v>19555273</v>
      </c>
      <c r="M43" s="65">
        <v>1408811491</v>
      </c>
      <c r="N43" s="64">
        <v>4004</v>
      </c>
      <c r="O43" s="66">
        <v>1408807487</v>
      </c>
      <c r="P43" s="55">
        <f t="shared" si="0"/>
        <v>72041</v>
      </c>
      <c r="Q43" s="56">
        <f t="shared" si="1"/>
        <v>10851</v>
      </c>
      <c r="R43" s="57">
        <f t="shared" si="2"/>
        <v>72042</v>
      </c>
    </row>
    <row r="44" spans="2:18" ht="15" customHeight="1" x14ac:dyDescent="0.15">
      <c r="B44" s="118"/>
      <c r="C44" s="33" t="s">
        <v>18</v>
      </c>
      <c r="D44" s="44">
        <v>99005</v>
      </c>
      <c r="E44" s="44">
        <v>7088</v>
      </c>
      <c r="F44" s="44">
        <v>125</v>
      </c>
      <c r="G44" s="44">
        <v>0</v>
      </c>
      <c r="H44" s="44">
        <v>98880</v>
      </c>
      <c r="I44" s="46">
        <v>7088</v>
      </c>
      <c r="J44" s="47">
        <v>65950821</v>
      </c>
      <c r="K44" s="44">
        <v>2771</v>
      </c>
      <c r="L44" s="46">
        <v>65948050</v>
      </c>
      <c r="M44" s="47">
        <v>4382447965</v>
      </c>
      <c r="N44" s="44">
        <v>88268</v>
      </c>
      <c r="O44" s="46">
        <v>4382359697</v>
      </c>
      <c r="P44" s="47">
        <f t="shared" si="0"/>
        <v>66450</v>
      </c>
      <c r="Q44" s="44">
        <f t="shared" si="1"/>
        <v>31854</v>
      </c>
      <c r="R44" s="46">
        <f t="shared" si="2"/>
        <v>66452</v>
      </c>
    </row>
    <row r="45" spans="2:18" ht="15" customHeight="1" x14ac:dyDescent="0.15">
      <c r="B45" s="118"/>
      <c r="C45" s="33" t="s">
        <v>19</v>
      </c>
      <c r="D45" s="44">
        <v>156485</v>
      </c>
      <c r="E45" s="44">
        <v>13453</v>
      </c>
      <c r="F45" s="44">
        <v>513</v>
      </c>
      <c r="G45" s="44">
        <v>4</v>
      </c>
      <c r="H45" s="44">
        <v>155972</v>
      </c>
      <c r="I45" s="46">
        <v>13449</v>
      </c>
      <c r="J45" s="47">
        <v>76855364</v>
      </c>
      <c r="K45" s="44">
        <v>49327</v>
      </c>
      <c r="L45" s="46">
        <v>76806037</v>
      </c>
      <c r="M45" s="47">
        <v>2822612294</v>
      </c>
      <c r="N45" s="44">
        <v>2626768</v>
      </c>
      <c r="O45" s="46">
        <v>2819985526</v>
      </c>
      <c r="P45" s="47">
        <f t="shared" si="0"/>
        <v>36726</v>
      </c>
      <c r="Q45" s="44">
        <f t="shared" si="1"/>
        <v>53252</v>
      </c>
      <c r="R45" s="46">
        <f t="shared" si="2"/>
        <v>36716</v>
      </c>
    </row>
    <row r="46" spans="2:18" ht="15" customHeight="1" x14ac:dyDescent="0.15">
      <c r="B46" s="118" t="s">
        <v>118</v>
      </c>
      <c r="C46" s="33" t="s">
        <v>21</v>
      </c>
      <c r="D46" s="44">
        <v>203619</v>
      </c>
      <c r="E46" s="44">
        <v>3788</v>
      </c>
      <c r="F46" s="44">
        <v>2956</v>
      </c>
      <c r="G46" s="44">
        <v>33</v>
      </c>
      <c r="H46" s="44">
        <v>200663</v>
      </c>
      <c r="I46" s="46">
        <v>3755</v>
      </c>
      <c r="J46" s="47">
        <v>25090721</v>
      </c>
      <c r="K46" s="44">
        <v>86222</v>
      </c>
      <c r="L46" s="46">
        <v>25004499</v>
      </c>
      <c r="M46" s="47">
        <v>686174520</v>
      </c>
      <c r="N46" s="44">
        <v>358244</v>
      </c>
      <c r="O46" s="46">
        <v>685816276</v>
      </c>
      <c r="P46" s="47">
        <f t="shared" si="0"/>
        <v>27348</v>
      </c>
      <c r="Q46" s="44">
        <f t="shared" si="1"/>
        <v>4155</v>
      </c>
      <c r="R46" s="46">
        <f t="shared" si="2"/>
        <v>27428</v>
      </c>
    </row>
    <row r="47" spans="2:18" ht="15" customHeight="1" x14ac:dyDescent="0.15">
      <c r="B47" s="118"/>
      <c r="C47" s="33" t="s">
        <v>22</v>
      </c>
      <c r="D47" s="44">
        <v>53859</v>
      </c>
      <c r="E47" s="44">
        <v>1446</v>
      </c>
      <c r="F47" s="44">
        <v>1365</v>
      </c>
      <c r="G47" s="44">
        <v>18</v>
      </c>
      <c r="H47" s="44">
        <v>52494</v>
      </c>
      <c r="I47" s="46">
        <v>1428</v>
      </c>
      <c r="J47" s="47">
        <v>1777662</v>
      </c>
      <c r="K47" s="44">
        <v>28055</v>
      </c>
      <c r="L47" s="46">
        <v>1749607</v>
      </c>
      <c r="M47" s="47">
        <v>20037005</v>
      </c>
      <c r="N47" s="44">
        <v>120590</v>
      </c>
      <c r="O47" s="46">
        <v>19916415</v>
      </c>
      <c r="P47" s="47">
        <f t="shared" si="0"/>
        <v>11272</v>
      </c>
      <c r="Q47" s="44">
        <f t="shared" si="1"/>
        <v>4298</v>
      </c>
      <c r="R47" s="46">
        <f t="shared" si="2"/>
        <v>11383</v>
      </c>
    </row>
    <row r="48" spans="2:18" ht="15" customHeight="1" x14ac:dyDescent="0.15">
      <c r="B48" s="118"/>
      <c r="C48" s="33" t="s">
        <v>23</v>
      </c>
      <c r="D48" s="44">
        <v>62</v>
      </c>
      <c r="E48" s="44">
        <v>0</v>
      </c>
      <c r="F48" s="44">
        <v>2</v>
      </c>
      <c r="G48" s="44">
        <v>0</v>
      </c>
      <c r="H48" s="44">
        <v>60</v>
      </c>
      <c r="I48" s="46">
        <v>0</v>
      </c>
      <c r="J48" s="47">
        <v>2817</v>
      </c>
      <c r="K48" s="44">
        <v>60</v>
      </c>
      <c r="L48" s="46">
        <v>2757</v>
      </c>
      <c r="M48" s="47">
        <v>48073</v>
      </c>
      <c r="N48" s="44">
        <v>45</v>
      </c>
      <c r="O48" s="46">
        <v>48028</v>
      </c>
      <c r="P48" s="47">
        <f t="shared" si="0"/>
        <v>17065</v>
      </c>
      <c r="Q48" s="44">
        <f t="shared" si="1"/>
        <v>750</v>
      </c>
      <c r="R48" s="46">
        <f t="shared" si="2"/>
        <v>17420</v>
      </c>
    </row>
    <row r="49" spans="2:18" ht="15" customHeight="1" x14ac:dyDescent="0.15">
      <c r="B49" s="120"/>
      <c r="C49" s="67" t="s">
        <v>24</v>
      </c>
      <c r="D49" s="49">
        <v>519901</v>
      </c>
      <c r="E49" s="49">
        <v>26213</v>
      </c>
      <c r="F49" s="49">
        <v>4963</v>
      </c>
      <c r="G49" s="49">
        <v>55</v>
      </c>
      <c r="H49" s="49">
        <v>514938</v>
      </c>
      <c r="I49" s="51">
        <v>26158</v>
      </c>
      <c r="J49" s="68">
        <v>189233027</v>
      </c>
      <c r="K49" s="49">
        <v>166804</v>
      </c>
      <c r="L49" s="51">
        <v>189066223</v>
      </c>
      <c r="M49" s="50">
        <v>9320131348</v>
      </c>
      <c r="N49" s="49">
        <v>3197919</v>
      </c>
      <c r="O49" s="51">
        <v>9316933429</v>
      </c>
      <c r="P49" s="50">
        <f t="shared" si="0"/>
        <v>49252</v>
      </c>
      <c r="Q49" s="49">
        <f t="shared" si="1"/>
        <v>19172</v>
      </c>
      <c r="R49" s="51">
        <f t="shared" si="2"/>
        <v>49279</v>
      </c>
    </row>
    <row r="50" spans="2:18" ht="15" customHeight="1" x14ac:dyDescent="0.15">
      <c r="B50" s="105"/>
      <c r="C50" s="106"/>
      <c r="D50" s="48"/>
      <c r="E50" s="48"/>
      <c r="F50" s="48"/>
      <c r="G50" s="48"/>
      <c r="H50" s="48"/>
      <c r="I50" s="48"/>
      <c r="J50" s="107"/>
      <c r="K50" s="48"/>
      <c r="L50" s="48"/>
      <c r="M50" s="48"/>
      <c r="N50" s="48"/>
      <c r="O50" s="48"/>
      <c r="P50" s="48"/>
      <c r="Q50" s="48"/>
      <c r="R50" s="48"/>
    </row>
    <row r="51" spans="2:18" ht="15" customHeight="1" x14ac:dyDescent="0.15">
      <c r="B51" s="27" t="s">
        <v>9</v>
      </c>
      <c r="C51" s="27" t="s">
        <v>12</v>
      </c>
      <c r="F51" s="27"/>
      <c r="G51" s="27"/>
      <c r="H51" s="112"/>
      <c r="I51" s="112"/>
      <c r="J51" s="27"/>
      <c r="K51" s="27"/>
      <c r="L51" s="27"/>
      <c r="M51" s="27"/>
      <c r="N51" s="27"/>
      <c r="O51" s="27"/>
      <c r="P51" s="27"/>
      <c r="Q51" s="27"/>
      <c r="R51" s="112"/>
    </row>
    <row r="52" spans="2:18" ht="15" customHeight="1" x14ac:dyDescent="0.15">
      <c r="B52" s="27"/>
      <c r="C52" s="27" t="s">
        <v>10</v>
      </c>
      <c r="F52" s="27"/>
      <c r="G52" s="27"/>
      <c r="H52" s="112"/>
      <c r="I52" s="112"/>
      <c r="J52" s="27"/>
      <c r="K52" s="27"/>
      <c r="L52" s="27"/>
      <c r="M52" s="27"/>
      <c r="N52" s="27"/>
      <c r="O52" s="27"/>
      <c r="P52" s="27"/>
      <c r="Q52" s="27"/>
      <c r="R52" s="27"/>
    </row>
    <row r="53" spans="2:18" ht="15" customHeight="1" x14ac:dyDescent="0.15">
      <c r="B53" s="27"/>
      <c r="C53" s="27" t="s">
        <v>34</v>
      </c>
      <c r="F53" s="27"/>
      <c r="G53" s="27"/>
      <c r="H53" s="112"/>
      <c r="I53" s="112"/>
      <c r="J53" s="27"/>
      <c r="K53" s="27"/>
      <c r="L53" s="27"/>
      <c r="M53" s="27"/>
      <c r="N53" s="27"/>
      <c r="O53" s="27"/>
      <c r="P53" s="27"/>
      <c r="Q53" s="27"/>
      <c r="R53" s="27"/>
    </row>
    <row r="54" spans="2:18" ht="15" customHeight="1" x14ac:dyDescent="0.15">
      <c r="B54" s="27"/>
      <c r="C54" s="27" t="s">
        <v>11</v>
      </c>
      <c r="F54" s="27"/>
      <c r="G54" s="27"/>
      <c r="H54" s="112"/>
      <c r="I54" s="112"/>
      <c r="J54" s="27"/>
      <c r="K54" s="27"/>
      <c r="L54" s="27"/>
      <c r="M54" s="27"/>
      <c r="N54" s="27"/>
      <c r="O54" s="27"/>
      <c r="P54" s="27"/>
      <c r="Q54" s="27"/>
      <c r="R54" s="27"/>
    </row>
    <row r="55" spans="2:18" ht="15" customHeight="1" x14ac:dyDescent="0.15">
      <c r="C55" s="27" t="s">
        <v>31</v>
      </c>
      <c r="H55" s="112"/>
      <c r="I55" s="112"/>
    </row>
    <row r="58" spans="2:18" ht="15" customHeight="1" x14ac:dyDescent="0.15"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</row>
    <row r="59" spans="2:18" ht="15" customHeight="1" x14ac:dyDescent="0.15"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</row>
  </sheetData>
  <mergeCells count="12">
    <mergeCell ref="D6:D7"/>
    <mergeCell ref="F6:F7"/>
    <mergeCell ref="H6:H7"/>
    <mergeCell ref="J5:J6"/>
    <mergeCell ref="M5:M6"/>
    <mergeCell ref="P4:R4"/>
    <mergeCell ref="D5:E5"/>
    <mergeCell ref="F5:G5"/>
    <mergeCell ref="H5:I5"/>
    <mergeCell ref="D4:I4"/>
    <mergeCell ref="J4:L4"/>
    <mergeCell ref="M4:O4"/>
  </mergeCells>
  <phoneticPr fontId="2"/>
  <pageMargins left="0.59055118110236227" right="0.59055118110236227" top="0.86614173228346458" bottom="0.59055118110236227" header="0.59055118110236227" footer="2.9527559055118111"/>
  <pageSetup paperSize="9" scale="79" firstPageNumber="155" orientation="portrait" horizontalDpi="1200" verticalDpi="1200" r:id="rId1"/>
  <headerFooter>
    <oddHeader>&amp;L１３　木造以外の家屋に関する調
　（１）総括</oddHeader>
    <oddFooter>&amp;L（注）Ｓ Ｒ Ｃ造（鉄骨鉄筋コンクリート造）
　　　 Ｒ  Ｃ  造（鉄筋コンクリート造）
　　　 Ｓ      造（鉄骨造）
　　　 Ｌ Ｇ Ｓ造（軽量鉄骨造）
　　　 れんが造等（れんが造・コンクリートブロック造）</oddFooter>
  </headerFooter>
  <colBreaks count="2" manualBreakCount="2">
    <brk id="9" min="2" max="48" man="1"/>
    <brk id="15" min="2" max="4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3"/>
  <sheetViews>
    <sheetView zoomScaleNormal="100" zoomScaleSheetLayoutView="100" workbookViewId="0">
      <pane xSplit="3" ySplit="7" topLeftCell="D8" activePane="bottomRight" state="frozenSplit"/>
      <selection pane="topRight"/>
      <selection pane="bottomLeft"/>
      <selection pane="bottomRight"/>
    </sheetView>
  </sheetViews>
  <sheetFormatPr defaultRowHeight="15" customHeight="1" x14ac:dyDescent="0.15"/>
  <cols>
    <col min="1" max="1" width="1" style="25" customWidth="1"/>
    <col min="2" max="2" width="7.5" style="25" customWidth="1"/>
    <col min="3" max="3" width="1" style="25" customWidth="1"/>
    <col min="4" max="18" width="12.25" style="25" customWidth="1"/>
    <col min="19" max="16384" width="9" style="111"/>
  </cols>
  <sheetData>
    <row r="1" spans="1:18" ht="15" customHeight="1" x14ac:dyDescent="0.15">
      <c r="A1" s="1"/>
      <c r="B1" s="26" t="s">
        <v>119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5" customHeight="1" x14ac:dyDescent="0.15">
      <c r="A2" s="2"/>
      <c r="B2" s="104" t="s">
        <v>110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" customHeight="1" x14ac:dyDescent="0.15">
      <c r="A4" s="3"/>
      <c r="B4" s="154" t="s">
        <v>35</v>
      </c>
      <c r="C4" s="4"/>
      <c r="D4" s="157" t="s">
        <v>126</v>
      </c>
      <c r="E4" s="158"/>
      <c r="F4" s="158"/>
      <c r="G4" s="158"/>
      <c r="H4" s="158"/>
      <c r="I4" s="159"/>
      <c r="J4" s="160" t="s">
        <v>131</v>
      </c>
      <c r="K4" s="161"/>
      <c r="L4" s="162"/>
      <c r="M4" s="160" t="s">
        <v>132</v>
      </c>
      <c r="N4" s="163"/>
      <c r="O4" s="163"/>
      <c r="P4" s="160" t="s">
        <v>133</v>
      </c>
      <c r="Q4" s="163"/>
      <c r="R4" s="164"/>
    </row>
    <row r="5" spans="1:18" ht="15" customHeight="1" x14ac:dyDescent="0.15">
      <c r="A5" s="5"/>
      <c r="B5" s="155"/>
      <c r="C5" s="6"/>
      <c r="D5" s="165" t="s">
        <v>127</v>
      </c>
      <c r="E5" s="166"/>
      <c r="F5" s="165" t="s">
        <v>36</v>
      </c>
      <c r="G5" s="166"/>
      <c r="H5" s="165" t="s">
        <v>37</v>
      </c>
      <c r="I5" s="166"/>
      <c r="J5" s="7"/>
      <c r="K5" s="128" t="s">
        <v>38</v>
      </c>
      <c r="L5" s="130" t="s">
        <v>38</v>
      </c>
      <c r="M5" s="8"/>
      <c r="N5" s="128" t="s">
        <v>38</v>
      </c>
      <c r="O5" s="128" t="s">
        <v>38</v>
      </c>
      <c r="P5" s="8"/>
      <c r="Q5" s="8"/>
      <c r="R5" s="9"/>
    </row>
    <row r="6" spans="1:18" ht="15" customHeight="1" x14ac:dyDescent="0.15">
      <c r="A6" s="5"/>
      <c r="B6" s="155"/>
      <c r="C6" s="6"/>
      <c r="D6" s="167" t="s">
        <v>128</v>
      </c>
      <c r="E6" s="128" t="s">
        <v>39</v>
      </c>
      <c r="F6" s="167" t="s">
        <v>128</v>
      </c>
      <c r="G6" s="128" t="s">
        <v>39</v>
      </c>
      <c r="H6" s="167" t="s">
        <v>128</v>
      </c>
      <c r="I6" s="128" t="s">
        <v>39</v>
      </c>
      <c r="J6" s="124" t="s">
        <v>129</v>
      </c>
      <c r="K6" s="128" t="s">
        <v>40</v>
      </c>
      <c r="L6" s="131" t="s">
        <v>41</v>
      </c>
      <c r="M6" s="124" t="s">
        <v>130</v>
      </c>
      <c r="N6" s="128" t="s">
        <v>40</v>
      </c>
      <c r="O6" s="128" t="s">
        <v>41</v>
      </c>
      <c r="P6" s="10" t="s">
        <v>0</v>
      </c>
      <c r="Q6" s="10" t="s">
        <v>1</v>
      </c>
      <c r="R6" s="10" t="s">
        <v>2</v>
      </c>
    </row>
    <row r="7" spans="1:18" ht="15" customHeight="1" x14ac:dyDescent="0.15">
      <c r="A7" s="11"/>
      <c r="B7" s="156"/>
      <c r="C7" s="12"/>
      <c r="D7" s="168"/>
      <c r="E7" s="129" t="s">
        <v>42</v>
      </c>
      <c r="F7" s="168"/>
      <c r="G7" s="129" t="s">
        <v>42</v>
      </c>
      <c r="H7" s="168"/>
      <c r="I7" s="129" t="s">
        <v>42</v>
      </c>
      <c r="J7" s="13" t="s">
        <v>3</v>
      </c>
      <c r="K7" s="13" t="s">
        <v>4</v>
      </c>
      <c r="L7" s="13" t="s">
        <v>5</v>
      </c>
      <c r="M7" s="13" t="s">
        <v>6</v>
      </c>
      <c r="N7" s="13" t="s">
        <v>7</v>
      </c>
      <c r="O7" s="13" t="s">
        <v>8</v>
      </c>
      <c r="P7" s="14"/>
      <c r="Q7" s="14"/>
      <c r="R7" s="15"/>
    </row>
    <row r="8" spans="1:18" ht="15" customHeight="1" x14ac:dyDescent="0.15">
      <c r="A8" s="70"/>
      <c r="B8" s="71" t="s">
        <v>43</v>
      </c>
      <c r="C8" s="72"/>
      <c r="D8" s="73">
        <v>107800</v>
      </c>
      <c r="E8" s="73">
        <v>8285</v>
      </c>
      <c r="F8" s="73">
        <v>800</v>
      </c>
      <c r="G8" s="73">
        <v>20</v>
      </c>
      <c r="H8" s="73">
        <v>107000</v>
      </c>
      <c r="I8" s="73">
        <v>8265</v>
      </c>
      <c r="J8" s="73">
        <v>40237278</v>
      </c>
      <c r="K8" s="73">
        <v>16016</v>
      </c>
      <c r="L8" s="73">
        <v>40221262</v>
      </c>
      <c r="M8" s="73">
        <v>1897056840</v>
      </c>
      <c r="N8" s="73">
        <v>79290</v>
      </c>
      <c r="O8" s="73">
        <v>1896977550</v>
      </c>
      <c r="P8" s="73">
        <f t="shared" ref="P8:R39" si="0">IF(J8=0," ",ROUND(M8*1000/J8,0))</f>
        <v>47147</v>
      </c>
      <c r="Q8" s="73">
        <f t="shared" si="0"/>
        <v>4951</v>
      </c>
      <c r="R8" s="73">
        <f t="shared" si="0"/>
        <v>47164</v>
      </c>
    </row>
    <row r="9" spans="1:18" ht="15" customHeight="1" x14ac:dyDescent="0.15">
      <c r="A9" s="74"/>
      <c r="B9" s="75" t="s">
        <v>44</v>
      </c>
      <c r="C9" s="76"/>
      <c r="D9" s="77">
        <v>103911</v>
      </c>
      <c r="E9" s="77">
        <v>2603</v>
      </c>
      <c r="F9" s="77">
        <v>287</v>
      </c>
      <c r="G9" s="77">
        <v>0</v>
      </c>
      <c r="H9" s="77">
        <v>103624</v>
      </c>
      <c r="I9" s="77">
        <v>2603</v>
      </c>
      <c r="J9" s="77">
        <v>65594713</v>
      </c>
      <c r="K9" s="77">
        <v>19130</v>
      </c>
      <c r="L9" s="77">
        <v>65575583</v>
      </c>
      <c r="M9" s="77">
        <v>4363648307</v>
      </c>
      <c r="N9" s="77">
        <v>1671787</v>
      </c>
      <c r="O9" s="77">
        <v>4361976520</v>
      </c>
      <c r="P9" s="77">
        <f t="shared" si="0"/>
        <v>66524</v>
      </c>
      <c r="Q9" s="77">
        <f t="shared" si="0"/>
        <v>87391</v>
      </c>
      <c r="R9" s="77">
        <f t="shared" si="0"/>
        <v>66518</v>
      </c>
    </row>
    <row r="10" spans="1:18" ht="15" customHeight="1" x14ac:dyDescent="0.15">
      <c r="A10" s="74"/>
      <c r="B10" s="75" t="s">
        <v>45</v>
      </c>
      <c r="C10" s="76"/>
      <c r="D10" s="77">
        <v>12100</v>
      </c>
      <c r="E10" s="77">
        <v>2109</v>
      </c>
      <c r="F10" s="77">
        <v>266</v>
      </c>
      <c r="G10" s="77">
        <v>6</v>
      </c>
      <c r="H10" s="77">
        <v>11834</v>
      </c>
      <c r="I10" s="77">
        <v>2103</v>
      </c>
      <c r="J10" s="77">
        <v>3644941</v>
      </c>
      <c r="K10" s="77">
        <v>9290</v>
      </c>
      <c r="L10" s="77">
        <v>3635651</v>
      </c>
      <c r="M10" s="77">
        <v>133520657</v>
      </c>
      <c r="N10" s="77">
        <v>160011</v>
      </c>
      <c r="O10" s="77">
        <v>133360646</v>
      </c>
      <c r="P10" s="77">
        <f t="shared" si="0"/>
        <v>36632</v>
      </c>
      <c r="Q10" s="77">
        <f t="shared" si="0"/>
        <v>17224</v>
      </c>
      <c r="R10" s="77">
        <f t="shared" si="0"/>
        <v>36681</v>
      </c>
    </row>
    <row r="11" spans="1:18" ht="15" customHeight="1" x14ac:dyDescent="0.15">
      <c r="A11" s="74"/>
      <c r="B11" s="75" t="s">
        <v>46</v>
      </c>
      <c r="C11" s="76"/>
      <c r="D11" s="77">
        <v>38317</v>
      </c>
      <c r="E11" s="77">
        <v>6196</v>
      </c>
      <c r="F11" s="77">
        <v>601</v>
      </c>
      <c r="G11" s="77">
        <v>13</v>
      </c>
      <c r="H11" s="77">
        <v>37716</v>
      </c>
      <c r="I11" s="77">
        <v>6183</v>
      </c>
      <c r="J11" s="77">
        <v>11358126</v>
      </c>
      <c r="K11" s="77">
        <v>20617</v>
      </c>
      <c r="L11" s="77">
        <v>11337509</v>
      </c>
      <c r="M11" s="77">
        <v>444570002</v>
      </c>
      <c r="N11" s="77">
        <v>67205</v>
      </c>
      <c r="O11" s="77">
        <v>444502797</v>
      </c>
      <c r="P11" s="77">
        <f t="shared" si="0"/>
        <v>39141</v>
      </c>
      <c r="Q11" s="77">
        <f t="shared" si="0"/>
        <v>3260</v>
      </c>
      <c r="R11" s="77">
        <f t="shared" si="0"/>
        <v>39206</v>
      </c>
    </row>
    <row r="12" spans="1:18" ht="15" customHeight="1" x14ac:dyDescent="0.15">
      <c r="A12" s="78"/>
      <c r="B12" s="79" t="s">
        <v>47</v>
      </c>
      <c r="C12" s="80"/>
      <c r="D12" s="81">
        <v>7550</v>
      </c>
      <c r="E12" s="81">
        <v>23</v>
      </c>
      <c r="F12" s="81">
        <v>28</v>
      </c>
      <c r="G12" s="81">
        <v>0</v>
      </c>
      <c r="H12" s="81">
        <v>7522</v>
      </c>
      <c r="I12" s="81">
        <v>23</v>
      </c>
      <c r="J12" s="81">
        <v>1895944</v>
      </c>
      <c r="K12" s="81">
        <v>658</v>
      </c>
      <c r="L12" s="81">
        <v>1895286</v>
      </c>
      <c r="M12" s="81">
        <v>63492411</v>
      </c>
      <c r="N12" s="81">
        <v>2529</v>
      </c>
      <c r="O12" s="81">
        <v>63489882</v>
      </c>
      <c r="P12" s="81">
        <f t="shared" si="0"/>
        <v>33489</v>
      </c>
      <c r="Q12" s="81">
        <f t="shared" si="0"/>
        <v>3843</v>
      </c>
      <c r="R12" s="81">
        <f t="shared" si="0"/>
        <v>33499</v>
      </c>
    </row>
    <row r="13" spans="1:18" ht="15" customHeight="1" x14ac:dyDescent="0.15">
      <c r="A13" s="74"/>
      <c r="B13" s="75" t="s">
        <v>48</v>
      </c>
      <c r="C13" s="76"/>
      <c r="D13" s="77">
        <v>14073</v>
      </c>
      <c r="E13" s="77">
        <v>79</v>
      </c>
      <c r="F13" s="77">
        <v>149</v>
      </c>
      <c r="G13" s="77">
        <v>0</v>
      </c>
      <c r="H13" s="77">
        <v>13924</v>
      </c>
      <c r="I13" s="77">
        <v>79</v>
      </c>
      <c r="J13" s="77">
        <v>3932562</v>
      </c>
      <c r="K13" s="77">
        <v>4967</v>
      </c>
      <c r="L13" s="77">
        <v>3927595</v>
      </c>
      <c r="M13" s="77">
        <v>142769944</v>
      </c>
      <c r="N13" s="77">
        <v>16270</v>
      </c>
      <c r="O13" s="77">
        <v>142753674</v>
      </c>
      <c r="P13" s="77">
        <f t="shared" si="0"/>
        <v>36305</v>
      </c>
      <c r="Q13" s="77">
        <f t="shared" si="0"/>
        <v>3276</v>
      </c>
      <c r="R13" s="77">
        <f t="shared" si="0"/>
        <v>36346</v>
      </c>
    </row>
    <row r="14" spans="1:18" ht="15" customHeight="1" x14ac:dyDescent="0.15">
      <c r="A14" s="74"/>
      <c r="B14" s="75" t="s">
        <v>49</v>
      </c>
      <c r="C14" s="76"/>
      <c r="D14" s="77">
        <v>6072</v>
      </c>
      <c r="E14" s="77">
        <v>192</v>
      </c>
      <c r="F14" s="77">
        <v>54</v>
      </c>
      <c r="G14" s="77">
        <v>0</v>
      </c>
      <c r="H14" s="77">
        <v>6018</v>
      </c>
      <c r="I14" s="77">
        <v>192</v>
      </c>
      <c r="J14" s="77">
        <v>1677880</v>
      </c>
      <c r="K14" s="77">
        <v>1474</v>
      </c>
      <c r="L14" s="77">
        <v>1676406</v>
      </c>
      <c r="M14" s="77">
        <v>45963427</v>
      </c>
      <c r="N14" s="77">
        <v>6649</v>
      </c>
      <c r="O14" s="77">
        <v>45956778</v>
      </c>
      <c r="P14" s="77">
        <f t="shared" si="0"/>
        <v>27394</v>
      </c>
      <c r="Q14" s="77">
        <f t="shared" si="0"/>
        <v>4511</v>
      </c>
      <c r="R14" s="77">
        <f t="shared" si="0"/>
        <v>27414</v>
      </c>
    </row>
    <row r="15" spans="1:18" ht="15" customHeight="1" x14ac:dyDescent="0.15">
      <c r="A15" s="74"/>
      <c r="B15" s="75" t="s">
        <v>50</v>
      </c>
      <c r="C15" s="76"/>
      <c r="D15" s="77">
        <v>9506</v>
      </c>
      <c r="E15" s="77">
        <v>0</v>
      </c>
      <c r="F15" s="77">
        <v>139</v>
      </c>
      <c r="G15" s="77">
        <v>0</v>
      </c>
      <c r="H15" s="77">
        <v>9367</v>
      </c>
      <c r="I15" s="77">
        <v>0</v>
      </c>
      <c r="J15" s="77">
        <v>2011779</v>
      </c>
      <c r="K15" s="77">
        <v>4444</v>
      </c>
      <c r="L15" s="77">
        <v>2007335</v>
      </c>
      <c r="M15" s="77">
        <v>58676563</v>
      </c>
      <c r="N15" s="77">
        <v>16623</v>
      </c>
      <c r="O15" s="77">
        <v>58659940</v>
      </c>
      <c r="P15" s="77">
        <f t="shared" si="0"/>
        <v>29167</v>
      </c>
      <c r="Q15" s="77">
        <f t="shared" si="0"/>
        <v>3741</v>
      </c>
      <c r="R15" s="77">
        <f t="shared" si="0"/>
        <v>29223</v>
      </c>
    </row>
    <row r="16" spans="1:18" ht="15" customHeight="1" x14ac:dyDescent="0.15">
      <c r="A16" s="74"/>
      <c r="B16" s="75" t="s">
        <v>51</v>
      </c>
      <c r="C16" s="76"/>
      <c r="D16" s="77">
        <v>9290</v>
      </c>
      <c r="E16" s="77">
        <v>76</v>
      </c>
      <c r="F16" s="77">
        <v>234</v>
      </c>
      <c r="G16" s="77">
        <v>0</v>
      </c>
      <c r="H16" s="77">
        <v>9056</v>
      </c>
      <c r="I16" s="77">
        <v>76</v>
      </c>
      <c r="J16" s="77">
        <v>1979298</v>
      </c>
      <c r="K16" s="77">
        <v>8383</v>
      </c>
      <c r="L16" s="77">
        <v>1970915</v>
      </c>
      <c r="M16" s="77">
        <v>51679252</v>
      </c>
      <c r="N16" s="77">
        <v>95850</v>
      </c>
      <c r="O16" s="77">
        <v>51583402</v>
      </c>
      <c r="P16" s="77">
        <f t="shared" si="0"/>
        <v>26110</v>
      </c>
      <c r="Q16" s="77">
        <f t="shared" si="0"/>
        <v>11434</v>
      </c>
      <c r="R16" s="77">
        <f t="shared" si="0"/>
        <v>26172</v>
      </c>
    </row>
    <row r="17" spans="1:18" ht="15" customHeight="1" x14ac:dyDescent="0.15">
      <c r="A17" s="78"/>
      <c r="B17" s="79" t="s">
        <v>52</v>
      </c>
      <c r="C17" s="80"/>
      <c r="D17" s="81">
        <v>6896</v>
      </c>
      <c r="E17" s="81">
        <v>185</v>
      </c>
      <c r="F17" s="81">
        <v>119</v>
      </c>
      <c r="G17" s="81">
        <v>0</v>
      </c>
      <c r="H17" s="81">
        <v>6777</v>
      </c>
      <c r="I17" s="81">
        <v>185</v>
      </c>
      <c r="J17" s="81">
        <v>1898023</v>
      </c>
      <c r="K17" s="81">
        <v>3878</v>
      </c>
      <c r="L17" s="81">
        <v>1894145</v>
      </c>
      <c r="M17" s="81">
        <v>59018831</v>
      </c>
      <c r="N17" s="81">
        <v>12445</v>
      </c>
      <c r="O17" s="81">
        <v>59006386</v>
      </c>
      <c r="P17" s="81">
        <f t="shared" si="0"/>
        <v>31095</v>
      </c>
      <c r="Q17" s="81">
        <f t="shared" si="0"/>
        <v>3209</v>
      </c>
      <c r="R17" s="81">
        <f t="shared" si="0"/>
        <v>31152</v>
      </c>
    </row>
    <row r="18" spans="1:18" ht="15" customHeight="1" x14ac:dyDescent="0.15">
      <c r="A18" s="74"/>
      <c r="B18" s="75" t="s">
        <v>53</v>
      </c>
      <c r="C18" s="76"/>
      <c r="D18" s="77">
        <v>5727</v>
      </c>
      <c r="E18" s="77">
        <v>867</v>
      </c>
      <c r="F18" s="77">
        <v>88</v>
      </c>
      <c r="G18" s="77">
        <v>4</v>
      </c>
      <c r="H18" s="77">
        <v>5639</v>
      </c>
      <c r="I18" s="77">
        <v>863</v>
      </c>
      <c r="J18" s="77">
        <v>2199442</v>
      </c>
      <c r="K18" s="77">
        <v>2788</v>
      </c>
      <c r="L18" s="77">
        <v>2196654</v>
      </c>
      <c r="M18" s="77">
        <v>42518725</v>
      </c>
      <c r="N18" s="77">
        <v>9916</v>
      </c>
      <c r="O18" s="77">
        <v>42508809</v>
      </c>
      <c r="P18" s="77">
        <f t="shared" si="0"/>
        <v>19332</v>
      </c>
      <c r="Q18" s="77">
        <f t="shared" si="0"/>
        <v>3557</v>
      </c>
      <c r="R18" s="77">
        <f t="shared" si="0"/>
        <v>19352</v>
      </c>
    </row>
    <row r="19" spans="1:18" ht="15" customHeight="1" x14ac:dyDescent="0.15">
      <c r="A19" s="74"/>
      <c r="B19" s="75" t="s">
        <v>54</v>
      </c>
      <c r="C19" s="76"/>
      <c r="D19" s="77">
        <v>7619</v>
      </c>
      <c r="E19" s="77">
        <v>0</v>
      </c>
      <c r="F19" s="77">
        <v>87</v>
      </c>
      <c r="G19" s="77">
        <v>0</v>
      </c>
      <c r="H19" s="77">
        <v>7532</v>
      </c>
      <c r="I19" s="77">
        <v>0</v>
      </c>
      <c r="J19" s="77">
        <v>1877772</v>
      </c>
      <c r="K19" s="77">
        <v>2556</v>
      </c>
      <c r="L19" s="77">
        <v>1875216</v>
      </c>
      <c r="M19" s="77">
        <v>73139407</v>
      </c>
      <c r="N19" s="77">
        <v>7148</v>
      </c>
      <c r="O19" s="77">
        <v>73132259</v>
      </c>
      <c r="P19" s="77">
        <f t="shared" si="0"/>
        <v>38950</v>
      </c>
      <c r="Q19" s="77">
        <f t="shared" si="0"/>
        <v>2797</v>
      </c>
      <c r="R19" s="77">
        <f t="shared" si="0"/>
        <v>38999</v>
      </c>
    </row>
    <row r="20" spans="1:18" ht="15" customHeight="1" x14ac:dyDescent="0.15">
      <c r="A20" s="74"/>
      <c r="B20" s="75" t="s">
        <v>55</v>
      </c>
      <c r="C20" s="76"/>
      <c r="D20" s="77">
        <v>3973</v>
      </c>
      <c r="E20" s="77">
        <v>0</v>
      </c>
      <c r="F20" s="77">
        <v>85</v>
      </c>
      <c r="G20" s="77">
        <v>0</v>
      </c>
      <c r="H20" s="77">
        <v>3888</v>
      </c>
      <c r="I20" s="77">
        <v>0</v>
      </c>
      <c r="J20" s="77">
        <v>814696</v>
      </c>
      <c r="K20" s="77">
        <v>2005</v>
      </c>
      <c r="L20" s="77">
        <v>812691</v>
      </c>
      <c r="M20" s="77">
        <v>23610908</v>
      </c>
      <c r="N20" s="77">
        <v>7643</v>
      </c>
      <c r="O20" s="77">
        <v>23603265</v>
      </c>
      <c r="P20" s="77">
        <f t="shared" si="0"/>
        <v>28981</v>
      </c>
      <c r="Q20" s="77">
        <f t="shared" si="0"/>
        <v>3812</v>
      </c>
      <c r="R20" s="77">
        <f t="shared" si="0"/>
        <v>29043</v>
      </c>
    </row>
    <row r="21" spans="1:18" ht="15" customHeight="1" x14ac:dyDescent="0.15">
      <c r="A21" s="74"/>
      <c r="B21" s="75" t="s">
        <v>56</v>
      </c>
      <c r="C21" s="76"/>
      <c r="D21" s="77">
        <v>4915</v>
      </c>
      <c r="E21" s="77">
        <v>248</v>
      </c>
      <c r="F21" s="77">
        <v>43</v>
      </c>
      <c r="G21" s="77">
        <v>2</v>
      </c>
      <c r="H21" s="77">
        <v>4872</v>
      </c>
      <c r="I21" s="77">
        <v>246</v>
      </c>
      <c r="J21" s="77">
        <v>879678</v>
      </c>
      <c r="K21" s="77">
        <v>760</v>
      </c>
      <c r="L21" s="77">
        <v>878918</v>
      </c>
      <c r="M21" s="77">
        <v>28705995</v>
      </c>
      <c r="N21" s="77">
        <v>4698</v>
      </c>
      <c r="O21" s="77">
        <v>28701297</v>
      </c>
      <c r="P21" s="77">
        <f t="shared" si="0"/>
        <v>32632</v>
      </c>
      <c r="Q21" s="77">
        <f t="shared" si="0"/>
        <v>6182</v>
      </c>
      <c r="R21" s="77">
        <f t="shared" si="0"/>
        <v>32655</v>
      </c>
    </row>
    <row r="22" spans="1:18" ht="15" customHeight="1" x14ac:dyDescent="0.15">
      <c r="A22" s="78"/>
      <c r="B22" s="79" t="s">
        <v>57</v>
      </c>
      <c r="C22" s="80"/>
      <c r="D22" s="81">
        <v>6417</v>
      </c>
      <c r="E22" s="81">
        <v>313</v>
      </c>
      <c r="F22" s="81">
        <v>101</v>
      </c>
      <c r="G22" s="81">
        <v>0</v>
      </c>
      <c r="H22" s="81">
        <v>6316</v>
      </c>
      <c r="I22" s="81">
        <v>313</v>
      </c>
      <c r="J22" s="81">
        <v>1532237</v>
      </c>
      <c r="K22" s="81">
        <v>3270</v>
      </c>
      <c r="L22" s="81">
        <v>1528967</v>
      </c>
      <c r="M22" s="81">
        <v>58295268</v>
      </c>
      <c r="N22" s="81">
        <v>9993</v>
      </c>
      <c r="O22" s="81">
        <v>58285275</v>
      </c>
      <c r="P22" s="81">
        <f t="shared" si="0"/>
        <v>38046</v>
      </c>
      <c r="Q22" s="81">
        <f t="shared" si="0"/>
        <v>3056</v>
      </c>
      <c r="R22" s="81">
        <f t="shared" si="0"/>
        <v>38121</v>
      </c>
    </row>
    <row r="23" spans="1:18" ht="15" customHeight="1" x14ac:dyDescent="0.15">
      <c r="A23" s="74"/>
      <c r="B23" s="75" t="s">
        <v>58</v>
      </c>
      <c r="C23" s="76"/>
      <c r="D23" s="77">
        <v>9976</v>
      </c>
      <c r="E23" s="77">
        <v>0</v>
      </c>
      <c r="F23" s="77">
        <v>87</v>
      </c>
      <c r="G23" s="77">
        <v>0</v>
      </c>
      <c r="H23" s="77">
        <v>9889</v>
      </c>
      <c r="I23" s="77">
        <v>0</v>
      </c>
      <c r="J23" s="77">
        <v>3322967</v>
      </c>
      <c r="K23" s="77">
        <v>1743</v>
      </c>
      <c r="L23" s="77">
        <v>3321224</v>
      </c>
      <c r="M23" s="77">
        <v>158964141</v>
      </c>
      <c r="N23" s="77">
        <v>8046</v>
      </c>
      <c r="O23" s="77">
        <v>158956095</v>
      </c>
      <c r="P23" s="77">
        <f t="shared" si="0"/>
        <v>47838</v>
      </c>
      <c r="Q23" s="77">
        <f t="shared" si="0"/>
        <v>4616</v>
      </c>
      <c r="R23" s="77">
        <f t="shared" si="0"/>
        <v>47861</v>
      </c>
    </row>
    <row r="24" spans="1:18" ht="15" customHeight="1" x14ac:dyDescent="0.15">
      <c r="A24" s="74"/>
      <c r="B24" s="75" t="s">
        <v>59</v>
      </c>
      <c r="C24" s="76"/>
      <c r="D24" s="77">
        <v>7562</v>
      </c>
      <c r="E24" s="77">
        <v>593</v>
      </c>
      <c r="F24" s="77">
        <v>29</v>
      </c>
      <c r="G24" s="77">
        <v>0</v>
      </c>
      <c r="H24" s="77">
        <v>7533</v>
      </c>
      <c r="I24" s="77">
        <v>593</v>
      </c>
      <c r="J24" s="77">
        <v>2690324</v>
      </c>
      <c r="K24" s="77">
        <v>544</v>
      </c>
      <c r="L24" s="77">
        <v>2689780</v>
      </c>
      <c r="M24" s="77">
        <v>143190600</v>
      </c>
      <c r="N24" s="77">
        <v>3398</v>
      </c>
      <c r="O24" s="77">
        <v>143187202</v>
      </c>
      <c r="P24" s="77">
        <f t="shared" si="0"/>
        <v>53224</v>
      </c>
      <c r="Q24" s="77">
        <f t="shared" si="0"/>
        <v>6246</v>
      </c>
      <c r="R24" s="77">
        <f t="shared" si="0"/>
        <v>53234</v>
      </c>
    </row>
    <row r="25" spans="1:18" ht="15" customHeight="1" x14ac:dyDescent="0.15">
      <c r="A25" s="74"/>
      <c r="B25" s="75" t="s">
        <v>60</v>
      </c>
      <c r="C25" s="76"/>
      <c r="D25" s="77">
        <v>8538</v>
      </c>
      <c r="E25" s="77">
        <v>906</v>
      </c>
      <c r="F25" s="77">
        <v>22</v>
      </c>
      <c r="G25" s="77">
        <v>1</v>
      </c>
      <c r="H25" s="77">
        <v>8516</v>
      </c>
      <c r="I25" s="77">
        <v>905</v>
      </c>
      <c r="J25" s="77">
        <v>3010460</v>
      </c>
      <c r="K25" s="77">
        <v>451</v>
      </c>
      <c r="L25" s="77">
        <v>3010009</v>
      </c>
      <c r="M25" s="77">
        <v>160746335</v>
      </c>
      <c r="N25" s="77">
        <v>2707</v>
      </c>
      <c r="O25" s="77">
        <v>160743628</v>
      </c>
      <c r="P25" s="77">
        <f t="shared" si="0"/>
        <v>53396</v>
      </c>
      <c r="Q25" s="77">
        <f t="shared" si="0"/>
        <v>6002</v>
      </c>
      <c r="R25" s="77">
        <f t="shared" si="0"/>
        <v>53403</v>
      </c>
    </row>
    <row r="26" spans="1:18" ht="15" customHeight="1" x14ac:dyDescent="0.15">
      <c r="A26" s="74"/>
      <c r="B26" s="75" t="s">
        <v>61</v>
      </c>
      <c r="C26" s="76"/>
      <c r="D26" s="77">
        <v>12121</v>
      </c>
      <c r="E26" s="77">
        <v>701</v>
      </c>
      <c r="F26" s="77">
        <v>101</v>
      </c>
      <c r="G26" s="77">
        <v>2</v>
      </c>
      <c r="H26" s="77">
        <v>12020</v>
      </c>
      <c r="I26" s="77">
        <v>699</v>
      </c>
      <c r="J26" s="77">
        <v>2303497</v>
      </c>
      <c r="K26" s="77">
        <v>2012</v>
      </c>
      <c r="L26" s="77">
        <v>2301485</v>
      </c>
      <c r="M26" s="77">
        <v>90253416</v>
      </c>
      <c r="N26" s="77">
        <v>8464</v>
      </c>
      <c r="O26" s="77">
        <v>90244952</v>
      </c>
      <c r="P26" s="77">
        <f t="shared" si="0"/>
        <v>39181</v>
      </c>
      <c r="Q26" s="77">
        <f t="shared" si="0"/>
        <v>4207</v>
      </c>
      <c r="R26" s="77">
        <f t="shared" si="0"/>
        <v>39212</v>
      </c>
    </row>
    <row r="27" spans="1:18" ht="15" customHeight="1" x14ac:dyDescent="0.15">
      <c r="A27" s="78"/>
      <c r="B27" s="79" t="s">
        <v>62</v>
      </c>
      <c r="C27" s="80"/>
      <c r="D27" s="81">
        <v>7610</v>
      </c>
      <c r="E27" s="81">
        <v>0</v>
      </c>
      <c r="F27" s="81">
        <v>49</v>
      </c>
      <c r="G27" s="81">
        <v>0</v>
      </c>
      <c r="H27" s="81">
        <v>7561</v>
      </c>
      <c r="I27" s="81">
        <v>0</v>
      </c>
      <c r="J27" s="81">
        <v>1613518</v>
      </c>
      <c r="K27" s="81">
        <v>1481</v>
      </c>
      <c r="L27" s="81">
        <v>1612037</v>
      </c>
      <c r="M27" s="81">
        <v>71457972</v>
      </c>
      <c r="N27" s="81">
        <v>114833</v>
      </c>
      <c r="O27" s="81">
        <v>71343139</v>
      </c>
      <c r="P27" s="81">
        <f t="shared" si="0"/>
        <v>44287</v>
      </c>
      <c r="Q27" s="81">
        <f t="shared" si="0"/>
        <v>77537</v>
      </c>
      <c r="R27" s="81">
        <f t="shared" si="0"/>
        <v>44257</v>
      </c>
    </row>
    <row r="28" spans="1:18" ht="15" customHeight="1" x14ac:dyDescent="0.15">
      <c r="A28" s="74"/>
      <c r="B28" s="75" t="s">
        <v>63</v>
      </c>
      <c r="C28" s="76"/>
      <c r="D28" s="77">
        <v>5840</v>
      </c>
      <c r="E28" s="77">
        <v>0</v>
      </c>
      <c r="F28" s="77">
        <v>30</v>
      </c>
      <c r="G28" s="77">
        <v>0</v>
      </c>
      <c r="H28" s="77">
        <v>5810</v>
      </c>
      <c r="I28" s="77">
        <v>0</v>
      </c>
      <c r="J28" s="77">
        <v>1978781</v>
      </c>
      <c r="K28" s="77">
        <v>6209</v>
      </c>
      <c r="L28" s="77">
        <v>1972572</v>
      </c>
      <c r="M28" s="77">
        <v>77368456</v>
      </c>
      <c r="N28" s="77">
        <v>2909</v>
      </c>
      <c r="O28" s="77">
        <v>77365547</v>
      </c>
      <c r="P28" s="77">
        <f t="shared" si="0"/>
        <v>39099</v>
      </c>
      <c r="Q28" s="77">
        <f t="shared" si="0"/>
        <v>469</v>
      </c>
      <c r="R28" s="77">
        <f t="shared" si="0"/>
        <v>39221</v>
      </c>
    </row>
    <row r="29" spans="1:18" ht="15" customHeight="1" x14ac:dyDescent="0.15">
      <c r="A29" s="74"/>
      <c r="B29" s="75" t="s">
        <v>64</v>
      </c>
      <c r="C29" s="76"/>
      <c r="D29" s="77">
        <v>5045</v>
      </c>
      <c r="E29" s="77">
        <v>654</v>
      </c>
      <c r="F29" s="77">
        <v>18</v>
      </c>
      <c r="G29" s="77">
        <v>1</v>
      </c>
      <c r="H29" s="77">
        <v>5027</v>
      </c>
      <c r="I29" s="77">
        <v>653</v>
      </c>
      <c r="J29" s="77">
        <v>1307273</v>
      </c>
      <c r="K29" s="77">
        <v>496</v>
      </c>
      <c r="L29" s="77">
        <v>1306777</v>
      </c>
      <c r="M29" s="77">
        <v>65220294</v>
      </c>
      <c r="N29" s="77">
        <v>2534</v>
      </c>
      <c r="O29" s="77">
        <v>65217760</v>
      </c>
      <c r="P29" s="77">
        <f t="shared" si="0"/>
        <v>49890</v>
      </c>
      <c r="Q29" s="77">
        <f t="shared" si="0"/>
        <v>5109</v>
      </c>
      <c r="R29" s="77">
        <f t="shared" si="0"/>
        <v>49907</v>
      </c>
    </row>
    <row r="30" spans="1:18" ht="15" customHeight="1" x14ac:dyDescent="0.15">
      <c r="A30" s="74"/>
      <c r="B30" s="75" t="s">
        <v>65</v>
      </c>
      <c r="C30" s="76"/>
      <c r="D30" s="77">
        <v>5183</v>
      </c>
      <c r="E30" s="77">
        <v>1</v>
      </c>
      <c r="F30" s="77">
        <v>113</v>
      </c>
      <c r="G30" s="77">
        <v>0</v>
      </c>
      <c r="H30" s="77">
        <v>5070</v>
      </c>
      <c r="I30" s="77">
        <v>1</v>
      </c>
      <c r="J30" s="77">
        <v>1020843</v>
      </c>
      <c r="K30" s="77">
        <v>4336</v>
      </c>
      <c r="L30" s="77">
        <v>1016507</v>
      </c>
      <c r="M30" s="77">
        <v>24590367</v>
      </c>
      <c r="N30" s="77">
        <v>12311</v>
      </c>
      <c r="O30" s="77">
        <v>24578056</v>
      </c>
      <c r="P30" s="77">
        <f t="shared" si="0"/>
        <v>24088</v>
      </c>
      <c r="Q30" s="77">
        <f t="shared" si="0"/>
        <v>2839</v>
      </c>
      <c r="R30" s="77">
        <f t="shared" si="0"/>
        <v>24179</v>
      </c>
    </row>
    <row r="31" spans="1:18" ht="15" customHeight="1" x14ac:dyDescent="0.15">
      <c r="A31" s="82"/>
      <c r="B31" s="75" t="s">
        <v>66</v>
      </c>
      <c r="C31" s="83"/>
      <c r="D31" s="77">
        <v>3459</v>
      </c>
      <c r="E31" s="77">
        <v>21</v>
      </c>
      <c r="F31" s="77">
        <v>48</v>
      </c>
      <c r="G31" s="77">
        <v>0</v>
      </c>
      <c r="H31" s="77">
        <v>3411</v>
      </c>
      <c r="I31" s="77">
        <v>21</v>
      </c>
      <c r="J31" s="77">
        <v>1762128</v>
      </c>
      <c r="K31" s="77">
        <v>1456</v>
      </c>
      <c r="L31" s="77">
        <v>1760672</v>
      </c>
      <c r="M31" s="77">
        <v>58624272</v>
      </c>
      <c r="N31" s="77">
        <v>4836</v>
      </c>
      <c r="O31" s="77">
        <v>58619436</v>
      </c>
      <c r="P31" s="77">
        <f t="shared" si="0"/>
        <v>33269</v>
      </c>
      <c r="Q31" s="77">
        <f t="shared" si="0"/>
        <v>3321</v>
      </c>
      <c r="R31" s="77">
        <f t="shared" si="0"/>
        <v>33294</v>
      </c>
    </row>
    <row r="32" spans="1:18" ht="15" customHeight="1" x14ac:dyDescent="0.15">
      <c r="A32" s="78"/>
      <c r="B32" s="79" t="s">
        <v>67</v>
      </c>
      <c r="C32" s="80"/>
      <c r="D32" s="81">
        <v>3818</v>
      </c>
      <c r="E32" s="81">
        <v>37</v>
      </c>
      <c r="F32" s="81">
        <v>69</v>
      </c>
      <c r="G32" s="81">
        <v>0</v>
      </c>
      <c r="H32" s="81">
        <v>3749</v>
      </c>
      <c r="I32" s="81">
        <v>37</v>
      </c>
      <c r="J32" s="81">
        <v>753575</v>
      </c>
      <c r="K32" s="81">
        <v>1994</v>
      </c>
      <c r="L32" s="81">
        <v>751581</v>
      </c>
      <c r="M32" s="81">
        <v>17831947</v>
      </c>
      <c r="N32" s="81">
        <v>6558</v>
      </c>
      <c r="O32" s="81">
        <v>17825389</v>
      </c>
      <c r="P32" s="81">
        <f t="shared" si="0"/>
        <v>23663</v>
      </c>
      <c r="Q32" s="81">
        <f t="shared" si="0"/>
        <v>3289</v>
      </c>
      <c r="R32" s="81">
        <f t="shared" si="0"/>
        <v>23717</v>
      </c>
    </row>
    <row r="33" spans="1:18" ht="15" customHeight="1" x14ac:dyDescent="0.15">
      <c r="A33" s="74"/>
      <c r="B33" s="75" t="s">
        <v>68</v>
      </c>
      <c r="C33" s="76"/>
      <c r="D33" s="77">
        <v>10452</v>
      </c>
      <c r="E33" s="77">
        <v>0</v>
      </c>
      <c r="F33" s="77">
        <v>183</v>
      </c>
      <c r="G33" s="77">
        <v>0</v>
      </c>
      <c r="H33" s="77">
        <v>10269</v>
      </c>
      <c r="I33" s="77">
        <v>0</v>
      </c>
      <c r="J33" s="77">
        <v>2668878</v>
      </c>
      <c r="K33" s="77">
        <v>5567</v>
      </c>
      <c r="L33" s="77">
        <v>2663311</v>
      </c>
      <c r="M33" s="77">
        <v>70948093</v>
      </c>
      <c r="N33" s="77">
        <v>19455</v>
      </c>
      <c r="O33" s="77">
        <v>70928638</v>
      </c>
      <c r="P33" s="77">
        <f t="shared" si="0"/>
        <v>26583</v>
      </c>
      <c r="Q33" s="77">
        <f t="shared" si="0"/>
        <v>3495</v>
      </c>
      <c r="R33" s="77">
        <f t="shared" si="0"/>
        <v>26632</v>
      </c>
    </row>
    <row r="34" spans="1:18" ht="15" customHeight="1" x14ac:dyDescent="0.15">
      <c r="A34" s="74"/>
      <c r="B34" s="75" t="s">
        <v>69</v>
      </c>
      <c r="C34" s="76"/>
      <c r="D34" s="77">
        <v>7427</v>
      </c>
      <c r="E34" s="77">
        <v>0</v>
      </c>
      <c r="F34" s="77">
        <v>222</v>
      </c>
      <c r="G34" s="77">
        <v>0</v>
      </c>
      <c r="H34" s="77">
        <v>7205</v>
      </c>
      <c r="I34" s="77">
        <v>0</v>
      </c>
      <c r="J34" s="77">
        <v>1083498</v>
      </c>
      <c r="K34" s="77">
        <v>5782</v>
      </c>
      <c r="L34" s="77">
        <v>1077716</v>
      </c>
      <c r="M34" s="77">
        <v>24579956</v>
      </c>
      <c r="N34" s="77">
        <v>22247</v>
      </c>
      <c r="O34" s="77">
        <v>24557709</v>
      </c>
      <c r="P34" s="77">
        <f t="shared" si="0"/>
        <v>22686</v>
      </c>
      <c r="Q34" s="77">
        <f t="shared" si="0"/>
        <v>3848</v>
      </c>
      <c r="R34" s="77">
        <f t="shared" si="0"/>
        <v>22787</v>
      </c>
    </row>
    <row r="35" spans="1:18" s="112" customFormat="1" ht="15" customHeight="1" x14ac:dyDescent="0.15">
      <c r="A35" s="74"/>
      <c r="B35" s="75" t="s">
        <v>70</v>
      </c>
      <c r="C35" s="76"/>
      <c r="D35" s="77">
        <v>8856</v>
      </c>
      <c r="E35" s="77">
        <v>261</v>
      </c>
      <c r="F35" s="77">
        <v>88</v>
      </c>
      <c r="G35" s="77">
        <v>0</v>
      </c>
      <c r="H35" s="77">
        <v>8768</v>
      </c>
      <c r="I35" s="77">
        <v>261</v>
      </c>
      <c r="J35" s="77">
        <v>2278435</v>
      </c>
      <c r="K35" s="77">
        <v>2429</v>
      </c>
      <c r="L35" s="77">
        <v>2276006</v>
      </c>
      <c r="M35" s="77">
        <v>95410972</v>
      </c>
      <c r="N35" s="77">
        <v>8787</v>
      </c>
      <c r="O35" s="77">
        <v>95402185</v>
      </c>
      <c r="P35" s="77">
        <f t="shared" si="0"/>
        <v>41876</v>
      </c>
      <c r="Q35" s="77">
        <f t="shared" si="0"/>
        <v>3618</v>
      </c>
      <c r="R35" s="77">
        <f t="shared" si="0"/>
        <v>41916</v>
      </c>
    </row>
    <row r="36" spans="1:18" ht="15" customHeight="1" x14ac:dyDescent="0.15">
      <c r="A36" s="74"/>
      <c r="B36" s="75" t="s">
        <v>71</v>
      </c>
      <c r="C36" s="76"/>
      <c r="D36" s="77">
        <v>4705</v>
      </c>
      <c r="E36" s="77">
        <v>18</v>
      </c>
      <c r="F36" s="77">
        <v>28</v>
      </c>
      <c r="G36" s="77">
        <v>0</v>
      </c>
      <c r="H36" s="77">
        <v>4677</v>
      </c>
      <c r="I36" s="77">
        <v>18</v>
      </c>
      <c r="J36" s="77">
        <v>1229374</v>
      </c>
      <c r="K36" s="77">
        <v>634</v>
      </c>
      <c r="L36" s="77">
        <v>1228740</v>
      </c>
      <c r="M36" s="77">
        <v>55522273</v>
      </c>
      <c r="N36" s="77">
        <v>2868</v>
      </c>
      <c r="O36" s="77">
        <v>55519405</v>
      </c>
      <c r="P36" s="77">
        <f t="shared" si="0"/>
        <v>45163</v>
      </c>
      <c r="Q36" s="77">
        <f t="shared" si="0"/>
        <v>4524</v>
      </c>
      <c r="R36" s="77">
        <f t="shared" si="0"/>
        <v>45184</v>
      </c>
    </row>
    <row r="37" spans="1:18" ht="15" customHeight="1" x14ac:dyDescent="0.15">
      <c r="A37" s="78"/>
      <c r="B37" s="79" t="s">
        <v>72</v>
      </c>
      <c r="C37" s="80"/>
      <c r="D37" s="81">
        <v>3891</v>
      </c>
      <c r="E37" s="81">
        <v>0</v>
      </c>
      <c r="F37" s="81">
        <v>15</v>
      </c>
      <c r="G37" s="81">
        <v>0</v>
      </c>
      <c r="H37" s="81">
        <v>3876</v>
      </c>
      <c r="I37" s="81">
        <v>0</v>
      </c>
      <c r="J37" s="81">
        <v>1111201</v>
      </c>
      <c r="K37" s="81">
        <v>9639</v>
      </c>
      <c r="L37" s="81">
        <v>1101562</v>
      </c>
      <c r="M37" s="81">
        <v>34958237</v>
      </c>
      <c r="N37" s="81">
        <v>676472</v>
      </c>
      <c r="O37" s="81">
        <v>34281765</v>
      </c>
      <c r="P37" s="81">
        <f t="shared" si="0"/>
        <v>31460</v>
      </c>
      <c r="Q37" s="81">
        <f t="shared" si="0"/>
        <v>70181</v>
      </c>
      <c r="R37" s="81">
        <f t="shared" si="0"/>
        <v>31121</v>
      </c>
    </row>
    <row r="38" spans="1:18" ht="15" customHeight="1" x14ac:dyDescent="0.15">
      <c r="A38" s="74"/>
      <c r="B38" s="75" t="s">
        <v>73</v>
      </c>
      <c r="C38" s="76"/>
      <c r="D38" s="77">
        <v>4066</v>
      </c>
      <c r="E38" s="77">
        <v>0</v>
      </c>
      <c r="F38" s="77">
        <v>16</v>
      </c>
      <c r="G38" s="77">
        <v>0</v>
      </c>
      <c r="H38" s="77">
        <v>4050</v>
      </c>
      <c r="I38" s="77">
        <v>0</v>
      </c>
      <c r="J38" s="77">
        <v>893148</v>
      </c>
      <c r="K38" s="77">
        <v>295</v>
      </c>
      <c r="L38" s="77">
        <v>892853</v>
      </c>
      <c r="M38" s="77">
        <v>45893468</v>
      </c>
      <c r="N38" s="77">
        <v>1530</v>
      </c>
      <c r="O38" s="77">
        <v>45891938</v>
      </c>
      <c r="P38" s="77">
        <f t="shared" si="0"/>
        <v>51384</v>
      </c>
      <c r="Q38" s="77">
        <f t="shared" si="0"/>
        <v>5186</v>
      </c>
      <c r="R38" s="77">
        <f t="shared" si="0"/>
        <v>51399</v>
      </c>
    </row>
    <row r="39" spans="1:18" ht="15" customHeight="1" x14ac:dyDescent="0.15">
      <c r="A39" s="74"/>
      <c r="B39" s="75" t="s">
        <v>74</v>
      </c>
      <c r="C39" s="76"/>
      <c r="D39" s="77">
        <v>4482</v>
      </c>
      <c r="E39" s="77">
        <v>0</v>
      </c>
      <c r="F39" s="77">
        <v>15</v>
      </c>
      <c r="G39" s="77">
        <v>0</v>
      </c>
      <c r="H39" s="77">
        <v>4467</v>
      </c>
      <c r="I39" s="77">
        <v>0</v>
      </c>
      <c r="J39" s="77">
        <v>1594277</v>
      </c>
      <c r="K39" s="77">
        <v>237</v>
      </c>
      <c r="L39" s="77">
        <v>1594040</v>
      </c>
      <c r="M39" s="77">
        <v>77064916</v>
      </c>
      <c r="N39" s="77">
        <v>1854</v>
      </c>
      <c r="O39" s="77">
        <v>77063062</v>
      </c>
      <c r="P39" s="77">
        <f t="shared" si="0"/>
        <v>48338</v>
      </c>
      <c r="Q39" s="77">
        <f t="shared" si="0"/>
        <v>7823</v>
      </c>
      <c r="R39" s="77">
        <f t="shared" si="0"/>
        <v>48344</v>
      </c>
    </row>
    <row r="40" spans="1:18" ht="15" customHeight="1" x14ac:dyDescent="0.15">
      <c r="A40" s="74"/>
      <c r="B40" s="75" t="s">
        <v>75</v>
      </c>
      <c r="C40" s="76"/>
      <c r="D40" s="77">
        <v>3266</v>
      </c>
      <c r="E40" s="77">
        <v>0</v>
      </c>
      <c r="F40" s="77">
        <v>7</v>
      </c>
      <c r="G40" s="77">
        <v>0</v>
      </c>
      <c r="H40" s="77">
        <v>3259</v>
      </c>
      <c r="I40" s="77">
        <v>0</v>
      </c>
      <c r="J40" s="77">
        <v>804903</v>
      </c>
      <c r="K40" s="77">
        <v>186</v>
      </c>
      <c r="L40" s="77">
        <v>804717</v>
      </c>
      <c r="M40" s="77">
        <v>28917501</v>
      </c>
      <c r="N40" s="77">
        <v>1104</v>
      </c>
      <c r="O40" s="77">
        <v>28916397</v>
      </c>
      <c r="P40" s="77">
        <f t="shared" ref="P40:R67" si="1">IF(J40=0," ",ROUND(M40*1000/J40,0))</f>
        <v>35927</v>
      </c>
      <c r="Q40" s="77">
        <f t="shared" si="1"/>
        <v>5935</v>
      </c>
      <c r="R40" s="77">
        <f t="shared" si="1"/>
        <v>35934</v>
      </c>
    </row>
    <row r="41" spans="1:18" ht="15" customHeight="1" x14ac:dyDescent="0.15">
      <c r="A41" s="74"/>
      <c r="B41" s="75" t="s">
        <v>76</v>
      </c>
      <c r="C41" s="76"/>
      <c r="D41" s="77">
        <v>3843</v>
      </c>
      <c r="E41" s="77">
        <v>0</v>
      </c>
      <c r="F41" s="77">
        <v>15</v>
      </c>
      <c r="G41" s="77">
        <v>0</v>
      </c>
      <c r="H41" s="77">
        <v>3828</v>
      </c>
      <c r="I41" s="77">
        <v>0</v>
      </c>
      <c r="J41" s="77">
        <v>1479345</v>
      </c>
      <c r="K41" s="77">
        <v>492</v>
      </c>
      <c r="L41" s="77">
        <v>1478853</v>
      </c>
      <c r="M41" s="77">
        <v>63512391</v>
      </c>
      <c r="N41" s="77">
        <v>1786</v>
      </c>
      <c r="O41" s="77">
        <v>63510605</v>
      </c>
      <c r="P41" s="77">
        <f t="shared" si="1"/>
        <v>42933</v>
      </c>
      <c r="Q41" s="77">
        <f t="shared" si="1"/>
        <v>3630</v>
      </c>
      <c r="R41" s="77">
        <f t="shared" si="1"/>
        <v>42946</v>
      </c>
    </row>
    <row r="42" spans="1:18" ht="15" customHeight="1" x14ac:dyDescent="0.15">
      <c r="A42" s="78"/>
      <c r="B42" s="79" t="s">
        <v>77</v>
      </c>
      <c r="C42" s="80"/>
      <c r="D42" s="81">
        <v>1108</v>
      </c>
      <c r="E42" s="81">
        <v>0</v>
      </c>
      <c r="F42" s="81">
        <v>7</v>
      </c>
      <c r="G42" s="81">
        <v>0</v>
      </c>
      <c r="H42" s="81">
        <v>1101</v>
      </c>
      <c r="I42" s="81">
        <v>0</v>
      </c>
      <c r="J42" s="81">
        <v>714504</v>
      </c>
      <c r="K42" s="81">
        <v>182</v>
      </c>
      <c r="L42" s="81">
        <v>714322</v>
      </c>
      <c r="M42" s="81">
        <v>31760428</v>
      </c>
      <c r="N42" s="81">
        <v>524</v>
      </c>
      <c r="O42" s="81">
        <v>31759904</v>
      </c>
      <c r="P42" s="81">
        <f t="shared" si="1"/>
        <v>44451</v>
      </c>
      <c r="Q42" s="81">
        <f t="shared" si="1"/>
        <v>2879</v>
      </c>
      <c r="R42" s="81">
        <f t="shared" si="1"/>
        <v>44462</v>
      </c>
    </row>
    <row r="43" spans="1:18" ht="15" customHeight="1" x14ac:dyDescent="0.15">
      <c r="A43" s="74"/>
      <c r="B43" s="75" t="s">
        <v>78</v>
      </c>
      <c r="C43" s="76"/>
      <c r="D43" s="77">
        <v>4183</v>
      </c>
      <c r="E43" s="77">
        <v>598</v>
      </c>
      <c r="F43" s="77">
        <v>13</v>
      </c>
      <c r="G43" s="77">
        <v>0</v>
      </c>
      <c r="H43" s="77">
        <v>4170</v>
      </c>
      <c r="I43" s="77">
        <v>598</v>
      </c>
      <c r="J43" s="77">
        <v>2357429</v>
      </c>
      <c r="K43" s="77">
        <v>362</v>
      </c>
      <c r="L43" s="77">
        <v>2357067</v>
      </c>
      <c r="M43" s="77">
        <v>99397372</v>
      </c>
      <c r="N43" s="77">
        <v>1041</v>
      </c>
      <c r="O43" s="77">
        <v>99396331</v>
      </c>
      <c r="P43" s="77">
        <f t="shared" si="1"/>
        <v>42163</v>
      </c>
      <c r="Q43" s="77">
        <f t="shared" si="1"/>
        <v>2876</v>
      </c>
      <c r="R43" s="77">
        <f t="shared" si="1"/>
        <v>42169</v>
      </c>
    </row>
    <row r="44" spans="1:18" ht="15" customHeight="1" x14ac:dyDescent="0.15">
      <c r="A44" s="74"/>
      <c r="B44" s="75" t="s">
        <v>79</v>
      </c>
      <c r="C44" s="76"/>
      <c r="D44" s="77">
        <v>1572</v>
      </c>
      <c r="E44" s="77">
        <v>176</v>
      </c>
      <c r="F44" s="77">
        <v>20</v>
      </c>
      <c r="G44" s="77">
        <v>0</v>
      </c>
      <c r="H44" s="77">
        <v>1552</v>
      </c>
      <c r="I44" s="77">
        <v>176</v>
      </c>
      <c r="J44" s="77">
        <v>244782</v>
      </c>
      <c r="K44" s="77">
        <v>367</v>
      </c>
      <c r="L44" s="77">
        <v>244415</v>
      </c>
      <c r="M44" s="77">
        <v>7758428</v>
      </c>
      <c r="N44" s="77">
        <v>1976</v>
      </c>
      <c r="O44" s="77">
        <v>7756452</v>
      </c>
      <c r="P44" s="77">
        <f t="shared" si="1"/>
        <v>31695</v>
      </c>
      <c r="Q44" s="77">
        <f t="shared" si="1"/>
        <v>5384</v>
      </c>
      <c r="R44" s="77">
        <f t="shared" si="1"/>
        <v>31735</v>
      </c>
    </row>
    <row r="45" spans="1:18" ht="15" customHeight="1" x14ac:dyDescent="0.15">
      <c r="A45" s="74"/>
      <c r="B45" s="75" t="s">
        <v>80</v>
      </c>
      <c r="C45" s="76"/>
      <c r="D45" s="77">
        <v>2481</v>
      </c>
      <c r="E45" s="77">
        <v>281</v>
      </c>
      <c r="F45" s="77">
        <v>19</v>
      </c>
      <c r="G45" s="77">
        <v>0</v>
      </c>
      <c r="H45" s="77">
        <v>2462</v>
      </c>
      <c r="I45" s="77">
        <v>281</v>
      </c>
      <c r="J45" s="77">
        <v>574716</v>
      </c>
      <c r="K45" s="77">
        <v>335</v>
      </c>
      <c r="L45" s="77">
        <v>574381</v>
      </c>
      <c r="M45" s="77">
        <v>22231523</v>
      </c>
      <c r="N45" s="77">
        <v>1674</v>
      </c>
      <c r="O45" s="77">
        <v>22229849</v>
      </c>
      <c r="P45" s="77">
        <f t="shared" si="1"/>
        <v>38683</v>
      </c>
      <c r="Q45" s="77">
        <f t="shared" si="1"/>
        <v>4997</v>
      </c>
      <c r="R45" s="77">
        <f t="shared" si="1"/>
        <v>38702</v>
      </c>
    </row>
    <row r="46" spans="1:18" ht="15" customHeight="1" x14ac:dyDescent="0.15">
      <c r="A46" s="74"/>
      <c r="B46" s="75" t="s">
        <v>81</v>
      </c>
      <c r="C46" s="76"/>
      <c r="D46" s="77">
        <v>4214</v>
      </c>
      <c r="E46" s="77">
        <v>3</v>
      </c>
      <c r="F46" s="77">
        <v>80</v>
      </c>
      <c r="G46" s="77">
        <v>0</v>
      </c>
      <c r="H46" s="77">
        <v>4134</v>
      </c>
      <c r="I46" s="77">
        <v>3</v>
      </c>
      <c r="J46" s="77">
        <v>587226</v>
      </c>
      <c r="K46" s="77">
        <v>1608</v>
      </c>
      <c r="L46" s="77">
        <v>585618</v>
      </c>
      <c r="M46" s="77">
        <v>19808691</v>
      </c>
      <c r="N46" s="77">
        <v>6676</v>
      </c>
      <c r="O46" s="77">
        <v>19802015</v>
      </c>
      <c r="P46" s="77">
        <f t="shared" si="1"/>
        <v>33733</v>
      </c>
      <c r="Q46" s="77">
        <f t="shared" si="1"/>
        <v>4152</v>
      </c>
      <c r="R46" s="77">
        <f t="shared" si="1"/>
        <v>33814</v>
      </c>
    </row>
    <row r="47" spans="1:18" ht="15" customHeight="1" x14ac:dyDescent="0.15">
      <c r="A47" s="78"/>
      <c r="B47" s="79" t="s">
        <v>82</v>
      </c>
      <c r="C47" s="80"/>
      <c r="D47" s="81">
        <v>2460</v>
      </c>
      <c r="E47" s="81">
        <v>3</v>
      </c>
      <c r="F47" s="81">
        <v>11</v>
      </c>
      <c r="G47" s="81">
        <v>0</v>
      </c>
      <c r="H47" s="81">
        <v>2449</v>
      </c>
      <c r="I47" s="81">
        <v>3</v>
      </c>
      <c r="J47" s="81">
        <v>511154</v>
      </c>
      <c r="K47" s="81">
        <v>273</v>
      </c>
      <c r="L47" s="81">
        <v>510881</v>
      </c>
      <c r="M47" s="81">
        <v>17172974</v>
      </c>
      <c r="N47" s="81">
        <v>1521</v>
      </c>
      <c r="O47" s="81">
        <v>17171453</v>
      </c>
      <c r="P47" s="81">
        <f t="shared" si="1"/>
        <v>33596</v>
      </c>
      <c r="Q47" s="81">
        <f t="shared" si="1"/>
        <v>5571</v>
      </c>
      <c r="R47" s="81">
        <f t="shared" si="1"/>
        <v>33611</v>
      </c>
    </row>
    <row r="48" spans="1:18" ht="15" customHeight="1" x14ac:dyDescent="0.15">
      <c r="A48" s="74"/>
      <c r="B48" s="75" t="s">
        <v>83</v>
      </c>
      <c r="C48" s="76"/>
      <c r="D48" s="77">
        <v>994</v>
      </c>
      <c r="E48" s="77">
        <v>5</v>
      </c>
      <c r="F48" s="77">
        <v>8</v>
      </c>
      <c r="G48" s="77">
        <v>0</v>
      </c>
      <c r="H48" s="77">
        <v>986</v>
      </c>
      <c r="I48" s="77">
        <v>5</v>
      </c>
      <c r="J48" s="77">
        <v>301046</v>
      </c>
      <c r="K48" s="77">
        <v>306</v>
      </c>
      <c r="L48" s="77">
        <v>300740</v>
      </c>
      <c r="M48" s="77">
        <v>9848686</v>
      </c>
      <c r="N48" s="77">
        <v>839</v>
      </c>
      <c r="O48" s="77">
        <v>9847847</v>
      </c>
      <c r="P48" s="77">
        <f t="shared" si="1"/>
        <v>32715</v>
      </c>
      <c r="Q48" s="77">
        <f t="shared" si="1"/>
        <v>2742</v>
      </c>
      <c r="R48" s="77">
        <f t="shared" si="1"/>
        <v>32745</v>
      </c>
    </row>
    <row r="49" spans="1:18" ht="15" customHeight="1" x14ac:dyDescent="0.15">
      <c r="A49" s="74"/>
      <c r="B49" s="75" t="s">
        <v>84</v>
      </c>
      <c r="C49" s="76"/>
      <c r="D49" s="77">
        <v>1865</v>
      </c>
      <c r="E49" s="77">
        <v>0</v>
      </c>
      <c r="F49" s="77">
        <v>20</v>
      </c>
      <c r="G49" s="77">
        <v>0</v>
      </c>
      <c r="H49" s="77">
        <v>1845</v>
      </c>
      <c r="I49" s="77">
        <v>0</v>
      </c>
      <c r="J49" s="77">
        <v>653497</v>
      </c>
      <c r="K49" s="77">
        <v>446</v>
      </c>
      <c r="L49" s="77">
        <v>653051</v>
      </c>
      <c r="M49" s="77">
        <v>15164013</v>
      </c>
      <c r="N49" s="77">
        <v>2132</v>
      </c>
      <c r="O49" s="77">
        <v>15161881</v>
      </c>
      <c r="P49" s="77">
        <f t="shared" si="1"/>
        <v>23204</v>
      </c>
      <c r="Q49" s="77">
        <f t="shared" si="1"/>
        <v>4780</v>
      </c>
      <c r="R49" s="77">
        <f t="shared" si="1"/>
        <v>23217</v>
      </c>
    </row>
    <row r="50" spans="1:18" ht="15" customHeight="1" x14ac:dyDescent="0.15">
      <c r="A50" s="74"/>
      <c r="B50" s="75" t="s">
        <v>85</v>
      </c>
      <c r="C50" s="76"/>
      <c r="D50" s="77">
        <v>1164</v>
      </c>
      <c r="E50" s="77">
        <v>0</v>
      </c>
      <c r="F50" s="77">
        <v>17</v>
      </c>
      <c r="G50" s="77">
        <v>0</v>
      </c>
      <c r="H50" s="77">
        <v>1147</v>
      </c>
      <c r="I50" s="77">
        <v>0</v>
      </c>
      <c r="J50" s="77">
        <v>247827</v>
      </c>
      <c r="K50" s="77">
        <v>670</v>
      </c>
      <c r="L50" s="77">
        <v>247157</v>
      </c>
      <c r="M50" s="77">
        <v>6223924</v>
      </c>
      <c r="N50" s="77">
        <v>1951</v>
      </c>
      <c r="O50" s="77">
        <v>6221973</v>
      </c>
      <c r="P50" s="77">
        <f t="shared" si="1"/>
        <v>25114</v>
      </c>
      <c r="Q50" s="77">
        <f t="shared" si="1"/>
        <v>2912</v>
      </c>
      <c r="R50" s="77">
        <f t="shared" si="1"/>
        <v>25174</v>
      </c>
    </row>
    <row r="51" spans="1:18" ht="15" customHeight="1" x14ac:dyDescent="0.15">
      <c r="A51" s="74"/>
      <c r="B51" s="75" t="s">
        <v>86</v>
      </c>
      <c r="C51" s="76"/>
      <c r="D51" s="77">
        <v>3769</v>
      </c>
      <c r="E51" s="77">
        <v>0</v>
      </c>
      <c r="F51" s="77">
        <v>60</v>
      </c>
      <c r="G51" s="77">
        <v>0</v>
      </c>
      <c r="H51" s="77">
        <v>3709</v>
      </c>
      <c r="I51" s="77">
        <v>0</v>
      </c>
      <c r="J51" s="77">
        <v>781192</v>
      </c>
      <c r="K51" s="77">
        <v>2020</v>
      </c>
      <c r="L51" s="77">
        <v>779172</v>
      </c>
      <c r="M51" s="77">
        <v>21630150</v>
      </c>
      <c r="N51" s="77">
        <v>7487</v>
      </c>
      <c r="O51" s="77">
        <v>21622663</v>
      </c>
      <c r="P51" s="77">
        <f t="shared" si="1"/>
        <v>27689</v>
      </c>
      <c r="Q51" s="77">
        <f t="shared" si="1"/>
        <v>3706</v>
      </c>
      <c r="R51" s="77">
        <f t="shared" si="1"/>
        <v>27751</v>
      </c>
    </row>
    <row r="52" spans="1:18" ht="15" customHeight="1" x14ac:dyDescent="0.15">
      <c r="A52" s="78"/>
      <c r="B52" s="79" t="s">
        <v>87</v>
      </c>
      <c r="C52" s="80"/>
      <c r="D52" s="81">
        <v>447</v>
      </c>
      <c r="E52" s="81">
        <v>0</v>
      </c>
      <c r="F52" s="81">
        <v>13</v>
      </c>
      <c r="G52" s="81">
        <v>0</v>
      </c>
      <c r="H52" s="81">
        <v>434</v>
      </c>
      <c r="I52" s="81">
        <v>0</v>
      </c>
      <c r="J52" s="81">
        <v>51469</v>
      </c>
      <c r="K52" s="81">
        <v>185</v>
      </c>
      <c r="L52" s="81">
        <v>51284</v>
      </c>
      <c r="M52" s="81">
        <v>547429</v>
      </c>
      <c r="N52" s="81">
        <v>824</v>
      </c>
      <c r="O52" s="81">
        <v>546605</v>
      </c>
      <c r="P52" s="81">
        <f t="shared" si="1"/>
        <v>10636</v>
      </c>
      <c r="Q52" s="81">
        <f t="shared" si="1"/>
        <v>4454</v>
      </c>
      <c r="R52" s="81">
        <f t="shared" si="1"/>
        <v>10658</v>
      </c>
    </row>
    <row r="53" spans="1:18" ht="15" customHeight="1" x14ac:dyDescent="0.15">
      <c r="A53" s="74"/>
      <c r="B53" s="75" t="s">
        <v>88</v>
      </c>
      <c r="C53" s="76"/>
      <c r="D53" s="77">
        <v>3400</v>
      </c>
      <c r="E53" s="77">
        <v>0</v>
      </c>
      <c r="F53" s="77">
        <v>48</v>
      </c>
      <c r="G53" s="77">
        <v>0</v>
      </c>
      <c r="H53" s="77">
        <v>3352</v>
      </c>
      <c r="I53" s="77">
        <v>0</v>
      </c>
      <c r="J53" s="77">
        <v>678434</v>
      </c>
      <c r="K53" s="77">
        <v>1596</v>
      </c>
      <c r="L53" s="77">
        <v>676838</v>
      </c>
      <c r="M53" s="77">
        <v>16951273</v>
      </c>
      <c r="N53" s="77">
        <v>5227</v>
      </c>
      <c r="O53" s="77">
        <v>16946046</v>
      </c>
      <c r="P53" s="77">
        <f t="shared" si="1"/>
        <v>24986</v>
      </c>
      <c r="Q53" s="77">
        <f t="shared" si="1"/>
        <v>3275</v>
      </c>
      <c r="R53" s="77">
        <f t="shared" si="1"/>
        <v>25037</v>
      </c>
    </row>
    <row r="54" spans="1:18" ht="15" customHeight="1" x14ac:dyDescent="0.15">
      <c r="A54" s="74"/>
      <c r="B54" s="75" t="s">
        <v>89</v>
      </c>
      <c r="C54" s="76"/>
      <c r="D54" s="77">
        <v>2518</v>
      </c>
      <c r="E54" s="77">
        <v>0</v>
      </c>
      <c r="F54" s="77">
        <v>37</v>
      </c>
      <c r="G54" s="77">
        <v>0</v>
      </c>
      <c r="H54" s="77">
        <v>2481</v>
      </c>
      <c r="I54" s="77">
        <v>0</v>
      </c>
      <c r="J54" s="77">
        <v>596406</v>
      </c>
      <c r="K54" s="77">
        <v>1433</v>
      </c>
      <c r="L54" s="77">
        <v>594973</v>
      </c>
      <c r="M54" s="77">
        <v>11532868</v>
      </c>
      <c r="N54" s="77">
        <v>28072</v>
      </c>
      <c r="O54" s="77">
        <v>11504796</v>
      </c>
      <c r="P54" s="77">
        <f>IF(J54=0," ",ROUND(M54*1000/J54,0))</f>
        <v>19337</v>
      </c>
      <c r="Q54" s="77">
        <f t="shared" si="1"/>
        <v>19590</v>
      </c>
      <c r="R54" s="77">
        <f t="shared" si="1"/>
        <v>19337</v>
      </c>
    </row>
    <row r="55" spans="1:18" ht="15" customHeight="1" x14ac:dyDescent="0.15">
      <c r="A55" s="74"/>
      <c r="B55" s="75" t="s">
        <v>90</v>
      </c>
      <c r="C55" s="76"/>
      <c r="D55" s="77">
        <v>3109</v>
      </c>
      <c r="E55" s="77">
        <v>403</v>
      </c>
      <c r="F55" s="77">
        <v>60</v>
      </c>
      <c r="G55" s="77">
        <v>2</v>
      </c>
      <c r="H55" s="77">
        <v>3049</v>
      </c>
      <c r="I55" s="77">
        <v>401</v>
      </c>
      <c r="J55" s="77">
        <v>860317</v>
      </c>
      <c r="K55" s="77">
        <v>2393</v>
      </c>
      <c r="L55" s="77">
        <v>857924</v>
      </c>
      <c r="M55" s="77">
        <v>25081388</v>
      </c>
      <c r="N55" s="77">
        <v>37092</v>
      </c>
      <c r="O55" s="77">
        <v>25044296</v>
      </c>
      <c r="P55" s="77">
        <f t="shared" si="1"/>
        <v>29154</v>
      </c>
      <c r="Q55" s="77">
        <f t="shared" si="1"/>
        <v>15500</v>
      </c>
      <c r="R55" s="77">
        <f t="shared" si="1"/>
        <v>29192</v>
      </c>
    </row>
    <row r="56" spans="1:18" ht="15" customHeight="1" x14ac:dyDescent="0.15">
      <c r="A56" s="74"/>
      <c r="B56" s="75" t="s">
        <v>91</v>
      </c>
      <c r="C56" s="76"/>
      <c r="D56" s="77">
        <v>1881</v>
      </c>
      <c r="E56" s="77">
        <v>81</v>
      </c>
      <c r="F56" s="77">
        <v>31</v>
      </c>
      <c r="G56" s="77">
        <v>0</v>
      </c>
      <c r="H56" s="77">
        <v>1850</v>
      </c>
      <c r="I56" s="77">
        <v>81</v>
      </c>
      <c r="J56" s="77">
        <v>306039</v>
      </c>
      <c r="K56" s="77">
        <v>593</v>
      </c>
      <c r="L56" s="77">
        <v>305446</v>
      </c>
      <c r="M56" s="77">
        <v>5467922</v>
      </c>
      <c r="N56" s="77">
        <v>3363</v>
      </c>
      <c r="O56" s="77">
        <v>5464559</v>
      </c>
      <c r="P56" s="77">
        <f t="shared" si="1"/>
        <v>17867</v>
      </c>
      <c r="Q56" s="77">
        <f t="shared" si="1"/>
        <v>5671</v>
      </c>
      <c r="R56" s="77">
        <f t="shared" si="1"/>
        <v>17890</v>
      </c>
    </row>
    <row r="57" spans="1:18" ht="15" customHeight="1" x14ac:dyDescent="0.15">
      <c r="A57" s="78"/>
      <c r="B57" s="79" t="s">
        <v>92</v>
      </c>
      <c r="C57" s="80"/>
      <c r="D57" s="81">
        <v>1185</v>
      </c>
      <c r="E57" s="81">
        <v>5</v>
      </c>
      <c r="F57" s="81">
        <v>24</v>
      </c>
      <c r="G57" s="81">
        <v>0</v>
      </c>
      <c r="H57" s="81">
        <v>1161</v>
      </c>
      <c r="I57" s="81">
        <v>5</v>
      </c>
      <c r="J57" s="81">
        <v>113978</v>
      </c>
      <c r="K57" s="81">
        <v>591</v>
      </c>
      <c r="L57" s="81">
        <v>113387</v>
      </c>
      <c r="M57" s="81">
        <v>2608280</v>
      </c>
      <c r="N57" s="81">
        <v>2196</v>
      </c>
      <c r="O57" s="81">
        <v>2606084</v>
      </c>
      <c r="P57" s="81">
        <f t="shared" si="1"/>
        <v>22884</v>
      </c>
      <c r="Q57" s="81">
        <f t="shared" si="1"/>
        <v>3716</v>
      </c>
      <c r="R57" s="81">
        <f t="shared" si="1"/>
        <v>22984</v>
      </c>
    </row>
    <row r="58" spans="1:18" ht="15" customHeight="1" x14ac:dyDescent="0.15">
      <c r="A58" s="74"/>
      <c r="B58" s="75" t="s">
        <v>93</v>
      </c>
      <c r="C58" s="76"/>
      <c r="D58" s="77">
        <v>999</v>
      </c>
      <c r="E58" s="77">
        <v>0</v>
      </c>
      <c r="F58" s="77">
        <v>20</v>
      </c>
      <c r="G58" s="77">
        <v>0</v>
      </c>
      <c r="H58" s="77">
        <v>979</v>
      </c>
      <c r="I58" s="77">
        <v>0</v>
      </c>
      <c r="J58" s="77">
        <v>138173</v>
      </c>
      <c r="K58" s="77">
        <v>334</v>
      </c>
      <c r="L58" s="77">
        <v>137839</v>
      </c>
      <c r="M58" s="77">
        <v>2788576</v>
      </c>
      <c r="N58" s="77">
        <v>1325</v>
      </c>
      <c r="O58" s="77">
        <v>2787251</v>
      </c>
      <c r="P58" s="77">
        <f t="shared" si="1"/>
        <v>20182</v>
      </c>
      <c r="Q58" s="77">
        <f t="shared" si="1"/>
        <v>3967</v>
      </c>
      <c r="R58" s="77">
        <f t="shared" si="1"/>
        <v>20221</v>
      </c>
    </row>
    <row r="59" spans="1:18" ht="15" customHeight="1" x14ac:dyDescent="0.15">
      <c r="A59" s="74"/>
      <c r="B59" s="75" t="s">
        <v>94</v>
      </c>
      <c r="C59" s="76"/>
      <c r="D59" s="77">
        <v>1992</v>
      </c>
      <c r="E59" s="77">
        <v>11</v>
      </c>
      <c r="F59" s="77">
        <v>37</v>
      </c>
      <c r="G59" s="77">
        <v>0</v>
      </c>
      <c r="H59" s="77">
        <v>1955</v>
      </c>
      <c r="I59" s="77">
        <v>11</v>
      </c>
      <c r="J59" s="77">
        <v>300885</v>
      </c>
      <c r="K59" s="77">
        <v>1028</v>
      </c>
      <c r="L59" s="77">
        <v>299857</v>
      </c>
      <c r="M59" s="77">
        <v>6899480</v>
      </c>
      <c r="N59" s="77">
        <v>4692</v>
      </c>
      <c r="O59" s="77">
        <v>6894788</v>
      </c>
      <c r="P59" s="77">
        <f t="shared" si="1"/>
        <v>22931</v>
      </c>
      <c r="Q59" s="77">
        <f t="shared" si="1"/>
        <v>4564</v>
      </c>
      <c r="R59" s="77">
        <f t="shared" si="1"/>
        <v>22994</v>
      </c>
    </row>
    <row r="60" spans="1:18" ht="15" customHeight="1" x14ac:dyDescent="0.15">
      <c r="A60" s="74"/>
      <c r="B60" s="75" t="s">
        <v>95</v>
      </c>
      <c r="C60" s="76"/>
      <c r="D60" s="77">
        <v>618</v>
      </c>
      <c r="E60" s="77">
        <v>0</v>
      </c>
      <c r="F60" s="77">
        <v>6</v>
      </c>
      <c r="G60" s="77">
        <v>0</v>
      </c>
      <c r="H60" s="77">
        <v>612</v>
      </c>
      <c r="I60" s="77">
        <v>0</v>
      </c>
      <c r="J60" s="77">
        <v>91396</v>
      </c>
      <c r="K60" s="77">
        <v>161</v>
      </c>
      <c r="L60" s="77">
        <v>91235</v>
      </c>
      <c r="M60" s="77">
        <v>2002633</v>
      </c>
      <c r="N60" s="77">
        <v>749</v>
      </c>
      <c r="O60" s="77">
        <v>2001884</v>
      </c>
      <c r="P60" s="77">
        <f t="shared" si="1"/>
        <v>21912</v>
      </c>
      <c r="Q60" s="77">
        <f t="shared" si="1"/>
        <v>4652</v>
      </c>
      <c r="R60" s="77">
        <f t="shared" si="1"/>
        <v>21942</v>
      </c>
    </row>
    <row r="61" spans="1:18" ht="15" customHeight="1" x14ac:dyDescent="0.15">
      <c r="A61" s="74"/>
      <c r="B61" s="75" t="s">
        <v>96</v>
      </c>
      <c r="C61" s="76"/>
      <c r="D61" s="77">
        <v>319</v>
      </c>
      <c r="E61" s="77">
        <v>71</v>
      </c>
      <c r="F61" s="77">
        <v>13</v>
      </c>
      <c r="G61" s="77">
        <v>3</v>
      </c>
      <c r="H61" s="77">
        <v>306</v>
      </c>
      <c r="I61" s="77">
        <v>68</v>
      </c>
      <c r="J61" s="77">
        <v>36559</v>
      </c>
      <c r="K61" s="77">
        <v>335</v>
      </c>
      <c r="L61" s="77">
        <v>36224</v>
      </c>
      <c r="M61" s="77">
        <v>550333</v>
      </c>
      <c r="N61" s="77">
        <v>1501</v>
      </c>
      <c r="O61" s="77">
        <v>548832</v>
      </c>
      <c r="P61" s="77">
        <f t="shared" si="1"/>
        <v>15053</v>
      </c>
      <c r="Q61" s="77">
        <f t="shared" si="1"/>
        <v>4481</v>
      </c>
      <c r="R61" s="77">
        <f t="shared" si="1"/>
        <v>15151</v>
      </c>
    </row>
    <row r="62" spans="1:18" ht="15" customHeight="1" x14ac:dyDescent="0.15">
      <c r="A62" s="78"/>
      <c r="B62" s="79" t="s">
        <v>97</v>
      </c>
      <c r="C62" s="80"/>
      <c r="D62" s="81">
        <v>2150</v>
      </c>
      <c r="E62" s="81">
        <v>0</v>
      </c>
      <c r="F62" s="81">
        <v>25</v>
      </c>
      <c r="G62" s="81">
        <v>0</v>
      </c>
      <c r="H62" s="81">
        <v>2125</v>
      </c>
      <c r="I62" s="81">
        <v>0</v>
      </c>
      <c r="J62" s="81">
        <v>376000</v>
      </c>
      <c r="K62" s="81">
        <v>1311</v>
      </c>
      <c r="L62" s="81">
        <v>374689</v>
      </c>
      <c r="M62" s="81">
        <v>9452332</v>
      </c>
      <c r="N62" s="81">
        <v>2548</v>
      </c>
      <c r="O62" s="81">
        <v>9449784</v>
      </c>
      <c r="P62" s="81">
        <f t="shared" si="1"/>
        <v>25139</v>
      </c>
      <c r="Q62" s="81">
        <f t="shared" si="1"/>
        <v>1944</v>
      </c>
      <c r="R62" s="81">
        <f t="shared" si="1"/>
        <v>25220</v>
      </c>
    </row>
    <row r="63" spans="1:18" ht="15" customHeight="1" x14ac:dyDescent="0.15">
      <c r="A63" s="84"/>
      <c r="B63" s="85" t="s">
        <v>98</v>
      </c>
      <c r="C63" s="86"/>
      <c r="D63" s="87">
        <v>6776</v>
      </c>
      <c r="E63" s="87">
        <v>199</v>
      </c>
      <c r="F63" s="87">
        <v>26</v>
      </c>
      <c r="G63" s="87">
        <v>1</v>
      </c>
      <c r="H63" s="87">
        <v>6750</v>
      </c>
      <c r="I63" s="87">
        <v>198</v>
      </c>
      <c r="J63" s="87">
        <v>3187790</v>
      </c>
      <c r="K63" s="87">
        <v>506</v>
      </c>
      <c r="L63" s="87">
        <v>3187284</v>
      </c>
      <c r="M63" s="87">
        <v>104570190</v>
      </c>
      <c r="N63" s="87">
        <v>2543</v>
      </c>
      <c r="O63" s="87">
        <v>104567647</v>
      </c>
      <c r="P63" s="87">
        <f t="shared" si="1"/>
        <v>32803</v>
      </c>
      <c r="Q63" s="87">
        <f t="shared" si="1"/>
        <v>5026</v>
      </c>
      <c r="R63" s="87">
        <f t="shared" si="1"/>
        <v>32808</v>
      </c>
    </row>
    <row r="64" spans="1:18" ht="15" customHeight="1" x14ac:dyDescent="0.15">
      <c r="A64" s="74"/>
      <c r="B64" s="75" t="s">
        <v>99</v>
      </c>
      <c r="C64" s="76"/>
      <c r="D64" s="77">
        <v>2612</v>
      </c>
      <c r="E64" s="77">
        <v>6</v>
      </c>
      <c r="F64" s="77">
        <v>43</v>
      </c>
      <c r="G64" s="77">
        <v>0</v>
      </c>
      <c r="H64" s="77">
        <v>2569</v>
      </c>
      <c r="I64" s="77">
        <v>6</v>
      </c>
      <c r="J64" s="77">
        <v>426681</v>
      </c>
      <c r="K64" s="77">
        <v>1105</v>
      </c>
      <c r="L64" s="77">
        <v>425576</v>
      </c>
      <c r="M64" s="77">
        <v>9539395</v>
      </c>
      <c r="N64" s="77">
        <v>3529</v>
      </c>
      <c r="O64" s="77">
        <v>9535866</v>
      </c>
      <c r="P64" s="77">
        <f t="shared" si="1"/>
        <v>22357</v>
      </c>
      <c r="Q64" s="77">
        <f t="shared" si="1"/>
        <v>3194</v>
      </c>
      <c r="R64" s="77">
        <f t="shared" si="1"/>
        <v>22407</v>
      </c>
    </row>
    <row r="65" spans="1:18" ht="15" customHeight="1" x14ac:dyDescent="0.15">
      <c r="A65" s="74"/>
      <c r="B65" s="75" t="s">
        <v>100</v>
      </c>
      <c r="C65" s="76"/>
      <c r="D65" s="77">
        <v>899</v>
      </c>
      <c r="E65" s="77">
        <v>0</v>
      </c>
      <c r="F65" s="77">
        <v>11</v>
      </c>
      <c r="G65" s="77">
        <v>0</v>
      </c>
      <c r="H65" s="77">
        <v>888</v>
      </c>
      <c r="I65" s="77">
        <v>0</v>
      </c>
      <c r="J65" s="77">
        <v>199098</v>
      </c>
      <c r="K65" s="77">
        <v>211</v>
      </c>
      <c r="L65" s="77">
        <v>198887</v>
      </c>
      <c r="M65" s="77">
        <v>6830333</v>
      </c>
      <c r="N65" s="77">
        <v>1220</v>
      </c>
      <c r="O65" s="77">
        <v>6829113</v>
      </c>
      <c r="P65" s="77">
        <f t="shared" si="1"/>
        <v>34306</v>
      </c>
      <c r="Q65" s="77">
        <f t="shared" si="1"/>
        <v>5782</v>
      </c>
      <c r="R65" s="77">
        <f t="shared" si="1"/>
        <v>34337</v>
      </c>
    </row>
    <row r="66" spans="1:18" ht="15" customHeight="1" x14ac:dyDescent="0.15">
      <c r="A66" s="74"/>
      <c r="B66" s="75" t="s">
        <v>101</v>
      </c>
      <c r="C66" s="76"/>
      <c r="D66" s="77">
        <v>980</v>
      </c>
      <c r="E66" s="77">
        <v>0</v>
      </c>
      <c r="F66" s="77">
        <v>25</v>
      </c>
      <c r="G66" s="77">
        <v>0</v>
      </c>
      <c r="H66" s="77">
        <v>955</v>
      </c>
      <c r="I66" s="77">
        <v>0</v>
      </c>
      <c r="J66" s="77">
        <v>170076</v>
      </c>
      <c r="K66" s="77">
        <v>706</v>
      </c>
      <c r="L66" s="77">
        <v>169370</v>
      </c>
      <c r="M66" s="77">
        <v>3648599</v>
      </c>
      <c r="N66" s="77">
        <v>2288</v>
      </c>
      <c r="O66" s="77">
        <v>3646311</v>
      </c>
      <c r="P66" s="77">
        <f t="shared" si="1"/>
        <v>21453</v>
      </c>
      <c r="Q66" s="77">
        <f t="shared" si="1"/>
        <v>3241</v>
      </c>
      <c r="R66" s="77">
        <f t="shared" si="1"/>
        <v>21529</v>
      </c>
    </row>
    <row r="67" spans="1:18" ht="15" customHeight="1" x14ac:dyDescent="0.15">
      <c r="A67" s="88"/>
      <c r="B67" s="89" t="s">
        <v>102</v>
      </c>
      <c r="C67" s="90"/>
      <c r="D67" s="91">
        <v>1900</v>
      </c>
      <c r="E67" s="91">
        <v>3</v>
      </c>
      <c r="F67" s="91">
        <v>53</v>
      </c>
      <c r="G67" s="91">
        <v>0</v>
      </c>
      <c r="H67" s="91">
        <v>1847</v>
      </c>
      <c r="I67" s="91">
        <v>3</v>
      </c>
      <c r="J67" s="91">
        <v>285559</v>
      </c>
      <c r="K67" s="91">
        <v>1528</v>
      </c>
      <c r="L67" s="91">
        <v>284031</v>
      </c>
      <c r="M67" s="91">
        <v>8941984</v>
      </c>
      <c r="N67" s="91">
        <v>4173</v>
      </c>
      <c r="O67" s="91">
        <v>8937811</v>
      </c>
      <c r="P67" s="91">
        <f t="shared" si="1"/>
        <v>31314</v>
      </c>
      <c r="Q67" s="91">
        <f t="shared" si="1"/>
        <v>2731</v>
      </c>
      <c r="R67" s="91">
        <f t="shared" si="1"/>
        <v>31468</v>
      </c>
    </row>
    <row r="68" spans="1:18" ht="15" customHeight="1" x14ac:dyDescent="0.15">
      <c r="A68" s="16"/>
      <c r="B68" s="17" t="s">
        <v>103</v>
      </c>
      <c r="C68" s="18"/>
      <c r="D68" s="92">
        <f>SUM(D8:D9)</f>
        <v>211711</v>
      </c>
      <c r="E68" s="93">
        <f t="shared" ref="E68:N68" si="2">SUM(E8:E9)</f>
        <v>10888</v>
      </c>
      <c r="F68" s="93">
        <f t="shared" si="2"/>
        <v>1087</v>
      </c>
      <c r="G68" s="93">
        <f t="shared" si="2"/>
        <v>20</v>
      </c>
      <c r="H68" s="93">
        <f t="shared" si="2"/>
        <v>210624</v>
      </c>
      <c r="I68" s="93">
        <f t="shared" si="2"/>
        <v>10868</v>
      </c>
      <c r="J68" s="93">
        <f t="shared" si="2"/>
        <v>105831991</v>
      </c>
      <c r="K68" s="93">
        <f t="shared" si="2"/>
        <v>35146</v>
      </c>
      <c r="L68" s="94">
        <f t="shared" si="2"/>
        <v>105796845</v>
      </c>
      <c r="M68" s="93">
        <f t="shared" si="2"/>
        <v>6260705147</v>
      </c>
      <c r="N68" s="93">
        <f t="shared" si="2"/>
        <v>1751077</v>
      </c>
      <c r="O68" s="93">
        <f>SUM(O8:O9)</f>
        <v>6258954070</v>
      </c>
      <c r="P68" s="93">
        <f t="shared" ref="P68:R71" si="3">IF(J68=0," ",ROUND(M68*1000/J68,0))</f>
        <v>59157</v>
      </c>
      <c r="Q68" s="93">
        <f t="shared" si="3"/>
        <v>49823</v>
      </c>
      <c r="R68" s="95">
        <f t="shared" si="3"/>
        <v>59160</v>
      </c>
    </row>
    <row r="69" spans="1:18" ht="15" customHeight="1" x14ac:dyDescent="0.15">
      <c r="A69" s="19"/>
      <c r="B69" s="20" t="s">
        <v>104</v>
      </c>
      <c r="C69" s="21"/>
      <c r="D69" s="96">
        <f t="shared" ref="D69:O69" si="4">SUM(D10:D36)</f>
        <v>233047</v>
      </c>
      <c r="E69" s="96">
        <f t="shared" si="4"/>
        <v>13480</v>
      </c>
      <c r="F69" s="96">
        <f t="shared" si="4"/>
        <v>3081</v>
      </c>
      <c r="G69" s="96">
        <f t="shared" si="4"/>
        <v>29</v>
      </c>
      <c r="H69" s="96">
        <f t="shared" si="4"/>
        <v>229966</v>
      </c>
      <c r="I69" s="96">
        <f t="shared" si="4"/>
        <v>13451</v>
      </c>
      <c r="J69" s="96">
        <f t="shared" si="4"/>
        <v>62725929</v>
      </c>
      <c r="K69" s="96">
        <f t="shared" si="4"/>
        <v>100224</v>
      </c>
      <c r="L69" s="97">
        <f t="shared" si="4"/>
        <v>62625705</v>
      </c>
      <c r="M69" s="96">
        <f t="shared" si="4"/>
        <v>2340670484</v>
      </c>
      <c r="N69" s="96">
        <f t="shared" si="4"/>
        <v>636933</v>
      </c>
      <c r="O69" s="96">
        <f t="shared" si="4"/>
        <v>2340033551</v>
      </c>
      <c r="P69" s="96">
        <f t="shared" si="3"/>
        <v>37316</v>
      </c>
      <c r="Q69" s="96">
        <f t="shared" si="3"/>
        <v>6355</v>
      </c>
      <c r="R69" s="98">
        <f t="shared" si="3"/>
        <v>37365</v>
      </c>
    </row>
    <row r="70" spans="1:18" ht="15" customHeight="1" x14ac:dyDescent="0.15">
      <c r="A70" s="19"/>
      <c r="B70" s="20" t="s">
        <v>105</v>
      </c>
      <c r="C70" s="21"/>
      <c r="D70" s="96">
        <f t="shared" ref="D70:O70" si="5">SUM(D37:D67)</f>
        <v>75143</v>
      </c>
      <c r="E70" s="96">
        <f t="shared" si="5"/>
        <v>1845</v>
      </c>
      <c r="F70" s="96">
        <f t="shared" si="5"/>
        <v>795</v>
      </c>
      <c r="G70" s="96">
        <f t="shared" si="5"/>
        <v>6</v>
      </c>
      <c r="H70" s="96">
        <f t="shared" si="5"/>
        <v>74348</v>
      </c>
      <c r="I70" s="96">
        <f t="shared" si="5"/>
        <v>1839</v>
      </c>
      <c r="J70" s="96">
        <f t="shared" si="5"/>
        <v>20675107</v>
      </c>
      <c r="K70" s="96">
        <f t="shared" si="5"/>
        <v>31434</v>
      </c>
      <c r="L70" s="97">
        <f t="shared" si="5"/>
        <v>20643673</v>
      </c>
      <c r="M70" s="96">
        <f t="shared" si="5"/>
        <v>718755717</v>
      </c>
      <c r="N70" s="96">
        <f t="shared" si="5"/>
        <v>809909</v>
      </c>
      <c r="O70" s="96">
        <f t="shared" si="5"/>
        <v>717945808</v>
      </c>
      <c r="P70" s="96">
        <f t="shared" si="3"/>
        <v>34764</v>
      </c>
      <c r="Q70" s="96">
        <f t="shared" si="3"/>
        <v>25765</v>
      </c>
      <c r="R70" s="98">
        <f t="shared" si="3"/>
        <v>34778</v>
      </c>
    </row>
    <row r="71" spans="1:18" ht="15" customHeight="1" x14ac:dyDescent="0.15">
      <c r="A71" s="22"/>
      <c r="B71" s="23" t="s">
        <v>106</v>
      </c>
      <c r="C71" s="24"/>
      <c r="D71" s="99">
        <f>D68+D69+D70</f>
        <v>519901</v>
      </c>
      <c r="E71" s="99">
        <f t="shared" ref="E71:O71" si="6">E68+E69+E70</f>
        <v>26213</v>
      </c>
      <c r="F71" s="99">
        <f t="shared" si="6"/>
        <v>4963</v>
      </c>
      <c r="G71" s="99">
        <f t="shared" si="6"/>
        <v>55</v>
      </c>
      <c r="H71" s="99">
        <f t="shared" si="6"/>
        <v>514938</v>
      </c>
      <c r="I71" s="99">
        <f t="shared" si="6"/>
        <v>26158</v>
      </c>
      <c r="J71" s="99">
        <f t="shared" si="6"/>
        <v>189233027</v>
      </c>
      <c r="K71" s="99">
        <f t="shared" si="6"/>
        <v>166804</v>
      </c>
      <c r="L71" s="100">
        <f t="shared" si="6"/>
        <v>189066223</v>
      </c>
      <c r="M71" s="99">
        <f t="shared" si="6"/>
        <v>9320131348</v>
      </c>
      <c r="N71" s="99">
        <f t="shared" si="6"/>
        <v>3197919</v>
      </c>
      <c r="O71" s="99">
        <f t="shared" si="6"/>
        <v>9316933429</v>
      </c>
      <c r="P71" s="99">
        <f t="shared" si="3"/>
        <v>49252</v>
      </c>
      <c r="Q71" s="99">
        <f t="shared" si="3"/>
        <v>19172</v>
      </c>
      <c r="R71" s="101">
        <f t="shared" si="3"/>
        <v>49279</v>
      </c>
    </row>
    <row r="72" spans="1:18" ht="15" customHeight="1" x14ac:dyDescent="0.15"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</row>
    <row r="73" spans="1:18" ht="15" customHeight="1" x14ac:dyDescent="0.15"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</row>
  </sheetData>
  <mergeCells count="11">
    <mergeCell ref="B4:B7"/>
    <mergeCell ref="D4:I4"/>
    <mergeCell ref="J4:L4"/>
    <mergeCell ref="M4:O4"/>
    <mergeCell ref="P4:R4"/>
    <mergeCell ref="D5:E5"/>
    <mergeCell ref="F5:G5"/>
    <mergeCell ref="H5:I5"/>
    <mergeCell ref="D6:D7"/>
    <mergeCell ref="F6:F7"/>
    <mergeCell ref="H6:H7"/>
  </mergeCells>
  <phoneticPr fontId="2"/>
  <pageMargins left="0.59055118110236227" right="0.59055118110236227" top="0.86614173228346458" bottom="0.59055118110236227" header="0.59055118110236227" footer="2.9527559055118111"/>
  <pageSetup paperSize="9" scale="70" firstPageNumber="157" orientation="portrait" horizontalDpi="1200" verticalDpi="1200" r:id="rId1"/>
  <headerFooter>
    <oddHeader>&amp;L１３　木造以外の家屋に関する調
　（２）市町村別</oddHead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家屋8（1）</vt:lpstr>
      <vt:lpstr>家屋8（2）</vt:lpstr>
      <vt:lpstr>'家屋8（1）'!Print_Area</vt:lpstr>
      <vt:lpstr>'家屋8（2）'!Print_Area</vt:lpstr>
      <vt:lpstr>'家屋8（1）'!Print_Titles</vt:lpstr>
      <vt:lpstr>'家屋8（2）'!Print_Titles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福岡県</cp:lastModifiedBy>
  <cp:lastPrinted>2024-03-14T00:43:02Z</cp:lastPrinted>
  <dcterms:created xsi:type="dcterms:W3CDTF">2008-11-25T06:12:51Z</dcterms:created>
  <dcterms:modified xsi:type="dcterms:W3CDTF">2025-03-27T00:39:57Z</dcterms:modified>
</cp:coreProperties>
</file>