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omments8.xml" ContentType="application/vnd.openxmlformats-officedocument.spreadsheetml.comments+xml"/>
  <Override PartName="/xl/drawings/drawing13.xml" ContentType="application/vnd.openxmlformats-officedocument.drawing+xml"/>
  <Override PartName="/xl/comments9.xml" ContentType="application/vnd.openxmlformats-officedocument.spreadsheetml.comments+xml"/>
  <Override PartName="/xl/drawings/drawing14.xml" ContentType="application/vnd.openxmlformats-officedocument.drawing+xml"/>
  <Override PartName="/xl/comments10.xml" ContentType="application/vnd.openxmlformats-officedocument.spreadsheetml.comments+xml"/>
  <Override PartName="/xl/drawings/drawing15.xml" ContentType="application/vnd.openxmlformats-officedocument.drawing+xml"/>
  <Override PartName="/xl/comments11.xml" ContentType="application/vnd.openxmlformats-officedocument.spreadsheetml.comments+xml"/>
  <Override PartName="/xl/drawings/drawing16.xml" ContentType="application/vnd.openxmlformats-officedocument.drawing+xml"/>
  <Override PartName="/xl/comments12.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13.xml" ContentType="application/vnd.openxmlformats-officedocument.spreadsheetml.comments+xml"/>
  <Override PartName="/xl/drawings/drawing21.xml" ContentType="application/vnd.openxmlformats-officedocument.drawing+xml"/>
  <Override PartName="/xl/comments14.xml" ContentType="application/vnd.openxmlformats-officedocument.spreadsheetml.comments+xml"/>
  <Override PartName="/xl/drawings/drawing22.xml" ContentType="application/vnd.openxmlformats-officedocument.drawing+xml"/>
  <Override PartName="/xl/comments15.xml" ContentType="application/vnd.openxmlformats-officedocument.spreadsheetml.comments+xml"/>
  <Override PartName="/xl/drawings/drawing23.xml" ContentType="application/vnd.openxmlformats-officedocument.drawing+xml"/>
  <Override PartName="/xl/drawings/drawing24.xml" ContentType="application/vnd.openxmlformats-officedocument.drawing+xml"/>
  <Override PartName="/xl/comments16.xml" ContentType="application/vnd.openxmlformats-officedocument.spreadsheetml.comments+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172企画課\技術調査班\R4\K（働き方改革）\05_工事書類の簡素化\【受注者用】工事関係書類\02.HP掲載\HP一括ファイル\修正\県土整備部発注工事各種届出等様式\01.様式データファイル\"/>
    </mc:Choice>
  </mc:AlternateContent>
  <bookViews>
    <workbookView xWindow="0" yWindow="0" windowWidth="17970" windowHeight="5595" tabRatio="771" firstSheet="1" activeTab="1"/>
  </bookViews>
  <sheets>
    <sheet name="改定履歴" sheetId="176" r:id="rId1"/>
    <sheet name="提出書類一覧" sheetId="53" r:id="rId2"/>
    <sheet name="入力シート" sheetId="2" r:id="rId3"/>
    <sheet name="1100" sheetId="173" r:id="rId4"/>
    <sheet name="1105" sheetId="174" r:id="rId5"/>
    <sheet name="1110" sheetId="172" r:id="rId6"/>
    <sheet name="1120" sheetId="98" r:id="rId7"/>
    <sheet name="1120-2" sheetId="100" r:id="rId8"/>
    <sheet name="1120-3" sheetId="101" r:id="rId9"/>
    <sheet name="1120-4" sheetId="99" r:id="rId10"/>
    <sheet name="1130" sheetId="171" r:id="rId11"/>
    <sheet name="1140" sheetId="170" r:id="rId12"/>
    <sheet name="1150" sheetId="115" r:id="rId13"/>
    <sheet name="1160" sheetId="92" r:id="rId14"/>
    <sheet name="1170" sheetId="169" r:id="rId15"/>
    <sheet name="1180" sheetId="111" r:id="rId16"/>
    <sheet name="1190" sheetId="108" r:id="rId17"/>
    <sheet name="1200" sheetId="109" r:id="rId18"/>
    <sheet name="1210" sheetId="110" r:id="rId19"/>
    <sheet name="1220-1" sheetId="121" r:id="rId20"/>
    <sheet name="1220-2" sheetId="122" r:id="rId21"/>
    <sheet name="1220-3" sheetId="123" r:id="rId22"/>
    <sheet name="1230" sheetId="165" r:id="rId23"/>
    <sheet name="1240" sheetId="166" r:id="rId24"/>
    <sheet name="1250" sheetId="167" r:id="rId25"/>
    <sheet name="1260" sheetId="168" r:id="rId26"/>
    <sheet name="1270" sheetId="95" r:id="rId27"/>
    <sheet name="1280" sheetId="96" r:id="rId28"/>
    <sheet name="1290" sheetId="175" r:id="rId29"/>
    <sheet name="1300" sheetId="112" r:id="rId30"/>
    <sheet name="1310" sheetId="113" r:id="rId31"/>
  </sheets>
  <externalReferences>
    <externalReference r:id="rId32"/>
    <externalReference r:id="rId33"/>
  </externalReferences>
  <definedNames>
    <definedName name="jimusho">[1]成績採点表!$A$3:$B$23</definedName>
    <definedName name="OLE_LINK1" localSheetId="11">'1140'!$A$16</definedName>
    <definedName name="OLE_LINK2" localSheetId="14">'1170'!#REF!</definedName>
    <definedName name="page1" localSheetId="22">#REF!</definedName>
    <definedName name="page1" localSheetId="28">#REF!</definedName>
    <definedName name="page1" localSheetId="0">#REF!</definedName>
    <definedName name="page1">#REF!</definedName>
    <definedName name="page2" localSheetId="22">#REF!</definedName>
    <definedName name="page2" localSheetId="28">#REF!</definedName>
    <definedName name="page2" localSheetId="0">#REF!</definedName>
    <definedName name="page2">#REF!</definedName>
    <definedName name="_xlnm.Print_Area" localSheetId="3">'1100'!$A$1:$I$40</definedName>
    <definedName name="_xlnm.Print_Area" localSheetId="4">'1105'!$A$1:$I$40</definedName>
    <definedName name="_xlnm.Print_Area" localSheetId="9">'1120-4'!$A$1:$D$41</definedName>
    <definedName name="_xlnm.Print_Area" localSheetId="10">'1130'!$A$1:$S$39</definedName>
    <definedName name="_xlnm.Print_Area" localSheetId="11">'1140'!$A$1:$R$53</definedName>
    <definedName name="_xlnm.Print_Area" localSheetId="12">'1150'!$A$1:$AI$54</definedName>
    <definedName name="_xlnm.Print_Area" localSheetId="13">'1160'!$A$1:$N$46</definedName>
    <definedName name="_xlnm.Print_Area" localSheetId="14">'1170'!$A$1:$I$100</definedName>
    <definedName name="_xlnm.Print_Area" localSheetId="15">'1180'!$A$1:$H$53</definedName>
    <definedName name="_xlnm.Print_Area" localSheetId="16">'1190'!$A$1:$K$38</definedName>
    <definedName name="_xlnm.Print_Area" localSheetId="17">'1200'!$A$1:$AJ$59</definedName>
    <definedName name="_xlnm.Print_Area" localSheetId="22">'1230'!$A$1:$R$53</definedName>
    <definedName name="_xlnm.Print_Area" localSheetId="23">'1240'!$A$1:$I$34</definedName>
    <definedName name="_xlnm.Print_Area" localSheetId="24">'1250'!$A$1:$E$24</definedName>
    <definedName name="_xlnm.Print_Area" localSheetId="26">'1270'!$A$1:$AI$41</definedName>
    <definedName name="_xlnm.Print_Area" localSheetId="27">'1280'!$A$1:$AI$35</definedName>
    <definedName name="_xlnm.Print_Area" localSheetId="29">'1300'!$A$1:$I$60</definedName>
    <definedName name="_xlnm.Print_Area" localSheetId="30">'1310'!$A$1:$AI$57</definedName>
    <definedName name="_xlnm.Print_Area" localSheetId="1">提出書類一覧!$A$2:$M$195</definedName>
    <definedName name="_xlnm.Print_Area" localSheetId="2">入力シート!$A$1:$D$32</definedName>
    <definedName name="技能講習名" localSheetId="28">#REF!</definedName>
    <definedName name="技能講習名" localSheetId="0">#REF!</definedName>
    <definedName name="技能講習名">#REF!</definedName>
    <definedName name="許可業種" localSheetId="28">#REF!</definedName>
    <definedName name="許可業種" localSheetId="0">#REF!</definedName>
    <definedName name="許可業種">#REF!</definedName>
    <definedName name="血液型" localSheetId="28">#REF!</definedName>
    <definedName name="血液型" localSheetId="0">#REF!</definedName>
    <definedName name="血液型">#REF!</definedName>
    <definedName name="工種" localSheetId="5">#REF!</definedName>
    <definedName name="工種" localSheetId="22">#REF!</definedName>
    <definedName name="工種" localSheetId="28">#REF!</definedName>
    <definedName name="工種" localSheetId="0">#REF!</definedName>
    <definedName name="工種" localSheetId="1">#REF!</definedName>
    <definedName name="工種">#REF!</definedName>
    <definedName name="工種１" localSheetId="5">#REF!</definedName>
    <definedName name="工種１" localSheetId="28">#REF!</definedName>
    <definedName name="工種１" localSheetId="0">#REF!</definedName>
    <definedName name="工種１" localSheetId="1">#REF!</definedName>
    <definedName name="工種１">#REF!</definedName>
    <definedName name="工種工種" localSheetId="0">#REF!</definedName>
    <definedName name="工種工種">#REF!</definedName>
    <definedName name="週休">[2]入力画面!$R$43:$S$46</definedName>
    <definedName name="職種名" localSheetId="28">#REF!</definedName>
    <definedName name="職種名" localSheetId="0">#REF!</definedName>
    <definedName name="職種名">#REF!</definedName>
    <definedName name="特殊健康診断名" localSheetId="28">#REF!</definedName>
    <definedName name="特殊健康診断名" localSheetId="0">#REF!</definedName>
    <definedName name="特殊健康診断名">#REF!</definedName>
    <definedName name="特別教育名" localSheetId="28">#REF!</definedName>
    <definedName name="特別教育名" localSheetId="0">#REF!</definedName>
    <definedName name="特別教育名">#REF!</definedName>
    <definedName name="免許資格名" localSheetId="28">#REF!</definedName>
    <definedName name="免許資格名" localSheetId="0">#REF!</definedName>
    <definedName name="免許資格名">#REF!</definedName>
  </definedNames>
  <calcPr calcId="152511"/>
</workbook>
</file>

<file path=xl/calcChain.xml><?xml version="1.0" encoding="utf-8"?>
<calcChain xmlns="http://schemas.openxmlformats.org/spreadsheetml/2006/main">
  <c r="A12" i="167" l="1"/>
  <c r="K2" i="53" l="1"/>
  <c r="M12" i="175" l="1"/>
  <c r="M15" i="175" l="1"/>
  <c r="W13" i="175" s="1"/>
  <c r="AD13" i="175" s="1"/>
  <c r="A8" i="174" l="1"/>
  <c r="C13" i="174"/>
  <c r="C15" i="174"/>
  <c r="C17" i="174"/>
  <c r="F36" i="174"/>
  <c r="F38" i="174"/>
  <c r="F40" i="174"/>
  <c r="A8" i="173"/>
  <c r="C13" i="173"/>
  <c r="C15" i="173"/>
  <c r="C17" i="173"/>
  <c r="F36" i="173"/>
  <c r="F38" i="173"/>
  <c r="F40" i="173"/>
  <c r="A13" i="172"/>
  <c r="G13" i="172"/>
  <c r="G15" i="172"/>
  <c r="F16" i="172"/>
  <c r="B20" i="172"/>
  <c r="B21" i="172"/>
  <c r="B22" i="172"/>
  <c r="A24" i="172"/>
  <c r="A14" i="171"/>
  <c r="M16" i="171"/>
  <c r="M18" i="171"/>
  <c r="M19" i="171"/>
  <c r="D23" i="171"/>
  <c r="D24" i="171"/>
  <c r="M24" i="171"/>
  <c r="D25" i="171"/>
  <c r="A10" i="170"/>
  <c r="M13" i="170"/>
  <c r="M14" i="170"/>
  <c r="D17" i="170"/>
  <c r="D18" i="170"/>
  <c r="D19" i="170"/>
  <c r="B14" i="169"/>
  <c r="D18" i="169"/>
  <c r="D20" i="169"/>
  <c r="D22" i="169"/>
  <c r="F42" i="169"/>
  <c r="F44" i="169"/>
  <c r="F46" i="169"/>
  <c r="B64" i="169"/>
  <c r="H4" i="168"/>
  <c r="H5" i="168"/>
  <c r="H6" i="168"/>
  <c r="H7" i="168"/>
  <c r="B7" i="167"/>
  <c r="E9" i="167"/>
  <c r="E10" i="167"/>
  <c r="E20" i="167"/>
  <c r="E23" i="167"/>
  <c r="E24" i="167"/>
  <c r="F7" i="166"/>
  <c r="C11" i="166"/>
  <c r="C13" i="166"/>
  <c r="C15" i="166"/>
  <c r="F30" i="166"/>
  <c r="F32" i="166"/>
  <c r="F34" i="166"/>
  <c r="A18" i="165"/>
  <c r="M19" i="165"/>
  <c r="M20" i="165"/>
  <c r="M21" i="165"/>
  <c r="C23" i="165"/>
  <c r="L23" i="165"/>
  <c r="C24" i="165"/>
  <c r="C25" i="165"/>
  <c r="L25" i="165"/>
  <c r="L26" i="165"/>
  <c r="G13" i="2" l="1"/>
  <c r="D36" i="112" l="1"/>
  <c r="Q22" i="96" l="1"/>
  <c r="J21" i="95"/>
  <c r="O32" i="115" l="1"/>
  <c r="A16" i="98"/>
  <c r="O31" i="115"/>
  <c r="O33" i="115" s="1"/>
  <c r="I29" i="115"/>
  <c r="I27" i="115"/>
  <c r="X15" i="115"/>
  <c r="X14" i="115"/>
  <c r="X12" i="115"/>
  <c r="B11" i="115"/>
  <c r="D34" i="112"/>
  <c r="D32" i="112"/>
  <c r="D29" i="112"/>
  <c r="D28" i="112"/>
  <c r="F14" i="112"/>
  <c r="F13" i="112"/>
  <c r="F11" i="112"/>
  <c r="A10" i="112"/>
  <c r="D30" i="111"/>
  <c r="D29" i="111"/>
  <c r="C28" i="111"/>
  <c r="E17" i="111"/>
  <c r="E16" i="111"/>
  <c r="E14" i="111"/>
  <c r="A11" i="111"/>
  <c r="L27" i="110"/>
  <c r="X25" i="110"/>
  <c r="L25" i="110"/>
  <c r="J23" i="110"/>
  <c r="W15" i="110"/>
  <c r="W14" i="110"/>
  <c r="W12" i="110"/>
  <c r="A10" i="110"/>
  <c r="J32" i="109"/>
  <c r="U29" i="109"/>
  <c r="I29" i="109"/>
  <c r="H26" i="109"/>
  <c r="H25" i="109"/>
  <c r="X13" i="109"/>
  <c r="X12" i="109"/>
  <c r="X10" i="109"/>
  <c r="A9" i="109"/>
  <c r="B18" i="92" l="1"/>
  <c r="I13" i="92"/>
  <c r="I12" i="92"/>
  <c r="I10" i="92"/>
  <c r="A9" i="92"/>
  <c r="F22" i="95" l="1"/>
  <c r="D6" i="108"/>
  <c r="G29" i="108"/>
  <c r="G28" i="108"/>
  <c r="G26" i="108"/>
  <c r="E15" i="108" l="1"/>
  <c r="H13" i="108"/>
  <c r="E13" i="108"/>
  <c r="D9" i="108"/>
  <c r="A20" i="98"/>
  <c r="D12" i="98"/>
  <c r="D11" i="98"/>
  <c r="D8" i="98"/>
  <c r="A7" i="98"/>
  <c r="G27" i="95"/>
  <c r="F25" i="95"/>
  <c r="X14" i="95"/>
  <c r="X13" i="95"/>
  <c r="X11" i="95"/>
  <c r="A10" i="95"/>
  <c r="Q9" i="96" l="1"/>
  <c r="AD25" i="96" s="1"/>
  <c r="AD26" i="96" s="1"/>
  <c r="Q25" i="96" s="1"/>
  <c r="Q28" i="96" s="1"/>
</calcChain>
</file>

<file path=xl/comments1.xml><?xml version="1.0" encoding="utf-8"?>
<comments xmlns="http://schemas.openxmlformats.org/spreadsheetml/2006/main">
  <authors>
    <author>作成者</author>
  </authors>
  <commentList>
    <comment ref="D34" authorId="0" shapeId="0">
      <text>
        <r>
          <rPr>
            <b/>
            <sz val="9"/>
            <color indexed="81"/>
            <rFont val="ＭＳ Ｐゴシック"/>
            <family val="3"/>
            <charset val="128"/>
          </rPr>
          <t>「YYYY/MM/DD」形式で入力する。
入力例：2003/06/06
表示は「平成15年6月6日」となる。</t>
        </r>
      </text>
    </comment>
  </commentList>
</comments>
</file>

<file path=xl/comments10.xml><?xml version="1.0" encoding="utf-8"?>
<comments xmlns="http://schemas.openxmlformats.org/spreadsheetml/2006/main">
  <authors>
    <author>福岡県県土整備部</author>
  </authors>
  <commentList>
    <comment ref="G29" authorId="0" shapeId="0">
      <text>
        <r>
          <rPr>
            <b/>
            <sz val="11"/>
            <color indexed="10"/>
            <rFont val="ＭＳ Ｐゴシック"/>
            <family val="3"/>
            <charset val="128"/>
          </rPr>
          <t>記名押印又は署名
署名の場合は基本情報の代表者欄を空白にして署名</t>
        </r>
      </text>
    </comment>
  </commentList>
</comments>
</file>

<file path=xl/comments11.xml><?xml version="1.0" encoding="utf-8"?>
<comments xmlns="http://schemas.openxmlformats.org/spreadsheetml/2006/main">
  <authors>
    <author>作成者</author>
    <author>福岡県県土整備部</author>
  </authors>
  <commentList>
    <comment ref="AA7" authorId="0" shapeId="0">
      <text>
        <r>
          <rPr>
            <b/>
            <sz val="9"/>
            <color indexed="81"/>
            <rFont val="ＭＳ Ｐゴシック"/>
            <family val="3"/>
            <charset val="128"/>
          </rPr>
          <t>「YYYY/MM/DD」形式で入力する。
入力例：2003/06/06
表示は「平成15年6月6日」となる。</t>
        </r>
      </text>
    </comment>
    <comment ref="M18" authorId="0" shapeId="0">
      <text>
        <r>
          <rPr>
            <b/>
            <sz val="9"/>
            <color indexed="81"/>
            <rFont val="ＭＳ Ｐゴシック"/>
            <family val="3"/>
            <charset val="128"/>
          </rPr>
          <t>「YYYY/MM/DD」形式で入力する。
入力例：2003/06/06
表示は「平成15年6月6日」となる。</t>
        </r>
      </text>
    </comment>
    <comment ref="K35" authorId="1" shapeId="0">
      <text>
        <r>
          <rPr>
            <b/>
            <sz val="9"/>
            <color indexed="81"/>
            <rFont val="ＭＳ Ｐゴシック"/>
            <family val="3"/>
            <charset val="128"/>
          </rPr>
          <t>「YYYY/MM/DD」形式で入力する。
入力例：2003/06/06
表示は「平成15年6月6日」となる。</t>
        </r>
        <r>
          <rPr>
            <sz val="9"/>
            <color indexed="81"/>
            <rFont val="ＭＳ Ｐゴシック"/>
            <family val="3"/>
            <charset val="128"/>
          </rPr>
          <t xml:space="preserve">
</t>
        </r>
      </text>
    </comment>
    <comment ref="W35" authorId="0" shapeId="0">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authors>
    <author>作成者</author>
  </authors>
  <commentList>
    <comment ref="AA7" authorId="0" shapeId="0">
      <text>
        <r>
          <rPr>
            <b/>
            <sz val="9"/>
            <color indexed="81"/>
            <rFont val="ＭＳ Ｐゴシック"/>
            <family val="3"/>
            <charset val="128"/>
          </rPr>
          <t>「YYYY/MM/DD」形式で入力する。
入力例：2003/06/06
表示は「平成15年6月6日」となる。</t>
        </r>
      </text>
    </comment>
    <comment ref="J29" authorId="0" shapeId="0">
      <text>
        <r>
          <rPr>
            <b/>
            <sz val="9"/>
            <color indexed="81"/>
            <rFont val="ＭＳ Ｐゴシック"/>
            <family val="3"/>
            <charset val="128"/>
          </rPr>
          <t>「YYYY/MM/DD」形式で入力する。
入力例：2003/06/06
表示は「平成15年6月6日」となる。</t>
        </r>
      </text>
    </comment>
  </commentList>
</comments>
</file>

<file path=xl/comments13.xml><?xml version="1.0" encoding="utf-8"?>
<comments xmlns="http://schemas.openxmlformats.org/spreadsheetml/2006/main">
  <authors>
    <author>作成者</author>
  </authors>
  <commentList>
    <comment ref="N15" authorId="0" shapeId="0">
      <text>
        <r>
          <rPr>
            <b/>
            <sz val="9"/>
            <color indexed="81"/>
            <rFont val="ＭＳ Ｐゴシック"/>
            <family val="3"/>
            <charset val="128"/>
          </rPr>
          <t>「YYYY/MM/DD」形式で入力する。
入力例：2003/06/06
表示は「平成15年6月6日」となる。</t>
        </r>
      </text>
    </comment>
  </commentList>
</comments>
</file>

<file path=xl/comments14.xml><?xml version="1.0" encoding="utf-8"?>
<comments xmlns="http://schemas.openxmlformats.org/spreadsheetml/2006/main">
  <authors>
    <author>作成者</author>
  </authors>
  <commentList>
    <comment ref="E28" authorId="0" shapeId="0">
      <text>
        <r>
          <rPr>
            <b/>
            <sz val="9"/>
            <color indexed="81"/>
            <rFont val="ＭＳ Ｐゴシック"/>
            <family val="3"/>
            <charset val="128"/>
          </rPr>
          <t>「YYYY/MM/DD」形式で入力する。
入力例：2003/06/06
表示は「平成15年6月6日」となる。</t>
        </r>
      </text>
    </comment>
  </commentList>
</comments>
</file>

<file path=xl/comments15.xml><?xml version="1.0" encoding="utf-8"?>
<comments xmlns="http://schemas.openxmlformats.org/spreadsheetml/2006/main">
  <authors>
    <author>作成者</author>
  </authors>
  <commentList>
    <comment ref="E3" authorId="0" shapeId="0">
      <text>
        <r>
          <rPr>
            <b/>
            <sz val="9"/>
            <color indexed="81"/>
            <rFont val="ＭＳ Ｐゴシック"/>
            <family val="3"/>
            <charset val="128"/>
          </rPr>
          <t>「YYYY/MM/DD」形式で入力する。
入力例：2003/06/06
表示は「平成15年6月6日」となる。</t>
        </r>
      </text>
    </comment>
  </commentList>
</comments>
</file>

<file path=xl/comments16.xml><?xml version="1.0" encoding="utf-8"?>
<comments xmlns="http://schemas.openxmlformats.org/spreadsheetml/2006/main">
  <authors>
    <author>作成者</author>
    <author>福岡県県土整備部</author>
  </authors>
  <commentList>
    <comment ref="AA3" authorId="0" shapeId="0">
      <text>
        <r>
          <rPr>
            <b/>
            <sz val="9"/>
            <color indexed="81"/>
            <rFont val="ＭＳ Ｐゴシック"/>
            <family val="3"/>
            <charset val="128"/>
          </rPr>
          <t>「YYYY/MM/DD」形式で入力する。
入力例：2003/06/06
表示は「平成15年6月6日」となる。</t>
        </r>
      </text>
    </comment>
    <comment ref="AF14" authorId="1" shapeId="0">
      <text>
        <r>
          <rPr>
            <b/>
            <sz val="11"/>
            <color indexed="81"/>
            <rFont val="ＭＳ Ｐゴシック"/>
            <family val="3"/>
            <charset val="128"/>
          </rPr>
          <t xml:space="preserve">記名押印又は署名
署名の場合は基本情報の代表者欄を空白にして署名
</t>
        </r>
      </text>
    </comment>
  </commentList>
</comments>
</file>

<file path=xl/comments17.xml><?xml version="1.0" encoding="utf-8"?>
<comments xmlns="http://schemas.openxmlformats.org/spreadsheetml/2006/main">
  <authors>
    <author>作成者</author>
  </authors>
  <commentList>
    <comment ref="AA7" authorId="0" shapeId="0">
      <text>
        <r>
          <rPr>
            <b/>
            <sz val="9"/>
            <color indexed="81"/>
            <rFont val="ＭＳ Ｐゴシック"/>
            <family val="3"/>
            <charset val="128"/>
          </rPr>
          <t>「YYYY/MM/DD」形式で入力する。
入力例：2003/06/06
表示は「平成15年6月6日」となる。</t>
        </r>
      </text>
    </comment>
    <comment ref="K39" authorId="0" shapeId="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authors>
    <author>作成者</author>
  </authors>
  <commentList>
    <comment ref="D34" authorId="0" shapeId="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authors>
    <author>福岡県県土整備部</author>
  </authors>
  <commentList>
    <comment ref="D2" authorId="0" shapeId="0">
      <text>
        <r>
          <rPr>
            <b/>
            <sz val="9"/>
            <color indexed="81"/>
            <rFont val="ＭＳ Ｐゴシック"/>
            <family val="3"/>
            <charset val="128"/>
          </rPr>
          <t>「YYYY/MM/DD」形式で入力する。
入力例：2003/06/06
表示は「平成15年6月6日」となる。</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作成者</author>
  </authors>
  <commentList>
    <comment ref="O13" authorId="0" shapeId="0">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authors>
    <author>作成者</author>
  </authors>
  <commentList>
    <comment ref="N7" authorId="0" shapeId="0">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authors>
    <author>作成者</author>
    <author>福岡県県土整備部</author>
  </authors>
  <commentList>
    <comment ref="AA7" authorId="0" shapeId="0">
      <text>
        <r>
          <rPr>
            <b/>
            <sz val="9"/>
            <color indexed="81"/>
            <rFont val="ＭＳ Ｐゴシック"/>
            <family val="3"/>
            <charset val="128"/>
          </rPr>
          <t>「YYYY/MM/DD」形式で入力する。
入力例：2003/06/06
表示は「平成15年6月6日」となる。</t>
        </r>
      </text>
    </comment>
    <comment ref="O34" authorId="1" shapeId="0">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authors>
    <author>作成者</author>
    <author>福岡県県土整備部</author>
  </authors>
  <commentList>
    <comment ref="L7" authorId="0" shapeId="0">
      <text>
        <r>
          <rPr>
            <b/>
            <sz val="9"/>
            <color indexed="81"/>
            <rFont val="ＭＳ Ｐゴシック"/>
            <family val="3"/>
            <charset val="128"/>
          </rPr>
          <t>「YYYY/MM/DD」形式で入力する。
入力例：2003/06/06
表示は「平成15年6月6日」となる。</t>
        </r>
      </text>
    </comment>
    <comment ref="D27" authorId="1" shapeId="0">
      <text>
        <r>
          <rPr>
            <b/>
            <sz val="9"/>
            <color indexed="81"/>
            <rFont val="ＭＳ Ｐゴシック"/>
            <family val="3"/>
            <charset val="128"/>
          </rPr>
          <t>「YYYY/MM/DD」形式で入力する。
入力例：2003/06/06
表示は「平成15年6月6日」となる。</t>
        </r>
        <r>
          <rPr>
            <sz val="9"/>
            <color indexed="81"/>
            <rFont val="ＭＳ Ｐゴシック"/>
            <family val="3"/>
            <charset val="128"/>
          </rPr>
          <t xml:space="preserve">
</t>
        </r>
      </text>
    </comment>
  </commentList>
</comments>
</file>

<file path=xl/comments8.xml><?xml version="1.0" encoding="utf-8"?>
<comments xmlns="http://schemas.openxmlformats.org/spreadsheetml/2006/main">
  <authors>
    <author>作成者</author>
  </authors>
  <commentList>
    <comment ref="D40" authorId="0" shapeId="0">
      <text>
        <r>
          <rPr>
            <b/>
            <sz val="9"/>
            <color indexed="81"/>
            <rFont val="ＭＳ Ｐゴシック"/>
            <family val="3"/>
            <charset val="128"/>
          </rPr>
          <t>「YYYY/MM/DD」形式で入力する。
入力例：2003/06/06
表示は「平成15年6月6日」となる。</t>
        </r>
      </text>
    </comment>
  </commentList>
</comments>
</file>

<file path=xl/comments9.xml><?xml version="1.0" encoding="utf-8"?>
<comments xmlns="http://schemas.openxmlformats.org/spreadsheetml/2006/main">
  <authors>
    <author>作成者</author>
  </authors>
  <commentList>
    <comment ref="F7" authorId="0"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<sst xmlns="http://schemas.openxmlformats.org/spreadsheetml/2006/main" count="1314" uniqueCount="893">
  <si>
    <t>事務所監督員</t>
    <rPh sb="0" eb="2">
      <t>ジム</t>
    </rPh>
    <rPh sb="2" eb="3">
      <t>ショ</t>
    </rPh>
    <rPh sb="3" eb="6">
      <t>カントクイン</t>
    </rPh>
    <phoneticPr fontId="7"/>
  </si>
  <si>
    <t>様式１</t>
    <rPh sb="0" eb="2">
      <t>ヨウシキ</t>
    </rPh>
    <phoneticPr fontId="7"/>
  </si>
  <si>
    <t>記</t>
  </si>
  <si>
    <t>－</t>
    <phoneticPr fontId="7"/>
  </si>
  <si>
    <t>事務所電話番号</t>
    <rPh sb="0" eb="2">
      <t>ジム</t>
    </rPh>
    <rPh sb="2" eb="3">
      <t>ショ</t>
    </rPh>
    <rPh sb="3" eb="5">
      <t>デンワ</t>
    </rPh>
    <rPh sb="5" eb="7">
      <t>バンゴウ</t>
    </rPh>
    <phoneticPr fontId="7"/>
  </si>
  <si>
    <t>会社名</t>
    <rPh sb="0" eb="3">
      <t>カイシャメイ</t>
    </rPh>
    <phoneticPr fontId="7"/>
  </si>
  <si>
    <t>代表者</t>
    <rPh sb="0" eb="3">
      <t>ダイヒョウシャ</t>
    </rPh>
    <phoneticPr fontId="7"/>
  </si>
  <si>
    <t>電話</t>
    <rPh sb="0" eb="2">
      <t>デンワ</t>
    </rPh>
    <phoneticPr fontId="7"/>
  </si>
  <si>
    <t>ファックス</t>
    <phoneticPr fontId="7"/>
  </si>
  <si>
    <t>備考欄</t>
    <rPh sb="0" eb="2">
      <t>ビコウ</t>
    </rPh>
    <rPh sb="2" eb="3">
      <t>ラン</t>
    </rPh>
    <phoneticPr fontId="7"/>
  </si>
  <si>
    <t>項目</t>
    <rPh sb="0" eb="2">
      <t>コウモク</t>
    </rPh>
    <phoneticPr fontId="7"/>
  </si>
  <si>
    <t>入力欄</t>
    <rPh sb="0" eb="2">
      <t>ニュウリョク</t>
    </rPh>
    <rPh sb="2" eb="3">
      <t>ラン</t>
    </rPh>
    <phoneticPr fontId="7"/>
  </si>
  <si>
    <t>小項目</t>
    <rPh sb="0" eb="3">
      <t>ショウコウモク</t>
    </rPh>
    <phoneticPr fontId="7"/>
  </si>
  <si>
    <t>契約書鏡の上の欄１行目が事業名です</t>
    <rPh sb="0" eb="3">
      <t>ケイヤクショ</t>
    </rPh>
    <rPh sb="3" eb="4">
      <t>カガミ</t>
    </rPh>
    <rPh sb="5" eb="6">
      <t>ウエ</t>
    </rPh>
    <rPh sb="7" eb="8">
      <t>ラン</t>
    </rPh>
    <rPh sb="9" eb="11">
      <t>ギョウメ</t>
    </rPh>
    <rPh sb="12" eb="14">
      <t>ジギョウ</t>
    </rPh>
    <rPh sb="14" eb="15">
      <t>メイ</t>
    </rPh>
    <phoneticPr fontId="7"/>
  </si>
  <si>
    <t>契約書鏡の上の欄２行目が工事名です</t>
    <rPh sb="0" eb="3">
      <t>ケイヤクショ</t>
    </rPh>
    <rPh sb="3" eb="4">
      <t>カガミ</t>
    </rPh>
    <rPh sb="5" eb="6">
      <t>ウエ</t>
    </rPh>
    <rPh sb="7" eb="8">
      <t>ラン</t>
    </rPh>
    <rPh sb="9" eb="11">
      <t>ギョウメ</t>
    </rPh>
    <rPh sb="12" eb="14">
      <t>コウジ</t>
    </rPh>
    <rPh sb="14" eb="15">
      <t>メイ</t>
    </rPh>
    <phoneticPr fontId="7"/>
  </si>
  <si>
    <t>契約書鏡の２段目の欄２行目が工事箇所です</t>
    <rPh sb="0" eb="3">
      <t>ケイヤクショ</t>
    </rPh>
    <rPh sb="3" eb="4">
      <t>カガミ</t>
    </rPh>
    <rPh sb="6" eb="8">
      <t>ダンメ</t>
    </rPh>
    <rPh sb="9" eb="10">
      <t>ラン</t>
    </rPh>
    <rPh sb="11" eb="13">
      <t>ギョウメ</t>
    </rPh>
    <rPh sb="14" eb="16">
      <t>コウジ</t>
    </rPh>
    <rPh sb="16" eb="18">
      <t>カショ</t>
    </rPh>
    <phoneticPr fontId="7"/>
  </si>
  <si>
    <t>契約書鏡の２段目の欄１行目が路線・河川名です</t>
    <rPh sb="0" eb="3">
      <t>ケイヤクショ</t>
    </rPh>
    <rPh sb="3" eb="4">
      <t>カガミ</t>
    </rPh>
    <rPh sb="6" eb="8">
      <t>ダンメ</t>
    </rPh>
    <rPh sb="9" eb="10">
      <t>ラン</t>
    </rPh>
    <rPh sb="11" eb="13">
      <t>ギョウメ</t>
    </rPh>
    <rPh sb="14" eb="16">
      <t>ロセン</t>
    </rPh>
    <rPh sb="17" eb="19">
      <t>カセン</t>
    </rPh>
    <rPh sb="19" eb="20">
      <t>メイ</t>
    </rPh>
    <phoneticPr fontId="7"/>
  </si>
  <si>
    <t>・様式で個別に記入が必要な項目については、直接入力または手書きによりご記入下さい。</t>
    <rPh sb="1" eb="3">
      <t>ヨウシキ</t>
    </rPh>
    <rPh sb="4" eb="6">
      <t>コベツ</t>
    </rPh>
    <rPh sb="7" eb="9">
      <t>キニュウ</t>
    </rPh>
    <rPh sb="10" eb="12">
      <t>ヒツヨウ</t>
    </rPh>
    <rPh sb="13" eb="15">
      <t>コウモク</t>
    </rPh>
    <rPh sb="21" eb="23">
      <t>チョクセツ</t>
    </rPh>
    <rPh sb="23" eb="25">
      <t>ニュウリョク</t>
    </rPh>
    <rPh sb="28" eb="30">
      <t>テガ</t>
    </rPh>
    <rPh sb="35" eb="37">
      <t>キニュウ</t>
    </rPh>
    <rPh sb="37" eb="38">
      <t>クダ</t>
    </rPh>
    <phoneticPr fontId="7"/>
  </si>
  <si>
    <t>・全ての様式を網羅しているわけではありませんので、提出書類については契約時及び監督員との協議においてご確認下さい</t>
    <rPh sb="1" eb="2">
      <t>スベ</t>
    </rPh>
    <rPh sb="4" eb="6">
      <t>ヨウシキ</t>
    </rPh>
    <rPh sb="7" eb="9">
      <t>モウラ</t>
    </rPh>
    <rPh sb="25" eb="27">
      <t>テイシュツ</t>
    </rPh>
    <rPh sb="27" eb="29">
      <t>ショルイ</t>
    </rPh>
    <rPh sb="34" eb="37">
      <t>ケイヤクジ</t>
    </rPh>
    <rPh sb="37" eb="38">
      <t>オヨ</t>
    </rPh>
    <rPh sb="39" eb="41">
      <t>カントク</t>
    </rPh>
    <rPh sb="41" eb="42">
      <t>イン</t>
    </rPh>
    <rPh sb="44" eb="46">
      <t>キョウギ</t>
    </rPh>
    <rPh sb="51" eb="53">
      <t>カクニン</t>
    </rPh>
    <rPh sb="53" eb="54">
      <t>クダ</t>
    </rPh>
    <phoneticPr fontId="7"/>
  </si>
  <si>
    <t>・入力欄（着色部）の項目に入力すればすべての様式に反映されます（誤りのないようにご注意下さい）</t>
    <rPh sb="1" eb="4">
      <t>ニュウリョクラン</t>
    </rPh>
    <rPh sb="5" eb="7">
      <t>チャクショク</t>
    </rPh>
    <rPh sb="7" eb="8">
      <t>ブ</t>
    </rPh>
    <rPh sb="10" eb="12">
      <t>コウモク</t>
    </rPh>
    <rPh sb="13" eb="15">
      <t>ニュウリョク</t>
    </rPh>
    <rPh sb="22" eb="24">
      <t>ヨウシキ</t>
    </rPh>
    <rPh sb="25" eb="27">
      <t>ハンエイ</t>
    </rPh>
    <rPh sb="32" eb="33">
      <t>アヤマ</t>
    </rPh>
    <rPh sb="41" eb="43">
      <t>チュウイ</t>
    </rPh>
    <rPh sb="43" eb="44">
      <t>クダ</t>
    </rPh>
    <phoneticPr fontId="7"/>
  </si>
  <si>
    <t>提出時期</t>
    <rPh sb="0" eb="2">
      <t>テイシュツ</t>
    </rPh>
    <rPh sb="2" eb="4">
      <t>ジキ</t>
    </rPh>
    <phoneticPr fontId="7"/>
  </si>
  <si>
    <t>書   類   名</t>
    <rPh sb="0" eb="1">
      <t>ショ</t>
    </rPh>
    <rPh sb="4" eb="5">
      <t>タグイ</t>
    </rPh>
    <rPh sb="8" eb="9">
      <t>メイ</t>
    </rPh>
    <phoneticPr fontId="7"/>
  </si>
  <si>
    <t>摘          要</t>
    <rPh sb="0" eb="1">
      <t>チャク</t>
    </rPh>
    <rPh sb="11" eb="12">
      <t>ヨウ</t>
    </rPh>
    <phoneticPr fontId="7"/>
  </si>
  <si>
    <t>参     照   ( * 2 )</t>
    <rPh sb="0" eb="1">
      <t>サン</t>
    </rPh>
    <rPh sb="6" eb="7">
      <t>アキラ</t>
    </rPh>
    <phoneticPr fontId="7"/>
  </si>
  <si>
    <t>工程表</t>
    <rPh sb="0" eb="3">
      <t>コウテイヒョウ</t>
    </rPh>
    <phoneticPr fontId="7"/>
  </si>
  <si>
    <t>施工管理の手引き</t>
    <rPh sb="0" eb="2">
      <t>セコウ</t>
    </rPh>
    <rPh sb="2" eb="4">
      <t>カンリ</t>
    </rPh>
    <rPh sb="5" eb="7">
      <t>テビ</t>
    </rPh>
    <phoneticPr fontId="7"/>
  </si>
  <si>
    <t>共通仕様書</t>
    <rPh sb="0" eb="2">
      <t>キョウツウ</t>
    </rPh>
    <rPh sb="2" eb="5">
      <t>シヨウショ</t>
    </rPh>
    <phoneticPr fontId="7"/>
  </si>
  <si>
    <t>14検第164号</t>
    <rPh sb="2" eb="3">
      <t>ケン</t>
    </rPh>
    <rPh sb="3" eb="4">
      <t>ダイ</t>
    </rPh>
    <rPh sb="7" eb="8">
      <t>ゴウ</t>
    </rPh>
    <phoneticPr fontId="7"/>
  </si>
  <si>
    <t>CORINS受領書（写）</t>
    <rPh sb="6" eb="9">
      <t>ジュリョウショ</t>
    </rPh>
    <rPh sb="10" eb="11">
      <t>ウツ</t>
    </rPh>
    <phoneticPr fontId="7"/>
  </si>
  <si>
    <t>着工前
又は
行為前</t>
    <rPh sb="0" eb="3">
      <t>チャッコウマエ</t>
    </rPh>
    <rPh sb="4" eb="5">
      <t>マタ</t>
    </rPh>
    <rPh sb="7" eb="9">
      <t>コウイ</t>
    </rPh>
    <rPh sb="9" eb="10">
      <t>マエ</t>
    </rPh>
    <phoneticPr fontId="7"/>
  </si>
  <si>
    <t>工事施工計画書</t>
    <rPh sb="0" eb="2">
      <t>コウジ</t>
    </rPh>
    <rPh sb="2" eb="4">
      <t>セコウ</t>
    </rPh>
    <rPh sb="4" eb="7">
      <t>ケイカクショ</t>
    </rPh>
    <phoneticPr fontId="7"/>
  </si>
  <si>
    <t>交通安全管理計画書</t>
    <rPh sb="0" eb="2">
      <t>コウツウ</t>
    </rPh>
    <rPh sb="2" eb="4">
      <t>アンゼン</t>
    </rPh>
    <rPh sb="4" eb="6">
      <t>カンリ</t>
    </rPh>
    <rPh sb="6" eb="9">
      <t>ケイカクショ</t>
    </rPh>
    <phoneticPr fontId="7"/>
  </si>
  <si>
    <t>着工前測量成果簿綴</t>
    <rPh sb="0" eb="3">
      <t>チャッコウマエ</t>
    </rPh>
    <rPh sb="3" eb="5">
      <t>ソクリョウ</t>
    </rPh>
    <rPh sb="5" eb="7">
      <t>セイカ</t>
    </rPh>
    <rPh sb="7" eb="8">
      <t>ボ</t>
    </rPh>
    <rPh sb="8" eb="9">
      <t>ツヅ</t>
    </rPh>
    <phoneticPr fontId="7"/>
  </si>
  <si>
    <t>不要な場合は空欄（スペースキーを打つことで、「0」等の表示が消えます）</t>
    <rPh sb="0" eb="2">
      <t>フヨウ</t>
    </rPh>
    <rPh sb="3" eb="5">
      <t>バアイ</t>
    </rPh>
    <rPh sb="6" eb="8">
      <t>クウラン</t>
    </rPh>
    <rPh sb="16" eb="17">
      <t>ウ</t>
    </rPh>
    <rPh sb="25" eb="26">
      <t>トウ</t>
    </rPh>
    <rPh sb="27" eb="29">
      <t>ヒョウジ</t>
    </rPh>
    <rPh sb="30" eb="31">
      <t>キ</t>
    </rPh>
    <phoneticPr fontId="7"/>
  </si>
  <si>
    <t>事前協議チェックシート</t>
    <rPh sb="0" eb="2">
      <t>ジゼン</t>
    </rPh>
    <rPh sb="2" eb="4">
      <t>キョウギ</t>
    </rPh>
    <phoneticPr fontId="7"/>
  </si>
  <si>
    <t>～</t>
  </si>
  <si>
    <t>発注者</t>
    <rPh sb="0" eb="3">
      <t>ハッチュウシャ</t>
    </rPh>
    <phoneticPr fontId="7"/>
  </si>
  <si>
    <t>事務取扱要領</t>
    <rPh sb="0" eb="2">
      <t>ジム</t>
    </rPh>
    <rPh sb="2" eb="4">
      <t>トリアツカイ</t>
    </rPh>
    <rPh sb="4" eb="6">
      <t>ヨウリョウ</t>
    </rPh>
    <phoneticPr fontId="7"/>
  </si>
  <si>
    <t>公共事業施行通知書（写）</t>
    <rPh sb="0" eb="2">
      <t>コウキョウ</t>
    </rPh>
    <rPh sb="2" eb="4">
      <t>ジギョウ</t>
    </rPh>
    <rPh sb="4" eb="6">
      <t>シコウ</t>
    </rPh>
    <rPh sb="6" eb="9">
      <t>ツウチショ</t>
    </rPh>
    <rPh sb="10" eb="11">
      <t>シャ</t>
    </rPh>
    <phoneticPr fontId="7"/>
  </si>
  <si>
    <t>失業者吸収の指示がある場合（契約担当者へ）</t>
    <rPh sb="0" eb="3">
      <t>シツギョウシャ</t>
    </rPh>
    <rPh sb="3" eb="5">
      <t>キュウシュウ</t>
    </rPh>
    <rPh sb="6" eb="8">
      <t>シジ</t>
    </rPh>
    <rPh sb="11" eb="13">
      <t>バアイ</t>
    </rPh>
    <rPh sb="14" eb="16">
      <t>ケイヤク</t>
    </rPh>
    <rPh sb="16" eb="19">
      <t>タントウシャ</t>
    </rPh>
    <phoneticPr fontId="7"/>
  </si>
  <si>
    <t>建設廃棄物処理計画書</t>
    <rPh sb="0" eb="2">
      <t>ケンセツ</t>
    </rPh>
    <rPh sb="2" eb="5">
      <t>ハイキブツ</t>
    </rPh>
    <rPh sb="5" eb="7">
      <t>ショリ</t>
    </rPh>
    <rPh sb="7" eb="9">
      <t>ケイカク</t>
    </rPh>
    <rPh sb="9" eb="10">
      <t>ショ</t>
    </rPh>
    <phoneticPr fontId="7"/>
  </si>
  <si>
    <t>建設発生土処分地計画書</t>
    <rPh sb="0" eb="2">
      <t>ケンセツ</t>
    </rPh>
    <rPh sb="2" eb="4">
      <t>ハッセイ</t>
    </rPh>
    <rPh sb="4" eb="5">
      <t>ド</t>
    </rPh>
    <rPh sb="5" eb="7">
      <t>ショブン</t>
    </rPh>
    <rPh sb="7" eb="8">
      <t>チ</t>
    </rPh>
    <rPh sb="8" eb="11">
      <t>ケイカクショ</t>
    </rPh>
    <phoneticPr fontId="7"/>
  </si>
  <si>
    <t>施工中</t>
    <rPh sb="0" eb="3">
      <t>セコウチュウ</t>
    </rPh>
    <phoneticPr fontId="7"/>
  </si>
  <si>
    <t>提出書類に変更(工期・工事内容等)がある場合</t>
    <rPh sb="0" eb="2">
      <t>テイシュツ</t>
    </rPh>
    <rPh sb="2" eb="4">
      <t>ショルイ</t>
    </rPh>
    <rPh sb="5" eb="7">
      <t>ヘンコウ</t>
    </rPh>
    <rPh sb="8" eb="10">
      <t>コウキ</t>
    </rPh>
    <rPh sb="11" eb="13">
      <t>コウジ</t>
    </rPh>
    <rPh sb="13" eb="15">
      <t>ナイヨウ</t>
    </rPh>
    <rPh sb="15" eb="16">
      <t>トウ</t>
    </rPh>
    <rPh sb="20" eb="22">
      <t>バアイ</t>
    </rPh>
    <phoneticPr fontId="7"/>
  </si>
  <si>
    <t>請負者からの要求</t>
    <rPh sb="0" eb="2">
      <t>ウケオイ</t>
    </rPh>
    <rPh sb="2" eb="3">
      <t>シャ</t>
    </rPh>
    <rPh sb="6" eb="8">
      <t>ヨウキュウ</t>
    </rPh>
    <phoneticPr fontId="7"/>
  </si>
  <si>
    <t>各種試験成績表（公的試験機関）</t>
    <rPh sb="0" eb="2">
      <t>カクシュ</t>
    </rPh>
    <rPh sb="2" eb="4">
      <t>シケン</t>
    </rPh>
    <rPh sb="4" eb="7">
      <t>セイセキヒョウ</t>
    </rPh>
    <rPh sb="8" eb="10">
      <t>コウテキ</t>
    </rPh>
    <rPh sb="10" eb="12">
      <t>シケン</t>
    </rPh>
    <rPh sb="12" eb="14">
      <t>キカン</t>
    </rPh>
    <phoneticPr fontId="7"/>
  </si>
  <si>
    <t>公共事業失業者吸収証明</t>
    <rPh sb="0" eb="2">
      <t>コウキョウ</t>
    </rPh>
    <rPh sb="2" eb="4">
      <t>ジギョウ</t>
    </rPh>
    <rPh sb="4" eb="7">
      <t>シツギョウシャ</t>
    </rPh>
    <rPh sb="7" eb="9">
      <t>キュウシュウ</t>
    </rPh>
    <rPh sb="9" eb="11">
      <t>ショウメイ</t>
    </rPh>
    <phoneticPr fontId="7"/>
  </si>
  <si>
    <t>対象工事の場合（注：工期内に取得すること）</t>
    <rPh sb="0" eb="2">
      <t>タイショウ</t>
    </rPh>
    <rPh sb="2" eb="4">
      <t>コウジ</t>
    </rPh>
    <rPh sb="5" eb="7">
      <t>バアイ</t>
    </rPh>
    <rPh sb="8" eb="9">
      <t>チュウ</t>
    </rPh>
    <rPh sb="10" eb="12">
      <t>コウキ</t>
    </rPh>
    <rPh sb="12" eb="13">
      <t>ナイ</t>
    </rPh>
    <rPh sb="14" eb="16">
      <t>シュトク</t>
    </rPh>
    <phoneticPr fontId="7"/>
  </si>
  <si>
    <t>材料出荷証明書</t>
    <rPh sb="0" eb="2">
      <t>ザイリョウ</t>
    </rPh>
    <rPh sb="2" eb="4">
      <t>シュッカ</t>
    </rPh>
    <rPh sb="4" eb="7">
      <t>ショウメイショ</t>
    </rPh>
    <phoneticPr fontId="7"/>
  </si>
  <si>
    <t>道路用路盤材料等（*1 参照）の新材・再生材を使用する場合</t>
    <rPh sb="0" eb="3">
      <t>ドウロヨウ</t>
    </rPh>
    <rPh sb="3" eb="5">
      <t>ロバン</t>
    </rPh>
    <rPh sb="5" eb="7">
      <t>ザイリョウ</t>
    </rPh>
    <rPh sb="7" eb="8">
      <t>トウ</t>
    </rPh>
    <rPh sb="12" eb="14">
      <t>サンショウ</t>
    </rPh>
    <rPh sb="16" eb="17">
      <t>シン</t>
    </rPh>
    <rPh sb="17" eb="18">
      <t>ザイ</t>
    </rPh>
    <rPh sb="19" eb="21">
      <t>サイセイ</t>
    </rPh>
    <rPh sb="21" eb="22">
      <t>ザイ</t>
    </rPh>
    <phoneticPr fontId="7"/>
  </si>
  <si>
    <t>建設廃棄物マニュフェスト（写）</t>
    <rPh sb="0" eb="2">
      <t>ケンセツ</t>
    </rPh>
    <rPh sb="2" eb="5">
      <t>ハイキブツ</t>
    </rPh>
    <rPh sb="13" eb="14">
      <t>シャ</t>
    </rPh>
    <phoneticPr fontId="7"/>
  </si>
  <si>
    <t>建設発生土処分地確認書</t>
    <rPh sb="0" eb="2">
      <t>ケンセツ</t>
    </rPh>
    <rPh sb="2" eb="4">
      <t>ハッセイ</t>
    </rPh>
    <rPh sb="4" eb="5">
      <t>ド</t>
    </rPh>
    <rPh sb="5" eb="7">
      <t>ショブン</t>
    </rPh>
    <rPh sb="7" eb="8">
      <t>チ</t>
    </rPh>
    <rPh sb="8" eb="11">
      <t>カクニンショ</t>
    </rPh>
    <phoneticPr fontId="7"/>
  </si>
  <si>
    <t>番号</t>
    <rPh sb="0" eb="2">
      <t>バンゴウ</t>
    </rPh>
    <phoneticPr fontId="7"/>
  </si>
  <si>
    <t>共通項目入力シート</t>
    <rPh sb="0" eb="2">
      <t>キョウツウ</t>
    </rPh>
    <rPh sb="2" eb="4">
      <t>コウモク</t>
    </rPh>
    <rPh sb="4" eb="6">
      <t>ニュウリョク</t>
    </rPh>
    <phoneticPr fontId="7"/>
  </si>
  <si>
    <t>住所</t>
    <rPh sb="0" eb="2">
      <t>ジュウショ</t>
    </rPh>
    <phoneticPr fontId="7"/>
  </si>
  <si>
    <t>氏名</t>
    <rPh sb="0" eb="2">
      <t>シメイ</t>
    </rPh>
    <phoneticPr fontId="7"/>
  </si>
  <si>
    <t>生年月日</t>
    <rPh sb="0" eb="2">
      <t>セイネン</t>
    </rPh>
    <rPh sb="2" eb="4">
      <t>ガッピ</t>
    </rPh>
    <phoneticPr fontId="7"/>
  </si>
  <si>
    <t>着工</t>
    <rPh sb="0" eb="2">
      <t>チャッコウ</t>
    </rPh>
    <phoneticPr fontId="7"/>
  </si>
  <si>
    <t>完成</t>
    <rPh sb="0" eb="2">
      <t>カンセイ</t>
    </rPh>
    <phoneticPr fontId="7"/>
  </si>
  <si>
    <t>資格</t>
    <rPh sb="0" eb="2">
      <t>シカク</t>
    </rPh>
    <phoneticPr fontId="7"/>
  </si>
  <si>
    <t>工事名</t>
    <rPh sb="0" eb="3">
      <t>コウジメイ</t>
    </rPh>
    <phoneticPr fontId="7"/>
  </si>
  <si>
    <t>工事箇所</t>
    <rPh sb="0" eb="2">
      <t>コウジ</t>
    </rPh>
    <rPh sb="2" eb="4">
      <t>カショ</t>
    </rPh>
    <phoneticPr fontId="7"/>
  </si>
  <si>
    <t>工期</t>
    <rPh sb="0" eb="2">
      <t>コウキ</t>
    </rPh>
    <phoneticPr fontId="7"/>
  </si>
  <si>
    <t>現場代理人</t>
    <rPh sb="0" eb="2">
      <t>ゲンバ</t>
    </rPh>
    <rPh sb="2" eb="5">
      <t>ダイリニン</t>
    </rPh>
    <phoneticPr fontId="7"/>
  </si>
  <si>
    <t>主任技術者</t>
    <rPh sb="0" eb="2">
      <t>シュニン</t>
    </rPh>
    <rPh sb="2" eb="5">
      <t>ギジュツシャ</t>
    </rPh>
    <phoneticPr fontId="7"/>
  </si>
  <si>
    <t>請負代金</t>
    <rPh sb="0" eb="2">
      <t>ウケオイ</t>
    </rPh>
    <rPh sb="2" eb="4">
      <t>ダイキン</t>
    </rPh>
    <phoneticPr fontId="7"/>
  </si>
  <si>
    <t>事業名</t>
    <rPh sb="0" eb="2">
      <t>ジギョウ</t>
    </rPh>
    <rPh sb="2" eb="3">
      <t>メイ</t>
    </rPh>
    <phoneticPr fontId="7"/>
  </si>
  <si>
    <t>契約</t>
    <rPh sb="0" eb="2">
      <t>ケイヤク</t>
    </rPh>
    <phoneticPr fontId="7"/>
  </si>
  <si>
    <t>１級土木施工管理技士第１２３４５６７８号</t>
    <rPh sb="1" eb="2">
      <t>キュウ</t>
    </rPh>
    <rPh sb="2" eb="4">
      <t>ドボク</t>
    </rPh>
    <rPh sb="4" eb="6">
      <t>セコウ</t>
    </rPh>
    <rPh sb="6" eb="8">
      <t>カンリ</t>
    </rPh>
    <rPh sb="8" eb="10">
      <t>ギシ</t>
    </rPh>
    <rPh sb="10" eb="11">
      <t>ダイ</t>
    </rPh>
    <rPh sb="19" eb="20">
      <t>ゴウ</t>
    </rPh>
    <phoneticPr fontId="7"/>
  </si>
  <si>
    <t>福岡太郎</t>
    <rPh sb="0" eb="2">
      <t>フクオカ</t>
    </rPh>
    <rPh sb="2" eb="4">
      <t>タロウ</t>
    </rPh>
    <phoneticPr fontId="7"/>
  </si>
  <si>
    <t>税込み</t>
    <rPh sb="0" eb="2">
      <t>ゼイコ</t>
    </rPh>
    <phoneticPr fontId="7"/>
  </si>
  <si>
    <t>請負者</t>
    <rPh sb="0" eb="3">
      <t>ウケオイシャ</t>
    </rPh>
    <phoneticPr fontId="7"/>
  </si>
  <si>
    <t>福岡次郎</t>
    <rPh sb="0" eb="2">
      <t>フクオカ</t>
    </rPh>
    <rPh sb="2" eb="4">
      <t>ジロウ</t>
    </rPh>
    <phoneticPr fontId="7"/>
  </si>
  <si>
    <t>福岡三郎</t>
    <rPh sb="0" eb="2">
      <t>フクオカ</t>
    </rPh>
    <rPh sb="2" eb="4">
      <t>サブロウ</t>
    </rPh>
    <phoneticPr fontId="7"/>
  </si>
  <si>
    <t>起工番号</t>
    <rPh sb="0" eb="2">
      <t>キコウ</t>
    </rPh>
    <rPh sb="2" eb="4">
      <t>バンゴウ</t>
    </rPh>
    <phoneticPr fontId="7"/>
  </si>
  <si>
    <t>所長</t>
    <rPh sb="0" eb="2">
      <t>ショチョウ</t>
    </rPh>
    <phoneticPr fontId="7"/>
  </si>
  <si>
    <t>商号</t>
    <rPh sb="0" eb="2">
      <t>ショウゴウ</t>
    </rPh>
    <phoneticPr fontId="7"/>
  </si>
  <si>
    <t>課長</t>
    <rPh sb="0" eb="2">
      <t>カチョウ</t>
    </rPh>
    <phoneticPr fontId="7"/>
  </si>
  <si>
    <t>係長</t>
    <rPh sb="0" eb="2">
      <t>カカリチョウ</t>
    </rPh>
    <phoneticPr fontId="7"/>
  </si>
  <si>
    <t>路線・河川名</t>
    <rPh sb="0" eb="2">
      <t>ロセン</t>
    </rPh>
    <rPh sb="3" eb="5">
      <t>カセン</t>
    </rPh>
    <rPh sb="5" eb="6">
      <t>メイ</t>
    </rPh>
    <phoneticPr fontId="7"/>
  </si>
  <si>
    <t>段階確認書</t>
    <rPh sb="0" eb="2">
      <t>ダンカイ</t>
    </rPh>
    <rPh sb="2" eb="5">
      <t>カクニンショ</t>
    </rPh>
    <phoneticPr fontId="7"/>
  </si>
  <si>
    <t>工　　　期</t>
    <rPh sb="0" eb="1">
      <t>コウ</t>
    </rPh>
    <rPh sb="4" eb="5">
      <t>キ</t>
    </rPh>
    <phoneticPr fontId="7"/>
  </si>
  <si>
    <t>係員</t>
    <rPh sb="0" eb="2">
      <t>カカリイン</t>
    </rPh>
    <phoneticPr fontId="7"/>
  </si>
  <si>
    <t>工事安全対策自己点検チェックリスト</t>
    <rPh sb="0" eb="2">
      <t>コウジ</t>
    </rPh>
    <rPh sb="2" eb="4">
      <t>アンゼン</t>
    </rPh>
    <rPh sb="4" eb="6">
      <t>タイサク</t>
    </rPh>
    <rPh sb="6" eb="8">
      <t>ジコ</t>
    </rPh>
    <rPh sb="8" eb="10">
      <t>テンケン</t>
    </rPh>
    <phoneticPr fontId="7"/>
  </si>
  <si>
    <t>27企画第4205号</t>
    <rPh sb="2" eb="4">
      <t>キカク</t>
    </rPh>
    <rPh sb="4" eb="5">
      <t>ダイ</t>
    </rPh>
    <rPh sb="9" eb="10">
      <t>ゴウ</t>
    </rPh>
    <phoneticPr fontId="7"/>
  </si>
  <si>
    <t>P72</t>
    <phoneticPr fontId="7"/>
  </si>
  <si>
    <t>P3-1</t>
    <phoneticPr fontId="7"/>
  </si>
  <si>
    <t>16企画第3756号</t>
    <phoneticPr fontId="7"/>
  </si>
  <si>
    <t>P1-6</t>
    <phoneticPr fontId="7"/>
  </si>
  <si>
    <t>53検第103号</t>
    <phoneticPr fontId="7"/>
  </si>
  <si>
    <t>P1073</t>
    <phoneticPr fontId="7"/>
  </si>
  <si>
    <t>P1-30</t>
    <phoneticPr fontId="7"/>
  </si>
  <si>
    <t>P1-6・1-16</t>
    <phoneticPr fontId="7"/>
  </si>
  <si>
    <t>P3-2</t>
    <phoneticPr fontId="7"/>
  </si>
  <si>
    <t>19企画第2710号</t>
    <phoneticPr fontId="7"/>
  </si>
  <si>
    <t>P1-21</t>
    <phoneticPr fontId="7"/>
  </si>
  <si>
    <t>P1-15～16</t>
    <phoneticPr fontId="7"/>
  </si>
  <si>
    <t>P1-8</t>
    <phoneticPr fontId="7"/>
  </si>
  <si>
    <t>Ⅴ-37</t>
    <phoneticPr fontId="7"/>
  </si>
  <si>
    <t>P1087</t>
    <phoneticPr fontId="7"/>
  </si>
  <si>
    <t>P2-3～5</t>
    <phoneticPr fontId="7"/>
  </si>
  <si>
    <t>P1-12</t>
    <phoneticPr fontId="7"/>
  </si>
  <si>
    <t>P3・12</t>
    <phoneticPr fontId="7"/>
  </si>
  <si>
    <t>P3-6</t>
    <phoneticPr fontId="7"/>
  </si>
  <si>
    <t>28企画第325号</t>
    <phoneticPr fontId="7"/>
  </si>
  <si>
    <t>施工管理の手引き</t>
    <phoneticPr fontId="7"/>
  </si>
  <si>
    <t>P72・144・1212・1217・1636</t>
    <phoneticPr fontId="7"/>
  </si>
  <si>
    <t>P1-13</t>
    <phoneticPr fontId="7"/>
  </si>
  <si>
    <t>事務取扱要領</t>
    <phoneticPr fontId="7"/>
  </si>
  <si>
    <t>P73・1212・1215・1620</t>
    <phoneticPr fontId="7"/>
  </si>
  <si>
    <t>P1-14</t>
    <phoneticPr fontId="7"/>
  </si>
  <si>
    <t>P2-1</t>
    <phoneticPr fontId="7"/>
  </si>
  <si>
    <t>完成時
(*3)</t>
    <rPh sb="0" eb="3">
      <t>カンセイジ</t>
    </rPh>
    <phoneticPr fontId="7"/>
  </si>
  <si>
    <t>(*2) これ以外にも通知文等が出ているので参照すること。</t>
    <rPh sb="7" eb="9">
      <t>イガイ</t>
    </rPh>
    <rPh sb="11" eb="14">
      <t>ツウチブン</t>
    </rPh>
    <rPh sb="14" eb="15">
      <t>トウ</t>
    </rPh>
    <rPh sb="16" eb="17">
      <t>デ</t>
    </rPh>
    <rPh sb="22" eb="24">
      <t>サンショウ</t>
    </rPh>
    <phoneticPr fontId="7"/>
  </si>
  <si>
    <t xml:space="preserve">      「事務取扱要領」とは黄本であり、ここでは平成25年度版の頁数を示している。</t>
    <phoneticPr fontId="7"/>
  </si>
  <si>
    <t>P528</t>
    <phoneticPr fontId="7"/>
  </si>
  <si>
    <t>29企画第5429号</t>
    <rPh sb="2" eb="4">
      <t>キカク</t>
    </rPh>
    <rPh sb="4" eb="5">
      <t>ダイ</t>
    </rPh>
    <rPh sb="9" eb="10">
      <t>ゴウ</t>
    </rPh>
    <phoneticPr fontId="7"/>
  </si>
  <si>
    <t>工事打合せ簿</t>
    <rPh sb="0" eb="2">
      <t>コウジ</t>
    </rPh>
    <rPh sb="2" eb="4">
      <t>ウチアワ</t>
    </rPh>
    <rPh sb="5" eb="6">
      <t>ボ</t>
    </rPh>
    <phoneticPr fontId="7"/>
  </si>
  <si>
    <t>(*1) 道路用路盤材料等(砕石・粒調砕石・ｸﾗｯｼｬｰﾗﾝ・切込砕石・割栗石・砕石ﾁｯﾌﾟ・山ずり・真砂土・護岸・捨石用石材等)</t>
    <rPh sb="5" eb="8">
      <t>ドウロヨウ</t>
    </rPh>
    <rPh sb="8" eb="10">
      <t>ロバン</t>
    </rPh>
    <rPh sb="10" eb="12">
      <t>ザイリョウ</t>
    </rPh>
    <rPh sb="12" eb="13">
      <t>トウ</t>
    </rPh>
    <rPh sb="14" eb="16">
      <t>サイセキ</t>
    </rPh>
    <rPh sb="17" eb="18">
      <t>リュウ</t>
    </rPh>
    <rPh sb="18" eb="19">
      <t>チョウ</t>
    </rPh>
    <rPh sb="19" eb="21">
      <t>サイセキ</t>
    </rPh>
    <rPh sb="31" eb="32">
      <t>キ</t>
    </rPh>
    <rPh sb="32" eb="33">
      <t>コ</t>
    </rPh>
    <rPh sb="33" eb="35">
      <t>サイセキ</t>
    </rPh>
    <rPh sb="36" eb="37">
      <t>ワリ</t>
    </rPh>
    <rPh sb="37" eb="38">
      <t>クリ</t>
    </rPh>
    <rPh sb="38" eb="39">
      <t>イシ</t>
    </rPh>
    <rPh sb="40" eb="42">
      <t>サイセキ</t>
    </rPh>
    <phoneticPr fontId="7"/>
  </si>
  <si>
    <t>発生土量・運搬距離・処分地・処分先の確認（3,000㎡を超える場合　残土処分場の県知事許可が必要）</t>
    <rPh sb="0" eb="2">
      <t>ハッセイ</t>
    </rPh>
    <rPh sb="2" eb="3">
      <t>ド</t>
    </rPh>
    <rPh sb="3" eb="4">
      <t>リョウ</t>
    </rPh>
    <rPh sb="5" eb="7">
      <t>ウンパン</t>
    </rPh>
    <rPh sb="7" eb="9">
      <t>キョリ</t>
    </rPh>
    <rPh sb="10" eb="13">
      <t>ショブンチ</t>
    </rPh>
    <phoneticPr fontId="7"/>
  </si>
  <si>
    <t>発生土量・運搬距離・処分地・処分先の確認（3,000㎡を超える場合、残土処分場の県知事許可が必要）</t>
    <rPh sb="0" eb="2">
      <t>ハッセイ</t>
    </rPh>
    <rPh sb="2" eb="3">
      <t>ド</t>
    </rPh>
    <rPh sb="3" eb="4">
      <t>リョウ</t>
    </rPh>
    <rPh sb="5" eb="7">
      <t>ウンパン</t>
    </rPh>
    <rPh sb="7" eb="9">
      <t>キョリ</t>
    </rPh>
    <rPh sb="10" eb="13">
      <t>ショブンチ</t>
    </rPh>
    <phoneticPr fontId="7"/>
  </si>
  <si>
    <t>「再生資源利用（促進）実施書」を添付</t>
    <rPh sb="1" eb="3">
      <t>サイセイ</t>
    </rPh>
    <rPh sb="3" eb="5">
      <t>シゲン</t>
    </rPh>
    <rPh sb="5" eb="7">
      <t>リヨウ</t>
    </rPh>
    <rPh sb="8" eb="10">
      <t>ソクシン</t>
    </rPh>
    <rPh sb="11" eb="13">
      <t>ジッシ</t>
    </rPh>
    <rPh sb="13" eb="14">
      <t>ショ</t>
    </rPh>
    <rPh sb="16" eb="18">
      <t>テンプ</t>
    </rPh>
    <phoneticPr fontId="7"/>
  </si>
  <si>
    <t>電子納品運用ｶﾞｲﾄﾞﾗｲﾝ</t>
    <rPh sb="0" eb="2">
      <t>デンシ</t>
    </rPh>
    <rPh sb="2" eb="4">
      <t>ノウヒン</t>
    </rPh>
    <rPh sb="4" eb="6">
      <t>ウンヨウ</t>
    </rPh>
    <phoneticPr fontId="7"/>
  </si>
  <si>
    <t>搬入（土砂1,000㎥、砕石500t、ｱｽﾌｧﾙﾄ200t以上）</t>
    <rPh sb="0" eb="2">
      <t>ハンニュウ</t>
    </rPh>
    <rPh sb="3" eb="5">
      <t>ドシャ</t>
    </rPh>
    <rPh sb="12" eb="14">
      <t>サイセキ</t>
    </rPh>
    <rPh sb="29" eb="31">
      <t>イジョウ</t>
    </rPh>
    <phoneticPr fontId="7"/>
  </si>
  <si>
    <t>搬出（1,000㎥以上の土砂、ｱｽﾌｧﾙﾄ・ｺﾝｸﾘｰﾄ塊200t以上）</t>
    <rPh sb="0" eb="2">
      <t>ハンシュツ</t>
    </rPh>
    <rPh sb="9" eb="11">
      <t>イジョウ</t>
    </rPh>
    <rPh sb="12" eb="14">
      <t>ドシャ</t>
    </rPh>
    <rPh sb="28" eb="29">
      <t>カイ</t>
    </rPh>
    <rPh sb="33" eb="35">
      <t>イジョウ</t>
    </rPh>
    <phoneticPr fontId="7"/>
  </si>
  <si>
    <t>当初と
同じ</t>
    <rPh sb="0" eb="2">
      <t>トウショ</t>
    </rPh>
    <rPh sb="4" eb="5">
      <t>オナ</t>
    </rPh>
    <phoneticPr fontId="7"/>
  </si>
  <si>
    <t>搬入（土砂1,000㎥、砕石500t、ｱｽﾌｧﾙﾄ200t以上）
完成時に実績数量を記入する</t>
    <rPh sb="0" eb="2">
      <t>ハンニュウ</t>
    </rPh>
    <rPh sb="3" eb="5">
      <t>ドシャ</t>
    </rPh>
    <rPh sb="12" eb="14">
      <t>サイセキ</t>
    </rPh>
    <rPh sb="29" eb="31">
      <t>イジョウ</t>
    </rPh>
    <phoneticPr fontId="7"/>
  </si>
  <si>
    <t>搬出（1,000㎥以上の土砂、ｱｽﾌｧﾙﾄ・ｺﾝｸﾘｰﾄ塊200t以上）
完成時に実績数量を記入する</t>
    <rPh sb="0" eb="2">
      <t>ハンシュツ</t>
    </rPh>
    <rPh sb="9" eb="11">
      <t>イジョウ</t>
    </rPh>
    <rPh sb="12" eb="14">
      <t>ドシャ</t>
    </rPh>
    <rPh sb="28" eb="29">
      <t>カイ</t>
    </rPh>
    <rPh sb="33" eb="35">
      <t>イジョウ</t>
    </rPh>
    <phoneticPr fontId="7"/>
  </si>
  <si>
    <t>１月当たり半日以上行う
委託工事及び工期が60日未満の工事は除く</t>
    <rPh sb="1" eb="2">
      <t>ガツ</t>
    </rPh>
    <rPh sb="2" eb="3">
      <t>ア</t>
    </rPh>
    <rPh sb="5" eb="7">
      <t>ハンニチ</t>
    </rPh>
    <rPh sb="7" eb="9">
      <t>イジョウ</t>
    </rPh>
    <rPh sb="9" eb="10">
      <t>オコナ</t>
    </rPh>
    <phoneticPr fontId="7"/>
  </si>
  <si>
    <t>工事施行事務取扱</t>
    <phoneticPr fontId="7"/>
  </si>
  <si>
    <t>提出日</t>
    <rPh sb="0" eb="2">
      <t>テイシュツ</t>
    </rPh>
    <rPh sb="2" eb="3">
      <t>ビ</t>
    </rPh>
    <phoneticPr fontId="7"/>
  </si>
  <si>
    <t>Ⅰ-3・Ⅴ-30</t>
    <phoneticPr fontId="7"/>
  </si>
  <si>
    <t>Ⅰ-3</t>
    <phoneticPr fontId="7"/>
  </si>
  <si>
    <t>Ⅰ-3・Ⅱ-4</t>
    <phoneticPr fontId="7"/>
  </si>
  <si>
    <t>Ⅰ-5～7</t>
    <phoneticPr fontId="7"/>
  </si>
  <si>
    <t>Ⅲ-1～4</t>
    <phoneticPr fontId="7"/>
  </si>
  <si>
    <t>Ⅲ-68～75・Ⅴ-41～42</t>
    <phoneticPr fontId="7"/>
  </si>
  <si>
    <t>Ⅲ-45～48</t>
    <phoneticPr fontId="7"/>
  </si>
  <si>
    <t>Ⅰ-4・Ⅲ-59～65</t>
    <phoneticPr fontId="7"/>
  </si>
  <si>
    <t>Ⅰ-4・Ⅲ-120</t>
    <phoneticPr fontId="7"/>
  </si>
  <si>
    <t>Ⅰ-4・Ⅲ-262</t>
    <phoneticPr fontId="7"/>
  </si>
  <si>
    <t>Ⅲ-85・Ⅴ-38</t>
    <phoneticPr fontId="7"/>
  </si>
  <si>
    <t>Ⅱ-5・Ⅱ-15・Ⅴ-32</t>
    <phoneticPr fontId="7"/>
  </si>
  <si>
    <t>Ⅱ-5・Ⅱ-16・Ⅴ-33</t>
    <phoneticPr fontId="7"/>
  </si>
  <si>
    <t>Ⅱ-5・Ⅱ-17・Ⅴ-34</t>
    <phoneticPr fontId="7"/>
  </si>
  <si>
    <t>Ⅱ-5・Ⅴ-35</t>
    <phoneticPr fontId="7"/>
  </si>
  <si>
    <t>Ⅲ-76～80・Ⅴ-36</t>
    <phoneticPr fontId="7"/>
  </si>
  <si>
    <t>Ⅲ-78</t>
    <phoneticPr fontId="7"/>
  </si>
  <si>
    <t>Ⅰ-4・Ⅴ-56</t>
    <phoneticPr fontId="7"/>
  </si>
  <si>
    <t>Ⅰ-4・Ⅴ-2・Ⅴ-4・Ⅴ-52</t>
    <phoneticPr fontId="7"/>
  </si>
  <si>
    <t>Ⅰ-4・Ⅴ-2・Ⅴ-5・Ⅴ-53</t>
    <phoneticPr fontId="7"/>
  </si>
  <si>
    <t>Ⅰ-4・Ⅴ-2・Ⅴ-57</t>
    <phoneticPr fontId="7"/>
  </si>
  <si>
    <t>Ⅰ-4・Ⅴ-58</t>
    <phoneticPr fontId="7"/>
  </si>
  <si>
    <t>Ⅴ-42</t>
    <phoneticPr fontId="7"/>
  </si>
  <si>
    <t>Ⅰ-4</t>
    <phoneticPr fontId="7"/>
  </si>
  <si>
    <t>Ⅲ-354～359</t>
    <phoneticPr fontId="7"/>
  </si>
  <si>
    <t>Ⅰ-4・Ⅴ-44</t>
    <phoneticPr fontId="7"/>
  </si>
  <si>
    <t>Ⅰ-4・Ⅴ-2・Ⅴ-52</t>
    <phoneticPr fontId="7"/>
  </si>
  <si>
    <t>Ⅰ-4・Ⅴ-2・Ⅴ-53</t>
    <phoneticPr fontId="7"/>
  </si>
  <si>
    <t>要領17条</t>
    <rPh sb="4" eb="5">
      <t>ジョウ</t>
    </rPh>
    <phoneticPr fontId="7"/>
  </si>
  <si>
    <t>契約後
７日以内</t>
    <rPh sb="0" eb="3">
      <t>ケイヤクゴ</t>
    </rPh>
    <rPh sb="5" eb="6">
      <t>ヒ</t>
    </rPh>
    <rPh sb="6" eb="8">
      <t>イナイ</t>
    </rPh>
    <phoneticPr fontId="7"/>
  </si>
  <si>
    <t>契約後
10日以内</t>
    <rPh sb="0" eb="3">
      <t>ケイヤクゴ</t>
    </rPh>
    <rPh sb="6" eb="7">
      <t>ヒ</t>
    </rPh>
    <rPh sb="7" eb="9">
      <t>イナイ</t>
    </rPh>
    <phoneticPr fontId="7"/>
  </si>
  <si>
    <t>建設ﾘｻｲｸﾙ
法関係</t>
    <rPh sb="0" eb="2">
      <t>ケンセツ</t>
    </rPh>
    <rPh sb="8" eb="9">
      <t>ホウ</t>
    </rPh>
    <rPh sb="9" eb="11">
      <t>カンケイ</t>
    </rPh>
    <phoneticPr fontId="7"/>
  </si>
  <si>
    <t>出来形中間
検査時</t>
    <rPh sb="0" eb="2">
      <t>デキ</t>
    </rPh>
    <rPh sb="2" eb="3">
      <t>ガタ</t>
    </rPh>
    <rPh sb="3" eb="5">
      <t>チュウカン</t>
    </rPh>
    <rPh sb="6" eb="8">
      <t>ケンサ</t>
    </rPh>
    <rPh sb="8" eb="9">
      <t>ジ</t>
    </rPh>
    <phoneticPr fontId="7"/>
  </si>
  <si>
    <t>建設副産物情報交換ｼｽﾃﾑ工事登録証明書（実施）</t>
    <rPh sb="0" eb="2">
      <t>ケンセツ</t>
    </rPh>
    <rPh sb="2" eb="5">
      <t>フクサンブツ</t>
    </rPh>
    <rPh sb="5" eb="7">
      <t>ジョウホウ</t>
    </rPh>
    <rPh sb="7" eb="9">
      <t>コウカン</t>
    </rPh>
    <rPh sb="13" eb="15">
      <t>コウジ</t>
    </rPh>
    <rPh sb="15" eb="17">
      <t>トウロク</t>
    </rPh>
    <rPh sb="17" eb="20">
      <t>ショウメイショ</t>
    </rPh>
    <rPh sb="21" eb="23">
      <t>ジッシ</t>
    </rPh>
    <phoneticPr fontId="7"/>
  </si>
  <si>
    <t>(*) 契約後○日とは、契約日の翌日を1日目とし、土日祝日を含む。（CORINSの登録は土日祝日を除く。）ただし年末年始等長期閉庁日に掛かる場合は別途特記仕様書等で定めるところによる。</t>
    <rPh sb="4" eb="6">
      <t>ケイヤク</t>
    </rPh>
    <rPh sb="6" eb="7">
      <t>ゴ</t>
    </rPh>
    <rPh sb="8" eb="9">
      <t>ニチ</t>
    </rPh>
    <rPh sb="12" eb="15">
      <t>ケイヤクビ</t>
    </rPh>
    <rPh sb="16" eb="18">
      <t>ヨクジツ</t>
    </rPh>
    <rPh sb="20" eb="21">
      <t>ニチ</t>
    </rPh>
    <rPh sb="21" eb="22">
      <t>メ</t>
    </rPh>
    <rPh sb="25" eb="27">
      <t>ドニチ</t>
    </rPh>
    <rPh sb="27" eb="29">
      <t>シュクジツ</t>
    </rPh>
    <rPh sb="30" eb="31">
      <t>フク</t>
    </rPh>
    <rPh sb="41" eb="43">
      <t>トウロク</t>
    </rPh>
    <rPh sb="44" eb="46">
      <t>ドニチ</t>
    </rPh>
    <rPh sb="46" eb="48">
      <t>シュクジツ</t>
    </rPh>
    <rPh sb="49" eb="50">
      <t>ノゾ</t>
    </rPh>
    <rPh sb="56" eb="58">
      <t>ネンマツ</t>
    </rPh>
    <rPh sb="58" eb="60">
      <t>ネンシ</t>
    </rPh>
    <rPh sb="60" eb="61">
      <t>トウ</t>
    </rPh>
    <rPh sb="61" eb="63">
      <t>チョウキ</t>
    </rPh>
    <rPh sb="63" eb="65">
      <t>ヘイチョウ</t>
    </rPh>
    <rPh sb="65" eb="66">
      <t>ビ</t>
    </rPh>
    <rPh sb="67" eb="68">
      <t>カ</t>
    </rPh>
    <rPh sb="70" eb="72">
      <t>バアイ</t>
    </rPh>
    <rPh sb="73" eb="75">
      <t>ベット</t>
    </rPh>
    <rPh sb="75" eb="76">
      <t>トク</t>
    </rPh>
    <rPh sb="76" eb="77">
      <t>キ</t>
    </rPh>
    <rPh sb="77" eb="80">
      <t>シヨウショ</t>
    </rPh>
    <rPh sb="80" eb="81">
      <t>トウ</t>
    </rPh>
    <rPh sb="82" eb="83">
      <t>サダ</t>
    </rPh>
    <phoneticPr fontId="7"/>
  </si>
  <si>
    <t>建設ﾘｻｲｸﾙ法及び資源有効利用促進法に係る工事の場合、COBRISｼｽﾃﾑにて証明書を出力し「再生資源利用（促進）実施書」と併せて提出</t>
    <rPh sb="10" eb="12">
      <t>シゲン</t>
    </rPh>
    <rPh sb="12" eb="14">
      <t>ユウコウ</t>
    </rPh>
    <rPh sb="14" eb="16">
      <t>リヨウ</t>
    </rPh>
    <rPh sb="16" eb="18">
      <t>ソクシン</t>
    </rPh>
    <rPh sb="20" eb="21">
      <t>カカ</t>
    </rPh>
    <rPh sb="22" eb="24">
      <t>コウジ</t>
    </rPh>
    <rPh sb="25" eb="27">
      <t>バアイ</t>
    </rPh>
    <rPh sb="40" eb="43">
      <t>ショウメイショ</t>
    </rPh>
    <rPh sb="44" eb="46">
      <t>シュツリョク</t>
    </rPh>
    <rPh sb="48" eb="50">
      <t>サイセイ</t>
    </rPh>
    <rPh sb="50" eb="52">
      <t>シゲン</t>
    </rPh>
    <rPh sb="52" eb="54">
      <t>リヨウ</t>
    </rPh>
    <rPh sb="55" eb="57">
      <t>ソクシン</t>
    </rPh>
    <rPh sb="63" eb="64">
      <t>アワ</t>
    </rPh>
    <phoneticPr fontId="7"/>
  </si>
  <si>
    <t>請負金額500万円以上の工事</t>
    <rPh sb="0" eb="2">
      <t>ウケオイ</t>
    </rPh>
    <rPh sb="2" eb="4">
      <t>キンガク</t>
    </rPh>
    <rPh sb="7" eb="8">
      <t>マン</t>
    </rPh>
    <rPh sb="8" eb="9">
      <t>エン</t>
    </rPh>
    <rPh sb="9" eb="11">
      <t>イジョウ</t>
    </rPh>
    <rPh sb="12" eb="14">
      <t>コウジ</t>
    </rPh>
    <phoneticPr fontId="7"/>
  </si>
  <si>
    <t>請負金額500万円以上の工事（変更後10日以内）</t>
    <rPh sb="0" eb="2">
      <t>ウケオイ</t>
    </rPh>
    <rPh sb="2" eb="4">
      <t>キンガク</t>
    </rPh>
    <rPh sb="7" eb="8">
      <t>マン</t>
    </rPh>
    <rPh sb="8" eb="9">
      <t>エン</t>
    </rPh>
    <rPh sb="9" eb="11">
      <t>イジョウ</t>
    </rPh>
    <rPh sb="12" eb="14">
      <t>コウジ</t>
    </rPh>
    <rPh sb="15" eb="18">
      <t>ヘンコウゴ</t>
    </rPh>
    <rPh sb="20" eb="21">
      <t>ヒ</t>
    </rPh>
    <rPh sb="21" eb="23">
      <t>イナイ</t>
    </rPh>
    <phoneticPr fontId="7"/>
  </si>
  <si>
    <t>請負金額500万円以上の工事（完了後10日以内）</t>
    <rPh sb="0" eb="2">
      <t>ウケオイ</t>
    </rPh>
    <rPh sb="2" eb="4">
      <t>キンガク</t>
    </rPh>
    <rPh sb="7" eb="8">
      <t>マン</t>
    </rPh>
    <rPh sb="8" eb="9">
      <t>エン</t>
    </rPh>
    <rPh sb="9" eb="11">
      <t>イジョウ</t>
    </rPh>
    <rPh sb="12" eb="14">
      <t>コウジ</t>
    </rPh>
    <rPh sb="15" eb="17">
      <t>カンリョウ</t>
    </rPh>
    <rPh sb="17" eb="18">
      <t>ゴ</t>
    </rPh>
    <rPh sb="20" eb="21">
      <t>ヒ</t>
    </rPh>
    <rPh sb="21" eb="23">
      <t>イナイ</t>
    </rPh>
    <phoneticPr fontId="7"/>
  </si>
  <si>
    <t>(*3) 本庁検査は契約金額が3,000万円以上、検査甲は500万円以上3,000万円未満の工事</t>
    <rPh sb="20" eb="21">
      <t>マン</t>
    </rPh>
    <rPh sb="32" eb="33">
      <t>マン</t>
    </rPh>
    <rPh sb="41" eb="42">
      <t>マン</t>
    </rPh>
    <phoneticPr fontId="7"/>
  </si>
  <si>
    <t>1企画第1512号</t>
    <rPh sb="1" eb="3">
      <t>キカク</t>
    </rPh>
    <rPh sb="3" eb="4">
      <t>ダイ</t>
    </rPh>
    <rPh sb="8" eb="9">
      <t>ゴウ</t>
    </rPh>
    <phoneticPr fontId="7"/>
  </si>
  <si>
    <t>1企画第1520号</t>
    <rPh sb="1" eb="3">
      <t>キカク</t>
    </rPh>
    <rPh sb="3" eb="4">
      <t>ダイ</t>
    </rPh>
    <rPh sb="8" eb="9">
      <t>ゴウ</t>
    </rPh>
    <phoneticPr fontId="7"/>
  </si>
  <si>
    <t>ICT活用工事関連書類</t>
    <rPh sb="3" eb="5">
      <t>カツヨウ</t>
    </rPh>
    <rPh sb="5" eb="7">
      <t>コウジ</t>
    </rPh>
    <rPh sb="7" eb="9">
      <t>カンレン</t>
    </rPh>
    <rPh sb="9" eb="11">
      <t>ショルイ</t>
    </rPh>
    <phoneticPr fontId="7"/>
  </si>
  <si>
    <t>週休2日工事関連書類</t>
    <rPh sb="0" eb="2">
      <t>シュウキュウ</t>
    </rPh>
    <rPh sb="3" eb="4">
      <t>ニチ</t>
    </rPh>
    <rPh sb="4" eb="6">
      <t>コウジ</t>
    </rPh>
    <rPh sb="6" eb="8">
      <t>カンレン</t>
    </rPh>
    <rPh sb="8" eb="10">
      <t>ショルイ</t>
    </rPh>
    <phoneticPr fontId="7"/>
  </si>
  <si>
    <t>1企画第1341号</t>
    <rPh sb="1" eb="3">
      <t>キカク</t>
    </rPh>
    <rPh sb="3" eb="4">
      <t>ダイ</t>
    </rPh>
    <rPh sb="8" eb="9">
      <t>ゴウ</t>
    </rPh>
    <phoneticPr fontId="7"/>
  </si>
  <si>
    <t>1企画1554号</t>
    <rPh sb="1" eb="3">
      <t>キカク</t>
    </rPh>
    <rPh sb="7" eb="8">
      <t>ゴウ</t>
    </rPh>
    <phoneticPr fontId="7"/>
  </si>
  <si>
    <t>工事名</t>
    <rPh sb="0" eb="2">
      <t>コウジ</t>
    </rPh>
    <rPh sb="2" eb="3">
      <t>メイ</t>
    </rPh>
    <phoneticPr fontId="7"/>
  </si>
  <si>
    <t>年月日：</t>
    <rPh sb="0" eb="3">
      <t>ネンガッピ</t>
    </rPh>
    <phoneticPr fontId="7"/>
  </si>
  <si>
    <t>殿</t>
    <rPh sb="0" eb="1">
      <t>トノ</t>
    </rPh>
    <phoneticPr fontId="48"/>
  </si>
  <si>
    <t>自</t>
    <rPh sb="0" eb="1">
      <t>ジ</t>
    </rPh>
    <phoneticPr fontId="48"/>
  </si>
  <si>
    <t>至</t>
    <rPh sb="0" eb="1">
      <t>イタル</t>
    </rPh>
    <phoneticPr fontId="48"/>
  </si>
  <si>
    <t>変更工程表</t>
    <rPh sb="0" eb="2">
      <t>ヘンコウ</t>
    </rPh>
    <rPh sb="2" eb="5">
      <t>コウテイヒョウ</t>
    </rPh>
    <phoneticPr fontId="7"/>
  </si>
  <si>
    <t>年月日：</t>
    <rPh sb="0" eb="3">
      <t>ネンガッピ</t>
    </rPh>
    <phoneticPr fontId="48"/>
  </si>
  <si>
    <t>様式－１(3)</t>
    <rPh sb="0" eb="2">
      <t>ヨウシキ</t>
    </rPh>
    <phoneticPr fontId="54"/>
  </si>
  <si>
    <t>年月日：</t>
    <rPh sb="0" eb="3">
      <t>ネンガッピ</t>
    </rPh>
    <phoneticPr fontId="54"/>
  </si>
  <si>
    <t>殿</t>
  </si>
  <si>
    <t>現 場 代 理 人 等 変 更 通 知 書</t>
  </si>
  <si>
    <t>変更したいので、別紙経歴書を添え、工事請負契約書第10条にもとづき通知します。</t>
    <phoneticPr fontId="53"/>
  </si>
  <si>
    <t>変更する現場代理人等区分</t>
    <phoneticPr fontId="54"/>
  </si>
  <si>
    <t>旧現場代理人等氏名</t>
    <phoneticPr fontId="54"/>
  </si>
  <si>
    <t>新現場代理人等氏名</t>
    <rPh sb="6" eb="7">
      <t>ナド</t>
    </rPh>
    <phoneticPr fontId="54"/>
  </si>
  <si>
    <t>変　 更　 事 　由</t>
    <phoneticPr fontId="54"/>
  </si>
  <si>
    <t>※「資格者証（写し）」を添付する。</t>
    <rPh sb="7" eb="8">
      <t>ウツ</t>
    </rPh>
    <phoneticPr fontId="54"/>
  </si>
  <si>
    <t>(注)1．</t>
    <phoneticPr fontId="7"/>
  </si>
  <si>
    <t>新現場代理人等の記入内容は様式－1に準ずる。</t>
    <rPh sb="6" eb="7">
      <t>ナド</t>
    </rPh>
    <phoneticPr fontId="54"/>
  </si>
  <si>
    <t>・現場代理人</t>
    <rPh sb="1" eb="3">
      <t>ゲンバ</t>
    </rPh>
    <rPh sb="3" eb="6">
      <t>ダイリニン</t>
    </rPh>
    <phoneticPr fontId="7"/>
  </si>
  <si>
    <t>・主任技術者</t>
    <rPh sb="1" eb="3">
      <t>シュニン</t>
    </rPh>
    <rPh sb="3" eb="6">
      <t>ギジュツシャ</t>
    </rPh>
    <phoneticPr fontId="7"/>
  </si>
  <si>
    <t>・監理技術者</t>
    <rPh sb="1" eb="3">
      <t>カンリ</t>
    </rPh>
    <rPh sb="3" eb="6">
      <t>ギジュツシャ</t>
    </rPh>
    <phoneticPr fontId="7"/>
  </si>
  <si>
    <t>・専門技術者</t>
    <rPh sb="1" eb="3">
      <t>センモン</t>
    </rPh>
    <rPh sb="3" eb="6">
      <t>ギジュツシャ</t>
    </rPh>
    <phoneticPr fontId="7"/>
  </si>
  <si>
    <t>施工計画書・副産物関係・材料承認願・段階確認願等</t>
    <rPh sb="0" eb="2">
      <t>セコウ</t>
    </rPh>
    <rPh sb="2" eb="5">
      <t>ケイカクショ</t>
    </rPh>
    <rPh sb="6" eb="9">
      <t>フクサンブツ</t>
    </rPh>
    <rPh sb="9" eb="11">
      <t>カンケイ</t>
    </rPh>
    <rPh sb="12" eb="14">
      <t>ザイリョウ</t>
    </rPh>
    <rPh sb="14" eb="16">
      <t>ショウニン</t>
    </rPh>
    <rPh sb="16" eb="17">
      <t>ネガ</t>
    </rPh>
    <rPh sb="18" eb="20">
      <t>ダンカイ</t>
    </rPh>
    <rPh sb="20" eb="22">
      <t>カクニン</t>
    </rPh>
    <rPh sb="22" eb="23">
      <t>ネガ</t>
    </rPh>
    <rPh sb="23" eb="24">
      <t>トウ</t>
    </rPh>
    <phoneticPr fontId="7"/>
  </si>
  <si>
    <t>請負代金内訳書</t>
    <rPh sb="0" eb="2">
      <t>ウケオイ</t>
    </rPh>
    <rPh sb="2" eb="4">
      <t>ダイキン</t>
    </rPh>
    <rPh sb="4" eb="7">
      <t>ウチワケショ</t>
    </rPh>
    <phoneticPr fontId="7"/>
  </si>
  <si>
    <t>工事名</t>
  </si>
  <si>
    <t>契約金額</t>
  </si>
  <si>
    <t>￥</t>
  </si>
  <si>
    <t>請求書</t>
    <rPh sb="0" eb="3">
      <t>セイキュウショ</t>
    </rPh>
    <phoneticPr fontId="7"/>
  </si>
  <si>
    <t>契約担当者へ</t>
    <rPh sb="0" eb="2">
      <t>ケイヤク</t>
    </rPh>
    <rPh sb="2" eb="5">
      <t>タントウシャ</t>
    </rPh>
    <phoneticPr fontId="7"/>
  </si>
  <si>
    <t>様式－５(1)</t>
    <rPh sb="0" eb="2">
      <t>ヨウシキ</t>
    </rPh>
    <phoneticPr fontId="48"/>
  </si>
  <si>
    <t>請求書</t>
    <rPh sb="0" eb="3">
      <t>セイキュウショ</t>
    </rPh>
    <phoneticPr fontId="48"/>
  </si>
  <si>
    <t>契約日</t>
  </si>
  <si>
    <t>￥</t>
    <phoneticPr fontId="48"/>
  </si>
  <si>
    <t>債権者番号</t>
  </si>
  <si>
    <t>（　　　）には前払金、中間前払金、部分払金、完成代金の別を記入すること。</t>
  </si>
  <si>
    <t>部分払金を請求する場合は、請求内訳書を添付すること。</t>
  </si>
  <si>
    <t>債権者番号は、前払金を請求する場合に、前払金用の番号を記載すること。</t>
    <rPh sb="0" eb="3">
      <t>サイケンシャ</t>
    </rPh>
    <rPh sb="3" eb="5">
      <t>バンゴウ</t>
    </rPh>
    <rPh sb="7" eb="9">
      <t>マエバラ</t>
    </rPh>
    <rPh sb="9" eb="10">
      <t>キン</t>
    </rPh>
    <rPh sb="11" eb="13">
      <t>セイキュウ</t>
    </rPh>
    <rPh sb="15" eb="17">
      <t>バアイ</t>
    </rPh>
    <rPh sb="19" eb="21">
      <t>マエバライ</t>
    </rPh>
    <rPh sb="21" eb="22">
      <t>キン</t>
    </rPh>
    <rPh sb="22" eb="23">
      <t>ヨウ</t>
    </rPh>
    <rPh sb="24" eb="26">
      <t>バンゴウ</t>
    </rPh>
    <rPh sb="27" eb="29">
      <t>キサイ</t>
    </rPh>
    <phoneticPr fontId="48"/>
  </si>
  <si>
    <t>前払金</t>
    <rPh sb="0" eb="3">
      <t>マエバライキン</t>
    </rPh>
    <phoneticPr fontId="7"/>
  </si>
  <si>
    <t>完成代金</t>
    <rPh sb="0" eb="2">
      <t>カンセイ</t>
    </rPh>
    <rPh sb="2" eb="4">
      <t>ダイキン</t>
    </rPh>
    <phoneticPr fontId="7"/>
  </si>
  <si>
    <t>様式－５(2)</t>
    <rPh sb="0" eb="2">
      <t>ヨウシキ</t>
    </rPh>
    <phoneticPr fontId="48"/>
  </si>
  <si>
    <t>（部分払の場合）</t>
    <rPh sb="1" eb="3">
      <t>ブブン</t>
    </rPh>
    <rPh sb="3" eb="4">
      <t>バラ</t>
    </rPh>
    <rPh sb="5" eb="7">
      <t>バアイ</t>
    </rPh>
    <phoneticPr fontId="48"/>
  </si>
  <si>
    <t>請　　求　　内　　訳　　書</t>
    <phoneticPr fontId="48"/>
  </si>
  <si>
    <t>1.</t>
    <phoneticPr fontId="48"/>
  </si>
  <si>
    <t>請負代金額</t>
  </si>
  <si>
    <t>（A）</t>
    <phoneticPr fontId="9"/>
  </si>
  <si>
    <t>2.</t>
    <phoneticPr fontId="48"/>
  </si>
  <si>
    <t>前払金額</t>
  </si>
  <si>
    <t>（B）</t>
    <phoneticPr fontId="9"/>
  </si>
  <si>
    <t>3.</t>
    <phoneticPr fontId="48"/>
  </si>
  <si>
    <t>出来高金額</t>
    <phoneticPr fontId="48"/>
  </si>
  <si>
    <t>（C）</t>
    <phoneticPr fontId="9"/>
  </si>
  <si>
    <t>4.</t>
    <phoneticPr fontId="48"/>
  </si>
  <si>
    <t>前回までの出来高金額</t>
    <rPh sb="0" eb="2">
      <t>ゼンカイ</t>
    </rPh>
    <rPh sb="5" eb="8">
      <t>デキダカ</t>
    </rPh>
    <rPh sb="8" eb="10">
      <t>キンガク</t>
    </rPh>
    <phoneticPr fontId="48"/>
  </si>
  <si>
    <t>（D）</t>
    <phoneticPr fontId="9"/>
  </si>
  <si>
    <t>5.</t>
    <phoneticPr fontId="48"/>
  </si>
  <si>
    <t>今回の出来高金額</t>
    <rPh sb="0" eb="2">
      <t>コンカイ</t>
    </rPh>
    <rPh sb="3" eb="6">
      <t>デキダカ</t>
    </rPh>
    <rPh sb="6" eb="8">
      <t>キンガク</t>
    </rPh>
    <phoneticPr fontId="7"/>
  </si>
  <si>
    <t>（E=C-D）</t>
    <phoneticPr fontId="9"/>
  </si>
  <si>
    <t>6.</t>
    <phoneticPr fontId="48"/>
  </si>
  <si>
    <t>請求し得る金額</t>
  </si>
  <si>
    <t>(E×(9/10-B/A))</t>
    <phoneticPr fontId="9"/>
  </si>
  <si>
    <t>B/A=</t>
    <phoneticPr fontId="48"/>
  </si>
  <si>
    <t>％</t>
    <phoneticPr fontId="48"/>
  </si>
  <si>
    <t>≒</t>
    <phoneticPr fontId="48"/>
  </si>
  <si>
    <t>7.</t>
    <phoneticPr fontId="48"/>
  </si>
  <si>
    <t>今回請求する金額</t>
  </si>
  <si>
    <t>（注）</t>
  </si>
  <si>
    <t>工事請負契約書第38条第6項及び第7項により算出</t>
    <rPh sb="14" eb="15">
      <t>オヨ</t>
    </rPh>
    <rPh sb="16" eb="17">
      <t>ダイ</t>
    </rPh>
    <rPh sb="18" eb="19">
      <t>コウ</t>
    </rPh>
    <phoneticPr fontId="48"/>
  </si>
  <si>
    <t>請求内訳書（指定部分払）</t>
    <rPh sb="0" eb="2">
      <t>セイキュウ</t>
    </rPh>
    <rPh sb="2" eb="5">
      <t>ウチワケショ</t>
    </rPh>
    <rPh sb="6" eb="8">
      <t>シテイ</t>
    </rPh>
    <rPh sb="8" eb="10">
      <t>ブブン</t>
    </rPh>
    <rPh sb="10" eb="11">
      <t>バラ</t>
    </rPh>
    <phoneticPr fontId="7"/>
  </si>
  <si>
    <t>請求内訳書（部分払）</t>
    <rPh sb="0" eb="2">
      <t>セイキュウ</t>
    </rPh>
    <rPh sb="2" eb="5">
      <t>ウチワケショ</t>
    </rPh>
    <rPh sb="6" eb="8">
      <t>ブブン</t>
    </rPh>
    <rPh sb="8" eb="9">
      <t>バラ</t>
    </rPh>
    <phoneticPr fontId="7"/>
  </si>
  <si>
    <t>(注)</t>
  </si>
  <si>
    <t>VE提案書</t>
    <rPh sb="2" eb="5">
      <t>テイアンショ</t>
    </rPh>
    <phoneticPr fontId="7"/>
  </si>
  <si>
    <r>
      <t>※実施状況写真等の添付は</t>
    </r>
    <r>
      <rPr>
        <u/>
        <sz val="10"/>
        <rFont val="ＭＳ Ｐゴシック"/>
        <family val="3"/>
        <charset val="128"/>
      </rPr>
      <t>不要</t>
    </r>
    <rPh sb="7" eb="8">
      <t>トウ</t>
    </rPh>
    <rPh sb="12" eb="14">
      <t>フヨウ</t>
    </rPh>
    <phoneticPr fontId="7"/>
  </si>
  <si>
    <t>　工事請負契約書第１９条の２に基づきＶＥ提案書を提出いたします。</t>
  </si>
  <si>
    <t>連絡者</t>
  </si>
  <si>
    <t>契約締結日：                              　</t>
  </si>
  <si>
    <t xml:space="preserve">                                　　  追記して下さい。なお、概算低減額は、提案を審</t>
  </si>
  <si>
    <t>　　　　　　　　　　　　　　　　　　　査する上で参考とするものです。</t>
  </si>
  <si>
    <t>様式－６(2)</t>
    <phoneticPr fontId="7"/>
  </si>
  <si>
    <t xml:space="preserve"> 番　号</t>
  </si>
  <si>
    <t>項　目　内　容</t>
    <phoneticPr fontId="7"/>
  </si>
  <si>
    <t>（１）設計図書の定める内容と、ＶＥ提案の内容の対比</t>
  </si>
  <si>
    <t>【現状】</t>
  </si>
  <si>
    <t>略図等</t>
  </si>
  <si>
    <t>【改善案】</t>
  </si>
  <si>
    <t>（２）提案理由</t>
  </si>
  <si>
    <t>（３）ＶＥ提案の実施方法（材料仕様、施工要領等を記入）</t>
  </si>
  <si>
    <t>（４）品質保証の証明（品質保証書の添付等）</t>
  </si>
  <si>
    <t>（５）その他</t>
  </si>
  <si>
    <t>様式－６(3)</t>
    <phoneticPr fontId="7"/>
  </si>
  <si>
    <t>番　　号</t>
  </si>
  <si>
    <t>項目内容</t>
  </si>
  <si>
    <t xml:space="preserve">    ＶＥ提案による概算低減額及び算出根拠</t>
  </si>
  <si>
    <t xml:space="preserve">【 現  状 】                            　　        </t>
    <phoneticPr fontId="7"/>
  </si>
  <si>
    <t>単位：千円</t>
    <phoneticPr fontId="7"/>
  </si>
  <si>
    <t xml:space="preserve">【 改善案 】                            　      　  </t>
    <phoneticPr fontId="7"/>
  </si>
  <si>
    <t>単位：千円</t>
  </si>
  <si>
    <t>摘　　要</t>
    <phoneticPr fontId="7"/>
  </si>
  <si>
    <t>名　　　称</t>
    <phoneticPr fontId="7"/>
  </si>
  <si>
    <t>規　格</t>
    <phoneticPr fontId="7"/>
  </si>
  <si>
    <t>単位</t>
  </si>
  <si>
    <t>数　　量</t>
    <phoneticPr fontId="7"/>
  </si>
  <si>
    <t>単　価</t>
    <phoneticPr fontId="7"/>
  </si>
  <si>
    <t>金　　　　額</t>
    <phoneticPr fontId="7"/>
  </si>
  <si>
    <t xml:space="preserve"> 名　　　称</t>
  </si>
  <si>
    <t>数　　量</t>
  </si>
  <si>
    <t>単　価</t>
  </si>
  <si>
    <t>様式－６(4)</t>
    <phoneticPr fontId="7"/>
  </si>
  <si>
    <t>番　号</t>
  </si>
  <si>
    <t>（１）工業所有権等の排他的権利を含むＶＥ提案である場合、その取扱いに関する事項</t>
  </si>
  <si>
    <t>（２）ＶＥ提案が採用された場合に留意すべき事項（提案内容の公表に係る所見等）</t>
  </si>
  <si>
    <t>事故速報</t>
    <rPh sb="0" eb="2">
      <t>ジコ</t>
    </rPh>
    <rPh sb="2" eb="4">
      <t>ソクホウ</t>
    </rPh>
    <phoneticPr fontId="7"/>
  </si>
  <si>
    <t>工事履行報告書</t>
    <rPh sb="0" eb="2">
      <t>コウジ</t>
    </rPh>
    <rPh sb="2" eb="4">
      <t>リコウ</t>
    </rPh>
    <rPh sb="4" eb="7">
      <t>ホウコクショ</t>
    </rPh>
    <phoneticPr fontId="7"/>
  </si>
  <si>
    <t>自</t>
  </si>
  <si>
    <t>至</t>
  </si>
  <si>
    <t>￥</t>
    <phoneticPr fontId="9"/>
  </si>
  <si>
    <t>国庫債務負担行為に基づく契約の場合は請負代金額欄の下段に各年度の</t>
    <rPh sb="18" eb="20">
      <t>ウケオイ</t>
    </rPh>
    <rPh sb="20" eb="22">
      <t>ダイキン</t>
    </rPh>
    <rPh sb="22" eb="23">
      <t>ガク</t>
    </rPh>
    <rPh sb="23" eb="24">
      <t>ラン</t>
    </rPh>
    <rPh sb="25" eb="27">
      <t>ゲダン</t>
    </rPh>
    <phoneticPr fontId="7"/>
  </si>
  <si>
    <t>出来高予定額を記入すること。</t>
  </si>
  <si>
    <t>【記載例】</t>
    <rPh sb="1" eb="4">
      <t>キサイレイ</t>
    </rPh>
    <phoneticPr fontId="7"/>
  </si>
  <si>
    <t>（出来高予定額）</t>
    <rPh sb="1" eb="4">
      <t>デキダカ</t>
    </rPh>
    <rPh sb="4" eb="7">
      <t>ヨテイガク</t>
    </rPh>
    <phoneticPr fontId="7"/>
  </si>
  <si>
    <t>指定部分完成通知書</t>
    <rPh sb="0" eb="2">
      <t>シテイ</t>
    </rPh>
    <rPh sb="2" eb="4">
      <t>ブブン</t>
    </rPh>
    <rPh sb="4" eb="6">
      <t>カンセイ</t>
    </rPh>
    <rPh sb="6" eb="9">
      <t>ツウチショ</t>
    </rPh>
    <phoneticPr fontId="7"/>
  </si>
  <si>
    <t>様式－１６</t>
    <rPh sb="0" eb="2">
      <t>ヨウシキ</t>
    </rPh>
    <phoneticPr fontId="48"/>
  </si>
  <si>
    <t>記</t>
    <rPh sb="0" eb="1">
      <t>キ</t>
    </rPh>
    <phoneticPr fontId="48"/>
  </si>
  <si>
    <t>工事名</t>
    <phoneticPr fontId="48"/>
  </si>
  <si>
    <t>￥</t>
    <phoneticPr fontId="48"/>
  </si>
  <si>
    <t>指定部分工期</t>
  </si>
  <si>
    <t>指定部分に対する請負代金額</t>
  </si>
  <si>
    <t>指定部分引渡書</t>
    <rPh sb="0" eb="2">
      <t>シテイ</t>
    </rPh>
    <rPh sb="2" eb="4">
      <t>ブブン</t>
    </rPh>
    <rPh sb="4" eb="6">
      <t>ヒキワタシ</t>
    </rPh>
    <rPh sb="6" eb="7">
      <t>ショ</t>
    </rPh>
    <phoneticPr fontId="7"/>
  </si>
  <si>
    <t>様式－１７</t>
    <rPh sb="0" eb="2">
      <t>ヨウシキ</t>
    </rPh>
    <phoneticPr fontId="48"/>
  </si>
  <si>
    <t>全　体　工　期</t>
    <phoneticPr fontId="48"/>
  </si>
  <si>
    <t>指定部分に係る工期</t>
    <phoneticPr fontId="48"/>
  </si>
  <si>
    <t>様式－１９</t>
    <rPh sb="0" eb="2">
      <t>ヨウシキ</t>
    </rPh>
    <phoneticPr fontId="62"/>
  </si>
  <si>
    <t>年月日：</t>
    <rPh sb="0" eb="3">
      <t>ネンガッピ</t>
    </rPh>
    <phoneticPr fontId="62"/>
  </si>
  <si>
    <t>工事請負契約書第38条第2項により既済部分検査を請求します。</t>
    <rPh sb="24" eb="26">
      <t>セイキュウ</t>
    </rPh>
    <phoneticPr fontId="54"/>
  </si>
  <si>
    <t>様式－２１</t>
    <rPh sb="0" eb="2">
      <t>ヨウシキ</t>
    </rPh>
    <phoneticPr fontId="48"/>
  </si>
  <si>
    <t>　　　　　　　　　　　　　　　　　　　　　　　　　　　年　　　月　　　日</t>
    <phoneticPr fontId="53"/>
  </si>
  <si>
    <t>　　　　　　　年　　　月　　　日の（　　　　）検査において、指示されました</t>
    <rPh sb="30" eb="32">
      <t>シジ</t>
    </rPh>
    <phoneticPr fontId="7"/>
  </si>
  <si>
    <t>　　　　　　　　　　　　　　　　　　　記</t>
  </si>
  <si>
    <t>　　　工  　事　　名</t>
  </si>
  <si>
    <t>　　　契　　約　　額</t>
  </si>
  <si>
    <t>　　　工  事  場　所</t>
  </si>
  <si>
    <t>　　</t>
  </si>
  <si>
    <t>　　　修補、改造箇所及び補修内容</t>
    <rPh sb="10" eb="11">
      <t>オヨ</t>
    </rPh>
    <rPh sb="12" eb="14">
      <t>ホシュウ</t>
    </rPh>
    <rPh sb="14" eb="16">
      <t>ナイヨウ</t>
    </rPh>
    <phoneticPr fontId="7"/>
  </si>
  <si>
    <t>－－－－－－－－－－－－－－－－－－－－－－－－－－－－－－－－－－－－－－－</t>
  </si>
  <si>
    <t>様式－２２</t>
    <rPh sb="0" eb="2">
      <t>ヨウシキ</t>
    </rPh>
    <phoneticPr fontId="48"/>
  </si>
  <si>
    <t>協議の場合は、受信者を「受注者名」、発信者を「発注者名」として、発注者が作成する。</t>
    <rPh sb="0" eb="2">
      <t>キョウギ</t>
    </rPh>
    <rPh sb="3" eb="5">
      <t>バアイ</t>
    </rPh>
    <rPh sb="7" eb="10">
      <t>ジュシンシャ</t>
    </rPh>
    <rPh sb="18" eb="21">
      <t>ハッシンシャ</t>
    </rPh>
    <phoneticPr fontId="7"/>
  </si>
  <si>
    <t>承諾の場合は、受信者を「発注者名」、発信者を『受注者名』として、受注者が作成する。</t>
    <rPh sb="0" eb="2">
      <t>ショウダク</t>
    </rPh>
    <rPh sb="3" eb="5">
      <t>バアイ</t>
    </rPh>
    <rPh sb="7" eb="10">
      <t>ジュシンシャ</t>
    </rPh>
    <phoneticPr fontId="7"/>
  </si>
  <si>
    <t>工期延期届</t>
    <rPh sb="0" eb="2">
      <t>コウキ</t>
    </rPh>
    <rPh sb="2" eb="4">
      <t>エンキ</t>
    </rPh>
    <rPh sb="4" eb="5">
      <t>トドケ</t>
    </rPh>
    <phoneticPr fontId="7"/>
  </si>
  <si>
    <t>様式－２３</t>
    <rPh sb="0" eb="2">
      <t>ヨウシキ</t>
    </rPh>
    <phoneticPr fontId="48"/>
  </si>
  <si>
    <t>工　期　延　期　届</t>
    <rPh sb="6" eb="7">
      <t>キ</t>
    </rPh>
    <rPh sb="8" eb="9">
      <t>トドケ</t>
    </rPh>
    <phoneticPr fontId="48"/>
  </si>
  <si>
    <t>工事請負契約書第22条による工期の延長を下記のとおり請求します。</t>
    <rPh sb="26" eb="28">
      <t>セイキュウ</t>
    </rPh>
    <phoneticPr fontId="7"/>
  </si>
  <si>
    <t>工　　事　　名</t>
    <phoneticPr fontId="48"/>
  </si>
  <si>
    <t>必要により下記書類を添付すること。</t>
  </si>
  <si>
    <t>工程表（契約当初工程と現在迄の実際の工程及び延長工程の3工程を対照させ、詳細に記入）</t>
    <rPh sb="31" eb="33">
      <t>タイショウ</t>
    </rPh>
    <phoneticPr fontId="48"/>
  </si>
  <si>
    <t>写真、図面等</t>
  </si>
  <si>
    <t>理由は詳細に記入すること。</t>
  </si>
  <si>
    <t>支給品受領書</t>
    <rPh sb="0" eb="2">
      <t>シキュウ</t>
    </rPh>
    <rPh sb="2" eb="3">
      <t>ヒン</t>
    </rPh>
    <rPh sb="3" eb="6">
      <t>ジュリョウショ</t>
    </rPh>
    <phoneticPr fontId="7"/>
  </si>
  <si>
    <t>支給品清算書（支給材料清算書）</t>
    <rPh sb="0" eb="2">
      <t>シキュウ</t>
    </rPh>
    <rPh sb="2" eb="3">
      <t>ヒン</t>
    </rPh>
    <rPh sb="3" eb="6">
      <t>セイサンショ</t>
    </rPh>
    <rPh sb="7" eb="9">
      <t>シキュウ</t>
    </rPh>
    <rPh sb="9" eb="11">
      <t>ザイリョウ</t>
    </rPh>
    <rPh sb="11" eb="14">
      <t>セイサンショ</t>
    </rPh>
    <phoneticPr fontId="7"/>
  </si>
  <si>
    <t>現場発生品調書</t>
    <rPh sb="0" eb="2">
      <t>ゲンバ</t>
    </rPh>
    <rPh sb="2" eb="4">
      <t>ハッセイ</t>
    </rPh>
    <rPh sb="4" eb="5">
      <t>ヒン</t>
    </rPh>
    <rPh sb="5" eb="7">
      <t>チョウショ</t>
    </rPh>
    <phoneticPr fontId="7"/>
  </si>
  <si>
    <t>引渡書</t>
    <rPh sb="0" eb="2">
      <t>ヒキワタシ</t>
    </rPh>
    <rPh sb="2" eb="3">
      <t>ショ</t>
    </rPh>
    <phoneticPr fontId="7"/>
  </si>
  <si>
    <t>様式－３１</t>
    <rPh sb="0" eb="2">
      <t>ヨウシキ</t>
    </rPh>
    <phoneticPr fontId="7"/>
  </si>
  <si>
    <t>出　来　形　管　理　図　表</t>
    <phoneticPr fontId="7"/>
  </si>
  <si>
    <t>工　種</t>
  </si>
  <si>
    <t>種　別</t>
  </si>
  <si>
    <t>測定者</t>
  </si>
  <si>
    <t>略　　　　　　　図</t>
  </si>
  <si>
    <t>測定項目</t>
  </si>
  <si>
    <t>規 格 値</t>
  </si>
  <si>
    <t>測点又は区別</t>
  </si>
  <si>
    <t>設計値</t>
  </si>
  <si>
    <t>実測値</t>
  </si>
  <si>
    <t>差</t>
  </si>
  <si>
    <t>平 均 値</t>
  </si>
  <si>
    <t>最 大 値</t>
  </si>
  <si>
    <t>最 小 値</t>
  </si>
  <si>
    <t>最 多 値</t>
  </si>
  <si>
    <t>データ数</t>
  </si>
  <si>
    <t>標準偏差</t>
  </si>
  <si>
    <t>様式－31-2</t>
    <phoneticPr fontId="7"/>
  </si>
  <si>
    <t>出来形合否判定総括表</t>
    <phoneticPr fontId="7"/>
  </si>
  <si>
    <t>測点　</t>
    <rPh sb="0" eb="2">
      <t>ソクテン</t>
    </rPh>
    <phoneticPr fontId="7"/>
  </si>
  <si>
    <t>合否判定結果</t>
    <rPh sb="0" eb="2">
      <t>ゴウヒ</t>
    </rPh>
    <rPh sb="2" eb="4">
      <t>ハンテイ</t>
    </rPh>
    <rPh sb="4" eb="6">
      <t>ケッカ</t>
    </rPh>
    <phoneticPr fontId="7"/>
  </si>
  <si>
    <t>測定項目　　　　　　　　　　　　　</t>
    <phoneticPr fontId="7"/>
  </si>
  <si>
    <t>規格値</t>
    <rPh sb="0" eb="3">
      <t>キカクチ</t>
    </rPh>
    <phoneticPr fontId="7"/>
  </si>
  <si>
    <t>判定</t>
    <rPh sb="0" eb="2">
      <t>ハンテイ</t>
    </rPh>
    <phoneticPr fontId="7"/>
  </si>
  <si>
    <t>天端
標高較差</t>
    <rPh sb="0" eb="2">
      <t>テンバ</t>
    </rPh>
    <rPh sb="3" eb="5">
      <t>ヒョウコウ</t>
    </rPh>
    <rPh sb="5" eb="7">
      <t>コウサ</t>
    </rPh>
    <phoneticPr fontId="7"/>
  </si>
  <si>
    <t>平均値</t>
    <rPh sb="0" eb="3">
      <t>ヘイキンチ</t>
    </rPh>
    <phoneticPr fontId="7"/>
  </si>
  <si>
    <t>最大値(差）</t>
    <rPh sb="0" eb="3">
      <t>サイダイチ</t>
    </rPh>
    <rPh sb="4" eb="5">
      <t>サ</t>
    </rPh>
    <phoneticPr fontId="7"/>
  </si>
  <si>
    <t>最小値(差）</t>
    <rPh sb="0" eb="3">
      <t>サイショウチ</t>
    </rPh>
    <rPh sb="4" eb="5">
      <t>サ</t>
    </rPh>
    <phoneticPr fontId="7"/>
  </si>
  <si>
    <t>データ数</t>
    <rPh sb="3" eb="4">
      <t>スウ</t>
    </rPh>
    <phoneticPr fontId="7"/>
  </si>
  <si>
    <t>評価面積</t>
    <rPh sb="0" eb="2">
      <t>ヒョウカ</t>
    </rPh>
    <rPh sb="2" eb="4">
      <t>メンセキ</t>
    </rPh>
    <phoneticPr fontId="7"/>
  </si>
  <si>
    <t>棄却点数</t>
    <rPh sb="0" eb="2">
      <t>キキャク</t>
    </rPh>
    <rPh sb="2" eb="4">
      <t>テンスウ</t>
    </rPh>
    <phoneticPr fontId="7"/>
  </si>
  <si>
    <t>法面
標高較差</t>
    <rPh sb="0" eb="2">
      <t>ノリメン</t>
    </rPh>
    <rPh sb="3" eb="5">
      <t>ヒョウコウ</t>
    </rPh>
    <rPh sb="5" eb="7">
      <t>コウサ</t>
    </rPh>
    <phoneticPr fontId="7"/>
  </si>
  <si>
    <t>様式－３２</t>
    <rPh sb="0" eb="2">
      <t>ヨウシキ</t>
    </rPh>
    <phoneticPr fontId="7"/>
  </si>
  <si>
    <t>品　質　管　理　図　表</t>
    <rPh sb="0" eb="1">
      <t>ヒン</t>
    </rPh>
    <rPh sb="2" eb="3">
      <t>シツ</t>
    </rPh>
    <phoneticPr fontId="7"/>
  </si>
  <si>
    <t>創意工夫・社会性等に関する実施状況</t>
    <rPh sb="0" eb="2">
      <t>ソウイ</t>
    </rPh>
    <rPh sb="2" eb="4">
      <t>クフウ</t>
    </rPh>
    <rPh sb="5" eb="7">
      <t>シャカイ</t>
    </rPh>
    <rPh sb="7" eb="8">
      <t>セイ</t>
    </rPh>
    <rPh sb="8" eb="9">
      <t>トウ</t>
    </rPh>
    <rPh sb="10" eb="11">
      <t>カン</t>
    </rPh>
    <rPh sb="13" eb="15">
      <t>ジッシ</t>
    </rPh>
    <rPh sb="15" eb="17">
      <t>ジョウキョウ</t>
    </rPh>
    <phoneticPr fontId="7"/>
  </si>
  <si>
    <t>現場代理人等変更年月日</t>
    <phoneticPr fontId="54"/>
  </si>
  <si>
    <t>2．</t>
    <phoneticPr fontId="9"/>
  </si>
  <si>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7"/>
  </si>
  <si>
    <t>3．</t>
    <phoneticPr fontId="9"/>
  </si>
  <si>
    <t>主任技術者及び監理技術者を変更する場合は、発注者の承認後提出する。</t>
    <phoneticPr fontId="7" type="Hiragana" alignment="center"/>
  </si>
  <si>
    <t>（</t>
    <phoneticPr fontId="48"/>
  </si>
  <si>
    <t>）</t>
    <phoneticPr fontId="48"/>
  </si>
  <si>
    <t>中間前払金</t>
    <rPh sb="0" eb="2">
      <t>チュウカン</t>
    </rPh>
    <rPh sb="2" eb="4">
      <t>マエバラ</t>
    </rPh>
    <rPh sb="4" eb="5">
      <t>キン</t>
    </rPh>
    <phoneticPr fontId="7"/>
  </si>
  <si>
    <t>部分払金</t>
    <rPh sb="0" eb="2">
      <t>ブブン</t>
    </rPh>
    <rPh sb="2" eb="3">
      <t>ハラ</t>
    </rPh>
    <rPh sb="3" eb="4">
      <t>キン</t>
    </rPh>
    <phoneticPr fontId="7"/>
  </si>
  <si>
    <t>請求者（住所）</t>
    <phoneticPr fontId="48"/>
  </si>
  <si>
    <t>（氏名）</t>
    <phoneticPr fontId="48"/>
  </si>
  <si>
    <t>（記名押印又は署名）</t>
    <rPh sb="1" eb="3">
      <t>キメイ</t>
    </rPh>
    <rPh sb="3" eb="5">
      <t>オウイン</t>
    </rPh>
    <rPh sb="4" eb="5">
      <t>イン</t>
    </rPh>
    <rPh sb="5" eb="6">
      <t>マタ</t>
    </rPh>
    <rPh sb="7" eb="9">
      <t>ショメイ</t>
    </rPh>
    <phoneticPr fontId="48"/>
  </si>
  <si>
    <t>下記のとおり請求します。</t>
    <phoneticPr fontId="48"/>
  </si>
  <si>
    <t>請求金額</t>
    <phoneticPr fontId="48"/>
  </si>
  <si>
    <t>ただし、次の工事の(</t>
    <phoneticPr fontId="48"/>
  </si>
  <si>
    <t>)として</t>
    <phoneticPr fontId="48"/>
  </si>
  <si>
    <t>(注)1．</t>
    <phoneticPr fontId="7"/>
  </si>
  <si>
    <t>3．</t>
    <phoneticPr fontId="9"/>
  </si>
  <si>
    <t>様式－６(1)</t>
    <phoneticPr fontId="7"/>
  </si>
  <si>
    <t>Ｖ　Ｅ　提　案　書</t>
    <phoneticPr fontId="7"/>
  </si>
  <si>
    <t>ＶＥ提案の概要              　　  注）記入欄が不足する場合には、様式－６(1)の２として</t>
    <phoneticPr fontId="7"/>
  </si>
  <si>
    <t>概算低減額：千円</t>
    <phoneticPr fontId="7"/>
  </si>
  <si>
    <t>番　号</t>
    <phoneticPr fontId="7"/>
  </si>
  <si>
    <t>項　目　内　容</t>
    <phoneticPr fontId="7"/>
  </si>
  <si>
    <t>概　　算　　低　　減　　額　　合　　計</t>
    <phoneticPr fontId="7"/>
  </si>
  <si>
    <t>様式第１号</t>
    <rPh sb="0" eb="2">
      <t>ヨウシキ</t>
    </rPh>
    <rPh sb="2" eb="3">
      <t>ダイ</t>
    </rPh>
    <rPh sb="4" eb="5">
      <t>ゴウ</t>
    </rPh>
    <phoneticPr fontId="9"/>
  </si>
  <si>
    <t>中間前金払認定請求書</t>
    <rPh sb="0" eb="2">
      <t>チュウカン</t>
    </rPh>
    <rPh sb="2" eb="4">
      <t>マエキン</t>
    </rPh>
    <rPh sb="4" eb="5">
      <t>ハラ</t>
    </rPh>
    <rPh sb="5" eb="7">
      <t>ニンテイ</t>
    </rPh>
    <rPh sb="7" eb="10">
      <t>セイキュウショ</t>
    </rPh>
    <phoneticPr fontId="64"/>
  </si>
  <si>
    <t>工　　事　　名</t>
    <phoneticPr fontId="64"/>
  </si>
  <si>
    <t>工  事  場  所</t>
    <phoneticPr fontId="64"/>
  </si>
  <si>
    <t>工　　　　　期</t>
    <phoneticPr fontId="64"/>
  </si>
  <si>
    <t>請 負 代 金 額</t>
    <phoneticPr fontId="64"/>
  </si>
  <si>
    <t>　　　上記の工事について、中間前金払に係る認定を請求します。</t>
    <rPh sb="3" eb="5">
      <t>ジョウキ</t>
    </rPh>
    <rPh sb="6" eb="8">
      <t>コウジ</t>
    </rPh>
    <rPh sb="13" eb="15">
      <t>チュウカン</t>
    </rPh>
    <rPh sb="15" eb="17">
      <t>マエキン</t>
    </rPh>
    <rPh sb="17" eb="18">
      <t>ハラ</t>
    </rPh>
    <rPh sb="19" eb="20">
      <t>カカ</t>
    </rPh>
    <rPh sb="21" eb="23">
      <t>ニンテイ</t>
    </rPh>
    <rPh sb="24" eb="26">
      <t>セイキュウ</t>
    </rPh>
    <phoneticPr fontId="64"/>
  </si>
  <si>
    <t>住所</t>
    <rPh sb="0" eb="2">
      <t>ジュウショ</t>
    </rPh>
    <phoneticPr fontId="64"/>
  </si>
  <si>
    <t>氏名</t>
    <rPh sb="0" eb="2">
      <t>シメイ</t>
    </rPh>
    <phoneticPr fontId="64"/>
  </si>
  <si>
    <t>（記名押印又は署名）</t>
    <rPh sb="1" eb="3">
      <t>キメイ</t>
    </rPh>
    <rPh sb="3" eb="5">
      <t>オウイン</t>
    </rPh>
    <rPh sb="5" eb="6">
      <t>マタ</t>
    </rPh>
    <rPh sb="7" eb="9">
      <t>ショメイ</t>
    </rPh>
    <phoneticPr fontId="64"/>
  </si>
  <si>
    <t>中間前金払認定請求書</t>
    <rPh sb="0" eb="2">
      <t>チュウカン</t>
    </rPh>
    <rPh sb="2" eb="4">
      <t>マエキン</t>
    </rPh>
    <rPh sb="4" eb="5">
      <t>ハラ</t>
    </rPh>
    <rPh sb="5" eb="7">
      <t>ニンテイ</t>
    </rPh>
    <rPh sb="7" eb="10">
      <t>セイキュウショ</t>
    </rPh>
    <phoneticPr fontId="7"/>
  </si>
  <si>
    <t>指　定　部　分　完　成　通　知　書</t>
    <phoneticPr fontId="48"/>
  </si>
  <si>
    <t>をもって完成したので工事請負</t>
    <phoneticPr fontId="48"/>
  </si>
  <si>
    <t>契約書第32条第1項に基づき通知します。</t>
    <phoneticPr fontId="53"/>
  </si>
  <si>
    <t>工事検査員任命伺</t>
    <rPh sb="0" eb="2">
      <t>コウジ</t>
    </rPh>
    <rPh sb="2" eb="4">
      <t>ケンサ</t>
    </rPh>
    <rPh sb="4" eb="5">
      <t>イン</t>
    </rPh>
    <rPh sb="5" eb="7">
      <t>ニンメイ</t>
    </rPh>
    <rPh sb="7" eb="8">
      <t>ウカガ</t>
    </rPh>
    <phoneticPr fontId="64"/>
  </si>
  <si>
    <t>上記工事の完成検査について、下記の者を任命してよろしいか伺います。</t>
    <rPh sb="0" eb="2">
      <t>ジョウキ</t>
    </rPh>
    <rPh sb="2" eb="4">
      <t>コウジ</t>
    </rPh>
    <rPh sb="5" eb="7">
      <t>カンセイ</t>
    </rPh>
    <rPh sb="7" eb="9">
      <t>ケンサ</t>
    </rPh>
    <rPh sb="14" eb="16">
      <t>カキ</t>
    </rPh>
    <rPh sb="17" eb="18">
      <t>モノ</t>
    </rPh>
    <rPh sb="19" eb="21">
      <t>ニンメイ</t>
    </rPh>
    <rPh sb="28" eb="29">
      <t>ウカガ</t>
    </rPh>
    <phoneticPr fontId="64"/>
  </si>
  <si>
    <t>工事検査員</t>
    <rPh sb="0" eb="2">
      <t>コウジ</t>
    </rPh>
    <rPh sb="2" eb="5">
      <t>ケンサイン</t>
    </rPh>
    <phoneticPr fontId="64"/>
  </si>
  <si>
    <t>職</t>
    <rPh sb="0" eb="1">
      <t>ショク</t>
    </rPh>
    <phoneticPr fontId="64"/>
  </si>
  <si>
    <t>指　定　部　分　引　渡　書</t>
    <phoneticPr fontId="48"/>
  </si>
  <si>
    <t>下記工事の指定部分を工事請負契約書第39条第1項に基づき引渡します。</t>
    <phoneticPr fontId="53"/>
  </si>
  <si>
    <t>工　　 事　　 名</t>
    <phoneticPr fontId="48"/>
  </si>
  <si>
    <t>指　定　部　分</t>
    <phoneticPr fontId="48"/>
  </si>
  <si>
    <t>請　負　代　金　額</t>
    <phoneticPr fontId="48"/>
  </si>
  <si>
    <t>指定部分に係る請負代金額</t>
    <phoneticPr fontId="48"/>
  </si>
  <si>
    <t>指定部分に係る検査年月日</t>
    <phoneticPr fontId="48"/>
  </si>
  <si>
    <t>上記工事の検査について、下記の者を任命してよろしいか伺います。</t>
    <rPh sb="0" eb="2">
      <t>ジョウキ</t>
    </rPh>
    <rPh sb="2" eb="4">
      <t>コウジ</t>
    </rPh>
    <rPh sb="5" eb="7">
      <t>ケンサ</t>
    </rPh>
    <rPh sb="12" eb="14">
      <t>カキ</t>
    </rPh>
    <rPh sb="15" eb="16">
      <t>モノ</t>
    </rPh>
    <rPh sb="17" eb="19">
      <t>ニンメイ</t>
    </rPh>
    <rPh sb="26" eb="27">
      <t>ウカガ</t>
    </rPh>
    <phoneticPr fontId="64"/>
  </si>
  <si>
    <t>職　氏名</t>
    <rPh sb="0" eb="1">
      <t>ショク</t>
    </rPh>
    <phoneticPr fontId="64"/>
  </si>
  <si>
    <t>　　　期　　　　　限</t>
    <phoneticPr fontId="7"/>
  </si>
  <si>
    <t>　　　年  月  日</t>
    <phoneticPr fontId="7"/>
  </si>
  <si>
    <t>受信者：「受注者名」又は「発注者名」</t>
    <rPh sb="5" eb="7">
      <t>ジュチュウ</t>
    </rPh>
    <rPh sb="13" eb="16">
      <t>ハッチュウシャ</t>
    </rPh>
    <rPh sb="16" eb="17">
      <t>メイ</t>
    </rPh>
    <phoneticPr fontId="7"/>
  </si>
  <si>
    <t>発信者：「発注者名」又は『受注者名』</t>
    <rPh sb="0" eb="3">
      <t>ハッシンシャ</t>
    </rPh>
    <rPh sb="5" eb="8">
      <t>ハッチュウシャ</t>
    </rPh>
    <rPh sb="8" eb="9">
      <t>メイ</t>
    </rPh>
    <rPh sb="13" eb="15">
      <t>ジュチュウ</t>
    </rPh>
    <phoneticPr fontId="48"/>
  </si>
  <si>
    <t>協議　・　承諾</t>
    <rPh sb="0" eb="2">
      <t>キョウギ</t>
    </rPh>
    <rPh sb="5" eb="7">
      <t>ショウダク</t>
    </rPh>
    <phoneticPr fontId="7"/>
  </si>
  <si>
    <t>工　　　　　期</t>
    <phoneticPr fontId="48"/>
  </si>
  <si>
    <t>a</t>
    <phoneticPr fontId="48"/>
  </si>
  <si>
    <t>建設業退職金共済制度の掛金収納書</t>
    <rPh sb="0" eb="3">
      <t>ケンセツギョウ</t>
    </rPh>
    <rPh sb="3" eb="6">
      <t>タイショクキン</t>
    </rPh>
    <rPh sb="6" eb="8">
      <t>キョウサイ</t>
    </rPh>
    <rPh sb="8" eb="10">
      <t>セイド</t>
    </rPh>
    <rPh sb="11" eb="13">
      <t>カケキン</t>
    </rPh>
    <rPh sb="13" eb="15">
      <t>シュウノウ</t>
    </rPh>
    <rPh sb="15" eb="16">
      <t>ショ</t>
    </rPh>
    <phoneticPr fontId="7"/>
  </si>
  <si>
    <t>安全・訓練等の活動計画書</t>
    <rPh sb="0" eb="2">
      <t>アンゼン</t>
    </rPh>
    <rPh sb="3" eb="6">
      <t>クンレンナド</t>
    </rPh>
    <rPh sb="7" eb="9">
      <t>カツドウ</t>
    </rPh>
    <rPh sb="9" eb="12">
      <t>ケイカクショ</t>
    </rPh>
    <phoneticPr fontId="7"/>
  </si>
  <si>
    <t>指名停止業者との資材、原材料購入契約等承認申請書</t>
    <rPh sb="0" eb="2">
      <t>シメイ</t>
    </rPh>
    <rPh sb="2" eb="4">
      <t>テイシ</t>
    </rPh>
    <rPh sb="4" eb="6">
      <t>ギョウシャ</t>
    </rPh>
    <rPh sb="8" eb="10">
      <t>シザイ</t>
    </rPh>
    <rPh sb="11" eb="14">
      <t>ゲンザイリョウ</t>
    </rPh>
    <rPh sb="14" eb="16">
      <t>コウニュウ</t>
    </rPh>
    <rPh sb="16" eb="18">
      <t>ケイヤク</t>
    </rPh>
    <rPh sb="18" eb="19">
      <t>トウ</t>
    </rPh>
    <rPh sb="19" eb="21">
      <t>ショウニン</t>
    </rPh>
    <rPh sb="21" eb="24">
      <t>シンセイショ</t>
    </rPh>
    <phoneticPr fontId="7"/>
  </si>
  <si>
    <t>安全・訓練等の活動報告書（月毎）</t>
    <rPh sb="0" eb="2">
      <t>アンゼン</t>
    </rPh>
    <rPh sb="3" eb="6">
      <t>クンレンナド</t>
    </rPh>
    <rPh sb="7" eb="9">
      <t>カツドウ</t>
    </rPh>
    <rPh sb="9" eb="12">
      <t>ホウコクショ</t>
    </rPh>
    <rPh sb="13" eb="15">
      <t>ツキゴト</t>
    </rPh>
    <phoneticPr fontId="7"/>
  </si>
  <si>
    <t>氏名</t>
  </si>
  <si>
    <t>2企画第6161号</t>
    <rPh sb="1" eb="3">
      <t>キカク</t>
    </rPh>
    <rPh sb="3" eb="4">
      <t>ダイ</t>
    </rPh>
    <rPh sb="8" eb="9">
      <t>ゴウ</t>
    </rPh>
    <phoneticPr fontId="7"/>
  </si>
  <si>
    <t>材料承認願</t>
    <rPh sb="0" eb="2">
      <t>ザイリョウ</t>
    </rPh>
    <rPh sb="2" eb="4">
      <t>ショウニン</t>
    </rPh>
    <rPh sb="4" eb="5">
      <t>ネガ</t>
    </rPh>
    <phoneticPr fontId="7"/>
  </si>
  <si>
    <t>材料確認書</t>
    <rPh sb="0" eb="2">
      <t>ザイリョウ</t>
    </rPh>
    <rPh sb="2" eb="5">
      <t>カクニンショ</t>
    </rPh>
    <phoneticPr fontId="7"/>
  </si>
  <si>
    <t>下記工事の指定部分は、</t>
    <phoneticPr fontId="48"/>
  </si>
  <si>
    <t>工　期</t>
    <phoneticPr fontId="48"/>
  </si>
  <si>
    <t>￥</t>
    <phoneticPr fontId="48"/>
  </si>
  <si>
    <t>￥　△△△</t>
    <phoneticPr fontId="7"/>
  </si>
  <si>
    <t>～</t>
    <phoneticPr fontId="7"/>
  </si>
  <si>
    <t>～</t>
    <phoneticPr fontId="7"/>
  </si>
  <si>
    <t>￥　×××</t>
    <phoneticPr fontId="7"/>
  </si>
  <si>
    <t xml:space="preserve"> 　　　　　 　　　修　補　完　了　届</t>
    <phoneticPr fontId="7"/>
  </si>
  <si>
    <t>　　　修補部分については、下記のとおり完了しましたのでお届けいたします。</t>
    <phoneticPr fontId="7"/>
  </si>
  <si>
    <t>　　　契　　　　　約　</t>
    <phoneticPr fontId="7"/>
  </si>
  <si>
    <t>　　　年  月  日</t>
    <phoneticPr fontId="7"/>
  </si>
  <si>
    <t>　　　完　　　　　了</t>
    <phoneticPr fontId="7"/>
  </si>
  <si>
    <t>　　（注）本文（　　　　）内には検査種類を記入する。</t>
    <phoneticPr fontId="7"/>
  </si>
  <si>
    <t>工事の部分使用について</t>
    <phoneticPr fontId="48"/>
  </si>
  <si>
    <t>　標記について、下記のとおり部分使用することを、工事請負契約書第34条第1項</t>
    <phoneticPr fontId="53"/>
  </si>
  <si>
    <t>に基づき（</t>
    <phoneticPr fontId="48"/>
  </si>
  <si>
    <t>）する。</t>
    <phoneticPr fontId="48"/>
  </si>
  <si>
    <t>1．使用目的</t>
    <phoneticPr fontId="9"/>
  </si>
  <si>
    <t>2．使用部分</t>
    <phoneticPr fontId="9"/>
  </si>
  <si>
    <t>3．使用期間</t>
    <phoneticPr fontId="9"/>
  </si>
  <si>
    <t>4．使用者</t>
    <phoneticPr fontId="9"/>
  </si>
  <si>
    <t>5．その他</t>
    <phoneticPr fontId="9"/>
  </si>
  <si>
    <t>(注)</t>
    <phoneticPr fontId="48"/>
  </si>
  <si>
    <t>1.</t>
    <phoneticPr fontId="7"/>
  </si>
  <si>
    <t>（協議・承諾）には、いずれかに印をつける。</t>
    <phoneticPr fontId="7"/>
  </si>
  <si>
    <t>2.</t>
    <phoneticPr fontId="7"/>
  </si>
  <si>
    <t>3.</t>
    <phoneticPr fontId="7"/>
  </si>
  <si>
    <t>契　約　月　日</t>
    <phoneticPr fontId="48"/>
  </si>
  <si>
    <t>延　長　工　期</t>
    <phoneticPr fontId="48"/>
  </si>
  <si>
    <t>理　　　　　由</t>
    <phoneticPr fontId="48"/>
  </si>
  <si>
    <t>b</t>
    <phoneticPr fontId="48"/>
  </si>
  <si>
    <t>天候表、気温表、湿度表、雨量表、積雪表、風速表等工期中と過去の平均とを対照し最寄気象台等の証明等をうけること。　</t>
    <phoneticPr fontId="48"/>
  </si>
  <si>
    <t>c</t>
    <phoneticPr fontId="48"/>
  </si>
  <si>
    <t>現場代理人</t>
    <rPh sb="0" eb="2">
      <t>ゲンバ</t>
    </rPh>
    <rPh sb="2" eb="5">
      <t>ダイリニン</t>
    </rPh>
    <phoneticPr fontId="7"/>
  </si>
  <si>
    <t>主任技術者</t>
    <rPh sb="0" eb="2">
      <t>シュニン</t>
    </rPh>
    <rPh sb="2" eb="5">
      <t>ギジュツシャ</t>
    </rPh>
    <phoneticPr fontId="7"/>
  </si>
  <si>
    <t>管理技術者</t>
    <rPh sb="0" eb="2">
      <t>カンリ</t>
    </rPh>
    <rPh sb="2" eb="5">
      <t>ギジュツシャ</t>
    </rPh>
    <phoneticPr fontId="7"/>
  </si>
  <si>
    <t>専門技術者</t>
    <rPh sb="0" eb="2">
      <t>センモン</t>
    </rPh>
    <rPh sb="2" eb="5">
      <t>ギジュツシャ</t>
    </rPh>
    <phoneticPr fontId="7"/>
  </si>
  <si>
    <t>補修完了届</t>
    <rPh sb="0" eb="2">
      <t>ホシュウ</t>
    </rPh>
    <rPh sb="2" eb="4">
      <t>カンリョウ</t>
    </rPh>
    <rPh sb="4" eb="5">
      <t>トドケ</t>
    </rPh>
    <phoneticPr fontId="7"/>
  </si>
  <si>
    <t>完成通知書</t>
    <rPh sb="0" eb="2">
      <t>カンセイ</t>
    </rPh>
    <rPh sb="2" eb="5">
      <t>ツウチショ</t>
    </rPh>
    <phoneticPr fontId="7"/>
  </si>
  <si>
    <t>請 負 工 事 既 済 部 分 検 査 請 求 書</t>
    <phoneticPr fontId="62"/>
  </si>
  <si>
    <t>現場代理人等変更通知書</t>
    <rPh sb="0" eb="2">
      <t>ゲンバ</t>
    </rPh>
    <rPh sb="2" eb="5">
      <t>ダイリニン</t>
    </rPh>
    <rPh sb="5" eb="6">
      <t>トウ</t>
    </rPh>
    <rPh sb="6" eb="8">
      <t>ヘンコウ</t>
    </rPh>
    <rPh sb="8" eb="11">
      <t>ツウチショ</t>
    </rPh>
    <phoneticPr fontId="7"/>
  </si>
  <si>
    <t>工事の部分使用について</t>
    <rPh sb="0" eb="2">
      <t>コウジ</t>
    </rPh>
    <rPh sb="3" eb="5">
      <t>ブブン</t>
    </rPh>
    <rPh sb="5" eb="7">
      <t>シヨウ</t>
    </rPh>
    <phoneticPr fontId="7"/>
  </si>
  <si>
    <t>再資源化等報告</t>
    <rPh sb="0" eb="1">
      <t>サイ</t>
    </rPh>
    <rPh sb="1" eb="4">
      <t>シゲンカ</t>
    </rPh>
    <rPh sb="4" eb="5">
      <t>トウ</t>
    </rPh>
    <rPh sb="5" eb="7">
      <t>ホウコク</t>
    </rPh>
    <phoneticPr fontId="7"/>
  </si>
  <si>
    <t>Ⅴ-39</t>
  </si>
  <si>
    <t>実施、未実施の意向を工事打合せ簿で提出
実施の場合、休日取得計画・実績表を提出</t>
    <rPh sb="0" eb="2">
      <t>ジッシ</t>
    </rPh>
    <rPh sb="3" eb="6">
      <t>ミジッシ</t>
    </rPh>
    <rPh sb="7" eb="9">
      <t>イコウ</t>
    </rPh>
    <rPh sb="10" eb="12">
      <t>コウジ</t>
    </rPh>
    <rPh sb="12" eb="14">
      <t>ウチアワ</t>
    </rPh>
    <rPh sb="15" eb="16">
      <t>ボ</t>
    </rPh>
    <rPh sb="17" eb="19">
      <t>テイシュツ</t>
    </rPh>
    <phoneticPr fontId="7"/>
  </si>
  <si>
    <t>材料確認が必要な場合</t>
    <rPh sb="0" eb="2">
      <t>ザイリョウ</t>
    </rPh>
    <rPh sb="2" eb="4">
      <t>カクニン</t>
    </rPh>
    <rPh sb="5" eb="7">
      <t>ヒツヨウ</t>
    </rPh>
    <rPh sb="8" eb="10">
      <t>バアイ</t>
    </rPh>
    <phoneticPr fontId="7"/>
  </si>
  <si>
    <t>施工体系図（福岡県発注工事用様式）</t>
    <rPh sb="0" eb="2">
      <t>セコウ</t>
    </rPh>
    <rPh sb="2" eb="5">
      <t>タイケイズ</t>
    </rPh>
    <rPh sb="6" eb="9">
      <t>フクオカケン</t>
    </rPh>
    <rPh sb="9" eb="11">
      <t>ハッチュウ</t>
    </rPh>
    <rPh sb="11" eb="14">
      <t>コウジヨウ</t>
    </rPh>
    <rPh sb="14" eb="16">
      <t>ヨウシキ</t>
    </rPh>
    <phoneticPr fontId="7"/>
  </si>
  <si>
    <t>再下請通知書（福岡県発注工事用様式）</t>
    <rPh sb="0" eb="1">
      <t>サイ</t>
    </rPh>
    <rPh sb="1" eb="3">
      <t>シタウケ</t>
    </rPh>
    <rPh sb="3" eb="6">
      <t>ツウチショ</t>
    </rPh>
    <phoneticPr fontId="7"/>
  </si>
  <si>
    <t>施工体制台帳（福岡県発注工事用様式）</t>
    <rPh sb="0" eb="2">
      <t>セコウ</t>
    </rPh>
    <rPh sb="2" eb="4">
      <t>タイセイ</t>
    </rPh>
    <rPh sb="4" eb="6">
      <t>ダイチョウ</t>
    </rPh>
    <phoneticPr fontId="7"/>
  </si>
  <si>
    <t>現場代理人等通知書</t>
    <rPh sb="0" eb="2">
      <t>ゲンバ</t>
    </rPh>
    <rPh sb="2" eb="5">
      <t>ダイリニン</t>
    </rPh>
    <rPh sb="5" eb="6">
      <t>トウ</t>
    </rPh>
    <rPh sb="6" eb="9">
      <t>ツウチショ</t>
    </rPh>
    <phoneticPr fontId="7"/>
  </si>
  <si>
    <t>経歴書</t>
    <rPh sb="0" eb="3">
      <t>ケイレキショ</t>
    </rPh>
    <phoneticPr fontId="7"/>
  </si>
  <si>
    <t>電子納品の実施にあたっては、着手時に受発注者間で必ずチェックシートによる事前協議を行う</t>
    <rPh sb="0" eb="2">
      <t>デンシ</t>
    </rPh>
    <rPh sb="2" eb="4">
      <t>ノウヒン</t>
    </rPh>
    <rPh sb="5" eb="7">
      <t>ジッシ</t>
    </rPh>
    <rPh sb="14" eb="16">
      <t>チャクシュ</t>
    </rPh>
    <rPh sb="16" eb="17">
      <t>ジ</t>
    </rPh>
    <rPh sb="18" eb="21">
      <t>ジュハッチュウ</t>
    </rPh>
    <rPh sb="21" eb="22">
      <t>シャ</t>
    </rPh>
    <rPh sb="22" eb="23">
      <t>アイダ</t>
    </rPh>
    <rPh sb="24" eb="25">
      <t>カナラ</t>
    </rPh>
    <rPh sb="36" eb="38">
      <t>ジゼン</t>
    </rPh>
    <rPh sb="38" eb="40">
      <t>キョウギ</t>
    </rPh>
    <rPh sb="41" eb="42">
      <t>オコナ</t>
    </rPh>
    <phoneticPr fontId="7"/>
  </si>
  <si>
    <t>土工または路盤を含む工事で受注者が希望する場合、工事打合せ簿にICT活用工事計画書及びICT活用施工範囲図を添付の上提出</t>
    <rPh sb="0" eb="2">
      <t>ドコウ</t>
    </rPh>
    <rPh sb="5" eb="7">
      <t>ロバン</t>
    </rPh>
    <rPh sb="8" eb="9">
      <t>フク</t>
    </rPh>
    <rPh sb="10" eb="12">
      <t>コウジ</t>
    </rPh>
    <rPh sb="13" eb="15">
      <t>ジュチュウ</t>
    </rPh>
    <rPh sb="15" eb="16">
      <t>シャ</t>
    </rPh>
    <rPh sb="17" eb="19">
      <t>キボウ</t>
    </rPh>
    <rPh sb="21" eb="23">
      <t>バアイ</t>
    </rPh>
    <phoneticPr fontId="7"/>
  </si>
  <si>
    <t>毎月1回ﾁｪｯｸﾘｽﾄによる安全点検実施結果を17の安全・訓練等の活動報告書と合わせて提出※発注者側においても毎月1回点検を実施すること</t>
    <rPh sb="0" eb="2">
      <t>マイツキ</t>
    </rPh>
    <rPh sb="3" eb="4">
      <t>カイ</t>
    </rPh>
    <rPh sb="14" eb="16">
      <t>アンゼン</t>
    </rPh>
    <rPh sb="16" eb="18">
      <t>テンケン</t>
    </rPh>
    <rPh sb="18" eb="20">
      <t>ジッシ</t>
    </rPh>
    <rPh sb="20" eb="22">
      <t>ケッカ</t>
    </rPh>
    <rPh sb="26" eb="28">
      <t>アンゼン</t>
    </rPh>
    <rPh sb="29" eb="31">
      <t>クンレン</t>
    </rPh>
    <rPh sb="31" eb="32">
      <t>トウ</t>
    </rPh>
    <rPh sb="33" eb="35">
      <t>カツドウ</t>
    </rPh>
    <rPh sb="35" eb="38">
      <t>ホウコクショ</t>
    </rPh>
    <rPh sb="39" eb="40">
      <t>ア</t>
    </rPh>
    <rPh sb="43" eb="45">
      <t>テイシュツ</t>
    </rPh>
    <rPh sb="46" eb="49">
      <t>ハッチュウシャ</t>
    </rPh>
    <rPh sb="49" eb="50">
      <t>ガワ</t>
    </rPh>
    <rPh sb="55" eb="57">
      <t>マイツキ</t>
    </rPh>
    <rPh sb="58" eb="59">
      <t>カイ</t>
    </rPh>
    <rPh sb="59" eb="61">
      <t>テンケン</t>
    </rPh>
    <rPh sb="62" eb="64">
      <t>ジッシ</t>
    </rPh>
    <phoneticPr fontId="7"/>
  </si>
  <si>
    <t>現場発生品がある場合に提出</t>
    <rPh sb="0" eb="2">
      <t>ゲンバ</t>
    </rPh>
    <rPh sb="2" eb="4">
      <t>ハッセイ</t>
    </rPh>
    <rPh sb="4" eb="5">
      <t>ヒン</t>
    </rPh>
    <rPh sb="8" eb="10">
      <t>バアイ</t>
    </rPh>
    <rPh sb="11" eb="13">
      <t>テイシュツ</t>
    </rPh>
    <phoneticPr fontId="7"/>
  </si>
  <si>
    <t>完成検査終了後に提出</t>
    <rPh sb="0" eb="2">
      <t>カンセイ</t>
    </rPh>
    <rPh sb="2" eb="4">
      <t>ケンサ</t>
    </rPh>
    <rPh sb="4" eb="7">
      <t>シュウリョウゴ</t>
    </rPh>
    <rPh sb="8" eb="10">
      <t>テイシュツ</t>
    </rPh>
    <phoneticPr fontId="7"/>
  </si>
  <si>
    <t>部分払を請求する場合に提出（契約担当者へ）</t>
    <rPh sb="0" eb="2">
      <t>ブブン</t>
    </rPh>
    <rPh sb="2" eb="3">
      <t>バライ</t>
    </rPh>
    <rPh sb="4" eb="6">
      <t>セイキュウ</t>
    </rPh>
    <rPh sb="8" eb="10">
      <t>バアイ</t>
    </rPh>
    <rPh sb="11" eb="13">
      <t>テイシュツ</t>
    </rPh>
    <rPh sb="14" eb="16">
      <t>ケイヤク</t>
    </rPh>
    <rPh sb="16" eb="19">
      <t>タントウシャ</t>
    </rPh>
    <phoneticPr fontId="7"/>
  </si>
  <si>
    <t>指定部分払を請求する場合に提出（契約担当者へ）</t>
    <rPh sb="0" eb="2">
      <t>シテイ</t>
    </rPh>
    <rPh sb="2" eb="4">
      <t>ブブン</t>
    </rPh>
    <rPh sb="4" eb="5">
      <t>バライ</t>
    </rPh>
    <rPh sb="6" eb="8">
      <t>セイキュウ</t>
    </rPh>
    <rPh sb="10" eb="12">
      <t>バアイ</t>
    </rPh>
    <rPh sb="13" eb="15">
      <t>テイシュツ</t>
    </rPh>
    <rPh sb="16" eb="18">
      <t>ケイヤク</t>
    </rPh>
    <rPh sb="18" eb="21">
      <t>タントウシャ</t>
    </rPh>
    <phoneticPr fontId="7"/>
  </si>
  <si>
    <t>建設副産物情報交換ｼｽﾃﾑ工事登録証明書（計画）
※工事担当者はﾘｻｲｸﾙ通知書を用地課長へ</t>
    <rPh sb="0" eb="2">
      <t>ケンセツ</t>
    </rPh>
    <rPh sb="2" eb="5">
      <t>フクサンブツ</t>
    </rPh>
    <rPh sb="5" eb="7">
      <t>ジョウホウ</t>
    </rPh>
    <rPh sb="7" eb="9">
      <t>コウカン</t>
    </rPh>
    <rPh sb="13" eb="15">
      <t>コウジ</t>
    </rPh>
    <rPh sb="15" eb="17">
      <t>トウロク</t>
    </rPh>
    <rPh sb="17" eb="20">
      <t>ショウメイショ</t>
    </rPh>
    <rPh sb="21" eb="23">
      <t>ケイカク</t>
    </rPh>
    <rPh sb="27" eb="29">
      <t>コウジ</t>
    </rPh>
    <rPh sb="29" eb="32">
      <t>タントウシャ</t>
    </rPh>
    <rPh sb="38" eb="40">
      <t>ツウチ</t>
    </rPh>
    <rPh sb="40" eb="41">
      <t>ショ</t>
    </rPh>
    <rPh sb="42" eb="44">
      <t>ヨウチ</t>
    </rPh>
    <rPh sb="44" eb="46">
      <t>カチョウ</t>
    </rPh>
    <phoneticPr fontId="7"/>
  </si>
  <si>
    <t>県外品使用の場合は「材料承認願」に添付</t>
    <rPh sb="0" eb="2">
      <t>ケンガイ</t>
    </rPh>
    <rPh sb="2" eb="3">
      <t>ヒン</t>
    </rPh>
    <rPh sb="3" eb="5">
      <t>シヨウ</t>
    </rPh>
    <rPh sb="6" eb="8">
      <t>バアイ</t>
    </rPh>
    <rPh sb="10" eb="12">
      <t>ザイリョウ</t>
    </rPh>
    <rPh sb="12" eb="14">
      <t>ショウニン</t>
    </rPh>
    <rPh sb="14" eb="15">
      <t>ネガイ</t>
    </rPh>
    <rPh sb="17" eb="19">
      <t>テンプ</t>
    </rPh>
    <phoneticPr fontId="7"/>
  </si>
  <si>
    <r>
      <t>産業廃棄物処理業許可証の写しを添付（契約書の写し等は</t>
    </r>
    <r>
      <rPr>
        <u/>
        <sz val="10"/>
        <rFont val="ＭＳ Ｐゴシック"/>
        <family val="3"/>
        <charset val="128"/>
      </rPr>
      <t>不要</t>
    </r>
    <r>
      <rPr>
        <sz val="10"/>
        <rFont val="ＭＳ Ｐゴシック"/>
        <family val="3"/>
        <charset val="128"/>
      </rPr>
      <t>）
（注）完成時に実施数量を朱書きする</t>
    </r>
    <rPh sb="0" eb="2">
      <t>サンギョウ</t>
    </rPh>
    <rPh sb="2" eb="5">
      <t>ハイキブツ</t>
    </rPh>
    <rPh sb="5" eb="7">
      <t>ショリ</t>
    </rPh>
    <rPh sb="7" eb="8">
      <t>ギョウ</t>
    </rPh>
    <rPh sb="8" eb="11">
      <t>キョカショウ</t>
    </rPh>
    <rPh sb="12" eb="13">
      <t>ウツ</t>
    </rPh>
    <rPh sb="15" eb="17">
      <t>テンプ</t>
    </rPh>
    <rPh sb="18" eb="21">
      <t>ケイヤクショ</t>
    </rPh>
    <rPh sb="22" eb="23">
      <t>ウツ</t>
    </rPh>
    <rPh sb="24" eb="25">
      <t>トウ</t>
    </rPh>
    <rPh sb="26" eb="28">
      <t>フヨウ</t>
    </rPh>
    <phoneticPr fontId="7"/>
  </si>
  <si>
    <r>
      <t>建設ﾘｻｲｸﾙ法及び資源有効利用促進法に係る工事の場合、「COBRISｼｽﾃﾑ」にて証明書を出力し「再生資源利用（促進）計画書」と併せて</t>
    </r>
    <r>
      <rPr>
        <u/>
        <sz val="10"/>
        <rFont val="ＭＳ Ｐゴシック"/>
        <family val="3"/>
        <charset val="128"/>
      </rPr>
      <t>工事着手前</t>
    </r>
    <r>
      <rPr>
        <sz val="10"/>
        <rFont val="ＭＳ Ｐゴシック"/>
        <family val="3"/>
        <charset val="128"/>
      </rPr>
      <t>に速やかに提出
※工事担当者は建設ﾘｻｲｸﾙ法第11条の通知書を作成し、証明書・計画書もしくは法第12条に基づく「説明書」および「分別解体等の計画等（別表3）を添付して</t>
    </r>
    <r>
      <rPr>
        <u/>
        <sz val="10"/>
        <rFont val="ＭＳ Ｐゴシック"/>
        <family val="3"/>
        <charset val="128"/>
      </rPr>
      <t>工事着手までに</t>
    </r>
    <r>
      <rPr>
        <sz val="10"/>
        <rFont val="ＭＳ Ｐゴシック"/>
        <family val="3"/>
        <charset val="128"/>
      </rPr>
      <t>所内決裁後、用地課長へｺﾋﾟｰを2部提出</t>
    </r>
    <rPh sb="0" eb="2">
      <t>ケンセツ</t>
    </rPh>
    <rPh sb="7" eb="8">
      <t>ホウ</t>
    </rPh>
    <rPh sb="8" eb="9">
      <t>オヨ</t>
    </rPh>
    <rPh sb="10" eb="12">
      <t>シゲン</t>
    </rPh>
    <rPh sb="12" eb="14">
      <t>ユウコウ</t>
    </rPh>
    <rPh sb="14" eb="16">
      <t>リヨウ</t>
    </rPh>
    <rPh sb="16" eb="18">
      <t>ソクシン</t>
    </rPh>
    <rPh sb="20" eb="21">
      <t>カカ</t>
    </rPh>
    <rPh sb="22" eb="24">
      <t>コウジ</t>
    </rPh>
    <rPh sb="25" eb="27">
      <t>バアイ</t>
    </rPh>
    <rPh sb="42" eb="45">
      <t>ショウメイショ</t>
    </rPh>
    <rPh sb="46" eb="48">
      <t>シュツリョク</t>
    </rPh>
    <rPh sb="50" eb="52">
      <t>サイセイ</t>
    </rPh>
    <rPh sb="52" eb="54">
      <t>シゲン</t>
    </rPh>
    <rPh sb="54" eb="56">
      <t>リヨウ</t>
    </rPh>
    <rPh sb="57" eb="59">
      <t>ソクシン</t>
    </rPh>
    <rPh sb="60" eb="63">
      <t>ケイカクショ</t>
    </rPh>
    <rPh sb="65" eb="66">
      <t>アワ</t>
    </rPh>
    <rPh sb="88" eb="90">
      <t>ケンセツ</t>
    </rPh>
    <rPh sb="95" eb="96">
      <t>ホウ</t>
    </rPh>
    <rPh sb="96" eb="97">
      <t>ダイ</t>
    </rPh>
    <rPh sb="99" eb="100">
      <t>ジョウ</t>
    </rPh>
    <rPh sb="105" eb="107">
      <t>サクセイ</t>
    </rPh>
    <rPh sb="109" eb="112">
      <t>ショウメイショ</t>
    </rPh>
    <rPh sb="113" eb="116">
      <t>ケイカクショ</t>
    </rPh>
    <rPh sb="120" eb="121">
      <t>ホウ</t>
    </rPh>
    <rPh sb="121" eb="122">
      <t>ダイ</t>
    </rPh>
    <rPh sb="124" eb="125">
      <t>ジョウ</t>
    </rPh>
    <rPh sb="126" eb="127">
      <t>モト</t>
    </rPh>
    <rPh sb="130" eb="133">
      <t>セツメイショ</t>
    </rPh>
    <rPh sb="138" eb="140">
      <t>ブンベツ</t>
    </rPh>
    <rPh sb="140" eb="142">
      <t>カイタイ</t>
    </rPh>
    <rPh sb="142" eb="143">
      <t>トウ</t>
    </rPh>
    <rPh sb="153" eb="155">
      <t>テンプ</t>
    </rPh>
    <rPh sb="181" eb="182">
      <t>ブ</t>
    </rPh>
    <rPh sb="182" eb="184">
      <t>テイシュツ</t>
    </rPh>
    <phoneticPr fontId="7"/>
  </si>
  <si>
    <t>協議・打合せがある場合</t>
    <rPh sb="0" eb="2">
      <t>キョウギ</t>
    </rPh>
    <rPh sb="3" eb="5">
      <t>ウチアワ</t>
    </rPh>
    <rPh sb="9" eb="11">
      <t>バアイ</t>
    </rPh>
    <phoneticPr fontId="7"/>
  </si>
  <si>
    <t>中間前金払に係る認定を請求する場合</t>
    <rPh sb="15" eb="17">
      <t>バアイ</t>
    </rPh>
    <phoneticPr fontId="7"/>
  </si>
  <si>
    <t>指定部分が完成した場合</t>
    <rPh sb="0" eb="2">
      <t>シテイ</t>
    </rPh>
    <rPh sb="2" eb="4">
      <t>ブブン</t>
    </rPh>
    <rPh sb="5" eb="7">
      <t>カンセイ</t>
    </rPh>
    <rPh sb="9" eb="11">
      <t>バアイ</t>
    </rPh>
    <phoneticPr fontId="7"/>
  </si>
  <si>
    <t>指定部分を引渡す場合</t>
    <rPh sb="0" eb="2">
      <t>シテイ</t>
    </rPh>
    <rPh sb="2" eb="4">
      <t>ブブン</t>
    </rPh>
    <rPh sb="5" eb="7">
      <t>ヒキワタ</t>
    </rPh>
    <rPh sb="8" eb="10">
      <t>バアイ</t>
    </rPh>
    <phoneticPr fontId="7"/>
  </si>
  <si>
    <t>工事が完成した時点</t>
    <rPh sb="0" eb="2">
      <t>コウジ</t>
    </rPh>
    <rPh sb="3" eb="5">
      <t>カンセイ</t>
    </rPh>
    <rPh sb="7" eb="9">
      <t>ジテン</t>
    </rPh>
    <phoneticPr fontId="7"/>
  </si>
  <si>
    <t>品質・出来形管理がある場合</t>
    <rPh sb="0" eb="2">
      <t>ヒンシツ</t>
    </rPh>
    <rPh sb="3" eb="6">
      <t>デキガタ</t>
    </rPh>
    <rPh sb="6" eb="8">
      <t>カンリ</t>
    </rPh>
    <rPh sb="11" eb="13">
      <t>バアイ</t>
    </rPh>
    <phoneticPr fontId="7"/>
  </si>
  <si>
    <t>各種試験成績がある場合</t>
    <rPh sb="0" eb="2">
      <t>カクシュ</t>
    </rPh>
    <rPh sb="2" eb="4">
      <t>シケン</t>
    </rPh>
    <rPh sb="4" eb="6">
      <t>セイセキ</t>
    </rPh>
    <rPh sb="9" eb="11">
      <t>バアイ</t>
    </rPh>
    <phoneticPr fontId="7"/>
  </si>
  <si>
    <t>工事名</t>
    <phoneticPr fontId="7"/>
  </si>
  <si>
    <t>工期</t>
    <phoneticPr fontId="7"/>
  </si>
  <si>
    <t>契約担当者　殿</t>
    <rPh sb="0" eb="2">
      <t>ケイヤク</t>
    </rPh>
    <rPh sb="2" eb="5">
      <t>タントウシャ</t>
    </rPh>
    <rPh sb="6" eb="7">
      <t>ドノ</t>
    </rPh>
    <phoneticPr fontId="64"/>
  </si>
  <si>
    <t>雇用関係が確認できる書類、資格証の写し等添付</t>
    <rPh sb="0" eb="2">
      <t>コヨウ</t>
    </rPh>
    <rPh sb="2" eb="4">
      <t>カンケイ</t>
    </rPh>
    <rPh sb="5" eb="7">
      <t>カクニン</t>
    </rPh>
    <rPh sb="10" eb="12">
      <t>ショルイ</t>
    </rPh>
    <rPh sb="13" eb="15">
      <t>シカク</t>
    </rPh>
    <rPh sb="15" eb="16">
      <t>ショウ</t>
    </rPh>
    <rPh sb="17" eb="18">
      <t>ウツ</t>
    </rPh>
    <rPh sb="19" eb="20">
      <t>ナド</t>
    </rPh>
    <rPh sb="20" eb="22">
      <t>テンプ</t>
    </rPh>
    <phoneticPr fontId="7"/>
  </si>
  <si>
    <t>契約書を作成する全ての工事で提出（契約担当者へ）</t>
    <rPh sb="0" eb="3">
      <t>ケイヤクショ</t>
    </rPh>
    <rPh sb="4" eb="6">
      <t>サクセイ</t>
    </rPh>
    <rPh sb="8" eb="9">
      <t>スベ</t>
    </rPh>
    <rPh sb="11" eb="13">
      <t>コウジ</t>
    </rPh>
    <rPh sb="14" eb="16">
      <t>テイシュツ</t>
    </rPh>
    <rPh sb="17" eb="19">
      <t>ケイヤク</t>
    </rPh>
    <rPh sb="19" eb="22">
      <t>タントウシャ</t>
    </rPh>
    <phoneticPr fontId="7"/>
  </si>
  <si>
    <t>※監督職員が臨場した場合の状況写真は不要</t>
    <rPh sb="1" eb="3">
      <t>カントク</t>
    </rPh>
    <rPh sb="3" eb="5">
      <t>ショクイン</t>
    </rPh>
    <rPh sb="6" eb="8">
      <t>リンジョウ</t>
    </rPh>
    <rPh sb="10" eb="12">
      <t>バアイ</t>
    </rPh>
    <rPh sb="13" eb="15">
      <t>ジョウキョウ</t>
    </rPh>
    <rPh sb="15" eb="17">
      <t>シャシン</t>
    </rPh>
    <rPh sb="18" eb="20">
      <t>フヨウ</t>
    </rPh>
    <phoneticPr fontId="7"/>
  </si>
  <si>
    <t>「現場代理人等通知書」「経歴書」を添付して提出</t>
    <rPh sb="1" eb="3">
      <t>ゲンバ</t>
    </rPh>
    <rPh sb="3" eb="6">
      <t>ダイリニン</t>
    </rPh>
    <rPh sb="6" eb="7">
      <t>トウ</t>
    </rPh>
    <rPh sb="7" eb="10">
      <t>ツウチショ</t>
    </rPh>
    <rPh sb="12" eb="15">
      <t>ケイレキショ</t>
    </rPh>
    <rPh sb="17" eb="19">
      <t>テンプ</t>
    </rPh>
    <rPh sb="21" eb="23">
      <t>テイシュツ</t>
    </rPh>
    <phoneticPr fontId="7"/>
  </si>
  <si>
    <t>指名停止期間中の建設業者の資材・原材料を使用しなければ県発注工事に影響を及ぼすおそれがある等やむを得ない特別の事由がある場合、「材料承認願」に添付</t>
    <rPh sb="71" eb="73">
      <t>テンプ</t>
    </rPh>
    <phoneticPr fontId="7"/>
  </si>
  <si>
    <t>契約締結後にＶＥ提案を行う場合に提出</t>
    <rPh sb="0" eb="2">
      <t>ケイヤク</t>
    </rPh>
    <rPh sb="2" eb="4">
      <t>テイケツ</t>
    </rPh>
    <rPh sb="4" eb="5">
      <t>ゴ</t>
    </rPh>
    <rPh sb="8" eb="10">
      <t>テイアン</t>
    </rPh>
    <rPh sb="11" eb="12">
      <t>オコナ</t>
    </rPh>
    <rPh sb="13" eb="15">
      <t>バアイ</t>
    </rPh>
    <rPh sb="16" eb="18">
      <t>テイシュツ</t>
    </rPh>
    <phoneticPr fontId="7"/>
  </si>
  <si>
    <t>請負金額5千万円以上及び監督員の指示した工事</t>
    <rPh sb="0" eb="2">
      <t>ウケオイ</t>
    </rPh>
    <rPh sb="2" eb="4">
      <t>キンガク</t>
    </rPh>
    <rPh sb="5" eb="10">
      <t>センマンエンイジョウ</t>
    </rPh>
    <rPh sb="10" eb="11">
      <t>オヨ</t>
    </rPh>
    <rPh sb="12" eb="15">
      <t>カントクイン</t>
    </rPh>
    <rPh sb="16" eb="18">
      <t>シジ</t>
    </rPh>
    <rPh sb="20" eb="22">
      <t>コウジ</t>
    </rPh>
    <phoneticPr fontId="7"/>
  </si>
  <si>
    <t>工期の延期を請求する場合に提出する</t>
    <rPh sb="0" eb="2">
      <t>コウキ</t>
    </rPh>
    <rPh sb="3" eb="5">
      <t>エンキ</t>
    </rPh>
    <rPh sb="6" eb="8">
      <t>セイキュウ</t>
    </rPh>
    <rPh sb="10" eb="12">
      <t>バアイ</t>
    </rPh>
    <rPh sb="13" eb="15">
      <t>テイシュツ</t>
    </rPh>
    <phoneticPr fontId="7"/>
  </si>
  <si>
    <t>支給品を受領した場合に提出</t>
    <rPh sb="0" eb="2">
      <t>シキュウ</t>
    </rPh>
    <rPh sb="2" eb="3">
      <t>ヒン</t>
    </rPh>
    <rPh sb="4" eb="6">
      <t>ジュリョウ</t>
    </rPh>
    <rPh sb="8" eb="10">
      <t>バアイ</t>
    </rPh>
    <rPh sb="11" eb="13">
      <t>テイシュツ</t>
    </rPh>
    <phoneticPr fontId="7"/>
  </si>
  <si>
    <t>事故が発生した場合に直ちに連絡し、速やかに概要を書面で報告</t>
    <rPh sb="0" eb="2">
      <t>ジコ</t>
    </rPh>
    <rPh sb="3" eb="5">
      <t>ハッセイ</t>
    </rPh>
    <rPh sb="7" eb="9">
      <t>バアイ</t>
    </rPh>
    <rPh sb="10" eb="11">
      <t>タダ</t>
    </rPh>
    <rPh sb="13" eb="15">
      <t>レンラク</t>
    </rPh>
    <rPh sb="17" eb="18">
      <t>スミ</t>
    </rPh>
    <rPh sb="21" eb="23">
      <t>ガイヨウ</t>
    </rPh>
    <rPh sb="24" eb="26">
      <t>ショメン</t>
    </rPh>
    <rPh sb="27" eb="29">
      <t>ホウコク</t>
    </rPh>
    <phoneticPr fontId="7"/>
  </si>
  <si>
    <t>現場代理人等の変更がある場合に提出</t>
    <rPh sb="0" eb="2">
      <t>ゲンバ</t>
    </rPh>
    <rPh sb="2" eb="5">
      <t>ダイリニン</t>
    </rPh>
    <rPh sb="5" eb="6">
      <t>トウ</t>
    </rPh>
    <rPh sb="7" eb="9">
      <t>ヘンコウ</t>
    </rPh>
    <rPh sb="12" eb="14">
      <t>バアイ</t>
    </rPh>
    <rPh sb="15" eb="17">
      <t>テイシュツ</t>
    </rPh>
    <phoneticPr fontId="7"/>
  </si>
  <si>
    <t>工期、工程に変更がある場合に提出</t>
    <rPh sb="0" eb="2">
      <t>コウキ</t>
    </rPh>
    <rPh sb="3" eb="5">
      <t>コウテイ</t>
    </rPh>
    <rPh sb="6" eb="8">
      <t>ヘンコウ</t>
    </rPh>
    <rPh sb="11" eb="13">
      <t>バアイ</t>
    </rPh>
    <rPh sb="14" eb="16">
      <t>テイシュツ</t>
    </rPh>
    <phoneticPr fontId="7"/>
  </si>
  <si>
    <t>請負工事既済部分検査請求書</t>
    <rPh sb="0" eb="2">
      <t>ウケオイ</t>
    </rPh>
    <rPh sb="2" eb="4">
      <t>コウジ</t>
    </rPh>
    <rPh sb="4" eb="5">
      <t>スデ</t>
    </rPh>
    <rPh sb="5" eb="6">
      <t>スミ</t>
    </rPh>
    <rPh sb="6" eb="8">
      <t>ブブン</t>
    </rPh>
    <rPh sb="8" eb="10">
      <t>ケンサ</t>
    </rPh>
    <rPh sb="10" eb="13">
      <t>セイキュウショ</t>
    </rPh>
    <phoneticPr fontId="7"/>
  </si>
  <si>
    <t>Ａ票・Ｄ票（Ｅ票）を照合し、Ｄ票（Ｅ票）をコピー（集計表をつけること）</t>
    <rPh sb="1" eb="2">
      <t>ヒョウ</t>
    </rPh>
    <rPh sb="4" eb="5">
      <t>ヒョウ</t>
    </rPh>
    <rPh sb="7" eb="8">
      <t>ヒョウ</t>
    </rPh>
    <rPh sb="10" eb="12">
      <t>ショウゴウ</t>
    </rPh>
    <phoneticPr fontId="7"/>
  </si>
  <si>
    <t>創意工夫、地域社会への貢献等を実施した場合に提出</t>
    <rPh sb="0" eb="2">
      <t>ソウイ</t>
    </rPh>
    <rPh sb="2" eb="4">
      <t>クフウ</t>
    </rPh>
    <rPh sb="5" eb="7">
      <t>チイキ</t>
    </rPh>
    <rPh sb="7" eb="9">
      <t>シャカイ</t>
    </rPh>
    <rPh sb="11" eb="13">
      <t>コウケン</t>
    </rPh>
    <rPh sb="13" eb="14">
      <t>トウ</t>
    </rPh>
    <rPh sb="15" eb="17">
      <t>ジッシ</t>
    </rPh>
    <rPh sb="19" eb="21">
      <t>バアイ</t>
    </rPh>
    <rPh sb="22" eb="24">
      <t>テイシュツ</t>
    </rPh>
    <phoneticPr fontId="7"/>
  </si>
  <si>
    <t>支給品がある場合に提出</t>
    <rPh sb="0" eb="2">
      <t>シキュウ</t>
    </rPh>
    <rPh sb="2" eb="3">
      <t>ヒン</t>
    </rPh>
    <rPh sb="6" eb="8">
      <t>バアイ</t>
    </rPh>
    <rPh sb="9" eb="11">
      <t>テイシュツ</t>
    </rPh>
    <phoneticPr fontId="7"/>
  </si>
  <si>
    <t>修補がある場合に提出</t>
    <rPh sb="0" eb="2">
      <t>シュウホ</t>
    </rPh>
    <rPh sb="5" eb="7">
      <t>バアイ</t>
    </rPh>
    <rPh sb="8" eb="10">
      <t>テイシュツ</t>
    </rPh>
    <phoneticPr fontId="7"/>
  </si>
  <si>
    <t>引渡し前の工事目的物において、発注者から部分使用の協議があり、承諾する場合に提出</t>
    <rPh sb="0" eb="2">
      <t>ヒキワタ</t>
    </rPh>
    <rPh sb="3" eb="4">
      <t>マエ</t>
    </rPh>
    <rPh sb="5" eb="7">
      <t>コウジ</t>
    </rPh>
    <rPh sb="7" eb="10">
      <t>モクテキブツ</t>
    </rPh>
    <rPh sb="15" eb="18">
      <t>ハッチュウシャ</t>
    </rPh>
    <rPh sb="20" eb="22">
      <t>ブブン</t>
    </rPh>
    <rPh sb="22" eb="24">
      <t>シヨウ</t>
    </rPh>
    <rPh sb="25" eb="27">
      <t>キョウギ</t>
    </rPh>
    <rPh sb="31" eb="33">
      <t>ショウダク</t>
    </rPh>
    <rPh sb="35" eb="37">
      <t>バアイ</t>
    </rPh>
    <rPh sb="38" eb="40">
      <t>テイシュツ</t>
    </rPh>
    <phoneticPr fontId="7"/>
  </si>
  <si>
    <t>最終学歴</t>
    <rPh sb="0" eb="2">
      <t>サイシュウ</t>
    </rPh>
    <rPh sb="2" eb="4">
      <t>ガクレキ</t>
    </rPh>
    <phoneticPr fontId="7"/>
  </si>
  <si>
    <t>契約後
1ヶ月以内</t>
    <rPh sb="0" eb="2">
      <t>ケイヤク</t>
    </rPh>
    <rPh sb="2" eb="3">
      <t>ゴ</t>
    </rPh>
    <rPh sb="6" eb="7">
      <t>ゲツ</t>
    </rPh>
    <rPh sb="7" eb="9">
      <t>イナイ</t>
    </rPh>
    <phoneticPr fontId="7"/>
  </si>
  <si>
    <t>昭和46年1月1日であれば「1971/1/1」と記入して下さい</t>
    <rPh sb="0" eb="2">
      <t>ショウワ</t>
    </rPh>
    <rPh sb="4" eb="5">
      <t>ネン</t>
    </rPh>
    <rPh sb="6" eb="7">
      <t>ガツ</t>
    </rPh>
    <rPh sb="8" eb="9">
      <t>ニチ</t>
    </rPh>
    <rPh sb="24" eb="26">
      <t>キニュウ</t>
    </rPh>
    <rPh sb="28" eb="29">
      <t>クダ</t>
    </rPh>
    <phoneticPr fontId="7"/>
  </si>
  <si>
    <t>予算年度</t>
    <rPh sb="0" eb="2">
      <t>ヨサン</t>
    </rPh>
    <rPh sb="2" eb="4">
      <t>ネンド</t>
    </rPh>
    <phoneticPr fontId="7"/>
  </si>
  <si>
    <t>発注事務所</t>
    <rPh sb="0" eb="2">
      <t>ハッチュウ</t>
    </rPh>
    <rPh sb="2" eb="5">
      <t>ジムショ</t>
    </rPh>
    <phoneticPr fontId="7"/>
  </si>
  <si>
    <t>資格名及び資格番号を記入して下さい</t>
    <rPh sb="0" eb="2">
      <t>シカク</t>
    </rPh>
    <rPh sb="2" eb="3">
      <t>メイ</t>
    </rPh>
    <rPh sb="3" eb="4">
      <t>オヨ</t>
    </rPh>
    <rPh sb="5" eb="7">
      <t>シカク</t>
    </rPh>
    <rPh sb="7" eb="9">
      <t>バンゴウ</t>
    </rPh>
    <rPh sb="10" eb="12">
      <t>キニュウ</t>
    </rPh>
    <rPh sb="14" eb="15">
      <t>クダ</t>
    </rPh>
    <phoneticPr fontId="7"/>
  </si>
  <si>
    <t>「現場代理人等通知書」に添付</t>
    <rPh sb="1" eb="3">
      <t>ゲンバ</t>
    </rPh>
    <rPh sb="3" eb="6">
      <t>ダイリニン</t>
    </rPh>
    <rPh sb="6" eb="7">
      <t>トウ</t>
    </rPh>
    <rPh sb="7" eb="10">
      <t>ツウチショ</t>
    </rPh>
    <rPh sb="12" eb="14">
      <t>テンプ</t>
    </rPh>
    <phoneticPr fontId="7"/>
  </si>
  <si>
    <t>道路用路盤材料等（*1 参照）の新材を使用する場合、材料承認願に添付</t>
    <rPh sb="0" eb="3">
      <t>ドウロヨウ</t>
    </rPh>
    <rPh sb="3" eb="5">
      <t>ロバン</t>
    </rPh>
    <rPh sb="5" eb="7">
      <t>ザイリョウ</t>
    </rPh>
    <rPh sb="7" eb="8">
      <t>トウ</t>
    </rPh>
    <rPh sb="26" eb="28">
      <t>ザイリョウ</t>
    </rPh>
    <rPh sb="28" eb="30">
      <t>ショウニン</t>
    </rPh>
    <rPh sb="30" eb="31">
      <t>ネガ</t>
    </rPh>
    <rPh sb="32" eb="34">
      <t>テンプ</t>
    </rPh>
    <phoneticPr fontId="7"/>
  </si>
  <si>
    <t>下請、再下請契約を締結した場合必須
（各契約締結後、遅滞なく）</t>
    <rPh sb="0" eb="2">
      <t>シタウケ</t>
    </rPh>
    <rPh sb="3" eb="4">
      <t>サイ</t>
    </rPh>
    <rPh sb="4" eb="6">
      <t>シタウケ</t>
    </rPh>
    <rPh sb="6" eb="8">
      <t>ケイヤク</t>
    </rPh>
    <rPh sb="9" eb="11">
      <t>テイケツ</t>
    </rPh>
    <rPh sb="13" eb="15">
      <t>バアイ</t>
    </rPh>
    <rPh sb="15" eb="17">
      <t>ヒッス</t>
    </rPh>
    <rPh sb="19" eb="20">
      <t>カク</t>
    </rPh>
    <rPh sb="20" eb="22">
      <t>ケイヤク</t>
    </rPh>
    <rPh sb="22" eb="24">
      <t>テイケツ</t>
    </rPh>
    <rPh sb="24" eb="25">
      <t>ゴ</t>
    </rPh>
    <rPh sb="26" eb="28">
      <t>チタイ</t>
    </rPh>
    <phoneticPr fontId="7"/>
  </si>
  <si>
    <t>下請契約を締結した場合、施工体系図に添付
（下請契約締結後、遅滞なく）</t>
    <rPh sb="0" eb="2">
      <t>シタウケ</t>
    </rPh>
    <rPh sb="2" eb="4">
      <t>ケイヤク</t>
    </rPh>
    <rPh sb="5" eb="7">
      <t>テイケツ</t>
    </rPh>
    <rPh sb="9" eb="11">
      <t>バアイ</t>
    </rPh>
    <rPh sb="12" eb="14">
      <t>セコウ</t>
    </rPh>
    <rPh sb="14" eb="17">
      <t>タイケイズ</t>
    </rPh>
    <rPh sb="18" eb="20">
      <t>テンプ</t>
    </rPh>
    <rPh sb="22" eb="24">
      <t>シタウ</t>
    </rPh>
    <rPh sb="24" eb="26">
      <t>ケイヤク</t>
    </rPh>
    <rPh sb="26" eb="28">
      <t>テイケツ</t>
    </rPh>
    <rPh sb="28" eb="29">
      <t>ゴ</t>
    </rPh>
    <rPh sb="30" eb="32">
      <t>チタイ</t>
    </rPh>
    <phoneticPr fontId="7"/>
  </si>
  <si>
    <t>再下請契約を締結した場合、施工体系図に添付
（再下請契約締結後、遅滞なく）</t>
    <rPh sb="0" eb="1">
      <t>サイ</t>
    </rPh>
    <rPh sb="1" eb="3">
      <t>シタウケ</t>
    </rPh>
    <rPh sb="3" eb="5">
      <t>ケイヤク</t>
    </rPh>
    <rPh sb="6" eb="8">
      <t>テイケツ</t>
    </rPh>
    <rPh sb="10" eb="12">
      <t>バアイ</t>
    </rPh>
    <rPh sb="13" eb="15">
      <t>セコウ</t>
    </rPh>
    <rPh sb="15" eb="18">
      <t>タイケイズ</t>
    </rPh>
    <rPh sb="19" eb="21">
      <t>テンプ</t>
    </rPh>
    <rPh sb="23" eb="24">
      <t>サイ</t>
    </rPh>
    <rPh sb="24" eb="26">
      <t>シタウ</t>
    </rPh>
    <rPh sb="26" eb="28">
      <t>ケイヤク</t>
    </rPh>
    <rPh sb="28" eb="30">
      <t>テイケツ</t>
    </rPh>
    <rPh sb="30" eb="31">
      <t>ゴ</t>
    </rPh>
    <rPh sb="32" eb="34">
      <t>チタイ</t>
    </rPh>
    <phoneticPr fontId="7"/>
  </si>
  <si>
    <t>下請、再下請契約を締結した場合、施工体系図に添付
（各契約締結後、遅滞なく）</t>
    <rPh sb="0" eb="2">
      <t>シタウケ</t>
    </rPh>
    <rPh sb="3" eb="4">
      <t>サイ</t>
    </rPh>
    <rPh sb="4" eb="6">
      <t>シタウケ</t>
    </rPh>
    <rPh sb="6" eb="8">
      <t>ケイヤク</t>
    </rPh>
    <rPh sb="9" eb="11">
      <t>テイケツ</t>
    </rPh>
    <rPh sb="13" eb="15">
      <t>バアイ</t>
    </rPh>
    <rPh sb="16" eb="18">
      <t>セコウ</t>
    </rPh>
    <rPh sb="18" eb="21">
      <t>タイケイズ</t>
    </rPh>
    <rPh sb="22" eb="24">
      <t>テンプ</t>
    </rPh>
    <rPh sb="26" eb="27">
      <t>カク</t>
    </rPh>
    <rPh sb="27" eb="29">
      <t>ケイヤク</t>
    </rPh>
    <rPh sb="29" eb="31">
      <t>テイケツ</t>
    </rPh>
    <rPh sb="31" eb="32">
      <t>ゴ</t>
    </rPh>
    <rPh sb="33" eb="35">
      <t>チタイ</t>
    </rPh>
    <phoneticPr fontId="7"/>
  </si>
  <si>
    <t>県外業者と下請契約を締結する場合必須
（下請契約締結後、遅滞なく）</t>
    <rPh sb="0" eb="2">
      <t>ケンガイ</t>
    </rPh>
    <rPh sb="2" eb="4">
      <t>ギョウシャ</t>
    </rPh>
    <rPh sb="5" eb="7">
      <t>シタウケ</t>
    </rPh>
    <rPh sb="7" eb="9">
      <t>ケイヤク</t>
    </rPh>
    <rPh sb="10" eb="12">
      <t>テイケツ</t>
    </rPh>
    <rPh sb="14" eb="16">
      <t>バアイ</t>
    </rPh>
    <rPh sb="16" eb="18">
      <t>ヒッス</t>
    </rPh>
    <rPh sb="20" eb="22">
      <t>シタウ</t>
    </rPh>
    <rPh sb="22" eb="24">
      <t>ケイヤク</t>
    </rPh>
    <rPh sb="24" eb="26">
      <t>テイケツ</t>
    </rPh>
    <rPh sb="26" eb="27">
      <t>ゴ</t>
    </rPh>
    <rPh sb="28" eb="30">
      <t>チタイ</t>
    </rPh>
    <phoneticPr fontId="7"/>
  </si>
  <si>
    <r>
      <t>契約書鏡の左上に記載　　（例）「令和</t>
    </r>
    <r>
      <rPr>
        <sz val="11"/>
        <color rgb="FFFF0000"/>
        <rFont val="ＭＳ Ｐゴシック"/>
        <family val="3"/>
        <charset val="128"/>
      </rPr>
      <t>3</t>
    </r>
    <r>
      <rPr>
        <sz val="11"/>
        <rFont val="ＭＳ Ｐゴシック"/>
        <family val="3"/>
        <charset val="128"/>
      </rPr>
      <t>年度補助・・・」</t>
    </r>
    <rPh sb="0" eb="3">
      <t>ケイヤクショ</t>
    </rPh>
    <rPh sb="3" eb="4">
      <t>カガミ</t>
    </rPh>
    <rPh sb="5" eb="7">
      <t>ヒダリウエ</t>
    </rPh>
    <rPh sb="8" eb="10">
      <t>キサイ</t>
    </rPh>
    <rPh sb="13" eb="14">
      <t>レイ</t>
    </rPh>
    <rPh sb="16" eb="18">
      <t>レイワ</t>
    </rPh>
    <rPh sb="19" eb="21">
      <t>ネンド</t>
    </rPh>
    <rPh sb="21" eb="23">
      <t>ホジョ</t>
    </rPh>
    <phoneticPr fontId="7"/>
  </si>
  <si>
    <t>　　氏　名　　　：　</t>
    <phoneticPr fontId="7"/>
  </si>
  <si>
    <t>　　ＴＥＬ  　　：　</t>
    <phoneticPr fontId="7"/>
  </si>
  <si>
    <t>　　ＦＡＸ　　　：　</t>
    <phoneticPr fontId="7"/>
  </si>
  <si>
    <r>
      <t>契約書鏡の左上に記載　　（例）「平成3年度補助第</t>
    </r>
    <r>
      <rPr>
        <sz val="11"/>
        <color indexed="10"/>
        <rFont val="ＭＳ Ｐゴシック"/>
        <family val="3"/>
        <charset val="128"/>
      </rPr>
      <t>12345-001</t>
    </r>
    <r>
      <rPr>
        <sz val="11"/>
        <rFont val="ＭＳ Ｐゴシック"/>
        <family val="3"/>
        <charset val="128"/>
      </rPr>
      <t>号」</t>
    </r>
    <rPh sb="0" eb="3">
      <t>ケイヤクショ</t>
    </rPh>
    <rPh sb="3" eb="4">
      <t>カガミ</t>
    </rPh>
    <rPh sb="5" eb="7">
      <t>ヒダリウエ</t>
    </rPh>
    <rPh sb="8" eb="10">
      <t>キサイ</t>
    </rPh>
    <rPh sb="13" eb="14">
      <t>レイ</t>
    </rPh>
    <rPh sb="16" eb="18">
      <t>ヘイセイ</t>
    </rPh>
    <rPh sb="19" eb="21">
      <t>ネンド</t>
    </rPh>
    <rPh sb="21" eb="23">
      <t>ホジョ</t>
    </rPh>
    <rPh sb="23" eb="24">
      <t>ダイ</t>
    </rPh>
    <rPh sb="33" eb="34">
      <t>ゴウ</t>
    </rPh>
    <phoneticPr fontId="7"/>
  </si>
  <si>
    <t>12345-001</t>
    <phoneticPr fontId="7"/>
  </si>
  <si>
    <t>○○県土整備事務所</t>
    <rPh sb="2" eb="4">
      <t>ケンド</t>
    </rPh>
    <rPh sb="4" eb="6">
      <t>セイビ</t>
    </rPh>
    <rPh sb="6" eb="9">
      <t>ジムショ</t>
    </rPh>
    <phoneticPr fontId="7"/>
  </si>
  <si>
    <t>092-643-3644</t>
    <phoneticPr fontId="7"/>
  </si>
  <si>
    <t>道路整備事業</t>
    <rPh sb="0" eb="2">
      <t>ドウロ</t>
    </rPh>
    <rPh sb="2" eb="4">
      <t>セイビ</t>
    </rPh>
    <rPh sb="4" eb="6">
      <t>ジギョウ</t>
    </rPh>
    <phoneticPr fontId="7"/>
  </si>
  <si>
    <t>県道博多天神線排水性舗装工事（第２工区）</t>
    <rPh sb="0" eb="2">
      <t>ケンドウ</t>
    </rPh>
    <rPh sb="2" eb="4">
      <t>ハカタ</t>
    </rPh>
    <rPh sb="4" eb="6">
      <t>テンジン</t>
    </rPh>
    <rPh sb="6" eb="7">
      <t>セン</t>
    </rPh>
    <rPh sb="7" eb="9">
      <t>ハイスイ</t>
    </rPh>
    <rPh sb="9" eb="10">
      <t>セイ</t>
    </rPh>
    <rPh sb="10" eb="12">
      <t>ホソウ</t>
    </rPh>
    <rPh sb="12" eb="14">
      <t>コウジ</t>
    </rPh>
    <rPh sb="15" eb="16">
      <t>ダイ</t>
    </rPh>
    <rPh sb="17" eb="19">
      <t>コウク</t>
    </rPh>
    <phoneticPr fontId="7"/>
  </si>
  <si>
    <t>主要地方道博多天神線</t>
    <rPh sb="0" eb="2">
      <t>シュヨウ</t>
    </rPh>
    <rPh sb="2" eb="5">
      <t>チホウドウ</t>
    </rPh>
    <rPh sb="5" eb="7">
      <t>ハカタ</t>
    </rPh>
    <rPh sb="7" eb="9">
      <t>テンジン</t>
    </rPh>
    <rPh sb="9" eb="10">
      <t>セン</t>
    </rPh>
    <phoneticPr fontId="7"/>
  </si>
  <si>
    <t>福岡市博多区東公園地内</t>
    <rPh sb="0" eb="3">
      <t>フクオカシ</t>
    </rPh>
    <rPh sb="3" eb="6">
      <t>ハカタク</t>
    </rPh>
    <rPh sb="6" eb="9">
      <t>ヒガシコウエン</t>
    </rPh>
    <rPh sb="9" eb="11">
      <t>チナイ</t>
    </rPh>
    <phoneticPr fontId="7"/>
  </si>
  <si>
    <t>福岡県立企画高校卒業</t>
    <rPh sb="0" eb="2">
      <t>フクオカ</t>
    </rPh>
    <rPh sb="2" eb="4">
      <t>ケンリツ</t>
    </rPh>
    <rPh sb="4" eb="6">
      <t>キカク</t>
    </rPh>
    <rPh sb="6" eb="8">
      <t>コウコウ</t>
    </rPh>
    <rPh sb="8" eb="10">
      <t>ソツギョウ</t>
    </rPh>
    <phoneticPr fontId="7"/>
  </si>
  <si>
    <t>１級土木施工管理技士第２３４５６７８９号</t>
    <rPh sb="1" eb="2">
      <t>キュウ</t>
    </rPh>
    <rPh sb="2" eb="4">
      <t>ドボク</t>
    </rPh>
    <rPh sb="4" eb="6">
      <t>セコウ</t>
    </rPh>
    <rPh sb="6" eb="8">
      <t>カンリ</t>
    </rPh>
    <rPh sb="8" eb="10">
      <t>ギシ</t>
    </rPh>
    <rPh sb="10" eb="11">
      <t>ダイ</t>
    </rPh>
    <rPh sb="19" eb="20">
      <t>ゴウ</t>
    </rPh>
    <phoneticPr fontId="7"/>
  </si>
  <si>
    <t>福岡市博多区東公園７－７</t>
    <rPh sb="0" eb="3">
      <t>フクオカシ</t>
    </rPh>
    <rPh sb="3" eb="6">
      <t>ハカタク</t>
    </rPh>
    <rPh sb="6" eb="9">
      <t>ヒガシコウエン</t>
    </rPh>
    <phoneticPr fontId="7"/>
  </si>
  <si>
    <t>(株）福岡企画技調</t>
    <rPh sb="1" eb="2">
      <t>カブ</t>
    </rPh>
    <rPh sb="3" eb="5">
      <t>フクオカ</t>
    </rPh>
    <rPh sb="5" eb="7">
      <t>キカク</t>
    </rPh>
    <rPh sb="7" eb="9">
      <t>ギチョウ</t>
    </rPh>
    <phoneticPr fontId="7"/>
  </si>
  <si>
    <t>代表取締役　企画太郎</t>
    <rPh sb="0" eb="2">
      <t>ダイヒョウ</t>
    </rPh>
    <rPh sb="2" eb="5">
      <t>トリシマリヤク</t>
    </rPh>
    <rPh sb="6" eb="8">
      <t>キカク</t>
    </rPh>
    <rPh sb="8" eb="10">
      <t>タロウ</t>
    </rPh>
    <phoneticPr fontId="7"/>
  </si>
  <si>
    <t>092-643-3646</t>
    <phoneticPr fontId="7"/>
  </si>
  <si>
    <t>令和○○年度</t>
    <rPh sb="0" eb="1">
      <t>レイ</t>
    </rPh>
    <rPh sb="1" eb="2">
      <t>カズ</t>
    </rPh>
    <rPh sb="4" eb="6">
      <t>ネンド</t>
    </rPh>
    <phoneticPr fontId="7"/>
  </si>
  <si>
    <t>令和□□年度</t>
    <rPh sb="0" eb="2">
      <t>レイワ</t>
    </rPh>
    <rPh sb="4" eb="6">
      <t>ネンド</t>
    </rPh>
    <phoneticPr fontId="7"/>
  </si>
  <si>
    <t>課・係名</t>
    <rPh sb="0" eb="1">
      <t>カ</t>
    </rPh>
    <rPh sb="2" eb="4">
      <t>カカリメイ</t>
    </rPh>
    <phoneticPr fontId="7"/>
  </si>
  <si>
    <t>道路課維持係</t>
    <rPh sb="0" eb="3">
      <t>ドウロカ</t>
    </rPh>
    <rPh sb="3" eb="6">
      <t>イジカカリ</t>
    </rPh>
    <phoneticPr fontId="7"/>
  </si>
  <si>
    <t>令和3年7月1日であれば「2021/7/1」と記入して下さい</t>
    <rPh sb="0" eb="2">
      <t>レイワ</t>
    </rPh>
    <rPh sb="3" eb="4">
      <t>ネン</t>
    </rPh>
    <rPh sb="5" eb="6">
      <t>ガツ</t>
    </rPh>
    <rPh sb="7" eb="8">
      <t>ニチ</t>
    </rPh>
    <rPh sb="23" eb="25">
      <t>キニュウ</t>
    </rPh>
    <rPh sb="27" eb="28">
      <t>クダ</t>
    </rPh>
    <phoneticPr fontId="7"/>
  </si>
  <si>
    <t>令和3年7月2日であれば「2021/7/2」と記入して下さい</t>
    <rPh sb="0" eb="2">
      <t>レイワ</t>
    </rPh>
    <rPh sb="3" eb="4">
      <t>ネン</t>
    </rPh>
    <rPh sb="5" eb="6">
      <t>ガツ</t>
    </rPh>
    <rPh sb="7" eb="8">
      <t>ニチ</t>
    </rPh>
    <rPh sb="23" eb="25">
      <t>キニュウ</t>
    </rPh>
    <rPh sb="27" eb="28">
      <t>クダ</t>
    </rPh>
    <phoneticPr fontId="7"/>
  </si>
  <si>
    <t>令和3年9月27日であれば「2021/9/27」と記入して下さい</t>
    <rPh sb="0" eb="2">
      <t>レイワ</t>
    </rPh>
    <rPh sb="3" eb="4">
      <t>ネン</t>
    </rPh>
    <rPh sb="5" eb="6">
      <t>ガツ</t>
    </rPh>
    <rPh sb="8" eb="9">
      <t>ニチ</t>
    </rPh>
    <rPh sb="25" eb="27">
      <t>キニュウ</t>
    </rPh>
    <rPh sb="29" eb="30">
      <t>クダ</t>
    </rPh>
    <phoneticPr fontId="7"/>
  </si>
  <si>
    <t>建設業退職金共済制度掛金充当実績総括表</t>
    <rPh sb="0" eb="3">
      <t>ケンセツギョウ</t>
    </rPh>
    <rPh sb="3" eb="6">
      <t>タイショクキン</t>
    </rPh>
    <rPh sb="6" eb="8">
      <t>キョウサイ</t>
    </rPh>
    <rPh sb="8" eb="10">
      <t>セイド</t>
    </rPh>
    <rPh sb="10" eb="12">
      <t>カケキン</t>
    </rPh>
    <rPh sb="12" eb="14">
      <t>ジュウトウ</t>
    </rPh>
    <rPh sb="14" eb="16">
      <t>ジッセキ</t>
    </rPh>
    <rPh sb="16" eb="19">
      <t>ソウカツヒョウ</t>
    </rPh>
    <phoneticPr fontId="7"/>
  </si>
  <si>
    <t>契約後1ヶ月以内（電子申請は40日）に提出（契約担当者へ）</t>
    <rPh sb="0" eb="2">
      <t>ケイヤク</t>
    </rPh>
    <rPh sb="2" eb="3">
      <t>ゴ</t>
    </rPh>
    <rPh sb="5" eb="6">
      <t>ゲツ</t>
    </rPh>
    <rPh sb="6" eb="8">
      <t>イナイ</t>
    </rPh>
    <rPh sb="9" eb="11">
      <t>デンシ</t>
    </rPh>
    <rPh sb="11" eb="13">
      <t>シンセイ</t>
    </rPh>
    <rPh sb="16" eb="17">
      <t>ニチ</t>
    </rPh>
    <rPh sb="19" eb="21">
      <t>テイシュツ</t>
    </rPh>
    <rPh sb="22" eb="24">
      <t>ケイヤク</t>
    </rPh>
    <rPh sb="24" eb="27">
      <t>タントウシャ</t>
    </rPh>
    <phoneticPr fontId="7"/>
  </si>
  <si>
    <t>工事完成後、速やかに作成し工事検査員に提示</t>
    <rPh sb="0" eb="2">
      <t>コウジ</t>
    </rPh>
    <rPh sb="2" eb="5">
      <t>カンセイゴ</t>
    </rPh>
    <rPh sb="6" eb="7">
      <t>スミ</t>
    </rPh>
    <rPh sb="10" eb="12">
      <t>サクセイ</t>
    </rPh>
    <rPh sb="13" eb="15">
      <t>コウジ</t>
    </rPh>
    <rPh sb="15" eb="18">
      <t>ケンサイン</t>
    </rPh>
    <rPh sb="19" eb="21">
      <t>テイジ</t>
    </rPh>
    <phoneticPr fontId="7"/>
  </si>
  <si>
    <t>P2-４</t>
    <phoneticPr fontId="7"/>
  </si>
  <si>
    <t>提出先</t>
    <rPh sb="0" eb="3">
      <t>テイシュツサキ</t>
    </rPh>
    <phoneticPr fontId="7"/>
  </si>
  <si>
    <t>監督
職員</t>
    <rPh sb="0" eb="2">
      <t>カントク</t>
    </rPh>
    <rPh sb="3" eb="5">
      <t>ショクイン</t>
    </rPh>
    <phoneticPr fontId="7"/>
  </si>
  <si>
    <t>契約
担当</t>
    <rPh sb="0" eb="2">
      <t>ケイヤク</t>
    </rPh>
    <rPh sb="3" eb="5">
      <t>タントウ</t>
    </rPh>
    <phoneticPr fontId="7"/>
  </si>
  <si>
    <t>○</t>
    <phoneticPr fontId="7"/>
  </si>
  <si>
    <t>配置予定技術者届</t>
    <rPh sb="0" eb="2">
      <t>ハイチ</t>
    </rPh>
    <rPh sb="2" eb="4">
      <t>ヨテイ</t>
    </rPh>
    <rPh sb="4" eb="7">
      <t>ギジュツシャ</t>
    </rPh>
    <rPh sb="7" eb="8">
      <t>トドケ</t>
    </rPh>
    <phoneticPr fontId="7"/>
  </si>
  <si>
    <t>〇</t>
    <phoneticPr fontId="7"/>
  </si>
  <si>
    <t>工期通知書</t>
    <rPh sb="0" eb="2">
      <t>コウキ</t>
    </rPh>
    <rPh sb="2" eb="5">
      <t>ツウチショ</t>
    </rPh>
    <phoneticPr fontId="7"/>
  </si>
  <si>
    <t>Ⅴ-58</t>
    <phoneticPr fontId="7"/>
  </si>
  <si>
    <t>建設資材調達不能証明書</t>
    <rPh sb="0" eb="2">
      <t>ケンセツ</t>
    </rPh>
    <rPh sb="2" eb="4">
      <t>シザイ</t>
    </rPh>
    <rPh sb="4" eb="6">
      <t>チョウタツ</t>
    </rPh>
    <rPh sb="6" eb="8">
      <t>フノウ</t>
    </rPh>
    <rPh sb="8" eb="11">
      <t>ショウメイショ</t>
    </rPh>
    <phoneticPr fontId="7"/>
  </si>
  <si>
    <t>「三者協議会」開催依頼書</t>
    <rPh sb="1" eb="3">
      <t>サンシャ</t>
    </rPh>
    <rPh sb="3" eb="6">
      <t>キョウギカイ</t>
    </rPh>
    <rPh sb="7" eb="9">
      <t>カイサイ</t>
    </rPh>
    <rPh sb="9" eb="12">
      <t>イライショ</t>
    </rPh>
    <phoneticPr fontId="7"/>
  </si>
  <si>
    <t>三者協議会に対する質問書</t>
    <rPh sb="0" eb="2">
      <t>サンシャ</t>
    </rPh>
    <rPh sb="2" eb="5">
      <t>キョウギカイ</t>
    </rPh>
    <rPh sb="6" eb="7">
      <t>タイ</t>
    </rPh>
    <rPh sb="9" eb="11">
      <t>シツモン</t>
    </rPh>
    <rPh sb="11" eb="12">
      <t>ショ</t>
    </rPh>
    <phoneticPr fontId="7"/>
  </si>
  <si>
    <t>簡易な施工計画不履行協議書</t>
    <rPh sb="0" eb="2">
      <t>カンイ</t>
    </rPh>
    <rPh sb="3" eb="7">
      <t>セコウケイカク</t>
    </rPh>
    <rPh sb="7" eb="10">
      <t>フリコウ</t>
    </rPh>
    <rPh sb="10" eb="13">
      <t>キョウギショ</t>
    </rPh>
    <phoneticPr fontId="7"/>
  </si>
  <si>
    <t>福岡県産緑化木出荷証明書</t>
    <rPh sb="0" eb="2">
      <t>フクオカ</t>
    </rPh>
    <rPh sb="2" eb="3">
      <t>ケン</t>
    </rPh>
    <rPh sb="3" eb="4">
      <t>サン</t>
    </rPh>
    <rPh sb="4" eb="6">
      <t>リョクカ</t>
    </rPh>
    <rPh sb="6" eb="7">
      <t>キ</t>
    </rPh>
    <rPh sb="7" eb="9">
      <t>シュッカ</t>
    </rPh>
    <rPh sb="9" eb="12">
      <t>ショウメイショ</t>
    </rPh>
    <phoneticPr fontId="7"/>
  </si>
  <si>
    <t>労働者確保に係る実績報告書</t>
    <rPh sb="0" eb="3">
      <t>ロウドウシャ</t>
    </rPh>
    <rPh sb="3" eb="5">
      <t>カクホ</t>
    </rPh>
    <rPh sb="6" eb="7">
      <t>カカ</t>
    </rPh>
    <rPh sb="8" eb="10">
      <t>ジッセキ</t>
    </rPh>
    <rPh sb="10" eb="13">
      <t>ホウコクショ</t>
    </rPh>
    <phoneticPr fontId="7"/>
  </si>
  <si>
    <t>被災者雇用実績一覧表</t>
    <rPh sb="0" eb="3">
      <t>ヒサイシャ</t>
    </rPh>
    <rPh sb="3" eb="5">
      <t>コヨウ</t>
    </rPh>
    <rPh sb="5" eb="7">
      <t>ジッセキ</t>
    </rPh>
    <rPh sb="7" eb="10">
      <t>イチランヒョウ</t>
    </rPh>
    <phoneticPr fontId="7"/>
  </si>
  <si>
    <t>建設リサイクル法に伴う書類（別紙2-（1）～(3)、別表３、別紙３、説明書、別紙1-(1)、(2)）</t>
    <rPh sb="0" eb="2">
      <t>ケンセツ</t>
    </rPh>
    <rPh sb="7" eb="8">
      <t>ホウ</t>
    </rPh>
    <rPh sb="9" eb="10">
      <t>トモナ</t>
    </rPh>
    <rPh sb="11" eb="13">
      <t>ショルイ</t>
    </rPh>
    <rPh sb="14" eb="16">
      <t>ベッシ</t>
    </rPh>
    <rPh sb="26" eb="28">
      <t>ベッピョウ</t>
    </rPh>
    <rPh sb="30" eb="32">
      <t>ベッシ</t>
    </rPh>
    <rPh sb="34" eb="37">
      <t>セツメイショ</t>
    </rPh>
    <rPh sb="38" eb="40">
      <t>ベッシ</t>
    </rPh>
    <phoneticPr fontId="7"/>
  </si>
  <si>
    <t>地下埋設物確認書</t>
    <rPh sb="0" eb="2">
      <t>チカ</t>
    </rPh>
    <rPh sb="2" eb="5">
      <t>マイセツブツ</t>
    </rPh>
    <rPh sb="5" eb="8">
      <t>カクニンショ</t>
    </rPh>
    <phoneticPr fontId="7"/>
  </si>
  <si>
    <t>建設リサイクル法の対象工事の場合、提出</t>
    <rPh sb="0" eb="2">
      <t>ケンセツ</t>
    </rPh>
    <rPh sb="7" eb="8">
      <t>ホウ</t>
    </rPh>
    <rPh sb="9" eb="11">
      <t>タイショウ</t>
    </rPh>
    <rPh sb="11" eb="13">
      <t>コウジ</t>
    </rPh>
    <rPh sb="14" eb="16">
      <t>バアイ</t>
    </rPh>
    <rPh sb="17" eb="19">
      <t>テイシュツ</t>
    </rPh>
    <phoneticPr fontId="7"/>
  </si>
  <si>
    <t>Ⅱ-2</t>
    <phoneticPr fontId="7"/>
  </si>
  <si>
    <t>入札前：予定価格250万円を超える工事</t>
    <rPh sb="0" eb="3">
      <t>ニュウサツマエ</t>
    </rPh>
    <rPh sb="4" eb="6">
      <t>ヨテイ</t>
    </rPh>
    <rPh sb="6" eb="8">
      <t>カカク</t>
    </rPh>
    <rPh sb="11" eb="13">
      <t>マンエン</t>
    </rPh>
    <rPh sb="14" eb="15">
      <t>コ</t>
    </rPh>
    <rPh sb="17" eb="19">
      <t>コウジ</t>
    </rPh>
    <phoneticPr fontId="7"/>
  </si>
  <si>
    <t>起工番号</t>
    <rPh sb="0" eb="2">
      <t>キコウ</t>
    </rPh>
    <phoneticPr fontId="7"/>
  </si>
  <si>
    <t>令和元年9月24 日</t>
    <phoneticPr fontId="7"/>
  </si>
  <si>
    <t>1企画第858号</t>
    <phoneticPr fontId="7"/>
  </si>
  <si>
    <t>1企画第1565号</t>
    <phoneticPr fontId="7"/>
  </si>
  <si>
    <t>一般競争入札の場合には入札参加者は資格確認資料提出日に、指名競争入札または随意契約の場合は契約締結までに、発注者に通知する</t>
    <rPh sb="0" eb="2">
      <t>イッパン</t>
    </rPh>
    <rPh sb="2" eb="4">
      <t>キョウソウ</t>
    </rPh>
    <rPh sb="4" eb="6">
      <t>ニュウサツ</t>
    </rPh>
    <rPh sb="7" eb="9">
      <t>バアイ</t>
    </rPh>
    <rPh sb="11" eb="13">
      <t>ニュウサツ</t>
    </rPh>
    <rPh sb="13" eb="16">
      <t>サンカシャ</t>
    </rPh>
    <rPh sb="17" eb="19">
      <t>シカク</t>
    </rPh>
    <rPh sb="19" eb="21">
      <t>カクニン</t>
    </rPh>
    <rPh sb="21" eb="23">
      <t>シリョウ</t>
    </rPh>
    <rPh sb="23" eb="25">
      <t>テイシュツ</t>
    </rPh>
    <rPh sb="25" eb="26">
      <t>ビ</t>
    </rPh>
    <rPh sb="28" eb="30">
      <t>シメイ</t>
    </rPh>
    <rPh sb="30" eb="32">
      <t>キョウソウ</t>
    </rPh>
    <rPh sb="32" eb="34">
      <t>ニュウサツ</t>
    </rPh>
    <rPh sb="37" eb="39">
      <t>ズイイ</t>
    </rPh>
    <rPh sb="39" eb="41">
      <t>ケイヤク</t>
    </rPh>
    <rPh sb="42" eb="44">
      <t>バアイ</t>
    </rPh>
    <rPh sb="45" eb="47">
      <t>ケイヤク</t>
    </rPh>
    <rPh sb="47" eb="49">
      <t>テイケツ</t>
    </rPh>
    <rPh sb="53" eb="56">
      <t>ハッチュウシャ</t>
    </rPh>
    <rPh sb="57" eb="59">
      <t>ツウチ</t>
    </rPh>
    <phoneticPr fontId="7"/>
  </si>
  <si>
    <t>全ての工事対象</t>
    <rPh sb="0" eb="1">
      <t>スベ</t>
    </rPh>
    <rPh sb="3" eb="5">
      <t>コウジ</t>
    </rPh>
    <rPh sb="5" eb="7">
      <t>タイショウ</t>
    </rPh>
    <phoneticPr fontId="7"/>
  </si>
  <si>
    <t>警察協議（工事が現道にかかる場合）が必要の場合、提出</t>
    <rPh sb="0" eb="2">
      <t>ケイサツ</t>
    </rPh>
    <rPh sb="2" eb="4">
      <t>キョウギ</t>
    </rPh>
    <rPh sb="5" eb="7">
      <t>コウジ</t>
    </rPh>
    <rPh sb="8" eb="9">
      <t>ゲン</t>
    </rPh>
    <rPh sb="9" eb="10">
      <t>ドウ</t>
    </rPh>
    <rPh sb="14" eb="16">
      <t>バアイ</t>
    </rPh>
    <rPh sb="18" eb="20">
      <t>ヒツヨウ</t>
    </rPh>
    <rPh sb="21" eb="23">
      <t>バアイ</t>
    </rPh>
    <rPh sb="24" eb="26">
      <t>テイシュツ</t>
    </rPh>
    <phoneticPr fontId="7"/>
  </si>
  <si>
    <t>　　（参考様式）作業員名簿</t>
    <rPh sb="3" eb="5">
      <t>サンコウ</t>
    </rPh>
    <rPh sb="5" eb="7">
      <t>ヨウシキ</t>
    </rPh>
    <rPh sb="8" eb="11">
      <t>サギョウイン</t>
    </rPh>
    <rPh sb="11" eb="13">
      <t>メイボ</t>
    </rPh>
    <phoneticPr fontId="7"/>
  </si>
  <si>
    <t>　　選定理由書（県外下請業者）</t>
    <rPh sb="2" eb="4">
      <t>センテイ</t>
    </rPh>
    <rPh sb="4" eb="7">
      <t>リユウショ</t>
    </rPh>
    <rPh sb="8" eb="10">
      <t>ケンガイ</t>
    </rPh>
    <rPh sb="10" eb="12">
      <t>シタウ</t>
    </rPh>
    <rPh sb="12" eb="14">
      <t>ギョウシャ</t>
    </rPh>
    <phoneticPr fontId="7"/>
  </si>
  <si>
    <t>決裁
区分</t>
    <rPh sb="0" eb="2">
      <t>ケッサイ</t>
    </rPh>
    <rPh sb="3" eb="5">
      <t>クブン</t>
    </rPh>
    <phoneticPr fontId="7"/>
  </si>
  <si>
    <r>
      <rPr>
        <i/>
        <u/>
        <sz val="10"/>
        <rFont val="ＭＳ Ｐゴシック"/>
        <family val="3"/>
        <charset val="128"/>
      </rPr>
      <t>設計金額5,000万円以上</t>
    </r>
    <r>
      <rPr>
        <sz val="10"/>
        <rFont val="ＭＳ Ｐゴシック"/>
        <family val="3"/>
        <charset val="128"/>
      </rPr>
      <t>又は監督員の指示したもの</t>
    </r>
    <rPh sb="0" eb="2">
      <t>セッケイ</t>
    </rPh>
    <rPh sb="2" eb="4">
      <t>キンガク</t>
    </rPh>
    <rPh sb="10" eb="11">
      <t>エン</t>
    </rPh>
    <rPh sb="11" eb="13">
      <t>イジョウ</t>
    </rPh>
    <rPh sb="13" eb="14">
      <t>マタ</t>
    </rPh>
    <rPh sb="15" eb="17">
      <t>カントク</t>
    </rPh>
    <rPh sb="17" eb="18">
      <t>イン</t>
    </rPh>
    <rPh sb="19" eb="21">
      <t>シジ</t>
    </rPh>
    <phoneticPr fontId="7"/>
  </si>
  <si>
    <t>　　再生資源利用計画書</t>
    <rPh sb="2" eb="4">
      <t>サイセイ</t>
    </rPh>
    <rPh sb="4" eb="6">
      <t>シゲン</t>
    </rPh>
    <rPh sb="6" eb="8">
      <t>リヨウ</t>
    </rPh>
    <rPh sb="8" eb="11">
      <t>ケイカクショ</t>
    </rPh>
    <phoneticPr fontId="7"/>
  </si>
  <si>
    <t>　　再生資源利用促進計画書</t>
    <rPh sb="2" eb="4">
      <t>サイセイ</t>
    </rPh>
    <rPh sb="4" eb="6">
      <t>シゲン</t>
    </rPh>
    <rPh sb="6" eb="8">
      <t>リヨウ</t>
    </rPh>
    <rPh sb="8" eb="10">
      <t>ソクシン</t>
    </rPh>
    <rPh sb="10" eb="13">
      <t>ケイカクショ</t>
    </rPh>
    <phoneticPr fontId="7"/>
  </si>
  <si>
    <t>　　出来形管理計画書</t>
    <rPh sb="2" eb="4">
      <t>デキ</t>
    </rPh>
    <rPh sb="4" eb="5">
      <t>ガタ</t>
    </rPh>
    <rPh sb="5" eb="7">
      <t>カンリ</t>
    </rPh>
    <rPh sb="7" eb="10">
      <t>ケイカクショ</t>
    </rPh>
    <phoneticPr fontId="7"/>
  </si>
  <si>
    <t>　　品質管理計画書</t>
    <rPh sb="2" eb="4">
      <t>ヒンシツ</t>
    </rPh>
    <rPh sb="4" eb="6">
      <t>カンリ</t>
    </rPh>
    <rPh sb="6" eb="9">
      <t>ケイカクショ</t>
    </rPh>
    <phoneticPr fontId="7"/>
  </si>
  <si>
    <t>全ての工事対象　　（※設計金額5､000万円以下の工事も提出）</t>
    <rPh sb="0" eb="1">
      <t>スベ</t>
    </rPh>
    <rPh sb="3" eb="5">
      <t>コウジ</t>
    </rPh>
    <rPh sb="5" eb="7">
      <t>タイショウ</t>
    </rPh>
    <rPh sb="11" eb="13">
      <t>セッケイ</t>
    </rPh>
    <rPh sb="13" eb="15">
      <t>キンガク</t>
    </rPh>
    <rPh sb="20" eb="21">
      <t>マン</t>
    </rPh>
    <rPh sb="21" eb="22">
      <t>エン</t>
    </rPh>
    <rPh sb="22" eb="24">
      <t>イカ</t>
    </rPh>
    <rPh sb="25" eb="27">
      <t>コウジ</t>
    </rPh>
    <rPh sb="28" eb="30">
      <t>テイシュツ</t>
    </rPh>
    <phoneticPr fontId="7"/>
  </si>
  <si>
    <t>ひび割れ調査票（1）～(５)</t>
    <rPh sb="2" eb="3">
      <t>ワ</t>
    </rPh>
    <rPh sb="4" eb="7">
      <t>チョウサヒョウ</t>
    </rPh>
    <phoneticPr fontId="7"/>
  </si>
  <si>
    <t>13検第391号</t>
    <rPh sb="2" eb="3">
      <t>ケン</t>
    </rPh>
    <rPh sb="3" eb="4">
      <t>ダイ</t>
    </rPh>
    <rPh sb="7" eb="8">
      <t>ゴウ</t>
    </rPh>
    <phoneticPr fontId="7"/>
  </si>
  <si>
    <t>高さが5m以上の鉄筋コンクリート擁壁(ただしプレキャスト製品は除く)、内空断面積が25m2以上の鉄筋コンクリートカルバート類、橋梁上・下部工(ただし、PC橋は除く)、高さが3m以上の堰・水門・樋門、その他これらに類するもの</t>
    <phoneticPr fontId="7"/>
  </si>
  <si>
    <t>　　再生資源利用実施書</t>
    <rPh sb="2" eb="4">
      <t>サイセイ</t>
    </rPh>
    <rPh sb="4" eb="6">
      <t>シゲン</t>
    </rPh>
    <rPh sb="6" eb="8">
      <t>リヨウ</t>
    </rPh>
    <rPh sb="8" eb="10">
      <t>ジッシ</t>
    </rPh>
    <rPh sb="10" eb="11">
      <t>ショ</t>
    </rPh>
    <phoneticPr fontId="7"/>
  </si>
  <si>
    <t>　　再生資源利用促進実施書</t>
    <rPh sb="2" eb="4">
      <t>サイセイ</t>
    </rPh>
    <rPh sb="4" eb="6">
      <t>シゲン</t>
    </rPh>
    <rPh sb="6" eb="8">
      <t>リヨウ</t>
    </rPh>
    <rPh sb="8" eb="10">
      <t>ソクシン</t>
    </rPh>
    <rPh sb="10" eb="12">
      <t>ジッシ</t>
    </rPh>
    <rPh sb="12" eb="13">
      <t>ショ</t>
    </rPh>
    <phoneticPr fontId="7"/>
  </si>
  <si>
    <t>30企画第4272号</t>
    <rPh sb="2" eb="4">
      <t>キカク</t>
    </rPh>
    <phoneticPr fontId="7"/>
  </si>
  <si>
    <t>専任を要する主任技術者（現場代理人）の兼務申請書</t>
    <rPh sb="0" eb="2">
      <t>センニン</t>
    </rPh>
    <rPh sb="3" eb="4">
      <t>ヨウ</t>
    </rPh>
    <rPh sb="6" eb="8">
      <t>シュニン</t>
    </rPh>
    <rPh sb="8" eb="11">
      <t>ギジュツシャ</t>
    </rPh>
    <rPh sb="12" eb="14">
      <t>ゲンバ</t>
    </rPh>
    <rPh sb="14" eb="17">
      <t>ダイリニン</t>
    </rPh>
    <rPh sb="19" eb="21">
      <t>ケンム</t>
    </rPh>
    <rPh sb="21" eb="24">
      <t>シンセイショ</t>
    </rPh>
    <phoneticPr fontId="7"/>
  </si>
  <si>
    <t>　　県産資材不使用理由書</t>
    <rPh sb="2" eb="3">
      <t>ケン</t>
    </rPh>
    <rPh sb="3" eb="4">
      <t>サン</t>
    </rPh>
    <rPh sb="4" eb="6">
      <t>シザイ</t>
    </rPh>
    <rPh sb="6" eb="9">
      <t>フシヨウ</t>
    </rPh>
    <rPh sb="9" eb="12">
      <t>リユウショ</t>
    </rPh>
    <phoneticPr fontId="7"/>
  </si>
  <si>
    <t>　　改良土不使用理由書</t>
    <rPh sb="2" eb="5">
      <t>カイリョウド</t>
    </rPh>
    <rPh sb="5" eb="8">
      <t>フシヨウ</t>
    </rPh>
    <rPh sb="8" eb="11">
      <t>リユウショ</t>
    </rPh>
    <phoneticPr fontId="7"/>
  </si>
  <si>
    <t>　　認定リサイクル製品不使用理由書</t>
    <rPh sb="2" eb="4">
      <t>ニンテイ</t>
    </rPh>
    <rPh sb="9" eb="11">
      <t>セイヒン</t>
    </rPh>
    <rPh sb="11" eb="14">
      <t>フシヨウ</t>
    </rPh>
    <rPh sb="14" eb="17">
      <t>リユウショ</t>
    </rPh>
    <phoneticPr fontId="7"/>
  </si>
  <si>
    <t>　　福岡県産緑化木調達不可能理由書</t>
    <rPh sb="2" eb="4">
      <t>フクオカ</t>
    </rPh>
    <rPh sb="4" eb="5">
      <t>ケン</t>
    </rPh>
    <rPh sb="5" eb="6">
      <t>サン</t>
    </rPh>
    <rPh sb="6" eb="8">
      <t>リョクカ</t>
    </rPh>
    <rPh sb="8" eb="9">
      <t>キ</t>
    </rPh>
    <rPh sb="9" eb="11">
      <t>チョウタツ</t>
    </rPh>
    <rPh sb="11" eb="14">
      <t>フカノウ</t>
    </rPh>
    <rPh sb="14" eb="17">
      <t>リユウショ</t>
    </rPh>
    <phoneticPr fontId="7"/>
  </si>
  <si>
    <t>　　岩石採取計画認可証（写）</t>
    <rPh sb="2" eb="4">
      <t>ガンセキ</t>
    </rPh>
    <rPh sb="4" eb="6">
      <t>サイシュ</t>
    </rPh>
    <rPh sb="6" eb="8">
      <t>ケイカク</t>
    </rPh>
    <rPh sb="8" eb="10">
      <t>ニンカ</t>
    </rPh>
    <rPh sb="10" eb="11">
      <t>アカシ</t>
    </rPh>
    <rPh sb="12" eb="13">
      <t>シャ</t>
    </rPh>
    <phoneticPr fontId="7"/>
  </si>
  <si>
    <t>不使用の場合は「材料承認願」に添付</t>
    <rPh sb="0" eb="3">
      <t>フシヨウ</t>
    </rPh>
    <rPh sb="1" eb="3">
      <t>シヨウ</t>
    </rPh>
    <rPh sb="4" eb="6">
      <t>バアイ</t>
    </rPh>
    <rPh sb="8" eb="10">
      <t>ザイリョウ</t>
    </rPh>
    <rPh sb="10" eb="12">
      <t>ショウニン</t>
    </rPh>
    <rPh sb="12" eb="13">
      <t>ネガイ</t>
    </rPh>
    <rPh sb="15" eb="17">
      <t>テンプ</t>
    </rPh>
    <phoneticPr fontId="7"/>
  </si>
  <si>
    <t>調達不可能の場合は「材料承認願」に添付</t>
    <rPh sb="0" eb="2">
      <t>チョウタツ</t>
    </rPh>
    <rPh sb="2" eb="5">
      <t>フカノウ</t>
    </rPh>
    <rPh sb="6" eb="8">
      <t>バアイ</t>
    </rPh>
    <rPh sb="10" eb="12">
      <t>ザイリョウ</t>
    </rPh>
    <rPh sb="12" eb="14">
      <t>ショウニン</t>
    </rPh>
    <rPh sb="14" eb="15">
      <t>ネガイ</t>
    </rPh>
    <rPh sb="17" eb="19">
      <t>テンプ</t>
    </rPh>
    <phoneticPr fontId="7"/>
  </si>
  <si>
    <t>契約時</t>
    <rPh sb="0" eb="2">
      <t>ケイヤク</t>
    </rPh>
    <rPh sb="2" eb="3">
      <t>ジ</t>
    </rPh>
    <phoneticPr fontId="7"/>
  </si>
  <si>
    <t>または</t>
    <phoneticPr fontId="7"/>
  </si>
  <si>
    <t>監理技術者</t>
    <rPh sb="0" eb="2">
      <t>カンリ</t>
    </rPh>
    <rPh sb="2" eb="5">
      <t>ギジュツシャ</t>
    </rPh>
    <phoneticPr fontId="7"/>
  </si>
  <si>
    <t>様式-1</t>
    <rPh sb="0" eb="2">
      <t>ヨウシキ</t>
    </rPh>
    <phoneticPr fontId="7"/>
  </si>
  <si>
    <t>様式-1(2)</t>
    <rPh sb="0" eb="2">
      <t>ヨウシキ</t>
    </rPh>
    <phoneticPr fontId="7"/>
  </si>
  <si>
    <t>様式-1(3)</t>
    <rPh sb="0" eb="2">
      <t>ヨウシキ</t>
    </rPh>
    <phoneticPr fontId="7"/>
  </si>
  <si>
    <t>様式-2</t>
    <rPh sb="0" eb="2">
      <t>ヨウシキ</t>
    </rPh>
    <phoneticPr fontId="7"/>
  </si>
  <si>
    <t>様式-3（1）</t>
    <rPh sb="0" eb="2">
      <t>ヨウシキ</t>
    </rPh>
    <phoneticPr fontId="7"/>
  </si>
  <si>
    <t>様式-3(2)</t>
    <rPh sb="0" eb="2">
      <t>ヨウシキ</t>
    </rPh>
    <phoneticPr fontId="7"/>
  </si>
  <si>
    <t>様式-4</t>
    <rPh sb="0" eb="2">
      <t>ヨウシキ</t>
    </rPh>
    <phoneticPr fontId="7"/>
  </si>
  <si>
    <t>様式-5（1）</t>
    <rPh sb="0" eb="2">
      <t>ヨウシキ</t>
    </rPh>
    <phoneticPr fontId="7"/>
  </si>
  <si>
    <t>様式-5（2）</t>
    <rPh sb="0" eb="2">
      <t>ヨウシキ</t>
    </rPh>
    <phoneticPr fontId="7"/>
  </si>
  <si>
    <t>様式-5（4）</t>
    <rPh sb="0" eb="2">
      <t>ヨウシキ</t>
    </rPh>
    <phoneticPr fontId="7"/>
  </si>
  <si>
    <t>様式-9</t>
    <rPh sb="0" eb="2">
      <t>ヨウシキ</t>
    </rPh>
    <phoneticPr fontId="7"/>
  </si>
  <si>
    <t>様式-10</t>
    <rPh sb="0" eb="2">
      <t>ヨウシキ</t>
    </rPh>
    <phoneticPr fontId="7"/>
  </si>
  <si>
    <t>県様式</t>
    <rPh sb="0" eb="3">
      <t>ケンヨウシキ</t>
    </rPh>
    <phoneticPr fontId="7"/>
  </si>
  <si>
    <t>様式-11</t>
    <rPh sb="0" eb="2">
      <t>ヨウシキ</t>
    </rPh>
    <phoneticPr fontId="7"/>
  </si>
  <si>
    <t>様式-13</t>
    <rPh sb="0" eb="2">
      <t>ヨウシキ</t>
    </rPh>
    <phoneticPr fontId="7"/>
  </si>
  <si>
    <t>様式-14</t>
    <rPh sb="0" eb="2">
      <t>ヨウシキ</t>
    </rPh>
    <phoneticPr fontId="7"/>
  </si>
  <si>
    <t>様式第１号</t>
    <rPh sb="0" eb="2">
      <t>ヨウシキ</t>
    </rPh>
    <rPh sb="2" eb="3">
      <t>ダイ</t>
    </rPh>
    <rPh sb="4" eb="5">
      <t>ゴウ</t>
    </rPh>
    <phoneticPr fontId="7"/>
  </si>
  <si>
    <t>様式-16</t>
    <rPh sb="0" eb="2">
      <t>ヨウシキ</t>
    </rPh>
    <phoneticPr fontId="7"/>
  </si>
  <si>
    <t>様式-17</t>
    <rPh sb="0" eb="2">
      <t>ヨウシキ</t>
    </rPh>
    <phoneticPr fontId="7"/>
  </si>
  <si>
    <t>様式-19</t>
    <rPh sb="0" eb="2">
      <t>ヨウシキ</t>
    </rPh>
    <phoneticPr fontId="7"/>
  </si>
  <si>
    <t>様式-21</t>
    <rPh sb="0" eb="2">
      <t>ヨウシキ</t>
    </rPh>
    <phoneticPr fontId="7"/>
  </si>
  <si>
    <t>様式-22</t>
    <rPh sb="0" eb="2">
      <t>ヨウシキ</t>
    </rPh>
    <phoneticPr fontId="7"/>
  </si>
  <si>
    <t>様式-23</t>
    <rPh sb="0" eb="2">
      <t>ヨウシキ</t>
    </rPh>
    <phoneticPr fontId="7"/>
  </si>
  <si>
    <t>様式-24</t>
    <rPh sb="0" eb="2">
      <t>ヨウシキ</t>
    </rPh>
    <phoneticPr fontId="7"/>
  </si>
  <si>
    <t>様式-25</t>
    <rPh sb="0" eb="2">
      <t>ヨウシキ</t>
    </rPh>
    <phoneticPr fontId="7"/>
  </si>
  <si>
    <t>様式-28</t>
    <rPh sb="0" eb="2">
      <t>ヨウシキ</t>
    </rPh>
    <phoneticPr fontId="7"/>
  </si>
  <si>
    <t>様式-29</t>
    <rPh sb="0" eb="2">
      <t>ヨウシキ</t>
    </rPh>
    <phoneticPr fontId="7"/>
  </si>
  <si>
    <t>様式-30</t>
    <rPh sb="0" eb="2">
      <t>ヨウシキ</t>
    </rPh>
    <phoneticPr fontId="7"/>
  </si>
  <si>
    <t>出来形管理・品質管理書類</t>
    <rPh sb="2" eb="3">
      <t>カタ</t>
    </rPh>
    <rPh sb="3" eb="5">
      <t>カンリ</t>
    </rPh>
    <rPh sb="10" eb="12">
      <t>ショルイ</t>
    </rPh>
    <phoneticPr fontId="7"/>
  </si>
  <si>
    <t>様式-31、32</t>
    <rPh sb="0" eb="2">
      <t>ヨウシキ</t>
    </rPh>
    <phoneticPr fontId="7"/>
  </si>
  <si>
    <t>統一化
様式</t>
    <rPh sb="0" eb="2">
      <t>トウイツ</t>
    </rPh>
    <rPh sb="2" eb="3">
      <t>カ</t>
    </rPh>
    <rPh sb="4" eb="6">
      <t>ヨウシキ</t>
    </rPh>
    <phoneticPr fontId="7"/>
  </si>
  <si>
    <t>-</t>
    <phoneticPr fontId="7"/>
  </si>
  <si>
    <t>2企画第4635号</t>
  </si>
  <si>
    <t>2企画第4635号</t>
    <phoneticPr fontId="7"/>
  </si>
  <si>
    <t>特記仕様書</t>
    <rPh sb="0" eb="2">
      <t>トッキ</t>
    </rPh>
    <rPh sb="2" eb="5">
      <t>シヨウショ</t>
    </rPh>
    <phoneticPr fontId="7"/>
  </si>
  <si>
    <t>総則　第8条</t>
    <rPh sb="0" eb="2">
      <t>ソウソク</t>
    </rPh>
    <rPh sb="3" eb="4">
      <t>ダイ</t>
    </rPh>
    <rPh sb="5" eb="6">
      <t>ジョウ</t>
    </rPh>
    <phoneticPr fontId="7"/>
  </si>
  <si>
    <t>総則　第17～19条</t>
    <rPh sb="0" eb="2">
      <t>ソウソク</t>
    </rPh>
    <rPh sb="3" eb="4">
      <t>ダイ</t>
    </rPh>
    <rPh sb="9" eb="10">
      <t>ジョウ</t>
    </rPh>
    <phoneticPr fontId="7"/>
  </si>
  <si>
    <t>総則　第22条</t>
    <rPh sb="0" eb="2">
      <t>ソウソク</t>
    </rPh>
    <rPh sb="3" eb="4">
      <t>ダイ</t>
    </rPh>
    <rPh sb="6" eb="7">
      <t>ジョウ</t>
    </rPh>
    <phoneticPr fontId="7"/>
  </si>
  <si>
    <t>その他</t>
    <rPh sb="2" eb="3">
      <t>タ</t>
    </rPh>
    <phoneticPr fontId="7"/>
  </si>
  <si>
    <t>様式-34</t>
    <rPh sb="0" eb="2">
      <t>ヨウシキ</t>
    </rPh>
    <phoneticPr fontId="7"/>
  </si>
  <si>
    <t>様式-6(1)
～（4）</t>
    <rPh sb="0" eb="2">
      <t>ヨウシキ</t>
    </rPh>
    <phoneticPr fontId="7"/>
  </si>
  <si>
    <t>24企交第7052号</t>
    <phoneticPr fontId="7"/>
  </si>
  <si>
    <t>20企交第3694号</t>
    <phoneticPr fontId="7"/>
  </si>
  <si>
    <t>15企画第10231号</t>
    <phoneticPr fontId="7"/>
  </si>
  <si>
    <t>排出ガス対策型建設機械不使用理由書</t>
    <rPh sb="0" eb="1">
      <t>ハイ</t>
    </rPh>
    <rPh sb="1" eb="2">
      <t>シュツ</t>
    </rPh>
    <rPh sb="4" eb="6">
      <t>タイサク</t>
    </rPh>
    <rPh sb="6" eb="7">
      <t>ガタ</t>
    </rPh>
    <rPh sb="7" eb="9">
      <t>ケンセツ</t>
    </rPh>
    <rPh sb="9" eb="11">
      <t>キカイ</t>
    </rPh>
    <rPh sb="11" eb="14">
      <t>フシヨウ</t>
    </rPh>
    <rPh sb="14" eb="17">
      <t>リユウショ</t>
    </rPh>
    <phoneticPr fontId="7"/>
  </si>
  <si>
    <t>21企交第3655号</t>
    <phoneticPr fontId="7"/>
  </si>
  <si>
    <t>1企画第861号</t>
    <phoneticPr fontId="7"/>
  </si>
  <si>
    <t>令和元年9月24日</t>
    <phoneticPr fontId="7"/>
  </si>
  <si>
    <t>30企画第2329号</t>
    <phoneticPr fontId="7"/>
  </si>
  <si>
    <t>(上記協議事項について、判定結果とその理由を記入する。）</t>
    <rPh sb="1" eb="3">
      <t>ジョウキ</t>
    </rPh>
    <rPh sb="3" eb="5">
      <t>キョウギ</t>
    </rPh>
    <rPh sb="5" eb="7">
      <t>ジコウ</t>
    </rPh>
    <rPh sb="12" eb="14">
      <t>ハンテイ</t>
    </rPh>
    <rPh sb="14" eb="16">
      <t>ケッカ</t>
    </rPh>
    <rPh sb="19" eb="21">
      <t>リユウ</t>
    </rPh>
    <rPh sb="22" eb="24">
      <t>キニュウ</t>
    </rPh>
    <phoneticPr fontId="7"/>
  </si>
  <si>
    <t>(発注者記入）</t>
    <rPh sb="1" eb="4">
      <t>ハッチュウシャ</t>
    </rPh>
    <rPh sb="4" eb="6">
      <t>キニュウ</t>
    </rPh>
    <phoneticPr fontId="7"/>
  </si>
  <si>
    <t>履行判定</t>
    <rPh sb="0" eb="2">
      <t>リコウ</t>
    </rPh>
    <rPh sb="2" eb="4">
      <t>ハンテイ</t>
    </rPh>
    <phoneticPr fontId="7"/>
  </si>
  <si>
    <t>（テーマで提案された内容のうち、実施できなくなった項目について、その理由と内容を記入する）</t>
    <rPh sb="5" eb="7">
      <t>テイアン</t>
    </rPh>
    <rPh sb="10" eb="12">
      <t>ナイヨウ</t>
    </rPh>
    <rPh sb="16" eb="18">
      <t>ジッシ</t>
    </rPh>
    <rPh sb="25" eb="27">
      <t>コウモク</t>
    </rPh>
    <rPh sb="34" eb="36">
      <t>リユウ</t>
    </rPh>
    <rPh sb="37" eb="39">
      <t>ナイヨウ</t>
    </rPh>
    <rPh sb="40" eb="42">
      <t>キニュウ</t>
    </rPh>
    <phoneticPr fontId="7"/>
  </si>
  <si>
    <t>内　　　容　　　　　　　　　　　　　　　(請負者記入）</t>
    <rPh sb="0" eb="1">
      <t>ウチ</t>
    </rPh>
    <rPh sb="4" eb="5">
      <t>カタチ</t>
    </rPh>
    <rPh sb="21" eb="24">
      <t>ウケオイシャ</t>
    </rPh>
    <rPh sb="24" eb="26">
      <t>キニュウ</t>
    </rPh>
    <phoneticPr fontId="7"/>
  </si>
  <si>
    <t>簡易な施工計画（技術提案）
のテーマ</t>
    <rPh sb="0" eb="2">
      <t>カンイ</t>
    </rPh>
    <rPh sb="3" eb="5">
      <t>セコウ</t>
    </rPh>
    <rPh sb="5" eb="7">
      <t>ケイカク</t>
    </rPh>
    <rPh sb="8" eb="10">
      <t>ギジュツ</t>
    </rPh>
    <rPh sb="10" eb="12">
      <t>テイアン</t>
    </rPh>
    <phoneticPr fontId="7"/>
  </si>
  <si>
    <t>河 川 名</t>
    <rPh sb="0" eb="1">
      <t>カワ</t>
    </rPh>
    <rPh sb="2" eb="3">
      <t>カワ</t>
    </rPh>
    <rPh sb="4" eb="5">
      <t>メイ</t>
    </rPh>
    <phoneticPr fontId="7"/>
  </si>
  <si>
    <t>路 線 名</t>
    <rPh sb="0" eb="1">
      <t>ミチ</t>
    </rPh>
    <rPh sb="2" eb="3">
      <t>セン</t>
    </rPh>
    <rPh sb="4" eb="5">
      <t>メイ</t>
    </rPh>
    <phoneticPr fontId="7"/>
  </si>
  <si>
    <t>工 事 名</t>
    <rPh sb="0" eb="1">
      <t>コウ</t>
    </rPh>
    <rPh sb="2" eb="3">
      <t>コト</t>
    </rPh>
    <rPh sb="4" eb="5">
      <t>メイ</t>
    </rPh>
    <phoneticPr fontId="7"/>
  </si>
  <si>
    <t>請負者　</t>
    <rPh sb="0" eb="3">
      <t>ウケオイシャ</t>
    </rPh>
    <phoneticPr fontId="7"/>
  </si>
  <si>
    <t>簡易な施工計画（技術提案）不履行協議書</t>
    <rPh sb="8" eb="10">
      <t>ギジュツ</t>
    </rPh>
    <rPh sb="10" eb="12">
      <t>テイアン</t>
    </rPh>
    <rPh sb="13" eb="14">
      <t>フ</t>
    </rPh>
    <rPh sb="16" eb="18">
      <t>キョウギ</t>
    </rPh>
    <phoneticPr fontId="7"/>
  </si>
  <si>
    <t>副所長</t>
    <rPh sb="0" eb="3">
      <t>フクショチョウ</t>
    </rPh>
    <phoneticPr fontId="7"/>
  </si>
  <si>
    <t>課(室）長</t>
    <rPh sb="0" eb="1">
      <t>カ</t>
    </rPh>
    <rPh sb="2" eb="3">
      <t>シツ</t>
    </rPh>
    <rPh sb="4" eb="5">
      <t>チョウ</t>
    </rPh>
    <phoneticPr fontId="7"/>
  </si>
  <si>
    <t>　　年　　月　　日 決裁</t>
    <rPh sb="2" eb="3">
      <t>ネン</t>
    </rPh>
    <rPh sb="5" eb="6">
      <t>ガツ</t>
    </rPh>
    <rPh sb="8" eb="9">
      <t>ニチ</t>
    </rPh>
    <rPh sb="10" eb="12">
      <t>ケッサイ</t>
    </rPh>
    <phoneticPr fontId="7"/>
  </si>
  <si>
    <t>　　年　　月　　日 起案</t>
    <rPh sb="2" eb="3">
      <t>ネン</t>
    </rPh>
    <rPh sb="5" eb="6">
      <t>ガツ</t>
    </rPh>
    <rPh sb="8" eb="9">
      <t>ニチ</t>
    </rPh>
    <rPh sb="10" eb="12">
      <t>キアン</t>
    </rPh>
    <phoneticPr fontId="7"/>
  </si>
  <si>
    <t>印</t>
    <rPh sb="0" eb="1">
      <t>イン</t>
    </rPh>
    <phoneticPr fontId="7"/>
  </si>
  <si>
    <t xml:space="preserve">                             代表者名</t>
    <phoneticPr fontId="7"/>
  </si>
  <si>
    <t xml:space="preserve">                             商　号</t>
  </si>
  <si>
    <t xml:space="preserve">                             住　所</t>
  </si>
  <si>
    <t>理由</t>
    <phoneticPr fontId="7"/>
  </si>
  <si>
    <t xml:space="preserve">          この事由により、減額となる当該工事の変更契約に応じます。</t>
  </si>
  <si>
    <t>　　　　対策型建設機械を使用出来ません。</t>
  </si>
  <si>
    <t xml:space="preserve">          上記工事において、以下の理由により、設計図書に示された排出ガス</t>
  </si>
  <si>
    <t>工事名</t>
    <phoneticPr fontId="7"/>
  </si>
  <si>
    <t>路線・河川名</t>
    <phoneticPr fontId="7"/>
  </si>
  <si>
    <t>工事番号</t>
    <phoneticPr fontId="7"/>
  </si>
  <si>
    <t>排出ガス対策型建設機械不使用理由書</t>
    <phoneticPr fontId="7"/>
  </si>
  <si>
    <t>別紙－１</t>
    <phoneticPr fontId="7"/>
  </si>
  <si>
    <t>　合　　計</t>
    <rPh sb="1" eb="2">
      <t>ア</t>
    </rPh>
    <rPh sb="4" eb="5">
      <t>ケイ</t>
    </rPh>
    <phoneticPr fontId="7"/>
  </si>
  <si>
    <t>　小　　計</t>
    <rPh sb="1" eb="2">
      <t>ショウ</t>
    </rPh>
    <rPh sb="4" eb="5">
      <t>ケイ</t>
    </rPh>
    <phoneticPr fontId="7"/>
  </si>
  <si>
    <t>労働者の食事補助、交通費の支給</t>
    <rPh sb="0" eb="3">
      <t>ロウドウシャ</t>
    </rPh>
    <rPh sb="4" eb="6">
      <t>ショクジ</t>
    </rPh>
    <rPh sb="6" eb="8">
      <t>ホジョ</t>
    </rPh>
    <rPh sb="9" eb="11">
      <t>コウツウ</t>
    </rPh>
    <rPh sb="11" eb="12">
      <t>ヒ</t>
    </rPh>
    <rPh sb="13" eb="15">
      <t>シキュウ</t>
    </rPh>
    <phoneticPr fontId="7"/>
  </si>
  <si>
    <t>賃金以外の食事、通勤等に要する費用</t>
    <rPh sb="0" eb="2">
      <t>チンギン</t>
    </rPh>
    <rPh sb="2" eb="4">
      <t>イガイ</t>
    </rPh>
    <rPh sb="5" eb="7">
      <t>ショクジ</t>
    </rPh>
    <rPh sb="8" eb="10">
      <t>ツウキン</t>
    </rPh>
    <rPh sb="10" eb="11">
      <t>トウ</t>
    </rPh>
    <rPh sb="12" eb="13">
      <t>ヨウ</t>
    </rPh>
    <rPh sb="15" eb="17">
      <t>ヒヨウ</t>
    </rPh>
    <phoneticPr fontId="7"/>
  </si>
  <si>
    <t>労働者の赴任手当、労働者の帰省旅費、労働者の帰省手当</t>
    <rPh sb="0" eb="3">
      <t>ロウドウシャ</t>
    </rPh>
    <rPh sb="4" eb="6">
      <t>フニン</t>
    </rPh>
    <rPh sb="6" eb="8">
      <t>テアテ</t>
    </rPh>
    <rPh sb="9" eb="12">
      <t>ロウドウシャ</t>
    </rPh>
    <rPh sb="13" eb="15">
      <t>キセイ</t>
    </rPh>
    <rPh sb="15" eb="17">
      <t>リョヒ</t>
    </rPh>
    <rPh sb="18" eb="21">
      <t>ロウドウシャ</t>
    </rPh>
    <rPh sb="22" eb="24">
      <t>キセイ</t>
    </rPh>
    <rPh sb="24" eb="26">
      <t>テアテ</t>
    </rPh>
    <phoneticPr fontId="7"/>
  </si>
  <si>
    <t>募集及び解散に要する費用</t>
    <rPh sb="0" eb="2">
      <t>ボシュウ</t>
    </rPh>
    <rPh sb="2" eb="3">
      <t>オヨ</t>
    </rPh>
    <rPh sb="4" eb="6">
      <t>カイサン</t>
    </rPh>
    <rPh sb="7" eb="8">
      <t>ヨウ</t>
    </rPh>
    <rPh sb="10" eb="12">
      <t>ヒヨウ</t>
    </rPh>
    <phoneticPr fontId="7"/>
  </si>
  <si>
    <t xml:space="preserve">
労務管理費</t>
    <rPh sb="1" eb="3">
      <t>ロウム</t>
    </rPh>
    <rPh sb="3" eb="5">
      <t>カンリ</t>
    </rPh>
    <rPh sb="5" eb="6">
      <t>ヒ</t>
    </rPh>
    <phoneticPr fontId="7"/>
  </si>
  <si>
    <t xml:space="preserve">
現　場
管理費</t>
    <rPh sb="1" eb="2">
      <t>ゲン</t>
    </rPh>
    <rPh sb="3" eb="4">
      <t>バ</t>
    </rPh>
    <rPh sb="5" eb="8">
      <t>カンリヒ</t>
    </rPh>
    <phoneticPr fontId="7"/>
  </si>
  <si>
    <t>労働者をマイクロバス等で日々当該現場に送迎輸送するために要した費用（運転手賃金、車両損料、燃料費等含む）</t>
    <rPh sb="0" eb="3">
      <t>ロウドウシャ</t>
    </rPh>
    <rPh sb="10" eb="11">
      <t>トウ</t>
    </rPh>
    <rPh sb="12" eb="14">
      <t>ヒビ</t>
    </rPh>
    <rPh sb="14" eb="16">
      <t>トウガイ</t>
    </rPh>
    <rPh sb="16" eb="18">
      <t>ゲンバ</t>
    </rPh>
    <rPh sb="19" eb="21">
      <t>ソウゲイ</t>
    </rPh>
    <rPh sb="21" eb="23">
      <t>ユソウ</t>
    </rPh>
    <rPh sb="28" eb="29">
      <t>ヨウ</t>
    </rPh>
    <rPh sb="31" eb="33">
      <t>ヒヨウ</t>
    </rPh>
    <rPh sb="34" eb="37">
      <t>ウンテンシュ</t>
    </rPh>
    <rPh sb="37" eb="39">
      <t>チンギン</t>
    </rPh>
    <rPh sb="40" eb="42">
      <t>シャリョウ</t>
    </rPh>
    <rPh sb="42" eb="44">
      <t>ソンリョウ</t>
    </rPh>
    <rPh sb="45" eb="48">
      <t>ネンリョウヒ</t>
    </rPh>
    <rPh sb="48" eb="49">
      <t>トウ</t>
    </rPh>
    <rPh sb="49" eb="50">
      <t>フク</t>
    </rPh>
    <phoneticPr fontId="7"/>
  </si>
  <si>
    <t>労働者送迎費</t>
    <rPh sb="0" eb="3">
      <t>ロウドウシャ</t>
    </rPh>
    <rPh sb="3" eb="5">
      <t>ソウゲイ</t>
    </rPh>
    <rPh sb="5" eb="6">
      <t>ヒ</t>
    </rPh>
    <phoneticPr fontId="7"/>
  </si>
  <si>
    <t>労働者が旅館、ホテル等に宿泊した場合に要した費用</t>
    <rPh sb="0" eb="3">
      <t>ロウドウシャ</t>
    </rPh>
    <rPh sb="4" eb="6">
      <t>リョカン</t>
    </rPh>
    <rPh sb="10" eb="11">
      <t>トウ</t>
    </rPh>
    <rPh sb="12" eb="14">
      <t>シュクハク</t>
    </rPh>
    <rPh sb="16" eb="18">
      <t>バアイ</t>
    </rPh>
    <rPh sb="19" eb="20">
      <t>ヨウ</t>
    </rPh>
    <rPh sb="22" eb="24">
      <t>ヒヨウ</t>
    </rPh>
    <phoneticPr fontId="7"/>
  </si>
  <si>
    <t>宿泊費</t>
    <rPh sb="0" eb="3">
      <t>シュクハクヒ</t>
    </rPh>
    <phoneticPr fontId="7"/>
  </si>
  <si>
    <t>労働者宿舎の敷地借上げに要した地代及び建物を建築する代わりに貸しビル、マンション、民家等を長期借上げした場合に要した費用</t>
    <rPh sb="0" eb="3">
      <t>ロウドウシャ</t>
    </rPh>
    <rPh sb="3" eb="5">
      <t>シュクシャ</t>
    </rPh>
    <rPh sb="6" eb="8">
      <t>シキチ</t>
    </rPh>
    <rPh sb="8" eb="10">
      <t>カリア</t>
    </rPh>
    <rPh sb="12" eb="13">
      <t>ヨウ</t>
    </rPh>
    <rPh sb="15" eb="17">
      <t>チダイ</t>
    </rPh>
    <rPh sb="17" eb="18">
      <t>オヨ</t>
    </rPh>
    <rPh sb="19" eb="21">
      <t>タテモノ</t>
    </rPh>
    <rPh sb="22" eb="24">
      <t>ケンチク</t>
    </rPh>
    <rPh sb="26" eb="27">
      <t>カ</t>
    </rPh>
    <rPh sb="30" eb="31">
      <t>カ</t>
    </rPh>
    <rPh sb="41" eb="43">
      <t>ミンカ</t>
    </rPh>
    <rPh sb="43" eb="44">
      <t>トウ</t>
    </rPh>
    <rPh sb="45" eb="47">
      <t>チョウキ</t>
    </rPh>
    <rPh sb="47" eb="49">
      <t>カリア</t>
    </rPh>
    <rPh sb="52" eb="54">
      <t>バアイ</t>
    </rPh>
    <rPh sb="55" eb="56">
      <t>ヨウ</t>
    </rPh>
    <rPh sb="58" eb="60">
      <t>ヒヨウ</t>
    </rPh>
    <phoneticPr fontId="7"/>
  </si>
  <si>
    <t>借上費</t>
    <rPh sb="0" eb="2">
      <t>カリア</t>
    </rPh>
    <rPh sb="2" eb="3">
      <t>ヒ</t>
    </rPh>
    <phoneticPr fontId="7"/>
  </si>
  <si>
    <t xml:space="preserve">
営繕費</t>
    <rPh sb="1" eb="3">
      <t>エイゼン</t>
    </rPh>
    <rPh sb="3" eb="4">
      <t>ヒ</t>
    </rPh>
    <phoneticPr fontId="7"/>
  </si>
  <si>
    <t xml:space="preserve">
共　通
仮設費</t>
    <rPh sb="1" eb="2">
      <t>キョウ</t>
    </rPh>
    <rPh sb="3" eb="4">
      <t>ツウ</t>
    </rPh>
    <rPh sb="5" eb="7">
      <t>カセツ</t>
    </rPh>
    <rPh sb="7" eb="8">
      <t>ヒ</t>
    </rPh>
    <phoneticPr fontId="7"/>
  </si>
  <si>
    <t>支払額（税抜き）</t>
    <rPh sb="0" eb="2">
      <t>シハライ</t>
    </rPh>
    <rPh sb="2" eb="3">
      <t>ガク</t>
    </rPh>
    <rPh sb="4" eb="6">
      <t>ゼイヌキ</t>
    </rPh>
    <phoneticPr fontId="7"/>
  </si>
  <si>
    <t>内容</t>
    <rPh sb="0" eb="2">
      <t>ナイヨウ</t>
    </rPh>
    <phoneticPr fontId="7"/>
  </si>
  <si>
    <t>費用</t>
    <rPh sb="0" eb="2">
      <t>ヒヨウ</t>
    </rPh>
    <phoneticPr fontId="7"/>
  </si>
  <si>
    <t>費目</t>
    <rPh sb="0" eb="2">
      <t>ヒモク</t>
    </rPh>
    <phoneticPr fontId="7"/>
  </si>
  <si>
    <t>受注者　</t>
    <phoneticPr fontId="7"/>
  </si>
  <si>
    <t>（例）別途、〇〇〇〇工事、○○○○○工事に従事し加点申請。</t>
    <rPh sb="1" eb="2">
      <t>レイ</t>
    </rPh>
    <rPh sb="3" eb="5">
      <t>ベット</t>
    </rPh>
    <rPh sb="10" eb="12">
      <t>コウジ</t>
    </rPh>
    <rPh sb="18" eb="20">
      <t>コウジ</t>
    </rPh>
    <rPh sb="21" eb="23">
      <t>ジュウジ</t>
    </rPh>
    <rPh sb="24" eb="26">
      <t>カテン</t>
    </rPh>
    <rPh sb="26" eb="28">
      <t>シンセイ</t>
    </rPh>
    <phoneticPr fontId="7"/>
  </si>
  <si>
    <t>0 0 0 0 0 0 0 0</t>
    <phoneticPr fontId="7"/>
  </si>
  <si>
    <t>　　〇日間</t>
    <rPh sb="3" eb="4">
      <t>ニチ</t>
    </rPh>
    <rPh sb="4" eb="5">
      <t>カン</t>
    </rPh>
    <phoneticPr fontId="7"/>
  </si>
  <si>
    <t>〇〇　〇〇</t>
    <phoneticPr fontId="7"/>
  </si>
  <si>
    <t>備　　　　　考
【複数工事に従事し、加点申請した場合は全ての工事を記載。】</t>
    <phoneticPr fontId="7"/>
  </si>
  <si>
    <t>建退共
被共済者番号</t>
    <phoneticPr fontId="7"/>
  </si>
  <si>
    <t>雇用期間</t>
  </si>
  <si>
    <t>被災者雇用実績一覧表</t>
    <phoneticPr fontId="7"/>
  </si>
  <si>
    <t xml:space="preserve">                             代表者名 　　　　　　               　            印</t>
    <phoneticPr fontId="7"/>
  </si>
  <si>
    <t xml:space="preserve">                             商　号</t>
    <phoneticPr fontId="7"/>
  </si>
  <si>
    <t xml:space="preserve">                             住　所</t>
    <phoneticPr fontId="7"/>
  </si>
  <si>
    <t xml:space="preserve">                           平成○○年□月□△日</t>
    <phoneticPr fontId="7"/>
  </si>
  <si>
    <t>(株)△△△</t>
    <rPh sb="0" eb="3">
      <t>カブ</t>
    </rPh>
    <phoneticPr fontId="7"/>
  </si>
  <si>
    <t>平成○○年◇月△日</t>
    <rPh sb="0" eb="2">
      <t>ヘイセイ</t>
    </rPh>
    <rPh sb="4" eb="5">
      <t>ネン</t>
    </rPh>
    <rPh sb="6" eb="7">
      <t>ゲツ</t>
    </rPh>
    <rPh sb="8" eb="9">
      <t>ニチ</t>
    </rPh>
    <phoneticPr fontId="7"/>
  </si>
  <si>
    <t>〃</t>
    <phoneticPr fontId="7"/>
  </si>
  <si>
    <t>〃</t>
    <phoneticPr fontId="7"/>
  </si>
  <si>
    <t>◇◇◇(株)</t>
    <rPh sb="3" eb="6">
      <t>カブ</t>
    </rPh>
    <phoneticPr fontId="7"/>
  </si>
  <si>
    <t>平成○○年◇月□日</t>
    <rPh sb="0" eb="2">
      <t>ヘイセイ</t>
    </rPh>
    <rPh sb="4" eb="5">
      <t>ネン</t>
    </rPh>
    <rPh sb="6" eb="7">
      <t>ゲツ</t>
    </rPh>
    <rPh sb="8" eb="9">
      <t>ニチ</t>
    </rPh>
    <phoneticPr fontId="7"/>
  </si>
  <si>
    <t>(株)○○○</t>
    <rPh sb="0" eb="3">
      <t>カブ</t>
    </rPh>
    <phoneticPr fontId="7"/>
  </si>
  <si>
    <t>平成○○年◇月○日</t>
    <rPh sb="0" eb="2">
      <t>ヘイセイ</t>
    </rPh>
    <rPh sb="4" eb="5">
      <t>ネン</t>
    </rPh>
    <rPh sb="6" eb="7">
      <t>ゲツ</t>
    </rPh>
    <rPh sb="8" eb="9">
      <t>ニチ</t>
    </rPh>
    <phoneticPr fontId="7"/>
  </si>
  <si>
    <t>平成○○年□月△日</t>
    <rPh sb="0" eb="2">
      <t>ヘイセイ</t>
    </rPh>
    <rPh sb="4" eb="5">
      <t>ネン</t>
    </rPh>
    <rPh sb="6" eb="7">
      <t>ツキ</t>
    </rPh>
    <rPh sb="8" eb="9">
      <t>ニチ</t>
    </rPh>
    <phoneticPr fontId="7"/>
  </si>
  <si>
    <t>環境保全型積ブロック</t>
    <rPh sb="0" eb="2">
      <t>カンキョウ</t>
    </rPh>
    <rPh sb="2" eb="5">
      <t>ホゼンガタ</t>
    </rPh>
    <rPh sb="5" eb="6">
      <t>ツ</t>
    </rPh>
    <phoneticPr fontId="7"/>
  </si>
  <si>
    <t>〃</t>
    <phoneticPr fontId="7"/>
  </si>
  <si>
    <t>〃</t>
    <phoneticPr fontId="7"/>
  </si>
  <si>
    <t>間知ブロック</t>
    <rPh sb="0" eb="2">
      <t>ケンチ</t>
    </rPh>
    <phoneticPr fontId="7"/>
  </si>
  <si>
    <t>メーカー等</t>
    <phoneticPr fontId="7"/>
  </si>
  <si>
    <t>納品可能日</t>
    <rPh sb="0" eb="2">
      <t>ノウヒン</t>
    </rPh>
    <rPh sb="2" eb="4">
      <t>カノウ</t>
    </rPh>
    <rPh sb="4" eb="5">
      <t>ビ</t>
    </rPh>
    <phoneticPr fontId="7"/>
  </si>
  <si>
    <t>納品希望日</t>
    <rPh sb="0" eb="2">
      <t>ノウヒン</t>
    </rPh>
    <rPh sb="2" eb="5">
      <t>キボウビ</t>
    </rPh>
    <phoneticPr fontId="7"/>
  </si>
  <si>
    <t>建設資材</t>
    <rPh sb="0" eb="2">
      <t>ケンセツ</t>
    </rPh>
    <rPh sb="2" eb="4">
      <t>シザイ</t>
    </rPh>
    <phoneticPr fontId="7"/>
  </si>
  <si>
    <t>※原則として、同じ資材について複数のメーカーに確認し、全て記載すること。</t>
    <rPh sb="1" eb="3">
      <t>ゲンソク</t>
    </rPh>
    <rPh sb="7" eb="8">
      <t>オナ</t>
    </rPh>
    <rPh sb="9" eb="11">
      <t>シザイ</t>
    </rPh>
    <rPh sb="15" eb="17">
      <t>フクスウ</t>
    </rPh>
    <rPh sb="23" eb="25">
      <t>カクニン</t>
    </rPh>
    <rPh sb="27" eb="28">
      <t>スベ</t>
    </rPh>
    <rPh sb="29" eb="31">
      <t>キサイ</t>
    </rPh>
    <phoneticPr fontId="7"/>
  </si>
  <si>
    <t>※表の行については適宜追加・削除してよい。又別紙で表を作成してもよいこととする。</t>
    <rPh sb="1" eb="2">
      <t>ヒョウ</t>
    </rPh>
    <rPh sb="3" eb="4">
      <t>ギョウ</t>
    </rPh>
    <rPh sb="9" eb="11">
      <t>テキギ</t>
    </rPh>
    <rPh sb="11" eb="13">
      <t>ツイカ</t>
    </rPh>
    <rPh sb="14" eb="16">
      <t>サクジョ</t>
    </rPh>
    <rPh sb="21" eb="22">
      <t>マタ</t>
    </rPh>
    <rPh sb="22" eb="24">
      <t>ベッシ</t>
    </rPh>
    <rPh sb="25" eb="26">
      <t>ヒョウ</t>
    </rPh>
    <rPh sb="27" eb="29">
      <t>サクセイ</t>
    </rPh>
    <phoneticPr fontId="7"/>
  </si>
  <si>
    <t xml:space="preserve">    　　    　  上記工事において、以下の建設資材を納品希望日までに調達することができません。</t>
    <rPh sb="25" eb="27">
      <t>ケンセツ</t>
    </rPh>
    <rPh sb="27" eb="29">
      <t>シザイ</t>
    </rPh>
    <rPh sb="30" eb="32">
      <t>ノウヒン</t>
    </rPh>
    <rPh sb="32" eb="35">
      <t>キボウビ</t>
    </rPh>
    <rPh sb="38" eb="40">
      <t>チョウタツ</t>
    </rPh>
    <phoneticPr fontId="7"/>
  </si>
  <si>
    <t>工事名　　　　　○○川　△△△工事××工区</t>
    <rPh sb="10" eb="11">
      <t>カワ</t>
    </rPh>
    <rPh sb="15" eb="17">
      <t>コウジ</t>
    </rPh>
    <rPh sb="19" eb="21">
      <t>コウク</t>
    </rPh>
    <phoneticPr fontId="7"/>
  </si>
  <si>
    <t>路線・河川名　○○川</t>
    <rPh sb="9" eb="10">
      <t>カワ</t>
    </rPh>
    <phoneticPr fontId="7"/>
  </si>
  <si>
    <t>起工番号　　○○○－□□□□□－△△△号</t>
    <rPh sb="0" eb="2">
      <t>キコウ</t>
    </rPh>
    <rPh sb="19" eb="20">
      <t>ゴウ</t>
    </rPh>
    <phoneticPr fontId="7"/>
  </si>
  <si>
    <t>建設資材調達不能証明書</t>
    <rPh sb="0" eb="2">
      <t>ケンセツ</t>
    </rPh>
    <rPh sb="2" eb="4">
      <t>シザイ</t>
    </rPh>
    <rPh sb="4" eb="6">
      <t>チョウタツ</t>
    </rPh>
    <rPh sb="6" eb="8">
      <t>フノウ</t>
    </rPh>
    <rPh sb="8" eb="10">
      <t>ショウメイ</t>
    </rPh>
    <rPh sb="10" eb="11">
      <t>ショ</t>
    </rPh>
    <phoneticPr fontId="7"/>
  </si>
  <si>
    <t>（技術）</t>
    <rPh sb="1" eb="3">
      <t>ギジュツ</t>
    </rPh>
    <phoneticPr fontId="7"/>
  </si>
  <si>
    <t>課 長</t>
    <rPh sb="0" eb="1">
      <t>カ</t>
    </rPh>
    <rPh sb="2" eb="3">
      <t>チョウ</t>
    </rPh>
    <phoneticPr fontId="7"/>
  </si>
  <si>
    <t>係 長</t>
    <rPh sb="0" eb="1">
      <t>カカリ</t>
    </rPh>
    <rPh sb="2" eb="3">
      <t>チョウ</t>
    </rPh>
    <phoneticPr fontId="7"/>
  </si>
  <si>
    <t>担 当</t>
    <rPh sb="0" eb="1">
      <t>タン</t>
    </rPh>
    <rPh sb="2" eb="3">
      <t>トウ</t>
    </rPh>
    <phoneticPr fontId="7"/>
  </si>
  <si>
    <t>（記載例）</t>
    <rPh sb="1" eb="4">
      <t>キサイレイ</t>
    </rPh>
    <phoneticPr fontId="7"/>
  </si>
  <si>
    <t xml:space="preserve">                             住　所</t>
    <phoneticPr fontId="7"/>
  </si>
  <si>
    <t xml:space="preserve">                           平成　　年　　月　　日</t>
    <phoneticPr fontId="7"/>
  </si>
  <si>
    <t>メーカー等</t>
    <phoneticPr fontId="7"/>
  </si>
  <si>
    <t>路線・河川名</t>
    <phoneticPr fontId="7"/>
  </si>
  <si>
    <t>三者協議会の開催時期に影響するので、速やかに作成すること。</t>
    <phoneticPr fontId="7"/>
  </si>
  <si>
    <t>（注２）</t>
    <phoneticPr fontId="7"/>
  </si>
  <si>
    <t>質問事項は、設計内容（設計意図等含む）及び図面に関する質問とし、協議会の目的に添ったものとする。（質問事項が上枠内に収まらない場合は、任意様式に別途記載も可。）また、資料が必要な場合はこれに添付すること。</t>
    <phoneticPr fontId="7"/>
  </si>
  <si>
    <t>（注１）</t>
    <phoneticPr fontId="7"/>
  </si>
  <si>
    <t>質　問　事　項</t>
    <rPh sb="0" eb="1">
      <t>シツ</t>
    </rPh>
    <rPh sb="2" eb="3">
      <t>トイ</t>
    </rPh>
    <rPh sb="4" eb="5">
      <t>コト</t>
    </rPh>
    <rPh sb="6" eb="7">
      <t>コウ</t>
    </rPh>
    <phoneticPr fontId="7"/>
  </si>
  <si>
    <t>工事場所：</t>
    <phoneticPr fontId="7"/>
  </si>
  <si>
    <t>工 事 名 ：</t>
    <phoneticPr fontId="7"/>
  </si>
  <si>
    <t>起工番号：</t>
    <phoneticPr fontId="7"/>
  </si>
  <si>
    <t>商号又は名称</t>
    <phoneticPr fontId="7"/>
  </si>
  <si>
    <t>住　　　　所</t>
    <phoneticPr fontId="7"/>
  </si>
  <si>
    <t>三者協議会に対する質問書</t>
    <phoneticPr fontId="7"/>
  </si>
  <si>
    <t>（様式４）</t>
    <phoneticPr fontId="7"/>
  </si>
  <si>
    <t>事由（質問事項等含む。別途資料等必要な場合は添付のこと。）</t>
  </si>
  <si>
    <t>　(うち取引に係る消費税及び地方消費税の額　　　　　　　　　円)</t>
  </si>
  <si>
    <r>
      <t>　￥</t>
    </r>
    <r>
      <rPr>
        <u/>
        <sz val="10.5"/>
        <rFont val="ＭＳ 明朝"/>
        <family val="1"/>
        <charset val="128"/>
      </rPr>
      <t>　　　　　　　　　　　　　　　　　　　　</t>
    </r>
  </si>
  <si>
    <t>請負金額</t>
  </si>
  <si>
    <t>工事場所</t>
  </si>
  <si>
    <t>事 業 名</t>
    <phoneticPr fontId="7"/>
  </si>
  <si>
    <t>番　  号</t>
    <phoneticPr fontId="7"/>
  </si>
  <si>
    <t>　　下記により「三者協議会」の開催を依頼します。</t>
  </si>
  <si>
    <t>氏　名</t>
    <rPh sb="0" eb="1">
      <t>シ</t>
    </rPh>
    <rPh sb="2" eb="3">
      <t>ナ</t>
    </rPh>
    <phoneticPr fontId="7"/>
  </si>
  <si>
    <t xml:space="preserve">                                      請　負　者</t>
    <phoneticPr fontId="7"/>
  </si>
  <si>
    <t>住　所</t>
    <rPh sb="0" eb="1">
      <t>ジュウ</t>
    </rPh>
    <rPh sb="2" eb="3">
      <t>ショ</t>
    </rPh>
    <phoneticPr fontId="7"/>
  </si>
  <si>
    <t>「三者協議会」開催依頼書</t>
  </si>
  <si>
    <t>課長</t>
  </si>
  <si>
    <t>係長</t>
  </si>
  <si>
    <t>係員</t>
  </si>
  <si>
    <r>
      <t>　</t>
    </r>
    <r>
      <rPr>
        <sz val="10"/>
        <rFont val="ＭＳ 明朝"/>
        <family val="1"/>
        <charset val="128"/>
      </rPr>
      <t>三者協議会について、決裁のうえは、請負者あて（様式６）又は（様式７）にて通知してよろしいか。</t>
    </r>
  </si>
  <si>
    <t>所長</t>
  </si>
  <si>
    <t>副所長</t>
  </si>
  <si>
    <t xml:space="preserve"> 令和　　年　　月　　日決裁</t>
    <rPh sb="1" eb="3">
      <t>レイワ</t>
    </rPh>
    <phoneticPr fontId="7"/>
  </si>
  <si>
    <t xml:space="preserve"> 令和　　年　　月　　日起案　</t>
    <rPh sb="1" eb="3">
      <t>レイワ</t>
    </rPh>
    <phoneticPr fontId="7"/>
  </si>
  <si>
    <t>　（様式５）</t>
    <phoneticPr fontId="7"/>
  </si>
  <si>
    <t>（注）品質の確保等やむを得ない場合のみ記入。（取引がない等の理由は認められない。）</t>
  </si>
  <si>
    <t>②その他（①の理由でない場合に記入）</t>
  </si>
  <si>
    <t>（注）原則指名停止期間中の建設業者以外からの聞き取りを行う。</t>
  </si>
  <si>
    <t>会社（工場）名</t>
  </si>
  <si>
    <t xml:space="preserve"> 相手方</t>
    <phoneticPr fontId="7"/>
  </si>
  <si>
    <t>住　　　　所</t>
  </si>
  <si>
    <t xml:space="preserve"> 確認した</t>
    <phoneticPr fontId="7"/>
  </si>
  <si>
    <t>①指名停止期間中の建設業者以外から購入ができないため</t>
  </si>
  <si>
    <t>２．指名停止期間中の建設業者以外から購入できない理由</t>
  </si>
  <si>
    <t xml:space="preserve"> 相手方</t>
    <phoneticPr fontId="7"/>
  </si>
  <si>
    <t>住　　　　所</t>
    <phoneticPr fontId="7"/>
  </si>
  <si>
    <t xml:space="preserve"> 申請の</t>
    <phoneticPr fontId="7"/>
  </si>
  <si>
    <t>資材・原材料の名称</t>
    <phoneticPr fontId="7"/>
  </si>
  <si>
    <t>１．購入予定先（指名停止期間中の建設業者）</t>
  </si>
  <si>
    <t>期間中の建設業者から購入契約等の相手方にする必要がありますので、承認願います。</t>
    <phoneticPr fontId="7"/>
  </si>
  <si>
    <t>工　　期</t>
    <phoneticPr fontId="7"/>
  </si>
  <si>
    <t>工事名</t>
    <phoneticPr fontId="7"/>
  </si>
  <si>
    <t>工事箇所</t>
    <phoneticPr fontId="7"/>
  </si>
  <si>
    <t>請負者　　</t>
  </si>
  <si>
    <t>住　所</t>
  </si>
  <si>
    <t>　　年　　月　　日</t>
  </si>
  <si>
    <t>指名停止業者との資材、原材料購入契約等承認申請書</t>
    <phoneticPr fontId="7"/>
  </si>
  <si>
    <t xml:space="preserve">                             代表者名                                 </t>
    <phoneticPr fontId="7"/>
  </si>
  <si>
    <t>理由</t>
    <phoneticPr fontId="7"/>
  </si>
  <si>
    <t xml:space="preserve">    　　    　  上記工事において、以下の理由により、設計図書に示された改良土を使用出来ません。</t>
    <rPh sb="40" eb="42">
      <t>カイリョウ</t>
    </rPh>
    <rPh sb="42" eb="43">
      <t>ド</t>
    </rPh>
    <rPh sb="44" eb="46">
      <t>シヨウ</t>
    </rPh>
    <rPh sb="46" eb="48">
      <t>デキ</t>
    </rPh>
    <phoneticPr fontId="7"/>
  </si>
  <si>
    <t>路線・河川名</t>
    <phoneticPr fontId="7"/>
  </si>
  <si>
    <t>改良土 　不使用理由書</t>
    <rPh sb="0" eb="2">
      <t>カイリョウ</t>
    </rPh>
    <rPh sb="2" eb="3">
      <t>ド</t>
    </rPh>
    <phoneticPr fontId="7"/>
  </si>
  <si>
    <t xml:space="preserve">                             代表者名                                 </t>
    <phoneticPr fontId="7"/>
  </si>
  <si>
    <t>　　　　　　　を使用出来ません。</t>
    <phoneticPr fontId="7"/>
  </si>
  <si>
    <t xml:space="preserve">    　　    　  上記工事において、以下の理由により、設計図書に示された「認定リサイクル製品」</t>
    <rPh sb="41" eb="43">
      <t>ニンテイ</t>
    </rPh>
    <rPh sb="48" eb="50">
      <t>セイヒン</t>
    </rPh>
    <phoneticPr fontId="7"/>
  </si>
  <si>
    <t>路線・河川名</t>
    <phoneticPr fontId="7"/>
  </si>
  <si>
    <t>認定リサイクル製品　不使用理由書</t>
    <rPh sb="0" eb="2">
      <t>ニンテイ</t>
    </rPh>
    <rPh sb="7" eb="9">
      <t>セイヒン</t>
    </rPh>
    <phoneticPr fontId="7"/>
  </si>
  <si>
    <t>別紙－１</t>
    <phoneticPr fontId="7"/>
  </si>
  <si>
    <t>請負業者が工事施工中、三者協議会が必要と判断した場合、提出</t>
    <rPh sb="0" eb="4">
      <t>ウケオイギョウシャ</t>
    </rPh>
    <rPh sb="5" eb="7">
      <t>コウジ</t>
    </rPh>
    <rPh sb="7" eb="9">
      <t>セコウ</t>
    </rPh>
    <rPh sb="9" eb="10">
      <t>チュウ</t>
    </rPh>
    <rPh sb="11" eb="13">
      <t>サンシャ</t>
    </rPh>
    <rPh sb="13" eb="16">
      <t>キョウギカイ</t>
    </rPh>
    <rPh sb="17" eb="19">
      <t>ヒツヨウ</t>
    </rPh>
    <rPh sb="20" eb="22">
      <t>ハンダン</t>
    </rPh>
    <rPh sb="24" eb="26">
      <t>バアイ</t>
    </rPh>
    <rPh sb="27" eb="29">
      <t>テイシュツ</t>
    </rPh>
    <phoneticPr fontId="7"/>
  </si>
  <si>
    <t>三者協議会に対する質問がある場合、提出</t>
    <rPh sb="0" eb="2">
      <t>サンシャ</t>
    </rPh>
    <rPh sb="2" eb="5">
      <t>キョウギカイ</t>
    </rPh>
    <rPh sb="6" eb="7">
      <t>タイ</t>
    </rPh>
    <rPh sb="9" eb="11">
      <t>シツモン</t>
    </rPh>
    <rPh sb="14" eb="16">
      <t>バアイ</t>
    </rPh>
    <rPh sb="17" eb="19">
      <t>テイシュツ</t>
    </rPh>
    <phoneticPr fontId="7"/>
  </si>
  <si>
    <t>工事施工箇所に地下埋設物件等が予想される場合、提出</t>
    <rPh sb="0" eb="2">
      <t>コウジ</t>
    </rPh>
    <rPh sb="2" eb="6">
      <t>セコウカショ</t>
    </rPh>
    <rPh sb="7" eb="9">
      <t>チカ</t>
    </rPh>
    <rPh sb="9" eb="11">
      <t>マイセツ</t>
    </rPh>
    <rPh sb="11" eb="14">
      <t>ブッケントウ</t>
    </rPh>
    <rPh sb="15" eb="17">
      <t>ヨソウ</t>
    </rPh>
    <rPh sb="20" eb="22">
      <t>バアイ</t>
    </rPh>
    <rPh sb="23" eb="25">
      <t>テイシュツ</t>
    </rPh>
    <phoneticPr fontId="7"/>
  </si>
  <si>
    <t>共通仕様書</t>
    <rPh sb="0" eb="5">
      <t>キョウツウシヨウショ</t>
    </rPh>
    <phoneticPr fontId="7"/>
  </si>
  <si>
    <t>P1-17</t>
    <phoneticPr fontId="7"/>
  </si>
  <si>
    <t>建設資材のひっ迫が懸念される地域において、工事実施段階で当初の調達条件によりがたい場合に提出</t>
    <rPh sb="44" eb="46">
      <t>テイシュツ</t>
    </rPh>
    <phoneticPr fontId="7"/>
  </si>
  <si>
    <t>総合評価方式一般競争入札で契約した工事において、施工計画書に記載された「簡易な施工計画書」の提案内容が現場で履行されない場合は、提出</t>
    <rPh sb="64" eb="66">
      <t>テイシュツ</t>
    </rPh>
    <phoneticPr fontId="7"/>
  </si>
  <si>
    <t>対策型機械を使用できない場合や、対策型機械の使用実績が確認できない場合、提出</t>
    <rPh sb="36" eb="38">
      <t>テイシュツ</t>
    </rPh>
    <phoneticPr fontId="7"/>
  </si>
  <si>
    <t>県産緑化木を調達した場合、提出</t>
    <rPh sb="0" eb="2">
      <t>ケンサン</t>
    </rPh>
    <rPh sb="2" eb="4">
      <t>リョクカ</t>
    </rPh>
    <rPh sb="4" eb="5">
      <t>キ</t>
    </rPh>
    <rPh sb="6" eb="8">
      <t>チョウタツ</t>
    </rPh>
    <rPh sb="10" eb="12">
      <t>バアイ</t>
    </rPh>
    <rPh sb="13" eb="15">
      <t>テイシュツ</t>
    </rPh>
    <phoneticPr fontId="7"/>
  </si>
  <si>
    <t>朝倉県土発注において、H29・30年災害に伴う工事のうち、地域外からの労働者確保が必要になる場合、提出（事前協議必要）</t>
    <rPh sb="0" eb="4">
      <t>アサクラケンド</t>
    </rPh>
    <rPh sb="4" eb="6">
      <t>ハッチュウ</t>
    </rPh>
    <rPh sb="17" eb="18">
      <t>ネン</t>
    </rPh>
    <rPh sb="18" eb="20">
      <t>サイガイ</t>
    </rPh>
    <rPh sb="21" eb="22">
      <t>トモナ</t>
    </rPh>
    <rPh sb="23" eb="25">
      <t>コウジ</t>
    </rPh>
    <rPh sb="29" eb="31">
      <t>チイキ</t>
    </rPh>
    <rPh sb="30" eb="31">
      <t>セイチ</t>
    </rPh>
    <rPh sb="49" eb="51">
      <t>テイシュツ</t>
    </rPh>
    <rPh sb="52" eb="54">
      <t>ジゼン</t>
    </rPh>
    <rPh sb="54" eb="56">
      <t>キョウギ</t>
    </rPh>
    <rPh sb="56" eb="58">
      <t>ヒツヨウ</t>
    </rPh>
    <phoneticPr fontId="7"/>
  </si>
  <si>
    <t>平成２９年７月九州北部豪雨又は平成３０年７月豪雨による被災者を、対象工事の現場作業員として、１０日以上雇用した場合、提出</t>
    <rPh sb="58" eb="60">
      <t>テイシュツ</t>
    </rPh>
    <phoneticPr fontId="7"/>
  </si>
  <si>
    <t>〇</t>
    <phoneticPr fontId="7"/>
  </si>
  <si>
    <t>〇</t>
    <phoneticPr fontId="7"/>
  </si>
  <si>
    <t>○</t>
    <phoneticPr fontId="7"/>
  </si>
  <si>
    <t>○</t>
    <phoneticPr fontId="7"/>
  </si>
  <si>
    <t>○</t>
    <phoneticPr fontId="7"/>
  </si>
  <si>
    <t>様式－５(4)</t>
    <rPh sb="0" eb="2">
      <t>ヨウシキ</t>
    </rPh>
    <phoneticPr fontId="48"/>
  </si>
  <si>
    <t>（指定部分払の場合）</t>
    <rPh sb="1" eb="3">
      <t>シテイ</t>
    </rPh>
    <rPh sb="3" eb="5">
      <t>ブブン</t>
    </rPh>
    <rPh sb="5" eb="6">
      <t>バライ</t>
    </rPh>
    <rPh sb="7" eb="9">
      <t>バアイ</t>
    </rPh>
    <phoneticPr fontId="48"/>
  </si>
  <si>
    <t>請　　求　　内　　訳　　書</t>
    <phoneticPr fontId="48"/>
  </si>
  <si>
    <t>区分</t>
    <rPh sb="0" eb="2">
      <t>クブン</t>
    </rPh>
    <phoneticPr fontId="48"/>
  </si>
  <si>
    <t>総額</t>
    <rPh sb="0" eb="2">
      <t>ソウガク</t>
    </rPh>
    <phoneticPr fontId="48"/>
  </si>
  <si>
    <t>内訳</t>
    <rPh sb="0" eb="2">
      <t>ウチワケ</t>
    </rPh>
    <phoneticPr fontId="48"/>
  </si>
  <si>
    <t>名称</t>
    <rPh sb="0" eb="2">
      <t>メイショウ</t>
    </rPh>
    <phoneticPr fontId="48"/>
  </si>
  <si>
    <t>指定部分</t>
    <rPh sb="0" eb="2">
      <t>シテイ</t>
    </rPh>
    <rPh sb="2" eb="4">
      <t>ブブン</t>
    </rPh>
    <phoneticPr fontId="48"/>
  </si>
  <si>
    <t>その他</t>
    <rPh sb="2" eb="3">
      <t>タ</t>
    </rPh>
    <phoneticPr fontId="48"/>
  </si>
  <si>
    <t>請負代金額</t>
    <phoneticPr fontId="48"/>
  </si>
  <si>
    <t>A</t>
    <phoneticPr fontId="48"/>
  </si>
  <si>
    <t>a'</t>
  </si>
  <si>
    <t>a"</t>
  </si>
  <si>
    <t>前払金額</t>
    <phoneticPr fontId="48"/>
  </si>
  <si>
    <t>B</t>
    <phoneticPr fontId="48"/>
  </si>
  <si>
    <t>b'</t>
  </si>
  <si>
    <t>b"</t>
  </si>
  <si>
    <t>前回までの出来高
部分払金受領済額</t>
    <phoneticPr fontId="48"/>
  </si>
  <si>
    <t>C</t>
    <phoneticPr fontId="48"/>
  </si>
  <si>
    <t>c'</t>
  </si>
  <si>
    <t>c"</t>
  </si>
  <si>
    <t>請求し得る金額</t>
    <phoneticPr fontId="48"/>
  </si>
  <si>
    <t>D</t>
    <phoneticPr fontId="48"/>
  </si>
  <si>
    <t>d'</t>
  </si>
  <si>
    <t>1.</t>
    <phoneticPr fontId="48"/>
  </si>
  <si>
    <t>計算は次によるものとする。</t>
    <phoneticPr fontId="53"/>
  </si>
  <si>
    <t>D＝a'×（１－B/A）　※B/Aの計算において、小数点第３位以下に端数が</t>
    <phoneticPr fontId="9"/>
  </si>
  <si>
    <t>生じる場合は、これを第２位に切り上げることとする。</t>
    <phoneticPr fontId="53"/>
  </si>
  <si>
    <t>2.</t>
  </si>
  <si>
    <t>上記の計算は国債工事以外の場合に使用し、国債工事の場合は、</t>
    <phoneticPr fontId="9"/>
  </si>
  <si>
    <t>契約担当が指示する。</t>
  </si>
  <si>
    <t>令和　年　月　日付けで通知した上記工事の現場代理人及び技術者を下記のとおり</t>
    <phoneticPr fontId="7"/>
  </si>
  <si>
    <r>
      <t>専任を要する配置予定技術者（もしくは現場代理人）が、既契約工事の専任を要する主任技術者（もしくは現場代理人）と兼務申請する場合、</t>
    </r>
    <r>
      <rPr>
        <i/>
        <u/>
        <sz val="9"/>
        <color theme="1"/>
        <rFont val="ＭＳ Ｐゴシック"/>
        <family val="3"/>
        <charset val="128"/>
      </rPr>
      <t>契約前</t>
    </r>
    <r>
      <rPr>
        <sz val="9"/>
        <color theme="1"/>
        <rFont val="ＭＳ Ｐゴシック"/>
        <family val="3"/>
        <charset val="128"/>
      </rPr>
      <t>に提出</t>
    </r>
    <rPh sb="64" eb="66">
      <t>ケイヤク</t>
    </rPh>
    <rPh sb="66" eb="67">
      <t>マエ</t>
    </rPh>
    <rPh sb="68" eb="70">
      <t>テイシュツ</t>
    </rPh>
    <phoneticPr fontId="7"/>
  </si>
  <si>
    <t>（6）欄の末尾にはB/Aの割合を記入すること。ただし、B/Aの率は1％未満は切上げること。</t>
    <phoneticPr fontId="48"/>
  </si>
  <si>
    <t>工事関係書類一覧表（参考）　【その他】</t>
    <rPh sb="0" eb="2">
      <t>コウジ</t>
    </rPh>
    <rPh sb="2" eb="4">
      <t>カンケイ</t>
    </rPh>
    <rPh sb="4" eb="6">
      <t>ショルイ</t>
    </rPh>
    <rPh sb="6" eb="9">
      <t>イチランヒョウ</t>
    </rPh>
    <rPh sb="10" eb="12">
      <t>サンコウ</t>
    </rPh>
    <rPh sb="17" eb="18">
      <t>タ</t>
    </rPh>
    <phoneticPr fontId="7"/>
  </si>
  <si>
    <t>■改定履歴</t>
    <rPh sb="1" eb="3">
      <t>カイテイ</t>
    </rPh>
    <rPh sb="3" eb="5">
      <t>リレキ</t>
    </rPh>
    <phoneticPr fontId="7"/>
  </si>
  <si>
    <t>改定日</t>
    <rPh sb="0" eb="2">
      <t>カイテイ</t>
    </rPh>
    <rPh sb="2" eb="3">
      <t>ビ</t>
    </rPh>
    <phoneticPr fontId="7"/>
  </si>
  <si>
    <t>書類番号</t>
    <rPh sb="0" eb="2">
      <t>ショルイ</t>
    </rPh>
    <rPh sb="2" eb="4">
      <t>バンゴウ</t>
    </rPh>
    <phoneticPr fontId="7"/>
  </si>
  <si>
    <t>新規</t>
    <rPh sb="0" eb="2">
      <t>シンキ</t>
    </rPh>
    <phoneticPr fontId="7"/>
  </si>
  <si>
    <t>新規作成公開</t>
    <rPh sb="0" eb="2">
      <t>シンキ</t>
    </rPh>
    <rPh sb="2" eb="4">
      <t>サクセイ</t>
    </rPh>
    <rPh sb="4" eb="6">
      <t>コウカイ</t>
    </rPh>
    <phoneticPr fontId="7"/>
  </si>
  <si>
    <t>（1.0版）</t>
    <rPh sb="4" eb="5">
      <t>バン</t>
    </rPh>
    <phoneticPr fontId="7"/>
  </si>
  <si>
    <r>
      <t>このファイルには</t>
    </r>
    <r>
      <rPr>
        <b/>
        <sz val="16"/>
        <color rgb="FF0070C0"/>
        <rFont val="ＭＳ Ｐゴシック"/>
        <family val="3"/>
        <charset val="128"/>
      </rPr>
      <t>青色番号</t>
    </r>
    <r>
      <rPr>
        <b/>
        <sz val="16"/>
        <color indexed="10"/>
        <rFont val="ＭＳ Ｐゴシック"/>
        <family val="3"/>
        <charset val="128"/>
      </rPr>
      <t>の様式が含まれています。入力シートに入力後、</t>
    </r>
    <r>
      <rPr>
        <b/>
        <sz val="16"/>
        <color rgb="FF0070C0"/>
        <rFont val="ＭＳ Ｐゴシック"/>
        <family val="3"/>
        <charset val="128"/>
      </rPr>
      <t>青色番号</t>
    </r>
    <r>
      <rPr>
        <b/>
        <sz val="16"/>
        <color indexed="10"/>
        <rFont val="ＭＳ Ｐゴシック"/>
        <family val="3"/>
        <charset val="128"/>
      </rPr>
      <t>をクリックしワークシートを選択記入して印刷して下さい。</t>
    </r>
    <rPh sb="8" eb="10">
      <t>アオイロ</t>
    </rPh>
    <rPh sb="10" eb="12">
      <t>バンゴウ</t>
    </rPh>
    <rPh sb="13" eb="15">
      <t>ヨウシキ</t>
    </rPh>
    <rPh sb="16" eb="17">
      <t>フク</t>
    </rPh>
    <rPh sb="24" eb="26">
      <t>ニュウリョク</t>
    </rPh>
    <rPh sb="30" eb="32">
      <t>ニュウリョク</t>
    </rPh>
    <rPh sb="32" eb="33">
      <t>ゴ</t>
    </rPh>
    <rPh sb="34" eb="36">
      <t>アオイロ</t>
    </rPh>
    <rPh sb="36" eb="38">
      <t>バンゴウ</t>
    </rPh>
    <rPh sb="53" eb="55">
      <t>キニュウ</t>
    </rPh>
    <rPh sb="57" eb="59">
      <t>インサツ</t>
    </rPh>
    <rPh sb="61" eb="62">
      <t>クダ</t>
    </rPh>
    <phoneticPr fontId="7"/>
  </si>
  <si>
    <t>令和４年６月末現在</t>
    <rPh sb="0" eb="2">
      <t>レイワ</t>
    </rPh>
    <rPh sb="3" eb="4">
      <t>ネン</t>
    </rPh>
    <rPh sb="5" eb="6">
      <t>ガツ</t>
    </rPh>
    <rPh sb="6" eb="7">
      <t>マツ</t>
    </rPh>
    <rPh sb="7" eb="9">
      <t>ゲンザイ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</si>
</sst>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411]ggge&quot;年&quot;m&quot;月&quot;d&quot;日&quot;;@"/>
    <numFmt numFmtId="177" formatCode="0_);[Red]\(0\)"/>
    <numFmt numFmtId="178" formatCode="&quot;¥&quot;#,##0_);[Red]\(&quot;¥&quot;#,##0\)"/>
    <numFmt numFmtId="179" formatCode="0_ "/>
    <numFmt numFmtId="180" formatCode="[DBNum3]#,##0&quot;―&quot;"/>
    <numFmt numFmtId="181" formatCode="\ &quot;¥&quot;\ #,##0\ &quot;－&quot;;_ &quot;¥&quot;* \-#,##0_ ;_ &quot;¥&quot;* &quot;-&quot;_ ;_ @_ "/>
    <numFmt numFmtId="182" formatCode="#,##0_ "/>
    <numFmt numFmtId="183" formatCode="#&quot;円&quot;"/>
    <numFmt numFmtId="184" formatCode="#,##0_ ;[Red]\-#,##0\ "/>
    <numFmt numFmtId="185" formatCode="m/d;@"/>
  </numFmts>
  <fonts count="9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8"/>
      <name val="ＭＳ Ｐゴシック"/>
      <family val="3"/>
      <charset val="128"/>
    </font>
    <font>
      <sz val="10"/>
      <name val="ＭＳ 明朝"/>
      <family val="1"/>
      <charset val="128"/>
    </font>
    <font>
      <sz val="14"/>
      <name val="ＭＳ 明朝"/>
      <family val="1"/>
      <charset val="128"/>
    </font>
    <font>
      <sz val="10.5"/>
      <name val="ＭＳ 明朝"/>
      <family val="1"/>
      <charset val="128"/>
    </font>
    <font>
      <sz val="10"/>
      <name val="ＭＳ Ｐゴシック"/>
      <family val="3"/>
      <charset val="128"/>
    </font>
    <font>
      <sz val="16"/>
      <name val="ＭＳ Ｐゴシック"/>
      <family val="3"/>
      <charset val="128"/>
    </font>
    <font>
      <sz val="12"/>
      <name val="ＭＳ Ｐゴシック"/>
      <family val="3"/>
      <charset val="128"/>
    </font>
    <font>
      <sz val="9"/>
      <name val="ＭＳ Ｐゴシック"/>
      <family val="3"/>
      <charset val="128"/>
    </font>
    <font>
      <sz val="11"/>
      <color indexed="10"/>
      <name val="ＭＳ Ｐゴシック"/>
      <family val="3"/>
      <charset val="128"/>
    </font>
    <font>
      <sz val="12"/>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sz val="16"/>
      <name val="ＭＳ 明朝"/>
      <family val="1"/>
      <charset val="128"/>
    </font>
    <font>
      <sz val="12"/>
      <name val="ＭＳ 明朝"/>
      <family val="1"/>
      <charset val="128"/>
    </font>
    <font>
      <sz val="9"/>
      <name val="ＭＳ 明朝"/>
      <family val="1"/>
      <charset val="128"/>
    </font>
    <font>
      <sz val="11"/>
      <name val="ＭＳ Ｐ明朝"/>
      <family val="1"/>
      <charset val="128"/>
    </font>
    <font>
      <sz val="11"/>
      <color indexed="8"/>
      <name val="ＭＳ 明朝"/>
      <family val="1"/>
      <charset val="128"/>
    </font>
    <font>
      <b/>
      <sz val="9"/>
      <color indexed="81"/>
      <name val="ＭＳ Ｐゴシック"/>
      <family val="3"/>
      <charset val="128"/>
    </font>
    <font>
      <sz val="9"/>
      <color indexed="81"/>
      <name val="ＭＳ Ｐゴシック"/>
      <family val="3"/>
      <charset val="128"/>
    </font>
    <font>
      <b/>
      <sz val="10"/>
      <color indexed="10"/>
      <name val="ＭＳ Ｐゴシック"/>
      <family val="3"/>
      <charset val="128"/>
    </font>
    <font>
      <b/>
      <sz val="10"/>
      <name val="ＭＳ Ｐゴシック"/>
      <family val="3"/>
      <charset val="128"/>
    </font>
    <font>
      <sz val="11"/>
      <color theme="1"/>
      <name val="ＭＳ Ｐゴシック"/>
      <family val="3"/>
      <charset val="128"/>
      <scheme val="minor"/>
    </font>
    <font>
      <sz val="10"/>
      <color rgb="FFFF0000"/>
      <name val="ＭＳ Ｐゴシック"/>
      <family val="3"/>
      <charset val="128"/>
    </font>
    <font>
      <sz val="6"/>
      <name val="ＭＳ 明朝"/>
      <family val="1"/>
      <charset val="128"/>
    </font>
    <font>
      <sz val="18"/>
      <name val="ＭＳ 明朝"/>
      <family val="1"/>
      <charset val="128"/>
    </font>
    <font>
      <sz val="11"/>
      <name val="ＭＳ Ｐゴシック"/>
      <family val="3"/>
      <charset val="128"/>
      <scheme val="minor"/>
    </font>
    <font>
      <sz val="11"/>
      <name val="明朝"/>
      <family val="1"/>
      <charset val="128"/>
    </font>
    <font>
      <sz val="16"/>
      <name val="明朝"/>
      <family val="1"/>
      <charset val="128"/>
    </font>
    <font>
      <sz val="6"/>
      <name val="ＭＳ Ｐゴシック"/>
      <family val="3"/>
      <charset val="128"/>
      <scheme val="minor"/>
    </font>
    <font>
      <sz val="6"/>
      <name val="明朝"/>
      <family val="1"/>
      <charset val="128"/>
    </font>
    <font>
      <sz val="11"/>
      <color rgb="FFFF0000"/>
      <name val="ＭＳ Ｐゴシック"/>
      <family val="3"/>
      <charset val="128"/>
    </font>
    <font>
      <strike/>
      <sz val="11"/>
      <name val="ＭＳ 明朝"/>
      <family val="1"/>
      <charset val="128"/>
    </font>
    <font>
      <u/>
      <sz val="10"/>
      <name val="ＭＳ Ｐゴシック"/>
      <family val="3"/>
      <charset val="128"/>
    </font>
    <font>
      <sz val="15"/>
      <name val="ＭＳ 明朝"/>
      <family val="1"/>
      <charset val="128"/>
    </font>
    <font>
      <sz val="10.5"/>
      <name val="Century"/>
      <family val="1"/>
    </font>
    <font>
      <sz val="10"/>
      <color rgb="FF000000"/>
      <name val="ＭＳ 明朝"/>
      <family val="1"/>
      <charset val="128"/>
    </font>
    <font>
      <sz val="10.5"/>
      <color rgb="FF000000"/>
      <name val="ＭＳ 明朝"/>
      <family val="1"/>
      <charset val="128"/>
    </font>
    <font>
      <sz val="14"/>
      <name val="明朝"/>
      <family val="1"/>
      <charset val="128"/>
    </font>
    <font>
      <sz val="18"/>
      <name val="明朝"/>
      <family val="1"/>
      <charset val="128"/>
    </font>
    <font>
      <sz val="6"/>
      <name val="ＭＳ Ｐゴシック"/>
      <family val="2"/>
      <charset val="128"/>
      <scheme val="minor"/>
    </font>
    <font>
      <sz val="11"/>
      <color rgb="FFFF0000"/>
      <name val="ＭＳ 明朝"/>
      <family val="1"/>
      <charset val="128"/>
    </font>
    <font>
      <u/>
      <sz val="14"/>
      <color indexed="8"/>
      <name val="ＭＳ 明朝"/>
      <family val="1"/>
      <charset val="128"/>
    </font>
    <font>
      <sz val="9"/>
      <color indexed="8"/>
      <name val="ＭＳ 明朝"/>
      <family val="1"/>
      <charset val="128"/>
    </font>
    <font>
      <strike/>
      <sz val="11"/>
      <color theme="4"/>
      <name val="ＭＳ 明朝"/>
      <family val="1"/>
      <charset val="128"/>
    </font>
    <font>
      <u/>
      <sz val="14"/>
      <name val="ＭＳ 明朝"/>
      <family val="1"/>
      <charset val="128"/>
    </font>
    <font>
      <strike/>
      <sz val="10"/>
      <color rgb="FFFF0000"/>
      <name val="ＭＳ 明朝"/>
      <family val="1"/>
      <charset val="128"/>
    </font>
    <font>
      <strike/>
      <u/>
      <sz val="14"/>
      <color rgb="FFFF0000"/>
      <name val="ＭＳ 明朝"/>
      <family val="1"/>
      <charset val="128"/>
    </font>
    <font>
      <u/>
      <sz val="11"/>
      <name val="ＭＳ 明朝"/>
      <family val="1"/>
      <charset val="128"/>
    </font>
    <font>
      <b/>
      <u/>
      <sz val="11"/>
      <name val="ＭＳ Ｐゴシック"/>
      <family val="3"/>
      <charset val="128"/>
    </font>
    <font>
      <u/>
      <sz val="11"/>
      <name val="ＭＳ Ｐゴシック"/>
      <family val="3"/>
      <charset val="128"/>
    </font>
    <font>
      <sz val="9"/>
      <color rgb="FFFF0000"/>
      <name val="ＭＳ 明朝"/>
      <family val="1"/>
      <charset val="128"/>
    </font>
    <font>
      <b/>
      <sz val="11"/>
      <color indexed="10"/>
      <name val="ＭＳ Ｐゴシック"/>
      <family val="3"/>
      <charset val="128"/>
    </font>
    <font>
      <b/>
      <sz val="11"/>
      <color indexed="81"/>
      <name val="ＭＳ Ｐゴシック"/>
      <family val="3"/>
      <charset val="128"/>
    </font>
    <font>
      <sz val="11"/>
      <color theme="1"/>
      <name val="ＭＳ Ｐゴシック"/>
      <family val="2"/>
      <charset val="128"/>
      <scheme val="minor"/>
    </font>
    <font>
      <sz val="14"/>
      <name val="ＭＳ Ｐ明朝"/>
      <family val="1"/>
      <charset val="128"/>
    </font>
    <font>
      <u/>
      <sz val="11"/>
      <color theme="10"/>
      <name val="ＭＳ Ｐゴシック"/>
      <family val="3"/>
      <charset val="128"/>
    </font>
    <font>
      <sz val="11"/>
      <color theme="1"/>
      <name val="ＭＳ Ｐ明朝"/>
      <family val="1"/>
      <charset val="128"/>
    </font>
    <font>
      <b/>
      <sz val="9"/>
      <name val="ＭＳ Ｐゴシック"/>
      <family val="3"/>
      <charset val="128"/>
    </font>
    <font>
      <i/>
      <u/>
      <sz val="10"/>
      <name val="ＭＳ Ｐゴシック"/>
      <family val="3"/>
      <charset val="128"/>
    </font>
    <font>
      <sz val="11"/>
      <color theme="1"/>
      <name val="ＭＳ Ｐゴシック"/>
      <family val="3"/>
      <charset val="128"/>
    </font>
    <font>
      <sz val="9"/>
      <color theme="1"/>
      <name val="ＭＳ Ｐゴシック"/>
      <family val="3"/>
      <charset val="128"/>
    </font>
    <font>
      <sz val="14"/>
      <color theme="1"/>
      <name val="ＭＳ Ｐ明朝"/>
      <family val="1"/>
      <charset val="128"/>
    </font>
    <font>
      <sz val="22"/>
      <color theme="1"/>
      <name val="ＭＳ Ｐゴシック"/>
      <family val="3"/>
      <charset val="128"/>
      <scheme val="minor"/>
    </font>
    <font>
      <b/>
      <sz val="10"/>
      <name val="ＭＳ ゴシック"/>
      <family val="3"/>
      <charset val="128"/>
    </font>
    <font>
      <u/>
      <sz val="10.5"/>
      <name val="ＭＳ 明朝"/>
      <family val="1"/>
      <charset val="128"/>
    </font>
    <font>
      <sz val="11"/>
      <color indexed="8"/>
      <name val="ＭＳ ゴシック"/>
      <family val="3"/>
      <charset val="128"/>
    </font>
    <font>
      <sz val="10.5"/>
      <color indexed="8"/>
      <name val="ＭＳ ゴシック"/>
      <family val="3"/>
      <charset val="128"/>
    </font>
    <font>
      <sz val="12"/>
      <color indexed="8"/>
      <name val="ＭＳ ゴシック"/>
      <family val="3"/>
      <charset val="128"/>
    </font>
    <font>
      <i/>
      <u/>
      <sz val="9"/>
      <color theme="1"/>
      <name val="ＭＳ Ｐゴシック"/>
      <family val="3"/>
      <charset val="128"/>
    </font>
    <font>
      <b/>
      <sz val="16"/>
      <color indexed="10"/>
      <name val="ＭＳ Ｐゴシック"/>
      <family val="3"/>
      <charset val="128"/>
    </font>
    <font>
      <sz val="18"/>
      <name val="ＭＳ Ｐゴシック"/>
      <family val="3"/>
      <charset val="128"/>
    </font>
    <font>
      <sz val="14"/>
      <name val="ＭＳ Ｐゴシック"/>
      <family val="3"/>
      <charset val="128"/>
    </font>
    <font>
      <b/>
      <sz val="16"/>
      <color rgb="FF0070C0"/>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9" tint="0.39997558519241921"/>
        <bgColor indexed="64"/>
      </patternFill>
    </fill>
    <fill>
      <patternFill patternType="solid">
        <fgColor rgb="FFE0FFFF"/>
        <bgColor indexed="64"/>
      </patternFill>
    </fill>
    <fill>
      <patternFill patternType="solid">
        <fgColor theme="0" tint="-0.249977111117893"/>
        <bgColor indexed="64"/>
      </patternFill>
    </fill>
  </fills>
  <borders count="1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ck">
        <color indexed="10"/>
      </left>
      <right style="thick">
        <color indexed="10"/>
      </right>
      <top style="thick">
        <color indexed="1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10"/>
      </left>
      <right style="thick">
        <color indexed="10"/>
      </right>
      <top style="thin">
        <color indexed="64"/>
      </top>
      <bottom style="thin">
        <color indexed="64"/>
      </bottom>
      <diagonal/>
    </border>
    <border>
      <left style="thick">
        <color indexed="10"/>
      </left>
      <right style="thick">
        <color indexed="10"/>
      </right>
      <top style="thin">
        <color indexed="64"/>
      </top>
      <bottom style="thick">
        <color indexed="10"/>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double">
        <color indexed="64"/>
      </bottom>
      <diagonal/>
    </border>
    <border>
      <left style="hair">
        <color indexed="64"/>
      </left>
      <right style="thin">
        <color indexed="64"/>
      </right>
      <top style="thin">
        <color indexed="64"/>
      </top>
      <bottom/>
      <diagonal/>
    </border>
    <border>
      <left/>
      <right/>
      <top/>
      <bottom style="hair">
        <color indexed="64"/>
      </bottom>
      <diagonal/>
    </border>
    <border>
      <left/>
      <right/>
      <top style="hair">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double">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bottom style="dashed">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diagonalDown="1">
      <left/>
      <right/>
      <top style="thin">
        <color indexed="64"/>
      </top>
      <bottom/>
      <diagonal style="thin">
        <color indexed="64"/>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top style="dashed">
        <color indexed="64"/>
      </top>
      <bottom style="dashed">
        <color indexed="64"/>
      </bottom>
      <diagonal/>
    </border>
    <border>
      <left/>
      <right/>
      <top style="dashed">
        <color rgb="FF000000"/>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right/>
      <top style="dashDot">
        <color auto="1"/>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medium">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top style="dotted">
        <color indexed="64"/>
      </top>
      <bottom style="thin">
        <color indexed="64"/>
      </bottom>
      <diagonal/>
    </border>
    <border>
      <left style="medium">
        <color indexed="64"/>
      </left>
      <right/>
      <top style="dotted">
        <color indexed="64"/>
      </top>
      <bottom/>
      <diagonal/>
    </border>
    <border>
      <left style="medium">
        <color indexed="64"/>
      </left>
      <right/>
      <top/>
      <bottom style="dotted">
        <color indexed="64"/>
      </bottom>
      <diagonal/>
    </border>
    <border diagonalUp="1">
      <left style="medium">
        <color indexed="64"/>
      </left>
      <right style="medium">
        <color indexed="64"/>
      </right>
      <top style="thin">
        <color indexed="64"/>
      </top>
      <bottom style="double">
        <color indexed="64"/>
      </bottom>
      <diagonal style="medium">
        <color indexed="64"/>
      </diagonal>
    </border>
    <border diagonalUp="1">
      <left style="medium">
        <color indexed="64"/>
      </left>
      <right style="medium">
        <color indexed="64"/>
      </right>
      <top style="thin">
        <color indexed="64"/>
      </top>
      <bottom style="thin">
        <color indexed="64"/>
      </bottom>
      <diagonal style="medium">
        <color indexed="64"/>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medium">
        <color indexed="64"/>
      </left>
      <right style="medium">
        <color indexed="64"/>
      </right>
      <top style="dotted">
        <color theme="0" tint="-0.499984740745262"/>
      </top>
      <bottom style="dotted">
        <color theme="0" tint="-0.499984740745262"/>
      </bottom>
      <diagonal/>
    </border>
    <border>
      <left style="medium">
        <color indexed="64"/>
      </left>
      <right/>
      <top style="dotted">
        <color theme="0" tint="-0.499984740745262"/>
      </top>
      <bottom/>
      <diagonal/>
    </border>
    <border>
      <left style="thin">
        <color indexed="64"/>
      </left>
      <right style="thin">
        <color indexed="64"/>
      </right>
      <top style="dotted">
        <color theme="0" tint="-0.499984740745262"/>
      </top>
      <bottom/>
      <diagonal/>
    </border>
    <border>
      <left style="thin">
        <color indexed="64"/>
      </left>
      <right style="medium">
        <color indexed="64"/>
      </right>
      <top style="dotted">
        <color theme="0" tint="-0.499984740745262"/>
      </top>
      <bottom/>
      <diagonal/>
    </border>
    <border>
      <left/>
      <right style="thin">
        <color indexed="64"/>
      </right>
      <top style="dotted">
        <color theme="0" tint="-0.499984740745262"/>
      </top>
      <bottom/>
      <diagonal/>
    </border>
    <border>
      <left style="medium">
        <color indexed="64"/>
      </left>
      <right style="medium">
        <color indexed="64"/>
      </right>
      <top style="dotted">
        <color theme="0" tint="-0.499984740745262"/>
      </top>
      <bottom/>
      <diagonal/>
    </border>
    <border>
      <left style="medium">
        <color indexed="64"/>
      </left>
      <right/>
      <top/>
      <bottom style="dotted">
        <color theme="0" tint="-0.499984740745262"/>
      </bottom>
      <diagonal/>
    </border>
    <border>
      <left style="thin">
        <color indexed="64"/>
      </left>
      <right style="thin">
        <color indexed="64"/>
      </right>
      <top/>
      <bottom style="dotted">
        <color theme="0" tint="-0.499984740745262"/>
      </bottom>
      <diagonal/>
    </border>
    <border>
      <left style="thin">
        <color indexed="64"/>
      </left>
      <right style="medium">
        <color indexed="64"/>
      </right>
      <top/>
      <bottom style="dotted">
        <color theme="0" tint="-0.499984740745262"/>
      </bottom>
      <diagonal/>
    </border>
    <border>
      <left/>
      <right style="thin">
        <color indexed="64"/>
      </right>
      <top/>
      <bottom style="dotted">
        <color theme="0" tint="-0.499984740745262"/>
      </bottom>
      <diagonal/>
    </border>
    <border>
      <left style="medium">
        <color indexed="64"/>
      </left>
      <right style="medium">
        <color indexed="64"/>
      </right>
      <top/>
      <bottom style="dotted">
        <color theme="0" tint="-0.499984740745262"/>
      </bottom>
      <diagonal/>
    </border>
    <border>
      <left style="medium">
        <color indexed="64"/>
      </left>
      <right style="medium">
        <color indexed="64"/>
      </right>
      <top style="dotted">
        <color theme="0" tint="-0.499984740745262"/>
      </top>
      <bottom style="thin">
        <color indexed="64"/>
      </bottom>
      <diagonal/>
    </border>
    <border>
      <left style="medium">
        <color indexed="64"/>
      </left>
      <right style="medium">
        <color indexed="64"/>
      </right>
      <top style="thin">
        <color indexed="64"/>
      </top>
      <bottom style="dotted">
        <color theme="0" tint="-0.499984740745262"/>
      </bottom>
      <diagonal/>
    </border>
    <border diagonalUp="1">
      <left style="medium">
        <color indexed="64"/>
      </left>
      <right style="medium">
        <color indexed="64"/>
      </right>
      <top style="dotted">
        <color theme="0" tint="-0.499984740745262"/>
      </top>
      <bottom style="dotted">
        <color theme="0" tint="-0.499984740745262"/>
      </bottom>
      <diagonal style="medium">
        <color indexed="64"/>
      </diagonal>
    </border>
    <border diagonalUp="1">
      <left style="medium">
        <color indexed="64"/>
      </left>
      <right style="medium">
        <color indexed="64"/>
      </right>
      <top style="dotted">
        <color theme="0" tint="-0.499984740745262"/>
      </top>
      <bottom style="thin">
        <color indexed="64"/>
      </bottom>
      <diagonal style="medium">
        <color indexed="64"/>
      </diagonal>
    </border>
    <border>
      <left style="medium">
        <color indexed="64"/>
      </left>
      <right/>
      <top style="dotted">
        <color theme="0" tint="-0.499984740745262"/>
      </top>
      <bottom style="thin">
        <color indexed="64"/>
      </bottom>
      <diagonal/>
    </border>
    <border>
      <left style="medium">
        <color indexed="64"/>
      </left>
      <right/>
      <top style="thin">
        <color indexed="64"/>
      </top>
      <bottom style="dotted">
        <color theme="0" tint="-0.499984740745262"/>
      </bottom>
      <diagonal/>
    </border>
    <border>
      <left style="hair">
        <color indexed="64"/>
      </left>
      <right style="thin">
        <color indexed="64"/>
      </right>
      <top style="thin">
        <color indexed="64"/>
      </top>
      <bottom style="thin">
        <color indexed="64"/>
      </bottom>
      <diagonal/>
    </border>
    <border>
      <left style="thin">
        <color indexed="64"/>
      </left>
      <right/>
      <top/>
      <bottom style="dashed">
        <color indexed="64"/>
      </bottom>
      <diagonal/>
    </border>
    <border>
      <left style="medium">
        <color indexed="64"/>
      </left>
      <right style="medium">
        <color indexed="64"/>
      </right>
      <top style="dotted">
        <color theme="0" tint="-0.34998626667073579"/>
      </top>
      <bottom/>
      <diagonal/>
    </border>
    <border>
      <left style="medium">
        <color indexed="64"/>
      </left>
      <right style="medium">
        <color indexed="64"/>
      </right>
      <top/>
      <bottom style="dotted">
        <color theme="0" tint="-0.34998626667073579"/>
      </bottom>
      <diagonal/>
    </border>
    <border>
      <left style="medium">
        <color indexed="64"/>
      </left>
      <right/>
      <top style="dotted">
        <color theme="0" tint="-0.34998626667073579"/>
      </top>
      <bottom style="thin">
        <color indexed="64"/>
      </bottom>
      <diagonal/>
    </border>
    <border>
      <left style="medium">
        <color indexed="64"/>
      </left>
      <right/>
      <top style="dotted">
        <color theme="0" tint="-0.34998626667073579"/>
      </top>
      <bottom/>
      <diagonal/>
    </border>
    <border>
      <left style="thin">
        <color indexed="64"/>
      </left>
      <right style="thin">
        <color indexed="64"/>
      </right>
      <top style="dotted">
        <color theme="0" tint="-0.34998626667073579"/>
      </top>
      <bottom/>
      <diagonal/>
    </border>
    <border>
      <left style="thin">
        <color indexed="64"/>
      </left>
      <right style="medium">
        <color indexed="64"/>
      </right>
      <top style="dotted">
        <color theme="0" tint="-0.34998626667073579"/>
      </top>
      <bottom/>
      <diagonal/>
    </border>
    <border>
      <left/>
      <right style="thin">
        <color indexed="64"/>
      </right>
      <top style="dotted">
        <color theme="0" tint="-0.34998626667073579"/>
      </top>
      <bottom/>
      <diagonal/>
    </border>
    <border>
      <left style="medium">
        <color indexed="64"/>
      </left>
      <right/>
      <top style="thin">
        <color indexed="64"/>
      </top>
      <bottom style="dotted">
        <color theme="0" tint="-0.34998626667073579"/>
      </bottom>
      <diagonal/>
    </border>
    <border>
      <left style="medium">
        <color indexed="64"/>
      </left>
      <right/>
      <top/>
      <bottom style="dotted">
        <color theme="0" tint="-0.34998626667073579"/>
      </bottom>
      <diagonal/>
    </border>
    <border>
      <left style="thin">
        <color indexed="64"/>
      </left>
      <right style="thin">
        <color indexed="64"/>
      </right>
      <top/>
      <bottom style="dotted">
        <color theme="0" tint="-0.34998626667073579"/>
      </bottom>
      <diagonal/>
    </border>
    <border>
      <left style="thin">
        <color indexed="64"/>
      </left>
      <right style="medium">
        <color indexed="64"/>
      </right>
      <top/>
      <bottom style="dotted">
        <color theme="0" tint="-0.34998626667073579"/>
      </bottom>
      <diagonal/>
    </border>
    <border>
      <left/>
      <right style="thin">
        <color indexed="64"/>
      </right>
      <top/>
      <bottom style="dotted">
        <color theme="0" tint="-0.34998626667073579"/>
      </bottom>
      <diagonal/>
    </border>
    <border>
      <left style="medium">
        <color indexed="64"/>
      </left>
      <right style="medium">
        <color indexed="64"/>
      </right>
      <top style="double">
        <color indexed="64"/>
      </top>
      <bottom style="dotted">
        <color theme="0" tint="-0.34998626667073579"/>
      </bottom>
      <diagonal/>
    </border>
    <border>
      <left style="medium">
        <color indexed="64"/>
      </left>
      <right style="medium">
        <color indexed="64"/>
      </right>
      <top style="dotted">
        <color theme="0" tint="-0.34998626667073579"/>
      </top>
      <bottom style="dotted">
        <color theme="0" tint="-0.34998626667073579"/>
      </bottom>
      <diagonal/>
    </border>
    <border>
      <left style="medium">
        <color indexed="64"/>
      </left>
      <right style="medium">
        <color indexed="64"/>
      </right>
      <top style="dotted">
        <color theme="0" tint="-0.34998626667073579"/>
      </top>
      <bottom style="thin">
        <color indexed="64"/>
      </bottom>
      <diagonal/>
    </border>
    <border diagonalDown="1">
      <left style="thin">
        <color indexed="64"/>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75">
    <xf numFmtId="0" fontId="0" fillId="0" borderId="0"/>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8"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xf numFmtId="38" fontId="8" fillId="0" borderId="0" applyFont="0" applyFill="0" applyBorder="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23" borderId="9" applyNumberFormat="0" applyAlignment="0" applyProtection="0">
      <alignment vertical="center"/>
    </xf>
    <xf numFmtId="0" fontId="33" fillId="0" borderId="0" applyNumberFormat="0" applyFill="0" applyBorder="0" applyAlignment="0" applyProtection="0">
      <alignment vertical="center"/>
    </xf>
    <xf numFmtId="0" fontId="34" fillId="7" borderId="4" applyNumberFormat="0" applyAlignment="0" applyProtection="0">
      <alignment vertical="center"/>
    </xf>
    <xf numFmtId="0" fontId="8" fillId="0" borderId="0">
      <alignment vertical="center"/>
    </xf>
    <xf numFmtId="0" fontId="46" fillId="0" borderId="0">
      <alignment vertical="center"/>
    </xf>
    <xf numFmtId="0" fontId="8" fillId="0" borderId="0">
      <alignment vertical="center"/>
    </xf>
    <xf numFmtId="0" fontId="8" fillId="0" borderId="0">
      <alignment vertical="center"/>
    </xf>
    <xf numFmtId="0" fontId="35" fillId="4" borderId="0" applyNumberFormat="0" applyBorder="0" applyAlignment="0" applyProtection="0">
      <alignment vertical="center"/>
    </xf>
    <xf numFmtId="0" fontId="51" fillId="0" borderId="0"/>
    <xf numFmtId="0" fontId="51" fillId="0" borderId="0"/>
    <xf numFmtId="178" fontId="46" fillId="0" borderId="0" applyFont="0" applyFill="0" applyBorder="0" applyAlignment="0" applyProtection="0">
      <alignment vertical="center"/>
    </xf>
    <xf numFmtId="38" fontId="46" fillId="0" borderId="0" applyFont="0" applyFill="0" applyBorder="0" applyAlignment="0" applyProtection="0">
      <alignment vertical="center"/>
    </xf>
    <xf numFmtId="38" fontId="11" fillId="0" borderId="0" applyFont="0" applyFill="0" applyBorder="0" applyAlignment="0" applyProtection="0">
      <alignment vertical="center"/>
    </xf>
    <xf numFmtId="0" fontId="46" fillId="0" borderId="0">
      <alignment vertical="center"/>
    </xf>
    <xf numFmtId="0" fontId="6" fillId="0" borderId="0"/>
    <xf numFmtId="38" fontId="6" fillId="0" borderId="0" applyFont="0" applyFill="0" applyBorder="0" applyAlignment="0" applyProtection="0"/>
    <xf numFmtId="0" fontId="11" fillId="0" borderId="0">
      <alignment vertical="center"/>
    </xf>
    <xf numFmtId="0" fontId="51" fillId="0" borderId="0"/>
    <xf numFmtId="0" fontId="6" fillId="0" borderId="0"/>
    <xf numFmtId="0" fontId="51" fillId="0" borderId="0"/>
    <xf numFmtId="178" fontId="6" fillId="0" borderId="0" applyFont="0" applyFill="0" applyBorder="0" applyAlignment="0" applyProtection="0"/>
    <xf numFmtId="0" fontId="78" fillId="0" borderId="0">
      <alignment vertical="center"/>
    </xf>
    <xf numFmtId="0" fontId="80" fillId="0" borderId="0" applyNumberFormat="0" applyFill="0" applyBorder="0" applyAlignment="0" applyProtection="0"/>
    <xf numFmtId="0" fontId="5"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4"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6" fillId="0" borderId="0">
      <alignment vertical="center"/>
    </xf>
  </cellStyleXfs>
  <cellXfs count="1466">
    <xf numFmtId="0" fontId="0" fillId="0" borderId="0" xfId="0"/>
    <xf numFmtId="0" fontId="0" fillId="0" borderId="0" xfId="0" applyAlignment="1">
      <alignment vertical="center"/>
    </xf>
    <xf numFmtId="0" fontId="44" fillId="0" borderId="0" xfId="0" applyFont="1" applyFill="1" applyAlignment="1">
      <alignment vertical="center"/>
    </xf>
    <xf numFmtId="0" fontId="14" fillId="0" borderId="0" xfId="0" applyFont="1" applyFill="1" applyAlignment="1">
      <alignment horizontal="center" vertical="center"/>
    </xf>
    <xf numFmtId="0" fontId="14" fillId="0" borderId="0" xfId="0" applyFont="1" applyFill="1" applyAlignment="1">
      <alignment vertical="center"/>
    </xf>
    <xf numFmtId="0" fontId="14" fillId="0" borderId="0" xfId="0" applyFont="1" applyFill="1" applyBorder="1" applyAlignment="1">
      <alignment horizontal="left" vertical="center"/>
    </xf>
    <xf numFmtId="0" fontId="14" fillId="0" borderId="0" xfId="0" applyFont="1" applyFill="1" applyAlignment="1">
      <alignment horizontal="left" vertical="center"/>
    </xf>
    <xf numFmtId="0" fontId="14" fillId="0" borderId="0" xfId="0" applyFont="1" applyFill="1" applyAlignment="1">
      <alignment horizontal="left" vertical="center" shrinkToFit="1"/>
    </xf>
    <xf numFmtId="0" fontId="17" fillId="0" borderId="22" xfId="0" applyFont="1" applyFill="1" applyBorder="1" applyAlignment="1">
      <alignment horizontal="left" vertical="center" shrinkToFit="1"/>
    </xf>
    <xf numFmtId="0" fontId="17" fillId="0" borderId="20" xfId="0" applyFont="1" applyFill="1" applyBorder="1" applyAlignment="1">
      <alignment horizontal="left" vertical="center" shrinkToFit="1"/>
    </xf>
    <xf numFmtId="58" fontId="17" fillId="0" borderId="69" xfId="0" applyNumberFormat="1" applyFont="1" applyFill="1" applyBorder="1" applyAlignment="1">
      <alignment horizontal="left" vertical="center"/>
    </xf>
    <xf numFmtId="58" fontId="17" fillId="0" borderId="22" xfId="0" applyNumberFormat="1" applyFont="1" applyFill="1" applyBorder="1" applyAlignment="1">
      <alignment horizontal="left" vertical="center" shrinkToFit="1"/>
    </xf>
    <xf numFmtId="0" fontId="17" fillId="0" borderId="21" xfId="0" applyFont="1" applyFill="1" applyBorder="1" applyAlignment="1">
      <alignment horizontal="left" vertical="center" shrinkToFit="1"/>
    </xf>
    <xf numFmtId="0" fontId="17" fillId="0" borderId="21" xfId="0" applyFont="1" applyFill="1" applyBorder="1" applyAlignment="1">
      <alignment horizontal="left" vertical="center"/>
    </xf>
    <xf numFmtId="56" fontId="17" fillId="0" borderId="22" xfId="0" applyNumberFormat="1" applyFont="1" applyFill="1" applyBorder="1" applyAlignment="1">
      <alignment horizontal="left" vertical="center"/>
    </xf>
    <xf numFmtId="58" fontId="17" fillId="0" borderId="21" xfId="0" applyNumberFormat="1" applyFont="1" applyFill="1" applyBorder="1" applyAlignment="1">
      <alignment horizontal="left" vertical="center" shrinkToFit="1"/>
    </xf>
    <xf numFmtId="0" fontId="17" fillId="0" borderId="63" xfId="0" applyFont="1" applyFill="1" applyBorder="1" applyAlignment="1">
      <alignment horizontal="left" vertical="center"/>
    </xf>
    <xf numFmtId="0" fontId="17" fillId="0" borderId="59" xfId="0" applyFont="1" applyFill="1" applyBorder="1" applyAlignment="1">
      <alignment horizontal="left" vertical="center"/>
    </xf>
    <xf numFmtId="0" fontId="17" fillId="0" borderId="69" xfId="0" applyFont="1" applyFill="1" applyBorder="1" applyAlignment="1">
      <alignment horizontal="left" vertical="center"/>
    </xf>
    <xf numFmtId="0" fontId="17" fillId="0" borderId="22" xfId="0" applyFont="1" applyFill="1" applyBorder="1" applyAlignment="1">
      <alignment horizontal="left" vertical="center"/>
    </xf>
    <xf numFmtId="0" fontId="17" fillId="0" borderId="39" xfId="0" applyFont="1" applyFill="1" applyBorder="1" applyAlignment="1">
      <alignment horizontal="left" vertical="center"/>
    </xf>
    <xf numFmtId="0" fontId="47" fillId="0" borderId="0" xfId="0" applyFont="1" applyFill="1" applyAlignment="1">
      <alignment vertical="center"/>
    </xf>
    <xf numFmtId="0" fontId="16" fillId="0" borderId="18" xfId="0" applyFont="1" applyBorder="1" applyAlignment="1">
      <alignment horizontal="center" vertical="center"/>
    </xf>
    <xf numFmtId="0" fontId="51" fillId="0" borderId="0" xfId="48" applyFont="1" applyFill="1"/>
    <xf numFmtId="0" fontId="51" fillId="0" borderId="0" xfId="48" applyFont="1" applyFill="1" applyAlignment="1">
      <alignment horizontal="right"/>
    </xf>
    <xf numFmtId="0" fontId="9" fillId="0" borderId="0" xfId="45" applyFont="1" applyFill="1">
      <alignment vertical="center"/>
    </xf>
    <xf numFmtId="0" fontId="9" fillId="0" borderId="0" xfId="45" applyFont="1" applyFill="1" applyAlignment="1">
      <alignment horizontal="right" vertical="center"/>
    </xf>
    <xf numFmtId="0" fontId="9" fillId="0" borderId="95" xfId="45" applyFont="1" applyFill="1" applyBorder="1">
      <alignment vertical="center"/>
    </xf>
    <xf numFmtId="0" fontId="9" fillId="0" borderId="0" xfId="49" applyFont="1" applyFill="1"/>
    <xf numFmtId="0" fontId="51" fillId="0" borderId="0" xfId="49" applyFont="1" applyFill="1"/>
    <xf numFmtId="0" fontId="51" fillId="0" borderId="0" xfId="49" applyFont="1" applyFill="1" applyAlignment="1">
      <alignment horizontal="left"/>
    </xf>
    <xf numFmtId="0" fontId="51" fillId="0" borderId="0" xfId="49" applyFont="1" applyFill="1" applyAlignment="1">
      <alignment horizontal="right"/>
    </xf>
    <xf numFmtId="0" fontId="51" fillId="0" borderId="0" xfId="49" applyFont="1" applyFill="1" applyAlignment="1">
      <alignment horizontal="right" vertical="center" shrinkToFit="1"/>
    </xf>
    <xf numFmtId="0" fontId="51" fillId="0" borderId="0" xfId="49" applyFont="1" applyFill="1" applyAlignment="1">
      <alignment horizontal="centerContinuous"/>
    </xf>
    <xf numFmtId="0" fontId="51" fillId="0" borderId="0" xfId="49" applyFont="1" applyFill="1" applyAlignment="1">
      <alignment horizontal="left" indent="1"/>
    </xf>
    <xf numFmtId="0" fontId="51" fillId="0" borderId="0" xfId="49" applyFont="1" applyFill="1" applyBorder="1"/>
    <xf numFmtId="0" fontId="51" fillId="0" borderId="0" xfId="49" applyFont="1" applyFill="1" applyBorder="1" applyAlignment="1">
      <alignment vertical="center"/>
    </xf>
    <xf numFmtId="0" fontId="51" fillId="0" borderId="40" xfId="49" applyFont="1" applyFill="1" applyBorder="1"/>
    <xf numFmtId="0" fontId="17" fillId="0" borderId="20" xfId="0" applyFont="1" applyFill="1" applyBorder="1" applyAlignment="1">
      <alignment horizontal="left" vertical="center"/>
    </xf>
    <xf numFmtId="0" fontId="9" fillId="0" borderId="0" xfId="45" applyFont="1" applyFill="1" applyAlignment="1">
      <alignment vertical="center"/>
    </xf>
    <xf numFmtId="0" fontId="9" fillId="0" borderId="61" xfId="45" applyFont="1" applyFill="1" applyBorder="1">
      <alignment vertical="center"/>
    </xf>
    <xf numFmtId="0" fontId="9" fillId="0" borderId="0" xfId="45" quotePrefix="1" applyFont="1" applyFill="1">
      <alignment vertical="center"/>
    </xf>
    <xf numFmtId="0" fontId="11" fillId="0" borderId="0" xfId="45" applyFont="1" applyFill="1" applyAlignment="1">
      <alignment horizontal="center"/>
    </xf>
    <xf numFmtId="0" fontId="9" fillId="0" borderId="0" xfId="45" applyFont="1" applyFill="1" applyAlignment="1"/>
    <xf numFmtId="0" fontId="13" fillId="0" borderId="0" xfId="44" applyFont="1" applyAlignment="1"/>
    <xf numFmtId="0" fontId="6" fillId="0" borderId="0" xfId="44" applyFont="1" applyAlignment="1"/>
    <xf numFmtId="0" fontId="13" fillId="0" borderId="82" xfId="44" applyFont="1" applyBorder="1" applyAlignment="1">
      <alignment vertical="top" wrapText="1"/>
    </xf>
    <xf numFmtId="0" fontId="13" fillId="0" borderId="81" xfId="44" applyFont="1" applyBorder="1" applyAlignment="1">
      <alignment vertical="top" wrapText="1"/>
    </xf>
    <xf numFmtId="0" fontId="13" fillId="0" borderId="78" xfId="44" applyFont="1" applyBorder="1" applyAlignment="1">
      <alignment horizontal="center" vertical="top" wrapText="1"/>
    </xf>
    <xf numFmtId="0" fontId="13" fillId="0" borderId="78" xfId="44" applyFont="1" applyBorder="1" applyAlignment="1">
      <alignment horizontal="center" vertical="center" wrapText="1"/>
    </xf>
    <xf numFmtId="0" fontId="13" fillId="0" borderId="38" xfId="44" applyFont="1" applyBorder="1" applyAlignment="1">
      <alignment vertical="top" wrapText="1"/>
    </xf>
    <xf numFmtId="0" fontId="13" fillId="0" borderId="30" xfId="44" applyFont="1" applyBorder="1" applyAlignment="1">
      <alignment vertical="top" wrapText="1"/>
    </xf>
    <xf numFmtId="0" fontId="13" fillId="0" borderId="39" xfId="44" applyFont="1" applyBorder="1" applyAlignment="1">
      <alignment vertical="top" wrapText="1"/>
    </xf>
    <xf numFmtId="0" fontId="13" fillId="0" borderId="103" xfId="44" applyFont="1" applyBorder="1" applyAlignment="1">
      <alignment vertical="top" wrapText="1"/>
    </xf>
    <xf numFmtId="0" fontId="13" fillId="0" borderId="32" xfId="44" applyFont="1" applyBorder="1" applyAlignment="1">
      <alignment vertical="top" wrapText="1"/>
    </xf>
    <xf numFmtId="0" fontId="59" fillId="0" borderId="0" xfId="44" applyFont="1" applyAlignment="1">
      <alignment wrapText="1"/>
    </xf>
    <xf numFmtId="0" fontId="13" fillId="0" borderId="0" xfId="44" applyFont="1" applyAlignment="1">
      <alignment horizontal="left"/>
    </xf>
    <xf numFmtId="0" fontId="46" fillId="0" borderId="0" xfId="44" applyAlignment="1">
      <alignment horizontal="centerContinuous"/>
    </xf>
    <xf numFmtId="0" fontId="46" fillId="0" borderId="0" xfId="44" applyAlignment="1"/>
    <xf numFmtId="0" fontId="60" fillId="0" borderId="82" xfId="44" applyFont="1" applyBorder="1" applyAlignment="1">
      <alignment vertical="top" wrapText="1"/>
    </xf>
    <xf numFmtId="0" fontId="60" fillId="0" borderId="78" xfId="44" applyFont="1" applyBorder="1" applyAlignment="1">
      <alignment horizontal="center" vertical="top" wrapText="1"/>
    </xf>
    <xf numFmtId="0" fontId="60" fillId="0" borderId="81" xfId="44" applyFont="1" applyBorder="1" applyAlignment="1">
      <alignment vertical="top" wrapText="1"/>
    </xf>
    <xf numFmtId="0" fontId="60" fillId="0" borderId="0" xfId="44" applyFont="1" applyBorder="1" applyAlignment="1">
      <alignment horizontal="right" vertical="top" wrapText="1"/>
    </xf>
    <xf numFmtId="0" fontId="60" fillId="0" borderId="32" xfId="44" applyFont="1" applyBorder="1" applyAlignment="1">
      <alignment horizontal="right" vertical="top" wrapText="1"/>
    </xf>
    <xf numFmtId="0" fontId="60" fillId="0" borderId="78" xfId="44" applyFont="1" applyBorder="1" applyAlignment="1">
      <alignment vertical="top" wrapText="1"/>
    </xf>
    <xf numFmtId="0" fontId="60" fillId="0" borderId="97" xfId="44" applyFont="1" applyBorder="1" applyAlignment="1">
      <alignment vertical="top" wrapText="1"/>
    </xf>
    <xf numFmtId="0" fontId="60" fillId="0" borderId="104" xfId="44" applyFont="1" applyBorder="1" applyAlignment="1">
      <alignment vertical="top" wrapText="1"/>
    </xf>
    <xf numFmtId="0" fontId="60" fillId="0" borderId="105" xfId="44" applyFont="1" applyBorder="1" applyAlignment="1">
      <alignment vertical="top" wrapText="1"/>
    </xf>
    <xf numFmtId="0" fontId="60" fillId="0" borderId="73" xfId="44" applyFont="1" applyBorder="1" applyAlignment="1">
      <alignment horizontal="center" vertical="top" wrapText="1"/>
    </xf>
    <xf numFmtId="0" fontId="60" fillId="0" borderId="74" xfId="44" applyFont="1" applyBorder="1" applyAlignment="1">
      <alignment horizontal="center" vertical="top" wrapText="1"/>
    </xf>
    <xf numFmtId="0" fontId="60" fillId="0" borderId="75" xfId="44" applyFont="1" applyBorder="1" applyAlignment="1">
      <alignment horizontal="center" vertical="top" wrapText="1"/>
    </xf>
    <xf numFmtId="0" fontId="46" fillId="0" borderId="81" xfId="44" applyBorder="1" applyAlignment="1">
      <alignment horizontal="center" vertical="top" wrapText="1"/>
    </xf>
    <xf numFmtId="0" fontId="46" fillId="0" borderId="0" xfId="44" applyAlignment="1">
      <alignment horizontal="center" vertical="top"/>
    </xf>
    <xf numFmtId="0" fontId="61" fillId="0" borderId="82" xfId="44" applyFont="1" applyBorder="1" applyAlignment="1">
      <alignment vertical="top" wrapText="1"/>
    </xf>
    <xf numFmtId="0" fontId="61" fillId="0" borderId="78" xfId="44" applyFont="1" applyBorder="1" applyAlignment="1">
      <alignment horizontal="center" vertical="top" wrapText="1"/>
    </xf>
    <xf numFmtId="0" fontId="61" fillId="0" borderId="81" xfId="44" applyFont="1" applyBorder="1" applyAlignment="1">
      <alignment vertical="top" wrapText="1"/>
    </xf>
    <xf numFmtId="0" fontId="61" fillId="0" borderId="0" xfId="44" applyFont="1" applyAlignment="1"/>
    <xf numFmtId="0" fontId="46" fillId="0" borderId="0" xfId="53">
      <alignment vertical="center"/>
    </xf>
    <xf numFmtId="0" fontId="9" fillId="0" borderId="0" xfId="53" applyFont="1" applyFill="1" applyBorder="1" applyAlignment="1">
      <alignment vertical="center"/>
    </xf>
    <xf numFmtId="0" fontId="50" fillId="0" borderId="0" xfId="53" applyFont="1">
      <alignment vertical="center"/>
    </xf>
    <xf numFmtId="0" fontId="17" fillId="0" borderId="42" xfId="0" applyFont="1" applyFill="1" applyBorder="1" applyAlignment="1">
      <alignment horizontal="left" vertical="center"/>
    </xf>
    <xf numFmtId="0" fontId="9" fillId="0" borderId="0" xfId="54" applyFont="1" applyFill="1" applyAlignment="1">
      <alignment vertical="center"/>
    </xf>
    <xf numFmtId="0" fontId="9" fillId="0" borderId="0" xfId="54" applyFont="1" applyFill="1" applyAlignment="1">
      <alignment horizontal="right" vertical="center"/>
    </xf>
    <xf numFmtId="0" fontId="49" fillId="0" borderId="0" xfId="54" applyFont="1" applyFill="1" applyAlignment="1">
      <alignment horizontal="centerContinuous" vertical="center"/>
    </xf>
    <xf numFmtId="0" fontId="12" fillId="0" borderId="0" xfId="54" applyFont="1" applyFill="1" applyAlignment="1">
      <alignment horizontal="centerContinuous" vertical="center"/>
    </xf>
    <xf numFmtId="0" fontId="9" fillId="0" borderId="0" xfId="54" applyFont="1" applyFill="1" applyAlignment="1">
      <alignment horizontal="centerContinuous" vertical="center"/>
    </xf>
    <xf numFmtId="0" fontId="9" fillId="0" borderId="40" xfId="54" applyFont="1" applyFill="1" applyBorder="1" applyAlignment="1">
      <alignment vertical="center"/>
    </xf>
    <xf numFmtId="0" fontId="9" fillId="0" borderId="0" xfId="54" applyFont="1" applyFill="1" applyBorder="1" applyAlignment="1">
      <alignment vertical="center"/>
    </xf>
    <xf numFmtId="0" fontId="9" fillId="0" borderId="0" xfId="54" applyFont="1" applyFill="1" applyAlignment="1">
      <alignment vertical="center" textRotation="255"/>
    </xf>
    <xf numFmtId="0" fontId="9" fillId="0" borderId="0" xfId="56" applyFont="1" applyFill="1">
      <alignment vertical="center"/>
    </xf>
    <xf numFmtId="0" fontId="9" fillId="0" borderId="40" xfId="56" applyFont="1" applyFill="1" applyBorder="1">
      <alignment vertical="center"/>
    </xf>
    <xf numFmtId="0" fontId="9" fillId="0" borderId="0" xfId="54" applyFont="1" applyFill="1" applyAlignment="1">
      <alignment textRotation="255"/>
    </xf>
    <xf numFmtId="0" fontId="9" fillId="0" borderId="0" xfId="57" applyFont="1" applyFill="1" applyAlignment="1">
      <alignment vertical="center"/>
    </xf>
    <xf numFmtId="0" fontId="51" fillId="0" borderId="0" xfId="57" applyFont="1" applyFill="1" applyAlignment="1">
      <alignment vertical="center"/>
    </xf>
    <xf numFmtId="0" fontId="51" fillId="0" borderId="0" xfId="57" applyFont="1" applyFill="1" applyAlignment="1">
      <alignment horizontal="right" vertical="center"/>
    </xf>
    <xf numFmtId="0" fontId="51" fillId="0" borderId="0" xfId="57" applyFont="1" applyFill="1" applyAlignment="1">
      <alignment horizontal="left" vertical="center"/>
    </xf>
    <xf numFmtId="0" fontId="52" fillId="0" borderId="0" xfId="57" applyFont="1" applyFill="1" applyAlignment="1">
      <alignment horizontal="centerContinuous" vertical="center"/>
    </xf>
    <xf numFmtId="0" fontId="51" fillId="0" borderId="0" xfId="57" applyFont="1" applyFill="1" applyAlignment="1">
      <alignment horizontal="centerContinuous" vertical="center"/>
    </xf>
    <xf numFmtId="0" fontId="51" fillId="0" borderId="10" xfId="57" applyFont="1" applyFill="1" applyBorder="1" applyAlignment="1">
      <alignment horizontal="center" vertical="center"/>
    </xf>
    <xf numFmtId="0" fontId="51" fillId="0" borderId="0" xfId="57" applyFont="1" applyFill="1" applyBorder="1" applyAlignment="1">
      <alignment vertical="center"/>
    </xf>
    <xf numFmtId="0" fontId="9" fillId="0" borderId="0" xfId="58" applyFont="1"/>
    <xf numFmtId="0" fontId="37" fillId="0" borderId="0" xfId="58" applyFont="1"/>
    <xf numFmtId="0" fontId="41" fillId="0" borderId="0" xfId="54" applyFont="1" applyFill="1" applyAlignment="1">
      <alignment vertical="center"/>
    </xf>
    <xf numFmtId="0" fontId="9" fillId="0" borderId="0" xfId="54" quotePrefix="1" applyFont="1" applyFill="1" applyAlignment="1">
      <alignment vertical="center"/>
    </xf>
    <xf numFmtId="0" fontId="51" fillId="0" borderId="0" xfId="59" applyFont="1" applyFill="1"/>
    <xf numFmtId="0" fontId="51" fillId="0" borderId="0" xfId="59" quotePrefix="1" applyFont="1" applyFill="1"/>
    <xf numFmtId="0" fontId="65" fillId="0" borderId="0" xfId="56" applyFont="1" applyFill="1">
      <alignment vertical="center"/>
    </xf>
    <xf numFmtId="0" fontId="9" fillId="0" borderId="0" xfId="56" quotePrefix="1" applyFont="1" applyFill="1">
      <alignment vertical="center"/>
    </xf>
    <xf numFmtId="0" fontId="49" fillId="0" borderId="0" xfId="56" applyFont="1" applyFill="1">
      <alignment vertical="center"/>
    </xf>
    <xf numFmtId="0" fontId="9" fillId="0" borderId="0" xfId="56" applyFont="1" applyFill="1" applyBorder="1">
      <alignment vertical="center"/>
    </xf>
    <xf numFmtId="0" fontId="9" fillId="0" borderId="0" xfId="54" applyFont="1" applyFill="1"/>
    <xf numFmtId="0" fontId="41" fillId="0" borderId="0" xfId="54" applyFont="1" applyFill="1"/>
    <xf numFmtId="0" fontId="20" fillId="0" borderId="0" xfId="54" applyFont="1" applyFill="1"/>
    <xf numFmtId="0" fontId="41" fillId="0" borderId="10" xfId="54" applyFont="1" applyFill="1" applyBorder="1" applyAlignment="1">
      <alignment horizontal="center"/>
    </xf>
    <xf numFmtId="0" fontId="41" fillId="0" borderId="0" xfId="54" applyFont="1" applyFill="1" applyBorder="1" applyAlignment="1">
      <alignment horizontal="center"/>
    </xf>
    <xf numFmtId="0" fontId="41" fillId="0" borderId="0" xfId="54" applyFont="1" applyFill="1" applyBorder="1"/>
    <xf numFmtId="0" fontId="41" fillId="0" borderId="14" xfId="54" applyFont="1" applyFill="1" applyBorder="1"/>
    <xf numFmtId="0" fontId="20" fillId="0" borderId="42" xfId="54" applyFont="1" applyFill="1" applyBorder="1" applyAlignment="1">
      <alignment vertical="top" wrapText="1"/>
    </xf>
    <xf numFmtId="0" fontId="20" fillId="0" borderId="14" xfId="54" applyFont="1" applyFill="1" applyBorder="1" applyAlignment="1">
      <alignment vertical="top" wrapText="1"/>
    </xf>
    <xf numFmtId="0" fontId="20" fillId="0" borderId="43" xfId="54" applyFont="1" applyFill="1" applyBorder="1" applyAlignment="1">
      <alignment vertical="top" wrapText="1"/>
    </xf>
    <xf numFmtId="0" fontId="20" fillId="0" borderId="39" xfId="54" applyFont="1" applyFill="1" applyBorder="1" applyAlignment="1">
      <alignment vertical="top" wrapText="1"/>
    </xf>
    <xf numFmtId="0" fontId="20" fillId="0" borderId="0" xfId="54" applyFont="1" applyFill="1" applyBorder="1" applyAlignment="1">
      <alignment vertical="top" wrapText="1"/>
    </xf>
    <xf numFmtId="0" fontId="20" fillId="0" borderId="32" xfId="54" applyFont="1" applyFill="1" applyBorder="1" applyAlignment="1">
      <alignment vertical="top" wrapText="1"/>
    </xf>
    <xf numFmtId="0" fontId="20" fillId="0" borderId="39" xfId="54" applyFont="1" applyFill="1" applyBorder="1" applyAlignment="1"/>
    <xf numFmtId="0" fontId="20" fillId="0" borderId="0" xfId="54" applyFont="1" applyFill="1" applyBorder="1" applyAlignment="1"/>
    <xf numFmtId="0" fontId="20" fillId="0" borderId="32" xfId="54" applyFont="1" applyFill="1" applyBorder="1" applyAlignment="1"/>
    <xf numFmtId="0" fontId="41" fillId="0" borderId="65" xfId="54" applyFont="1" applyFill="1" applyBorder="1" applyAlignment="1">
      <alignment horizontal="center"/>
    </xf>
    <xf numFmtId="0" fontId="41" fillId="0" borderId="106" xfId="54" applyFont="1" applyFill="1" applyBorder="1" applyAlignment="1">
      <alignment horizontal="center"/>
    </xf>
    <xf numFmtId="0" fontId="41" fillId="0" borderId="107" xfId="54" applyFont="1" applyFill="1" applyBorder="1" applyAlignment="1">
      <alignment horizontal="center"/>
    </xf>
    <xf numFmtId="0" fontId="41" fillId="0" borderId="39" xfId="54" applyFont="1" applyFill="1" applyBorder="1" applyAlignment="1">
      <alignment horizontal="center"/>
    </xf>
    <xf numFmtId="0" fontId="41" fillId="0" borderId="110" xfId="54" applyFont="1" applyFill="1" applyBorder="1" applyAlignment="1">
      <alignment horizontal="center"/>
    </xf>
    <xf numFmtId="0" fontId="41" fillId="0" borderId="18" xfId="54" applyFont="1" applyFill="1" applyBorder="1" applyAlignment="1">
      <alignment horizontal="center"/>
    </xf>
    <xf numFmtId="0" fontId="67" fillId="0" borderId="110" xfId="54" applyFont="1" applyFill="1" applyBorder="1" applyAlignment="1">
      <alignment horizontal="center"/>
    </xf>
    <xf numFmtId="0" fontId="41" fillId="0" borderId="111" xfId="54" applyFont="1" applyFill="1" applyBorder="1" applyAlignment="1">
      <alignment horizontal="center"/>
    </xf>
    <xf numFmtId="0" fontId="67" fillId="0" borderId="18" xfId="54" applyFont="1" applyFill="1" applyBorder="1" applyAlignment="1">
      <alignment horizontal="center"/>
    </xf>
    <xf numFmtId="0" fontId="67" fillId="0" borderId="39" xfId="54" applyFont="1" applyFill="1" applyBorder="1" applyAlignment="1">
      <alignment horizontal="center"/>
    </xf>
    <xf numFmtId="0" fontId="41" fillId="0" borderId="32" xfId="54" applyFont="1" applyFill="1" applyBorder="1" applyAlignment="1">
      <alignment horizontal="center"/>
    </xf>
    <xf numFmtId="0" fontId="41" fillId="0" borderId="18" xfId="54" applyFont="1" applyFill="1" applyBorder="1" applyAlignment="1">
      <alignment vertical="center" shrinkToFit="1"/>
    </xf>
    <xf numFmtId="0" fontId="41" fillId="0" borderId="111" xfId="54" applyFont="1" applyFill="1" applyBorder="1" applyAlignment="1">
      <alignment vertical="center" shrinkToFit="1"/>
    </xf>
    <xf numFmtId="0" fontId="41" fillId="0" borderId="0" xfId="54" applyFont="1" applyFill="1" applyBorder="1" applyAlignment="1">
      <alignment vertical="center" shrinkToFit="1"/>
    </xf>
    <xf numFmtId="0" fontId="41" fillId="0" borderId="32" xfId="54" applyFont="1" applyFill="1" applyBorder="1" applyAlignment="1">
      <alignment vertical="center" shrinkToFit="1"/>
    </xf>
    <xf numFmtId="0" fontId="68" fillId="0" borderId="110" xfId="54" applyFont="1" applyFill="1" applyBorder="1" applyAlignment="1">
      <alignment horizontal="center"/>
    </xf>
    <xf numFmtId="0" fontId="68" fillId="0" borderId="18" xfId="54" applyFont="1" applyFill="1" applyBorder="1" applyAlignment="1">
      <alignment horizontal="center"/>
    </xf>
    <xf numFmtId="0" fontId="20" fillId="0" borderId="110" xfId="54" applyFont="1" applyFill="1" applyBorder="1"/>
    <xf numFmtId="0" fontId="20" fillId="0" borderId="18" xfId="54" applyFont="1" applyFill="1" applyBorder="1" applyAlignment="1">
      <alignment vertical="center" shrinkToFit="1"/>
    </xf>
    <xf numFmtId="0" fontId="20" fillId="0" borderId="18" xfId="54" applyFont="1" applyFill="1" applyBorder="1"/>
    <xf numFmtId="0" fontId="20" fillId="0" borderId="111" xfId="54" applyFont="1" applyFill="1" applyBorder="1" applyAlignment="1">
      <alignment vertical="center" shrinkToFit="1"/>
    </xf>
    <xf numFmtId="0" fontId="20" fillId="0" borderId="39" xfId="54" applyFont="1" applyFill="1" applyBorder="1"/>
    <xf numFmtId="0" fontId="20" fillId="0" borderId="0" xfId="54" applyFont="1" applyFill="1" applyBorder="1" applyAlignment="1">
      <alignment vertical="center" shrinkToFit="1"/>
    </xf>
    <xf numFmtId="0" fontId="20" fillId="0" borderId="32" xfId="54" applyFont="1" applyFill="1" applyBorder="1" applyAlignment="1">
      <alignment vertical="center" shrinkToFit="1"/>
    </xf>
    <xf numFmtId="0" fontId="20" fillId="0" borderId="112" xfId="54" applyFont="1" applyFill="1" applyBorder="1"/>
    <xf numFmtId="0" fontId="20" fillId="0" borderId="113" xfId="54" applyFont="1" applyFill="1" applyBorder="1" applyAlignment="1">
      <alignment vertical="center" shrinkToFit="1"/>
    </xf>
    <xf numFmtId="0" fontId="20" fillId="0" borderId="113" xfId="54" applyFont="1" applyFill="1" applyBorder="1"/>
    <xf numFmtId="0" fontId="20" fillId="0" borderId="114" xfId="54" applyFont="1" applyFill="1" applyBorder="1" applyAlignment="1">
      <alignment vertical="center" shrinkToFit="1"/>
    </xf>
    <xf numFmtId="0" fontId="20" fillId="0" borderId="44" xfId="54" applyFont="1" applyFill="1" applyBorder="1"/>
    <xf numFmtId="0" fontId="20" fillId="0" borderId="33" xfId="54" applyFont="1" applyFill="1" applyBorder="1" applyAlignment="1">
      <alignment vertical="center" shrinkToFit="1"/>
    </xf>
    <xf numFmtId="0" fontId="20" fillId="0" borderId="34" xfId="54" applyFont="1" applyFill="1" applyBorder="1" applyAlignment="1">
      <alignment vertical="center" shrinkToFit="1"/>
    </xf>
    <xf numFmtId="0" fontId="9" fillId="0" borderId="0" xfId="53" applyFont="1" applyAlignment="1"/>
    <xf numFmtId="0" fontId="46" fillId="0" borderId="0" xfId="53" applyFont="1" applyAlignment="1"/>
    <xf numFmtId="0" fontId="46" fillId="0" borderId="0" xfId="53" applyFont="1" applyAlignment="1">
      <alignment horizontal="left"/>
    </xf>
    <xf numFmtId="0" fontId="69" fillId="0" borderId="0" xfId="53" applyFont="1" applyAlignment="1">
      <alignment horizontal="center"/>
    </xf>
    <xf numFmtId="0" fontId="70" fillId="0" borderId="10" xfId="53" applyFont="1" applyBorder="1" applyAlignment="1">
      <alignment horizontal="left"/>
    </xf>
    <xf numFmtId="0" fontId="71" fillId="0" borderId="10" xfId="53" applyFont="1" applyBorder="1" applyAlignment="1">
      <alignment horizontal="center"/>
    </xf>
    <xf numFmtId="0" fontId="9" fillId="0" borderId="0" xfId="53" applyFont="1" applyAlignment="1">
      <alignment vertical="center"/>
    </xf>
    <xf numFmtId="0" fontId="9" fillId="0" borderId="10" xfId="53" applyFont="1" applyFill="1" applyBorder="1" applyAlignment="1">
      <alignment horizontal="center" vertical="center"/>
    </xf>
    <xf numFmtId="0" fontId="9" fillId="0" borderId="0" xfId="53" applyFont="1" applyFill="1" applyAlignment="1">
      <alignment vertical="center"/>
    </xf>
    <xf numFmtId="0" fontId="9" fillId="0" borderId="10" xfId="53" applyFont="1" applyFill="1" applyBorder="1" applyAlignment="1">
      <alignment vertical="center"/>
    </xf>
    <xf numFmtId="0" fontId="9" fillId="0" borderId="10" xfId="53" applyFont="1" applyBorder="1" applyAlignment="1">
      <alignment vertical="center"/>
    </xf>
    <xf numFmtId="0" fontId="46" fillId="0" borderId="0" xfId="53" applyFont="1" applyBorder="1" applyAlignment="1">
      <alignment vertical="center"/>
    </xf>
    <xf numFmtId="0" fontId="72" fillId="0" borderId="10" xfId="53" applyFont="1" applyBorder="1" applyAlignment="1">
      <alignment vertical="center"/>
    </xf>
    <xf numFmtId="0" fontId="73" fillId="0" borderId="10" xfId="53" applyFont="1" applyBorder="1" applyAlignment="1">
      <alignment vertical="center"/>
    </xf>
    <xf numFmtId="0" fontId="74" fillId="0" borderId="10" xfId="53" applyFont="1" applyBorder="1" applyAlignment="1">
      <alignment vertical="center"/>
    </xf>
    <xf numFmtId="0" fontId="46" fillId="0" borderId="20" xfId="53" applyFont="1" applyBorder="1" applyAlignment="1">
      <alignment horizontal="center" vertical="center" wrapText="1"/>
    </xf>
    <xf numFmtId="0" fontId="46" fillId="0" borderId="14" xfId="53" applyFont="1" applyBorder="1" applyAlignment="1">
      <alignment horizontal="center" vertical="center" wrapText="1"/>
    </xf>
    <xf numFmtId="0" fontId="46" fillId="0" borderId="21" xfId="53" applyFont="1" applyBorder="1" applyAlignment="1">
      <alignment horizontal="center" vertical="center" wrapText="1"/>
    </xf>
    <xf numFmtId="0" fontId="46" fillId="0" borderId="0" xfId="53" applyFont="1" applyBorder="1" applyAlignment="1">
      <alignment horizontal="center" vertical="center" wrapText="1"/>
    </xf>
    <xf numFmtId="0" fontId="46" fillId="0" borderId="21" xfId="53" applyBorder="1" applyAlignment="1">
      <alignment horizontal="center" vertical="center" wrapText="1"/>
    </xf>
    <xf numFmtId="0" fontId="46" fillId="0" borderId="0" xfId="53" applyBorder="1" applyAlignment="1">
      <alignment horizontal="center" vertical="center" wrapText="1"/>
    </xf>
    <xf numFmtId="0" fontId="46" fillId="0" borderId="22" xfId="53" applyFont="1" applyBorder="1" applyAlignment="1">
      <alignment horizontal="center" vertical="center" wrapText="1"/>
    </xf>
    <xf numFmtId="0" fontId="46" fillId="0" borderId="10" xfId="53" applyFont="1" applyBorder="1" applyAlignment="1">
      <alignment horizontal="center" vertical="center" wrapText="1"/>
    </xf>
    <xf numFmtId="0" fontId="39" fillId="0" borderId="124" xfId="53" applyFont="1" applyBorder="1" applyAlignment="1">
      <alignment horizontal="center" vertical="center" wrapText="1"/>
    </xf>
    <xf numFmtId="0" fontId="39" fillId="0" borderId="125" xfId="53" applyFont="1" applyBorder="1" applyAlignment="1">
      <alignment horizontal="center" vertical="center" wrapText="1"/>
    </xf>
    <xf numFmtId="0" fontId="9" fillId="0" borderId="13" xfId="54" applyFont="1" applyFill="1" applyBorder="1" applyAlignment="1">
      <alignment horizontal="center" vertical="center"/>
    </xf>
    <xf numFmtId="0" fontId="9" fillId="0" borderId="14" xfId="54" applyFont="1" applyFill="1" applyBorder="1" applyAlignment="1">
      <alignment horizontal="center" vertical="center"/>
    </xf>
    <xf numFmtId="0" fontId="9" fillId="0" borderId="0" xfId="54" applyFont="1" applyFill="1" applyAlignment="1">
      <alignment horizontal="center" vertical="center"/>
    </xf>
    <xf numFmtId="0" fontId="9" fillId="0" borderId="0" xfId="56" applyFont="1" applyFill="1" applyAlignment="1">
      <alignment horizontal="center" vertical="center"/>
    </xf>
    <xf numFmtId="0" fontId="9" fillId="0" borderId="0" xfId="56" applyFont="1" applyFill="1" applyAlignment="1">
      <alignment horizontal="right" vertical="center"/>
    </xf>
    <xf numFmtId="0" fontId="9" fillId="0" borderId="0" xfId="56" applyFont="1" applyFill="1" applyAlignment="1">
      <alignment horizontal="left" vertical="center"/>
    </xf>
    <xf numFmtId="0" fontId="51" fillId="0" borderId="0" xfId="49" applyFont="1" applyFill="1" applyAlignment="1">
      <alignment horizontal="right" vertical="center" indent="1" shrinkToFit="1"/>
    </xf>
    <xf numFmtId="0" fontId="51" fillId="0" borderId="0" xfId="49" applyFont="1" applyFill="1" applyAlignment="1">
      <alignment horizontal="center" vertical="top"/>
    </xf>
    <xf numFmtId="0" fontId="9" fillId="0" borderId="0" xfId="56" applyFont="1" applyFill="1" applyAlignment="1">
      <alignment horizontal="right"/>
    </xf>
    <xf numFmtId="0" fontId="9" fillId="0" borderId="0" xfId="56" quotePrefix="1" applyFont="1" applyFill="1" applyAlignment="1">
      <alignment horizontal="right"/>
    </xf>
    <xf numFmtId="0" fontId="9" fillId="0" borderId="0" xfId="56" applyFont="1" applyFill="1" applyAlignment="1"/>
    <xf numFmtId="0" fontId="9" fillId="0" borderId="0" xfId="56" applyFont="1" applyFill="1" applyAlignment="1">
      <alignment vertical="center"/>
    </xf>
    <xf numFmtId="0" fontId="49" fillId="0" borderId="0" xfId="56" applyFont="1" applyFill="1" applyAlignment="1">
      <alignment horizontal="right" vertical="center"/>
    </xf>
    <xf numFmtId="0" fontId="9" fillId="0" borderId="61" xfId="56" applyFont="1" applyFill="1" applyBorder="1">
      <alignment vertical="center"/>
    </xf>
    <xf numFmtId="0" fontId="56" fillId="0" borderId="0" xfId="56" applyFont="1" applyFill="1">
      <alignment vertical="center"/>
    </xf>
    <xf numFmtId="0" fontId="56" fillId="0" borderId="0" xfId="56" applyFont="1" applyFill="1" applyAlignment="1">
      <alignment horizontal="right" vertical="center"/>
    </xf>
    <xf numFmtId="0" fontId="9" fillId="0" borderId="0" xfId="56" applyFont="1" applyFill="1" applyAlignment="1">
      <alignment horizontal="left" vertical="center" shrinkToFit="1"/>
    </xf>
    <xf numFmtId="0" fontId="9" fillId="0" borderId="0" xfId="56" applyFont="1" applyFill="1" applyAlignment="1">
      <alignment horizontal="left"/>
    </xf>
    <xf numFmtId="49" fontId="9" fillId="0" borderId="0" xfId="56" applyNumberFormat="1" applyFont="1" applyFill="1" applyAlignment="1">
      <alignment shrinkToFit="1"/>
    </xf>
    <xf numFmtId="49" fontId="9" fillId="0" borderId="0" xfId="56" applyNumberFormat="1" applyFont="1" applyFill="1" applyAlignment="1">
      <alignment horizontal="left" vertical="center" shrinkToFit="1"/>
    </xf>
    <xf numFmtId="0" fontId="13" fillId="0" borderId="0" xfId="54" applyFont="1"/>
    <xf numFmtId="0" fontId="6" fillId="0" borderId="0" xfId="54" applyFont="1"/>
    <xf numFmtId="0" fontId="13" fillId="0" borderId="0" xfId="54" applyFont="1" applyAlignment="1"/>
    <xf numFmtId="0" fontId="13" fillId="0" borderId="0" xfId="54" applyFont="1" applyAlignment="1">
      <alignment horizontal="right"/>
    </xf>
    <xf numFmtId="0" fontId="13" fillId="0" borderId="0" xfId="54" applyFont="1" applyFill="1"/>
    <xf numFmtId="0" fontId="13" fillId="0" borderId="82" xfId="54" applyFont="1" applyBorder="1" applyAlignment="1">
      <alignment vertical="top" wrapText="1"/>
    </xf>
    <xf numFmtId="0" fontId="13" fillId="0" borderId="81" xfId="54" applyFont="1" applyBorder="1" applyAlignment="1">
      <alignment horizontal="center" vertical="center" wrapText="1"/>
    </xf>
    <xf numFmtId="0" fontId="6" fillId="0" borderId="0" xfId="54" applyFont="1" applyAlignment="1">
      <alignment horizontal="center" vertical="center"/>
    </xf>
    <xf numFmtId="0" fontId="46" fillId="0" borderId="0" xfId="53" quotePrefix="1">
      <alignment vertical="center"/>
    </xf>
    <xf numFmtId="0" fontId="9" fillId="0" borderId="13" xfId="54" applyFont="1" applyFill="1" applyBorder="1" applyAlignment="1">
      <alignment vertical="center"/>
    </xf>
    <xf numFmtId="0" fontId="9" fillId="0" borderId="14" xfId="54" applyFont="1" applyFill="1" applyBorder="1" applyAlignment="1">
      <alignment vertical="center"/>
    </xf>
    <xf numFmtId="0" fontId="9" fillId="0" borderId="26" xfId="54" applyFont="1" applyFill="1" applyBorder="1" applyAlignment="1">
      <alignment vertical="center"/>
    </xf>
    <xf numFmtId="0" fontId="9" fillId="0" borderId="15" xfId="54" applyFont="1" applyFill="1" applyBorder="1" applyAlignment="1">
      <alignment vertical="center"/>
    </xf>
    <xf numFmtId="0" fontId="9" fillId="0" borderId="17" xfId="54" applyFont="1" applyFill="1" applyBorder="1" applyAlignment="1">
      <alignment vertical="center"/>
    </xf>
    <xf numFmtId="0" fontId="9" fillId="0" borderId="10" xfId="54" applyFont="1" applyFill="1" applyBorder="1" applyAlignment="1">
      <alignment vertical="center"/>
    </xf>
    <xf numFmtId="0" fontId="9" fillId="0" borderId="25" xfId="54" applyFont="1" applyFill="1" applyBorder="1" applyAlignment="1">
      <alignment vertical="center"/>
    </xf>
    <xf numFmtId="0" fontId="9" fillId="0" borderId="26" xfId="54" applyFont="1" applyFill="1" applyBorder="1" applyAlignment="1">
      <alignment horizontal="center" vertical="center"/>
    </xf>
    <xf numFmtId="0" fontId="9" fillId="0" borderId="16" xfId="54" applyFont="1" applyFill="1" applyBorder="1" applyAlignment="1">
      <alignment vertical="center"/>
    </xf>
    <xf numFmtId="0" fontId="9" fillId="0" borderId="0" xfId="54" applyFont="1" applyFill="1" applyBorder="1" applyAlignment="1">
      <alignment vertical="top"/>
    </xf>
    <xf numFmtId="0" fontId="9" fillId="0" borderId="15" xfId="54" applyFont="1" applyFill="1" applyBorder="1" applyAlignment="1">
      <alignment vertical="top"/>
    </xf>
    <xf numFmtId="0" fontId="65" fillId="0" borderId="0" xfId="54" applyFont="1" applyFill="1" applyBorder="1" applyAlignment="1">
      <alignment vertical="center"/>
    </xf>
    <xf numFmtId="0" fontId="9" fillId="0" borderId="0" xfId="54" applyFont="1" applyFill="1" applyBorder="1" applyAlignment="1">
      <alignment horizontal="distributed"/>
    </xf>
    <xf numFmtId="0" fontId="9" fillId="0" borderId="16" xfId="54" applyFont="1" applyFill="1" applyBorder="1" applyAlignment="1">
      <alignment horizontal="center" vertical="center"/>
    </xf>
    <xf numFmtId="0" fontId="9" fillId="0" borderId="0" xfId="54" applyFont="1" applyFill="1" applyBorder="1" applyAlignment="1">
      <alignment horizontal="center" vertical="center"/>
    </xf>
    <xf numFmtId="0" fontId="78" fillId="0" borderId="15" xfId="61" applyBorder="1" applyAlignment="1">
      <alignment vertical="center"/>
    </xf>
    <xf numFmtId="0" fontId="9" fillId="0" borderId="0" xfId="54" applyFont="1" applyFill="1" applyBorder="1" applyAlignment="1">
      <alignment horizontal="left" vertical="center"/>
    </xf>
    <xf numFmtId="0" fontId="9" fillId="0" borderId="15" xfId="54" applyFont="1" applyFill="1" applyBorder="1" applyAlignment="1">
      <alignment horizontal="left" vertical="center"/>
    </xf>
    <xf numFmtId="0" fontId="9" fillId="0" borderId="0" xfId="54" applyFont="1" applyFill="1" applyBorder="1" applyAlignment="1">
      <alignment horizontal="right" vertical="center"/>
    </xf>
    <xf numFmtId="0" fontId="9" fillId="0" borderId="0" xfId="54" quotePrefix="1" applyFont="1" applyFill="1" applyBorder="1" applyAlignment="1">
      <alignment vertical="center"/>
    </xf>
    <xf numFmtId="0" fontId="9" fillId="0" borderId="127" xfId="56" applyFont="1" applyFill="1" applyBorder="1">
      <alignment vertical="center"/>
    </xf>
    <xf numFmtId="0" fontId="65" fillId="0" borderId="0" xfId="56" applyFont="1" applyFill="1" applyAlignment="1">
      <alignment horizontal="center" vertical="center"/>
    </xf>
    <xf numFmtId="0" fontId="9" fillId="0" borderId="0" xfId="56" quotePrefix="1" applyFont="1" applyFill="1" applyBorder="1">
      <alignment vertical="center"/>
    </xf>
    <xf numFmtId="0" fontId="9" fillId="0" borderId="0" xfId="58" applyFont="1" applyAlignment="1">
      <alignment vertical="top"/>
    </xf>
    <xf numFmtId="0" fontId="9" fillId="0" borderId="0" xfId="58" applyFont="1" applyAlignment="1">
      <alignment horizontal="left" vertical="center"/>
    </xf>
    <xf numFmtId="0" fontId="0" fillId="0" borderId="0" xfId="0" applyAlignment="1">
      <alignment vertical="top"/>
    </xf>
    <xf numFmtId="0" fontId="9" fillId="0" borderId="0" xfId="58" quotePrefix="1" applyFont="1"/>
    <xf numFmtId="0" fontId="9" fillId="0" borderId="40" xfId="54" quotePrefix="1" applyFont="1" applyFill="1" applyBorder="1" applyAlignment="1">
      <alignment vertical="center"/>
    </xf>
    <xf numFmtId="0" fontId="9" fillId="0" borderId="0" xfId="54" applyFont="1" applyFill="1" applyAlignment="1"/>
    <xf numFmtId="0" fontId="14" fillId="0" borderId="0" xfId="0" applyFont="1" applyFill="1" applyAlignment="1">
      <alignment vertical="center"/>
    </xf>
    <xf numFmtId="0" fontId="14" fillId="0" borderId="0" xfId="0" applyFont="1" applyFill="1" applyAlignment="1">
      <alignment vertical="center"/>
    </xf>
    <xf numFmtId="0" fontId="51" fillId="0" borderId="0" xfId="49" applyNumberFormat="1" applyFont="1" applyFill="1" applyAlignment="1">
      <alignment horizontal="left" vertical="center"/>
    </xf>
    <xf numFmtId="0" fontId="0" fillId="0" borderId="0" xfId="0" applyAlignment="1"/>
    <xf numFmtId="0" fontId="14" fillId="0" borderId="0" xfId="0" applyFont="1" applyFill="1" applyAlignment="1">
      <alignment vertical="center"/>
    </xf>
    <xf numFmtId="0" fontId="9" fillId="0" borderId="0" xfId="56" applyFont="1" applyFill="1" applyAlignment="1">
      <alignment vertical="center"/>
    </xf>
    <xf numFmtId="0" fontId="9" fillId="0" borderId="0" xfId="56" applyFont="1" applyFill="1" applyAlignment="1">
      <alignment horizontal="right" vertical="center"/>
    </xf>
    <xf numFmtId="176" fontId="9" fillId="0" borderId="0" xfId="54" applyNumberFormat="1" applyFont="1" applyFill="1" applyAlignment="1">
      <alignment horizontal="center" vertical="center" shrinkToFit="1"/>
    </xf>
    <xf numFmtId="0" fontId="9" fillId="0" borderId="0" xfId="56" applyFont="1" applyFill="1" applyBorder="1" applyAlignment="1">
      <alignment horizontal="center" vertical="center"/>
    </xf>
    <xf numFmtId="0" fontId="9" fillId="0" borderId="0" xfId="56" applyFont="1" applyFill="1" applyAlignment="1">
      <alignment horizontal="center" vertical="center"/>
    </xf>
    <xf numFmtId="0" fontId="9" fillId="0" borderId="0" xfId="56" applyNumberFormat="1" applyFont="1" applyFill="1" applyAlignment="1">
      <alignment shrinkToFit="1"/>
    </xf>
    <xf numFmtId="0" fontId="9" fillId="0" borderId="0" xfId="58" applyFont="1" applyAlignment="1"/>
    <xf numFmtId="0" fontId="0" fillId="0" borderId="0" xfId="0" applyAlignment="1"/>
    <xf numFmtId="0" fontId="9" fillId="0" borderId="0" xfId="54" applyFont="1" applyFill="1" applyAlignment="1">
      <alignment horizontal="center" vertical="center" shrinkToFit="1"/>
    </xf>
    <xf numFmtId="0" fontId="9" fillId="0" borderId="0" xfId="54" applyFont="1" applyFill="1" applyAlignment="1">
      <alignment vertical="center"/>
    </xf>
    <xf numFmtId="0" fontId="51" fillId="0" borderId="0" xfId="49" applyFont="1" applyFill="1" applyAlignment="1">
      <alignment vertical="center"/>
    </xf>
    <xf numFmtId="49" fontId="9" fillId="0" borderId="0" xfId="56" applyNumberFormat="1" applyFont="1" applyFill="1" applyAlignment="1"/>
    <xf numFmtId="0" fontId="51" fillId="0" borderId="18" xfId="57" applyFont="1" applyFill="1" applyBorder="1" applyAlignment="1">
      <alignment horizontal="distributed" vertical="center" justifyLastLine="1"/>
    </xf>
    <xf numFmtId="0" fontId="9" fillId="0" borderId="0" xfId="56" applyNumberFormat="1" applyFont="1" applyFill="1" applyAlignment="1">
      <alignment horizontal="right"/>
    </xf>
    <xf numFmtId="0" fontId="51" fillId="0" borderId="0" xfId="49" applyNumberFormat="1" applyFont="1" applyFill="1" applyAlignment="1"/>
    <xf numFmtId="0" fontId="15" fillId="0" borderId="0" xfId="0" applyFont="1" applyAlignment="1">
      <alignment vertical="center"/>
    </xf>
    <xf numFmtId="0" fontId="16" fillId="0" borderId="11" xfId="0" applyFont="1" applyBorder="1" applyAlignment="1">
      <alignment horizontal="center" vertical="center"/>
    </xf>
    <xf numFmtId="0" fontId="19" fillId="0" borderId="19" xfId="0" applyFont="1" applyBorder="1" applyAlignment="1">
      <alignment horizontal="center" vertical="center"/>
    </xf>
    <xf numFmtId="0" fontId="16" fillId="0" borderId="12" xfId="0" applyFont="1" applyBorder="1" applyAlignment="1">
      <alignment horizontal="center" vertical="center"/>
    </xf>
    <xf numFmtId="0" fontId="0" fillId="0" borderId="18"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20" xfId="0" applyBorder="1" applyAlignment="1">
      <alignment vertical="center"/>
    </xf>
    <xf numFmtId="0" fontId="0" fillId="0" borderId="12" xfId="0" quotePrefix="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16" fillId="0" borderId="0" xfId="0" applyFont="1" applyAlignment="1">
      <alignment vertical="center"/>
    </xf>
    <xf numFmtId="0" fontId="0" fillId="25" borderId="23" xfId="0" applyNumberFormat="1" applyFill="1" applyBorder="1" applyAlignment="1" applyProtection="1">
      <alignment horizontal="left" vertical="center"/>
      <protection locked="0"/>
    </xf>
    <xf numFmtId="0" fontId="0" fillId="25" borderId="23" xfId="0" applyFill="1" applyBorder="1" applyAlignment="1" applyProtection="1">
      <alignment horizontal="left" vertical="center"/>
      <protection locked="0"/>
    </xf>
    <xf numFmtId="0" fontId="0" fillId="25" borderId="23" xfId="0" applyFill="1" applyBorder="1" applyAlignment="1" applyProtection="1">
      <alignment vertical="center"/>
      <protection locked="0"/>
    </xf>
    <xf numFmtId="0" fontId="0" fillId="25" borderId="23" xfId="0" applyFill="1" applyBorder="1" applyAlignment="1" applyProtection="1">
      <alignment vertical="center" shrinkToFit="1"/>
      <protection locked="0"/>
    </xf>
    <xf numFmtId="176" fontId="0" fillId="25" borderId="23" xfId="0" applyNumberFormat="1" applyFill="1" applyBorder="1" applyAlignment="1" applyProtection="1">
      <alignment horizontal="left" vertical="center"/>
      <protection locked="0"/>
    </xf>
    <xf numFmtId="38" fontId="0" fillId="25" borderId="23" xfId="33" applyFont="1" applyFill="1" applyBorder="1" applyAlignment="1" applyProtection="1">
      <alignment horizontal="left" vertical="center"/>
      <protection locked="0"/>
    </xf>
    <xf numFmtId="0" fontId="0" fillId="25" borderId="24" xfId="0" applyFill="1" applyBorder="1" applyAlignment="1" applyProtection="1">
      <alignment horizontal="left" vertical="center"/>
      <protection locked="0"/>
    </xf>
    <xf numFmtId="176" fontId="13" fillId="26" borderId="0" xfId="54" applyNumberFormat="1" applyFont="1" applyFill="1" applyAlignment="1">
      <alignment horizontal="center"/>
    </xf>
    <xf numFmtId="0" fontId="13" fillId="26" borderId="78" xfId="54" applyFont="1" applyFill="1" applyBorder="1" applyAlignment="1">
      <alignment vertical="center" wrapText="1"/>
    </xf>
    <xf numFmtId="0" fontId="13" fillId="26" borderId="81" xfId="54" applyFont="1" applyFill="1" applyBorder="1" applyAlignment="1">
      <alignment vertical="center" wrapText="1"/>
    </xf>
    <xf numFmtId="0" fontId="60" fillId="26" borderId="30" xfId="44" applyFont="1" applyFill="1" applyBorder="1" applyAlignment="1">
      <alignment vertical="top" wrapText="1"/>
    </xf>
    <xf numFmtId="0" fontId="60" fillId="26" borderId="31" xfId="44" applyFont="1" applyFill="1" applyBorder="1" applyAlignment="1">
      <alignment vertical="top" wrapText="1"/>
    </xf>
    <xf numFmtId="0" fontId="60" fillId="26" borderId="0" xfId="44" applyFont="1" applyFill="1" applyBorder="1" applyAlignment="1">
      <alignment vertical="top" wrapText="1"/>
    </xf>
    <xf numFmtId="0" fontId="60" fillId="26" borderId="32" xfId="44" applyFont="1" applyFill="1" applyBorder="1" applyAlignment="1">
      <alignment vertical="top" wrapText="1"/>
    </xf>
    <xf numFmtId="0" fontId="60" fillId="26" borderId="33" xfId="44" applyFont="1" applyFill="1" applyBorder="1" applyAlignment="1">
      <alignment vertical="top" wrapText="1"/>
    </xf>
    <xf numFmtId="0" fontId="60" fillId="26" borderId="34" xfId="44" applyFont="1" applyFill="1" applyBorder="1" applyAlignment="1">
      <alignment vertical="top" wrapText="1"/>
    </xf>
    <xf numFmtId="0" fontId="51" fillId="26" borderId="0" xfId="49" applyNumberFormat="1" applyFont="1" applyFill="1" applyAlignment="1">
      <alignment horizontal="left" indent="1"/>
    </xf>
    <xf numFmtId="0" fontId="51" fillId="26" borderId="0" xfId="49" applyNumberFormat="1" applyFont="1" applyFill="1" applyAlignment="1"/>
    <xf numFmtId="0" fontId="9" fillId="26" borderId="0" xfId="58" applyFont="1" applyFill="1"/>
    <xf numFmtId="0" fontId="9" fillId="26" borderId="0" xfId="54" applyFont="1" applyFill="1" applyAlignment="1">
      <alignment vertical="center"/>
    </xf>
    <xf numFmtId="0" fontId="9" fillId="26" borderId="0" xfId="54" applyFont="1" applyFill="1" applyAlignment="1">
      <alignment horizontal="right" vertical="center"/>
    </xf>
    <xf numFmtId="0" fontId="9" fillId="0" borderId="0" xfId="58" applyFont="1" applyFill="1"/>
    <xf numFmtId="0" fontId="13" fillId="25" borderId="0" xfId="54" applyFont="1" applyFill="1" applyAlignment="1">
      <alignment horizontal="left" shrinkToFit="1"/>
    </xf>
    <xf numFmtId="0" fontId="13" fillId="25" borderId="0" xfId="54" applyFont="1" applyFill="1" applyAlignment="1">
      <alignment horizontal="left" indent="1" shrinkToFit="1"/>
    </xf>
    <xf numFmtId="0" fontId="13" fillId="25" borderId="0" xfId="54" applyFont="1" applyFill="1" applyAlignment="1">
      <alignment horizontal="left" indent="1"/>
    </xf>
    <xf numFmtId="0" fontId="13" fillId="25" borderId="0" xfId="54" applyFont="1" applyFill="1"/>
    <xf numFmtId="0" fontId="9" fillId="25" borderId="0" xfId="54" applyFont="1" applyFill="1" applyAlignment="1">
      <alignment horizontal="right" vertical="center"/>
    </xf>
    <xf numFmtId="0" fontId="0" fillId="25" borderId="0" xfId="0" applyFill="1" applyAlignment="1">
      <alignment shrinkToFit="1"/>
    </xf>
    <xf numFmtId="0" fontId="0" fillId="25" borderId="0" xfId="0" applyFill="1" applyAlignment="1">
      <alignment horizontal="left"/>
    </xf>
    <xf numFmtId="0" fontId="9" fillId="25" borderId="0" xfId="58" applyFont="1" applyFill="1" applyAlignment="1">
      <alignment vertical="top"/>
    </xf>
    <xf numFmtId="0" fontId="9" fillId="25" borderId="0" xfId="58" applyFont="1" applyFill="1" applyAlignment="1">
      <alignment horizontal="left" vertical="center"/>
    </xf>
    <xf numFmtId="0" fontId="9" fillId="0" borderId="0" xfId="56" applyFont="1" applyFill="1" applyAlignment="1">
      <alignment vertical="center"/>
    </xf>
    <xf numFmtId="0" fontId="14" fillId="0" borderId="0" xfId="0" applyFont="1" applyFill="1" applyAlignment="1">
      <alignment vertical="center"/>
    </xf>
    <xf numFmtId="0" fontId="0" fillId="0" borderId="48" xfId="0" applyFont="1" applyFill="1" applyBorder="1" applyAlignment="1">
      <alignment horizontal="center" vertical="center" wrapText="1"/>
    </xf>
    <xf numFmtId="0" fontId="0" fillId="0" borderId="128" xfId="0" applyFont="1" applyFill="1" applyBorder="1" applyAlignment="1">
      <alignment horizontal="center" vertical="center" wrapText="1"/>
    </xf>
    <xf numFmtId="0" fontId="15" fillId="0" borderId="0" xfId="0" applyFont="1" applyFill="1" applyAlignment="1">
      <alignment horizontal="center" vertical="center"/>
    </xf>
    <xf numFmtId="0" fontId="14" fillId="0" borderId="0" xfId="0" applyFont="1" applyFill="1" applyAlignment="1">
      <alignment vertical="center"/>
    </xf>
    <xf numFmtId="0" fontId="14" fillId="0" borderId="0" xfId="0" applyFont="1" applyFill="1" applyAlignment="1">
      <alignment vertical="center"/>
    </xf>
    <xf numFmtId="0" fontId="14" fillId="27" borderId="0" xfId="0" applyFont="1" applyFill="1" applyAlignment="1">
      <alignment vertical="center"/>
    </xf>
    <xf numFmtId="0" fontId="40" fillId="0" borderId="0" xfId="0" applyFont="1"/>
    <xf numFmtId="0" fontId="40" fillId="0" borderId="95" xfId="0" applyFont="1" applyBorder="1" applyAlignment="1">
      <alignment horizontal="left"/>
    </xf>
    <xf numFmtId="0" fontId="40" fillId="0" borderId="95" xfId="0" applyFont="1" applyBorder="1"/>
    <xf numFmtId="0" fontId="40" fillId="0" borderId="0" xfId="0" applyFont="1" applyBorder="1"/>
    <xf numFmtId="0" fontId="40" fillId="0" borderId="0" xfId="0" applyFont="1" applyAlignment="1">
      <alignment horizontal="left"/>
    </xf>
    <xf numFmtId="0" fontId="40" fillId="0" borderId="0" xfId="0" applyFont="1" applyBorder="1" applyAlignment="1">
      <alignment horizontal="left"/>
    </xf>
    <xf numFmtId="0" fontId="14" fillId="0" borderId="0" xfId="0" applyFont="1" applyFill="1" applyAlignment="1">
      <alignment vertical="center"/>
    </xf>
    <xf numFmtId="0" fontId="9" fillId="0" borderId="0" xfId="0" applyFont="1"/>
    <xf numFmtId="0" fontId="14" fillId="0" borderId="0" xfId="0" applyFont="1" applyFill="1" applyAlignment="1">
      <alignment vertical="center"/>
    </xf>
    <xf numFmtId="176" fontId="9" fillId="26" borderId="0" xfId="56" applyNumberFormat="1" applyFont="1" applyFill="1" applyBorder="1" applyAlignment="1">
      <alignment vertical="center" shrinkToFit="1"/>
    </xf>
    <xf numFmtId="0" fontId="0" fillId="24" borderId="0" xfId="0" applyFill="1" applyAlignment="1">
      <alignment vertical="center"/>
    </xf>
    <xf numFmtId="176" fontId="9" fillId="25" borderId="0" xfId="0" applyNumberFormat="1" applyFont="1" applyFill="1" applyAlignment="1">
      <alignment vertical="center"/>
    </xf>
    <xf numFmtId="0" fontId="17" fillId="0" borderId="63" xfId="0" applyFont="1" applyFill="1" applyBorder="1" applyAlignment="1">
      <alignment horizontal="center" vertical="center"/>
    </xf>
    <xf numFmtId="0" fontId="0" fillId="0" borderId="49" xfId="0" applyFont="1" applyFill="1" applyBorder="1" applyAlignment="1">
      <alignment horizontal="center" vertical="center" wrapText="1"/>
    </xf>
    <xf numFmtId="58" fontId="17" fillId="0" borderId="22" xfId="0" applyNumberFormat="1" applyFont="1" applyFill="1" applyBorder="1" applyAlignment="1">
      <alignment horizontal="center" vertical="center"/>
    </xf>
    <xf numFmtId="0" fontId="17" fillId="0" borderId="22" xfId="0" applyFont="1" applyFill="1" applyBorder="1" applyAlignment="1">
      <alignment horizontal="center" vertical="center"/>
    </xf>
    <xf numFmtId="0" fontId="0" fillId="0" borderId="10" xfId="0" applyFont="1" applyFill="1" applyBorder="1" applyAlignment="1">
      <alignment horizontal="center" vertical="center" wrapText="1"/>
    </xf>
    <xf numFmtId="0" fontId="17" fillId="0" borderId="20" xfId="0" applyFont="1" applyFill="1" applyBorder="1" applyAlignment="1">
      <alignment horizontal="center" vertical="center"/>
    </xf>
    <xf numFmtId="0" fontId="0" fillId="0" borderId="14" xfId="0" applyFont="1" applyFill="1" applyBorder="1" applyAlignment="1">
      <alignment horizontal="center" vertical="center" wrapText="1"/>
    </xf>
    <xf numFmtId="0" fontId="17" fillId="0" borderId="69" xfId="0" applyFont="1" applyFill="1" applyBorder="1" applyAlignment="1">
      <alignment horizontal="center" vertical="center"/>
    </xf>
    <xf numFmtId="0" fontId="14" fillId="0" borderId="0" xfId="0" applyFont="1" applyFill="1" applyAlignment="1">
      <alignment vertical="center"/>
    </xf>
    <xf numFmtId="0" fontId="17" fillId="0" borderId="64" xfId="0" applyFont="1" applyFill="1" applyBorder="1" applyAlignment="1">
      <alignment horizontal="left" vertical="center" shrinkToFit="1"/>
    </xf>
    <xf numFmtId="0" fontId="17" fillId="0" borderId="134" xfId="0" applyFont="1" applyFill="1" applyBorder="1" applyAlignment="1">
      <alignment horizontal="left" vertical="center" shrinkToFit="1"/>
    </xf>
    <xf numFmtId="0" fontId="17" fillId="0" borderId="138" xfId="0" applyFont="1" applyFill="1" applyBorder="1" applyAlignment="1">
      <alignment horizontal="left" vertical="center" shrinkToFit="1"/>
    </xf>
    <xf numFmtId="58" fontId="17" fillId="0" borderId="72" xfId="0" applyNumberFormat="1" applyFont="1" applyFill="1" applyBorder="1" applyAlignment="1">
      <alignment horizontal="left" vertical="center" shrinkToFit="1"/>
    </xf>
    <xf numFmtId="58" fontId="17" fillId="0" borderId="71" xfId="0" applyNumberFormat="1" applyFont="1" applyFill="1" applyBorder="1" applyAlignment="1">
      <alignment horizontal="left" vertical="center" shrinkToFit="1"/>
    </xf>
    <xf numFmtId="0" fontId="17" fillId="0" borderId="71" xfId="0" applyFont="1" applyFill="1" applyBorder="1" applyAlignment="1">
      <alignment horizontal="left" vertical="center" shrinkToFit="1"/>
    </xf>
    <xf numFmtId="56" fontId="17" fillId="0" borderId="66" xfId="0" applyNumberFormat="1" applyFont="1" applyFill="1" applyBorder="1" applyAlignment="1">
      <alignment horizontal="left" vertical="center" shrinkToFit="1"/>
    </xf>
    <xf numFmtId="0" fontId="17" fillId="0" borderId="66" xfId="0" applyFont="1" applyFill="1" applyBorder="1" applyAlignment="1">
      <alignment horizontal="left" vertical="center" shrinkToFit="1"/>
    </xf>
    <xf numFmtId="58" fontId="17" fillId="0" borderId="66" xfId="0" applyNumberFormat="1" applyFont="1" applyFill="1" applyBorder="1" applyAlignment="1">
      <alignment horizontal="left" vertical="center" shrinkToFit="1"/>
    </xf>
    <xf numFmtId="0" fontId="17" fillId="0" borderId="68" xfId="0" applyFont="1" applyFill="1" applyBorder="1" applyAlignment="1">
      <alignment horizontal="left" vertical="center" shrinkToFit="1"/>
    </xf>
    <xf numFmtId="58" fontId="17" fillId="0" borderId="68" xfId="0" applyNumberFormat="1" applyFont="1" applyFill="1" applyBorder="1" applyAlignment="1">
      <alignment horizontal="left" vertical="center" shrinkToFit="1"/>
    </xf>
    <xf numFmtId="0" fontId="17" fillId="0" borderId="72" xfId="0" applyFont="1" applyFill="1" applyBorder="1" applyAlignment="1">
      <alignment horizontal="left" vertical="center" shrinkToFit="1"/>
    </xf>
    <xf numFmtId="0" fontId="17" fillId="0" borderId="75" xfId="0" applyFont="1" applyFill="1" applyBorder="1" applyAlignment="1">
      <alignment horizontal="left" vertical="center" shrinkToFit="1"/>
    </xf>
    <xf numFmtId="0" fontId="17" fillId="0" borderId="91" xfId="0" applyFont="1" applyFill="1" applyBorder="1" applyAlignment="1">
      <alignment horizontal="center" vertical="center"/>
    </xf>
    <xf numFmtId="0" fontId="17" fillId="0" borderId="41" xfId="0" applyFont="1" applyFill="1" applyBorder="1" applyAlignment="1">
      <alignment horizontal="center" vertical="center"/>
    </xf>
    <xf numFmtId="0" fontId="17" fillId="0" borderId="42" xfId="0" applyFont="1" applyFill="1" applyBorder="1" applyAlignment="1">
      <alignment horizontal="center" vertical="center"/>
    </xf>
    <xf numFmtId="0" fontId="17" fillId="0" borderId="59" xfId="0" applyFont="1" applyFill="1" applyBorder="1" applyAlignment="1">
      <alignment horizontal="center" vertical="center"/>
    </xf>
    <xf numFmtId="0" fontId="17" fillId="0" borderId="91" xfId="0" applyFont="1" applyFill="1" applyBorder="1" applyAlignment="1">
      <alignment horizontal="left" vertical="center"/>
    </xf>
    <xf numFmtId="0" fontId="17" fillId="0" borderId="140" xfId="0" applyFont="1" applyFill="1" applyBorder="1" applyAlignment="1">
      <alignment horizontal="left" vertical="center"/>
    </xf>
    <xf numFmtId="177" fontId="17" fillId="0" borderId="39" xfId="0" applyNumberFormat="1" applyFont="1" applyFill="1" applyBorder="1" applyAlignment="1" applyProtection="1">
      <alignment horizontal="left" vertical="center"/>
    </xf>
    <xf numFmtId="177" fontId="17" fillId="0" borderId="59" xfId="0" applyNumberFormat="1" applyFont="1" applyFill="1" applyBorder="1" applyAlignment="1" applyProtection="1">
      <alignment horizontal="left" vertical="center"/>
    </xf>
    <xf numFmtId="0" fontId="17" fillId="0" borderId="141" xfId="0" applyFont="1" applyFill="1" applyBorder="1" applyAlignment="1">
      <alignment horizontal="left" vertical="center"/>
    </xf>
    <xf numFmtId="177" fontId="17" fillId="0" borderId="41" xfId="0" applyNumberFormat="1" applyFont="1" applyFill="1" applyBorder="1" applyAlignment="1" applyProtection="1">
      <alignment horizontal="left" vertical="center"/>
    </xf>
    <xf numFmtId="0" fontId="17" fillId="0" borderId="44" xfId="0" applyFont="1" applyFill="1" applyBorder="1" applyAlignment="1">
      <alignment horizontal="left" vertical="center"/>
    </xf>
    <xf numFmtId="0" fontId="17" fillId="0" borderId="133" xfId="0" applyFont="1" applyFill="1" applyBorder="1" applyAlignment="1">
      <alignment horizontal="left" vertical="center"/>
    </xf>
    <xf numFmtId="0" fontId="17" fillId="0" borderId="137" xfId="0" applyFont="1" applyFill="1" applyBorder="1" applyAlignment="1">
      <alignment horizontal="left" vertical="center"/>
    </xf>
    <xf numFmtId="0" fontId="17" fillId="0" borderId="74" xfId="0" applyFont="1" applyFill="1" applyBorder="1" applyAlignment="1">
      <alignment horizontal="left" vertical="center"/>
    </xf>
    <xf numFmtId="0" fontId="0" fillId="0" borderId="30" xfId="0" applyFont="1" applyFill="1" applyBorder="1" applyAlignment="1">
      <alignment vertical="center" wrapText="1"/>
    </xf>
    <xf numFmtId="0" fontId="17" fillId="0" borderId="150" xfId="0" applyFont="1" applyFill="1" applyBorder="1" applyAlignment="1">
      <alignment horizontal="left" vertical="center"/>
    </xf>
    <xf numFmtId="0" fontId="17" fillId="0" borderId="151" xfId="0" applyFont="1" applyFill="1" applyBorder="1" applyAlignment="1">
      <alignment horizontal="left" vertical="center"/>
    </xf>
    <xf numFmtId="0" fontId="17" fillId="0" borderId="152" xfId="0" applyFont="1" applyFill="1" applyBorder="1" applyAlignment="1">
      <alignment horizontal="left" vertical="center" shrinkToFit="1"/>
    </xf>
    <xf numFmtId="0" fontId="17" fillId="0" borderId="155" xfId="0" applyFont="1" applyFill="1" applyBorder="1" applyAlignment="1">
      <alignment horizontal="left" vertical="center"/>
    </xf>
    <xf numFmtId="0" fontId="17" fillId="0" borderId="156" xfId="0" applyFont="1" applyFill="1" applyBorder="1" applyAlignment="1">
      <alignment horizontal="left" vertical="center"/>
    </xf>
    <xf numFmtId="56" fontId="17" fillId="0" borderId="157" xfId="0" applyNumberFormat="1" applyFont="1" applyFill="1" applyBorder="1" applyAlignment="1">
      <alignment horizontal="left" vertical="center" shrinkToFit="1"/>
    </xf>
    <xf numFmtId="0" fontId="17" fillId="0" borderId="157" xfId="0" applyFont="1" applyFill="1" applyBorder="1" applyAlignment="1">
      <alignment horizontal="left" vertical="center" shrinkToFit="1"/>
    </xf>
    <xf numFmtId="0" fontId="17" fillId="0" borderId="150" xfId="0" applyFont="1" applyFill="1" applyBorder="1" applyAlignment="1">
      <alignment horizontal="center" vertical="center"/>
    </xf>
    <xf numFmtId="0" fontId="17" fillId="0" borderId="151" xfId="0" applyFont="1" applyFill="1" applyBorder="1" applyAlignment="1">
      <alignment horizontal="center" vertical="center"/>
    </xf>
    <xf numFmtId="0" fontId="17" fillId="0" borderId="155" xfId="0" applyFont="1" applyFill="1" applyBorder="1" applyAlignment="1">
      <alignment horizontal="center" vertical="center"/>
    </xf>
    <xf numFmtId="0" fontId="17" fillId="0" borderId="156" xfId="0" applyFont="1" applyFill="1" applyBorder="1" applyAlignment="1">
      <alignment horizontal="center" vertical="center"/>
    </xf>
    <xf numFmtId="58" fontId="17" fillId="0" borderId="157" xfId="0" applyNumberFormat="1" applyFont="1" applyFill="1" applyBorder="1" applyAlignment="1">
      <alignment horizontal="left" vertical="center" shrinkToFit="1"/>
    </xf>
    <xf numFmtId="0" fontId="14" fillId="0" borderId="0" xfId="0" applyFont="1" applyFill="1" applyAlignment="1">
      <alignment vertical="center"/>
    </xf>
    <xf numFmtId="176" fontId="17" fillId="0" borderId="21" xfId="0" applyNumberFormat="1" applyFont="1" applyFill="1" applyBorder="1" applyAlignment="1">
      <alignment horizontal="left" vertical="center" shrinkToFit="1"/>
    </xf>
    <xf numFmtId="0" fontId="14" fillId="0" borderId="0" xfId="0" applyFont="1" applyFill="1" applyBorder="1" applyAlignment="1">
      <alignment horizontal="left" vertical="center"/>
    </xf>
    <xf numFmtId="0" fontId="14" fillId="0" borderId="0" xfId="0" applyFont="1" applyFill="1" applyAlignment="1">
      <alignment vertical="center"/>
    </xf>
    <xf numFmtId="0" fontId="14" fillId="0" borderId="0" xfId="0" applyFont="1" applyFill="1" applyAlignment="1">
      <alignment vertical="center"/>
    </xf>
    <xf numFmtId="0" fontId="17" fillId="0" borderId="63" xfId="0" applyFont="1" applyFill="1" applyBorder="1" applyAlignment="1">
      <alignment horizontal="left" vertical="center" shrinkToFit="1"/>
    </xf>
    <xf numFmtId="58" fontId="17" fillId="0" borderId="69" xfId="0" applyNumberFormat="1" applyFont="1" applyFill="1" applyBorder="1" applyAlignment="1">
      <alignment horizontal="left" vertical="center" shrinkToFit="1"/>
    </xf>
    <xf numFmtId="0" fontId="17" fillId="0" borderId="151" xfId="0" applyFont="1" applyFill="1" applyBorder="1" applyAlignment="1">
      <alignment horizontal="left" vertical="center" shrinkToFit="1"/>
    </xf>
    <xf numFmtId="56" fontId="17" fillId="0" borderId="156" xfId="0" applyNumberFormat="1" applyFont="1" applyFill="1" applyBorder="1" applyAlignment="1">
      <alignment horizontal="left" vertical="center" shrinkToFit="1"/>
    </xf>
    <xf numFmtId="56" fontId="17" fillId="0" borderId="22" xfId="0" applyNumberFormat="1" applyFont="1" applyFill="1" applyBorder="1" applyAlignment="1">
      <alignment horizontal="left" vertical="center" shrinkToFit="1"/>
    </xf>
    <xf numFmtId="58" fontId="17" fillId="0" borderId="156" xfId="0" applyNumberFormat="1" applyFont="1" applyFill="1" applyBorder="1" applyAlignment="1">
      <alignment horizontal="left" vertical="center" shrinkToFit="1"/>
    </xf>
    <xf numFmtId="0" fontId="17" fillId="0" borderId="156" xfId="0" applyFont="1" applyFill="1" applyBorder="1" applyAlignment="1">
      <alignment horizontal="left" vertical="center" shrinkToFit="1"/>
    </xf>
    <xf numFmtId="58" fontId="17" fillId="0" borderId="20" xfId="0" applyNumberFormat="1" applyFont="1" applyFill="1" applyBorder="1" applyAlignment="1">
      <alignment horizontal="left" vertical="center" shrinkToFit="1"/>
    </xf>
    <xf numFmtId="58" fontId="17" fillId="0" borderId="22" xfId="0" applyNumberFormat="1" applyFont="1" applyFill="1" applyBorder="1" applyAlignment="1">
      <alignment horizontal="left" vertical="center" wrapText="1" shrinkToFit="1"/>
    </xf>
    <xf numFmtId="0" fontId="17" fillId="0" borderId="137" xfId="0" applyFont="1" applyFill="1" applyBorder="1" applyAlignment="1">
      <alignment horizontal="left" vertical="center" shrinkToFit="1"/>
    </xf>
    <xf numFmtId="0" fontId="17" fillId="0" borderId="133" xfId="0" applyFont="1" applyFill="1" applyBorder="1" applyAlignment="1">
      <alignment horizontal="left" vertical="center" shrinkToFit="1"/>
    </xf>
    <xf numFmtId="0" fontId="17" fillId="0" borderId="69" xfId="0" applyFont="1" applyFill="1" applyBorder="1" applyAlignment="1">
      <alignment horizontal="left" vertical="center" shrinkToFit="1"/>
    </xf>
    <xf numFmtId="0" fontId="17" fillId="0" borderId="74" xfId="0" applyFont="1" applyFill="1" applyBorder="1" applyAlignment="1">
      <alignment horizontal="left" vertical="center" shrinkToFit="1"/>
    </xf>
    <xf numFmtId="58" fontId="17" fillId="0" borderId="21" xfId="0" applyNumberFormat="1" applyFont="1" applyFill="1" applyBorder="1" applyAlignment="1">
      <alignment horizontal="left" vertical="center" wrapText="1" shrinkToFit="1"/>
    </xf>
    <xf numFmtId="58" fontId="17" fillId="0" borderId="69" xfId="0" applyNumberFormat="1" applyFont="1" applyFill="1" applyBorder="1" applyAlignment="1">
      <alignment horizontal="left" vertical="center" wrapText="1" shrinkToFit="1"/>
    </xf>
    <xf numFmtId="0" fontId="17" fillId="0" borderId="64" xfId="0" applyFont="1" applyFill="1" applyBorder="1" applyAlignment="1">
      <alignment horizontal="center" vertical="center" shrinkToFit="1"/>
    </xf>
    <xf numFmtId="0" fontId="17" fillId="0" borderId="66" xfId="0" applyFont="1" applyFill="1" applyBorder="1" applyAlignment="1">
      <alignment horizontal="center" vertical="center" shrinkToFit="1"/>
    </xf>
    <xf numFmtId="0" fontId="17" fillId="0" borderId="68" xfId="0" applyFont="1" applyFill="1" applyBorder="1" applyAlignment="1">
      <alignment horizontal="center" vertical="center" shrinkToFit="1"/>
    </xf>
    <xf numFmtId="0" fontId="17" fillId="0" borderId="72" xfId="0" applyFont="1" applyFill="1" applyBorder="1" applyAlignment="1">
      <alignment horizontal="center" vertical="center" shrinkToFit="1"/>
    </xf>
    <xf numFmtId="0" fontId="17" fillId="0" borderId="152" xfId="0" applyFont="1" applyFill="1" applyBorder="1" applyAlignment="1">
      <alignment horizontal="center" vertical="center" shrinkToFit="1"/>
    </xf>
    <xf numFmtId="0" fontId="17" fillId="0" borderId="157" xfId="0" applyFont="1" applyFill="1" applyBorder="1" applyAlignment="1">
      <alignment horizontal="center" vertical="center" shrinkToFit="1"/>
    </xf>
    <xf numFmtId="0" fontId="17" fillId="0" borderId="42" xfId="0" applyFont="1" applyFill="1" applyBorder="1" applyAlignment="1">
      <alignment horizontal="center" vertical="center" shrinkToFit="1"/>
    </xf>
    <xf numFmtId="0" fontId="17" fillId="0" borderId="41" xfId="0" applyFont="1" applyFill="1" applyBorder="1" applyAlignment="1">
      <alignment horizontal="center" vertical="center" shrinkToFit="1"/>
    </xf>
    <xf numFmtId="0" fontId="40" fillId="0" borderId="0" xfId="65" applyFont="1">
      <alignment vertical="center"/>
    </xf>
    <xf numFmtId="0" fontId="40" fillId="0" borderId="25" xfId="65" applyFont="1" applyBorder="1">
      <alignment vertical="center"/>
    </xf>
    <xf numFmtId="0" fontId="40" fillId="0" borderId="10" xfId="65" applyFont="1" applyBorder="1">
      <alignment vertical="center"/>
    </xf>
    <xf numFmtId="0" fontId="40" fillId="0" borderId="17" xfId="65" applyFont="1" applyBorder="1">
      <alignment vertical="center"/>
    </xf>
    <xf numFmtId="0" fontId="40" fillId="0" borderId="15" xfId="65" applyFont="1" applyBorder="1">
      <alignment vertical="center"/>
    </xf>
    <xf numFmtId="0" fontId="40" fillId="0" borderId="0" xfId="65" applyFont="1" applyBorder="1">
      <alignment vertical="center"/>
    </xf>
    <xf numFmtId="0" fontId="40" fillId="0" borderId="16" xfId="65" applyFont="1" applyBorder="1">
      <alignment vertical="center"/>
    </xf>
    <xf numFmtId="0" fontId="40" fillId="0" borderId="26" xfId="65" applyFont="1" applyBorder="1">
      <alignment vertical="center"/>
    </xf>
    <xf numFmtId="0" fontId="40" fillId="0" borderId="14" xfId="65" applyFont="1" applyBorder="1">
      <alignment vertical="center"/>
    </xf>
    <xf numFmtId="0" fontId="40" fillId="0" borderId="13" xfId="65" applyFont="1" applyBorder="1">
      <alignment vertical="center"/>
    </xf>
    <xf numFmtId="0" fontId="40" fillId="0" borderId="12" xfId="65" applyFont="1" applyBorder="1" applyAlignment="1">
      <alignment horizontal="center" vertical="center"/>
    </xf>
    <xf numFmtId="0" fontId="40" fillId="0" borderId="27" xfId="65" applyFont="1" applyBorder="1" applyAlignment="1">
      <alignment horizontal="center" vertical="center"/>
    </xf>
    <xf numFmtId="0" fontId="40" fillId="26" borderId="25" xfId="65" applyFont="1" applyFill="1" applyBorder="1">
      <alignment vertical="center"/>
    </xf>
    <xf numFmtId="0" fontId="40" fillId="26" borderId="10" xfId="65" applyFont="1" applyFill="1" applyBorder="1">
      <alignment vertical="center"/>
    </xf>
    <xf numFmtId="0" fontId="40" fillId="26" borderId="17" xfId="65" applyFont="1" applyFill="1" applyBorder="1">
      <alignment vertical="center"/>
    </xf>
    <xf numFmtId="0" fontId="40" fillId="26" borderId="15" xfId="65" applyFont="1" applyFill="1" applyBorder="1">
      <alignment vertical="center"/>
    </xf>
    <xf numFmtId="0" fontId="40" fillId="26" borderId="0" xfId="65" applyFont="1" applyFill="1" applyBorder="1">
      <alignment vertical="center"/>
    </xf>
    <xf numFmtId="0" fontId="40" fillId="26" borderId="16" xfId="65" applyFont="1" applyFill="1" applyBorder="1">
      <alignment vertical="center"/>
    </xf>
    <xf numFmtId="0" fontId="40" fillId="0" borderId="0" xfId="65" applyFont="1" applyBorder="1" applyAlignment="1">
      <alignment vertical="center"/>
    </xf>
    <xf numFmtId="0" fontId="40" fillId="0" borderId="0" xfId="65" applyFont="1" applyAlignment="1">
      <alignment horizontal="right" vertical="center"/>
    </xf>
    <xf numFmtId="0" fontId="6" fillId="0" borderId="0" xfId="65" applyAlignment="1">
      <alignment horizontal="right" vertical="center"/>
    </xf>
    <xf numFmtId="0" fontId="40" fillId="0" borderId="0" xfId="0" applyFont="1" applyAlignment="1"/>
    <xf numFmtId="0" fontId="40" fillId="0" borderId="40" xfId="0" applyFont="1" applyBorder="1" applyAlignment="1">
      <alignment horizontal="left"/>
    </xf>
    <xf numFmtId="0" fontId="40" fillId="0" borderId="0" xfId="66" applyFont="1" applyAlignment="1">
      <alignment vertical="center"/>
    </xf>
    <xf numFmtId="183" fontId="11" fillId="25" borderId="18" xfId="66" applyNumberFormat="1" applyFont="1" applyFill="1" applyBorder="1" applyAlignment="1">
      <alignment horizontal="right" vertical="center"/>
    </xf>
    <xf numFmtId="183" fontId="11" fillId="28" borderId="18" xfId="66" applyNumberFormat="1" applyFont="1" applyFill="1" applyBorder="1" applyAlignment="1">
      <alignment horizontal="right" vertical="center"/>
    </xf>
    <xf numFmtId="0" fontId="11" fillId="0" borderId="18" xfId="66" applyFont="1" applyBorder="1" applyAlignment="1">
      <alignment vertical="center" wrapText="1"/>
    </xf>
    <xf numFmtId="0" fontId="11" fillId="0" borderId="18" xfId="66" applyFont="1" applyBorder="1" applyAlignment="1">
      <alignment vertical="center"/>
    </xf>
    <xf numFmtId="0" fontId="11" fillId="0" borderId="18" xfId="66" applyFont="1" applyBorder="1" applyAlignment="1">
      <alignment horizontal="left" vertical="center" wrapText="1"/>
    </xf>
    <xf numFmtId="0" fontId="11" fillId="0" borderId="18" xfId="66" applyFont="1" applyBorder="1" applyAlignment="1">
      <alignment horizontal="center" vertical="center"/>
    </xf>
    <xf numFmtId="0" fontId="40" fillId="25" borderId="0" xfId="66" applyFont="1" applyFill="1" applyAlignment="1">
      <alignment horizontal="right" vertical="center"/>
    </xf>
    <xf numFmtId="0" fontId="40" fillId="0" borderId="0" xfId="66" applyFont="1" applyAlignment="1">
      <alignment horizontal="right" vertical="center"/>
    </xf>
    <xf numFmtId="0" fontId="40" fillId="25" borderId="0" xfId="66" applyFont="1" applyFill="1" applyAlignment="1">
      <alignment vertical="center"/>
    </xf>
    <xf numFmtId="0" fontId="9" fillId="0" borderId="0" xfId="66" applyFont="1" applyAlignment="1">
      <alignment horizontal="right" vertical="center"/>
    </xf>
    <xf numFmtId="0" fontId="46" fillId="28" borderId="18" xfId="53" applyFill="1" applyBorder="1">
      <alignment vertical="center"/>
    </xf>
    <xf numFmtId="0" fontId="46" fillId="28" borderId="166" xfId="53" applyFill="1" applyBorder="1">
      <alignment vertical="center"/>
    </xf>
    <xf numFmtId="0" fontId="46" fillId="28" borderId="27" xfId="53" applyFill="1" applyBorder="1">
      <alignment vertical="center"/>
    </xf>
    <xf numFmtId="0" fontId="46" fillId="28" borderId="27" xfId="53" applyFill="1" applyBorder="1" applyAlignment="1">
      <alignment horizontal="center" vertical="center"/>
    </xf>
    <xf numFmtId="0" fontId="46" fillId="28" borderId="11" xfId="53" applyFill="1" applyBorder="1">
      <alignment vertical="center"/>
    </xf>
    <xf numFmtId="49" fontId="46" fillId="0" borderId="18" xfId="53" applyNumberFormat="1" applyBorder="1" applyAlignment="1">
      <alignment horizontal="center" vertical="center"/>
    </xf>
    <xf numFmtId="0" fontId="46" fillId="0" borderId="60" xfId="53" applyBorder="1" applyAlignment="1">
      <alignment horizontal="right" vertical="center"/>
    </xf>
    <xf numFmtId="14" fontId="46" fillId="0" borderId="27" xfId="53" applyNumberFormat="1" applyBorder="1">
      <alignment vertical="center"/>
    </xf>
    <xf numFmtId="0" fontId="46" fillId="0" borderId="27" xfId="53" applyBorder="1" applyAlignment="1">
      <alignment horizontal="center" vertical="center"/>
    </xf>
    <xf numFmtId="14" fontId="46" fillId="0" borderId="11" xfId="53" applyNumberFormat="1" applyBorder="1">
      <alignment vertical="center"/>
    </xf>
    <xf numFmtId="0" fontId="46" fillId="0" borderId="18" xfId="53" applyBorder="1" applyAlignment="1">
      <alignment horizontal="center" vertical="center"/>
    </xf>
    <xf numFmtId="0" fontId="46" fillId="0" borderId="18" xfId="53" applyBorder="1" applyAlignment="1">
      <alignment horizontal="center" vertical="center" wrapText="1" shrinkToFit="1"/>
    </xf>
    <xf numFmtId="0" fontId="46" fillId="25" borderId="27" xfId="53" applyFill="1" applyBorder="1">
      <alignment vertical="center"/>
    </xf>
    <xf numFmtId="0" fontId="46" fillId="0" borderId="0" xfId="53" applyBorder="1">
      <alignment vertical="center"/>
    </xf>
    <xf numFmtId="0" fontId="46" fillId="25" borderId="10" xfId="53" applyFill="1" applyBorder="1">
      <alignment vertical="center"/>
    </xf>
    <xf numFmtId="0" fontId="87" fillId="0" borderId="0" xfId="53" applyFont="1">
      <alignment vertical="center"/>
    </xf>
    <xf numFmtId="0" fontId="46" fillId="0" borderId="0" xfId="53" applyAlignment="1">
      <alignment horizontal="right" vertical="center"/>
    </xf>
    <xf numFmtId="0" fontId="40" fillId="0" borderId="0" xfId="67" applyFont="1">
      <alignment vertical="center"/>
    </xf>
    <xf numFmtId="0" fontId="40" fillId="0" borderId="0" xfId="67" applyFont="1" applyBorder="1" applyAlignment="1">
      <alignment horizontal="left"/>
    </xf>
    <xf numFmtId="0" fontId="40" fillId="0" borderId="14" xfId="67" applyFont="1" applyBorder="1" applyAlignment="1">
      <alignment vertical="center"/>
    </xf>
    <xf numFmtId="0" fontId="40" fillId="0" borderId="0" xfId="67" applyFont="1" applyBorder="1" applyAlignment="1">
      <alignment shrinkToFit="1"/>
    </xf>
    <xf numFmtId="0" fontId="40" fillId="0" borderId="0" xfId="67" applyFont="1" applyBorder="1">
      <alignment vertical="center"/>
    </xf>
    <xf numFmtId="0" fontId="88" fillId="0" borderId="0" xfId="67" applyFont="1" applyBorder="1">
      <alignment vertical="center"/>
    </xf>
    <xf numFmtId="0" fontId="40" fillId="0" borderId="0" xfId="67" applyFont="1" applyAlignment="1">
      <alignment horizontal="left"/>
    </xf>
    <xf numFmtId="0" fontId="40" fillId="0" borderId="25" xfId="67" applyFont="1" applyBorder="1">
      <alignment vertical="center"/>
    </xf>
    <xf numFmtId="0" fontId="40" fillId="0" borderId="22" xfId="67" applyFont="1" applyBorder="1">
      <alignment vertical="center"/>
    </xf>
    <xf numFmtId="0" fontId="40" fillId="0" borderId="15" xfId="67" applyFont="1" applyBorder="1">
      <alignment vertical="center"/>
    </xf>
    <xf numFmtId="0" fontId="40" fillId="0" borderId="21" xfId="67" applyFont="1" applyBorder="1">
      <alignment vertical="center"/>
    </xf>
    <xf numFmtId="0" fontId="40" fillId="0" borderId="26" xfId="67" applyFont="1" applyBorder="1">
      <alignment vertical="center"/>
    </xf>
    <xf numFmtId="0" fontId="40" fillId="0" borderId="20" xfId="67" applyFont="1" applyBorder="1">
      <alignment vertical="center"/>
    </xf>
    <xf numFmtId="0" fontId="40" fillId="0" borderId="25" xfId="67" applyFont="1" applyBorder="1" applyAlignment="1">
      <alignment horizontal="center" vertical="center"/>
    </xf>
    <xf numFmtId="0" fontId="40" fillId="0" borderId="26" xfId="67" applyFont="1" applyBorder="1" applyAlignment="1">
      <alignment horizontal="center" vertical="center"/>
    </xf>
    <xf numFmtId="0" fontId="36" fillId="0" borderId="0" xfId="67" applyFont="1">
      <alignment vertical="center"/>
    </xf>
    <xf numFmtId="0" fontId="40" fillId="0" borderId="0" xfId="67" applyFont="1" applyAlignment="1">
      <alignment horizontal="left" vertical="center"/>
    </xf>
    <xf numFmtId="0" fontId="40" fillId="25" borderId="0" xfId="67" applyFont="1" applyFill="1">
      <alignment vertical="center"/>
    </xf>
    <xf numFmtId="0" fontId="9" fillId="0" borderId="0" xfId="0" applyFont="1" applyBorder="1" applyAlignment="1">
      <alignment vertical="top"/>
    </xf>
    <xf numFmtId="0" fontId="9" fillId="0" borderId="30" xfId="0" applyFont="1" applyBorder="1" applyAlignment="1">
      <alignment vertical="top"/>
    </xf>
    <xf numFmtId="0" fontId="0" fillId="26" borderId="34" xfId="0" applyFill="1" applyBorder="1"/>
    <xf numFmtId="0" fontId="9" fillId="26" borderId="33" xfId="0" applyFont="1" applyFill="1" applyBorder="1"/>
    <xf numFmtId="0" fontId="9" fillId="26" borderId="33" xfId="0" applyFont="1" applyFill="1" applyBorder="1" applyAlignment="1">
      <alignment vertical="center" textRotation="255"/>
    </xf>
    <xf numFmtId="0" fontId="0" fillId="26" borderId="32" xfId="0" applyFill="1" applyBorder="1"/>
    <xf numFmtId="0" fontId="9" fillId="26" borderId="0" xfId="0" applyFont="1" applyFill="1" applyBorder="1"/>
    <xf numFmtId="0" fontId="9" fillId="26" borderId="0" xfId="0" applyFont="1" applyFill="1" applyBorder="1" applyAlignment="1">
      <alignment vertical="center" textRotation="255"/>
    </xf>
    <xf numFmtId="0" fontId="0" fillId="26" borderId="31" xfId="0" applyFill="1" applyBorder="1"/>
    <xf numFmtId="0" fontId="9" fillId="26" borderId="30" xfId="0" applyFont="1" applyFill="1" applyBorder="1"/>
    <xf numFmtId="0" fontId="9" fillId="26" borderId="30" xfId="0" applyFont="1" applyFill="1" applyBorder="1" applyAlignment="1">
      <alignment vertical="center" textRotation="255"/>
    </xf>
    <xf numFmtId="0" fontId="9" fillId="0" borderId="0" xfId="0" applyFont="1" applyAlignment="1">
      <alignment horizontal="center"/>
    </xf>
    <xf numFmtId="0" fontId="12" fillId="0" borderId="0" xfId="0" applyFont="1" applyAlignment="1">
      <alignment horizontal="center"/>
    </xf>
    <xf numFmtId="0" fontId="13" fillId="0" borderId="32" xfId="0" applyFont="1" applyBorder="1" applyAlignment="1">
      <alignment horizontal="justify" vertical="top" wrapText="1"/>
    </xf>
    <xf numFmtId="0" fontId="13" fillId="0" borderId="39" xfId="0" applyFont="1" applyBorder="1" applyAlignment="1">
      <alignment horizontal="justify" vertical="top" wrapText="1"/>
    </xf>
    <xf numFmtId="0" fontId="13" fillId="0" borderId="35" xfId="0" applyFont="1" applyBorder="1" applyAlignment="1">
      <alignment horizontal="justify" vertical="center" wrapText="1"/>
    </xf>
    <xf numFmtId="0" fontId="13" fillId="0" borderId="32" xfId="0" applyFont="1" applyBorder="1" applyAlignment="1">
      <alignment horizontal="justify" vertical="center" wrapText="1"/>
    </xf>
    <xf numFmtId="0" fontId="13" fillId="0" borderId="0" xfId="0" applyFont="1" applyBorder="1" applyAlignment="1">
      <alignment horizontal="left" vertical="center"/>
    </xf>
    <xf numFmtId="0" fontId="13" fillId="0" borderId="21" xfId="0" applyFont="1" applyBorder="1" applyAlignment="1">
      <alignment horizontal="left" vertical="center"/>
    </xf>
    <xf numFmtId="0" fontId="13" fillId="0" borderId="43" xfId="0" applyFont="1" applyBorder="1" applyAlignment="1">
      <alignment horizontal="justify" vertical="center" wrapText="1"/>
    </xf>
    <xf numFmtId="0" fontId="13" fillId="0" borderId="32" xfId="0" applyFont="1" applyBorder="1" applyAlignment="1">
      <alignment vertical="top" wrapText="1"/>
    </xf>
    <xf numFmtId="0" fontId="13" fillId="0" borderId="0" xfId="0" applyFont="1" applyBorder="1" applyAlignment="1">
      <alignment vertical="top" wrapText="1"/>
    </xf>
    <xf numFmtId="0" fontId="13" fillId="0" borderId="39" xfId="0" applyFont="1" applyBorder="1" applyAlignment="1">
      <alignment vertical="top" wrapText="1"/>
    </xf>
    <xf numFmtId="0" fontId="0" fillId="0" borderId="32" xfId="0" applyBorder="1" applyAlignment="1"/>
    <xf numFmtId="0" fontId="13" fillId="0" borderId="0" xfId="0" applyFont="1" applyBorder="1" applyAlignment="1">
      <alignment horizontal="justify"/>
    </xf>
    <xf numFmtId="0" fontId="13" fillId="0" borderId="0" xfId="0" applyFont="1" applyBorder="1" applyAlignment="1">
      <alignment horizontal="justify" wrapText="1"/>
    </xf>
    <xf numFmtId="0" fontId="13" fillId="0" borderId="39" xfId="0" applyFont="1" applyBorder="1" applyAlignment="1">
      <alignment horizontal="justify" wrapText="1"/>
    </xf>
    <xf numFmtId="0" fontId="90" fillId="0" borderId="0" xfId="44" applyFont="1">
      <alignment vertical="center"/>
    </xf>
    <xf numFmtId="0" fontId="91" fillId="0" borderId="0" xfId="44" applyFont="1" applyAlignment="1">
      <alignment horizontal="justify" vertical="center" wrapText="1"/>
    </xf>
    <xf numFmtId="0" fontId="91" fillId="0" borderId="11" xfId="44" applyFont="1" applyBorder="1" applyAlignment="1">
      <alignment horizontal="center" vertical="center" wrapText="1"/>
    </xf>
    <xf numFmtId="0" fontId="91" fillId="0" borderId="22" xfId="44" applyFont="1" applyBorder="1" applyAlignment="1">
      <alignment horizontal="left" vertical="center" wrapText="1"/>
    </xf>
    <xf numFmtId="0" fontId="91" fillId="0" borderId="20" xfId="44" applyFont="1" applyBorder="1" applyAlignment="1">
      <alignment horizontal="left" vertical="center" wrapText="1"/>
    </xf>
    <xf numFmtId="0" fontId="91" fillId="0" borderId="0" xfId="44" applyFont="1" applyAlignment="1">
      <alignment horizontal="justify" vertical="center"/>
    </xf>
    <xf numFmtId="0" fontId="91" fillId="0" borderId="22" xfId="44" applyFont="1" applyBorder="1" applyAlignment="1">
      <alignment horizontal="justify" vertical="center" wrapText="1"/>
    </xf>
    <xf numFmtId="0" fontId="91" fillId="0" borderId="20" xfId="44" applyFont="1" applyBorder="1" applyAlignment="1">
      <alignment horizontal="justify" vertical="center" wrapText="1"/>
    </xf>
    <xf numFmtId="14" fontId="90" fillId="0" borderId="0" xfId="44" applyNumberFormat="1" applyFont="1">
      <alignment vertical="center"/>
    </xf>
    <xf numFmtId="0" fontId="90" fillId="0" borderId="0" xfId="44" applyFont="1" applyFill="1" applyAlignment="1">
      <alignment horizontal="distributed" vertical="center"/>
    </xf>
    <xf numFmtId="0" fontId="90" fillId="0" borderId="0" xfId="44" applyFont="1" applyFill="1">
      <alignment vertical="center"/>
    </xf>
    <xf numFmtId="0" fontId="91" fillId="0" borderId="0" xfId="44" applyFont="1" applyFill="1" applyAlignment="1">
      <alignment horizontal="justify" vertical="center"/>
    </xf>
    <xf numFmtId="0" fontId="90" fillId="0" borderId="0" xfId="44" applyFont="1" applyFill="1" applyAlignment="1">
      <alignment horizontal="center" vertical="center"/>
    </xf>
    <xf numFmtId="0" fontId="90" fillId="0" borderId="0" xfId="44" applyFont="1" applyFill="1" applyAlignment="1" applyProtection="1">
      <alignment horizontal="center" vertical="center"/>
      <protection locked="0"/>
    </xf>
    <xf numFmtId="0" fontId="90" fillId="0" borderId="0" xfId="44" applyFont="1" applyFill="1" applyProtection="1">
      <alignment vertical="center"/>
      <protection locked="0"/>
    </xf>
    <xf numFmtId="0" fontId="90" fillId="25" borderId="0" xfId="44" applyFont="1" applyFill="1">
      <alignment vertical="center"/>
    </xf>
    <xf numFmtId="0" fontId="90" fillId="0" borderId="0" xfId="44" applyFont="1" applyFill="1" applyAlignment="1" applyProtection="1">
      <alignment vertical="center"/>
      <protection locked="0"/>
    </xf>
    <xf numFmtId="0" fontId="91" fillId="0" borderId="0" xfId="44" applyFont="1" applyFill="1" applyAlignment="1" applyProtection="1">
      <alignment vertical="center" wrapText="1"/>
      <protection locked="0"/>
    </xf>
    <xf numFmtId="0" fontId="92" fillId="0" borderId="0" xfId="44" applyFont="1" applyFill="1" applyAlignment="1">
      <alignment horizontal="center" vertical="center"/>
    </xf>
    <xf numFmtId="0" fontId="91" fillId="0" borderId="18" xfId="44" applyFont="1" applyBorder="1" applyAlignment="1">
      <alignment horizontal="center" vertical="center" wrapText="1"/>
    </xf>
    <xf numFmtId="0" fontId="17" fillId="0" borderId="171" xfId="0" applyFont="1" applyFill="1" applyBorder="1" applyAlignment="1">
      <alignment horizontal="left" vertical="center"/>
    </xf>
    <xf numFmtId="0" fontId="17" fillId="0" borderId="172" xfId="0" applyFont="1" applyFill="1" applyBorder="1" applyAlignment="1">
      <alignment horizontal="left" vertical="center"/>
    </xf>
    <xf numFmtId="0" fontId="17" fillId="0" borderId="172" xfId="0" applyFont="1" applyFill="1" applyBorder="1" applyAlignment="1">
      <alignment horizontal="left" vertical="center" shrinkToFit="1"/>
    </xf>
    <xf numFmtId="0" fontId="17" fillId="0" borderId="173" xfId="0" applyFont="1" applyFill="1" applyBorder="1" applyAlignment="1">
      <alignment horizontal="left" vertical="center" shrinkToFit="1"/>
    </xf>
    <xf numFmtId="177" fontId="17" fillId="0" borderId="176" xfId="0" applyNumberFormat="1" applyFont="1" applyFill="1" applyBorder="1" applyAlignment="1" applyProtection="1">
      <alignment horizontal="left" vertical="center"/>
    </xf>
    <xf numFmtId="0" fontId="17" fillId="0" borderId="177" xfId="0" applyFont="1" applyFill="1" applyBorder="1" applyAlignment="1">
      <alignment horizontal="left" vertical="center"/>
    </xf>
    <xf numFmtId="0" fontId="17" fillId="0" borderId="177" xfId="0" applyFont="1" applyFill="1" applyBorder="1" applyAlignment="1">
      <alignment horizontal="left" vertical="center" shrinkToFit="1"/>
    </xf>
    <xf numFmtId="0" fontId="17" fillId="0" borderId="178" xfId="0" applyFont="1" applyFill="1" applyBorder="1" applyAlignment="1">
      <alignment horizontal="left" vertical="center" shrinkToFit="1"/>
    </xf>
    <xf numFmtId="0" fontId="14" fillId="0" borderId="0" xfId="0" applyFont="1" applyFill="1" applyAlignment="1">
      <alignment horizontal="center" vertical="center"/>
    </xf>
    <xf numFmtId="0" fontId="17" fillId="0" borderId="41" xfId="0" applyFont="1" applyFill="1" applyBorder="1" applyAlignment="1">
      <alignment horizontal="left" vertical="center"/>
    </xf>
    <xf numFmtId="0" fontId="9" fillId="0" borderId="0" xfId="56" applyFont="1" applyFill="1">
      <alignment vertical="center"/>
    </xf>
    <xf numFmtId="0" fontId="14" fillId="0" borderId="0" xfId="0" applyFont="1" applyFill="1" applyBorder="1" applyAlignment="1">
      <alignment horizontal="center" vertical="center"/>
    </xf>
    <xf numFmtId="56" fontId="17" fillId="0" borderId="59" xfId="0" applyNumberFormat="1" applyFont="1" applyFill="1" applyBorder="1" applyAlignment="1">
      <alignment horizontal="left" vertical="center"/>
    </xf>
    <xf numFmtId="0" fontId="9" fillId="0" borderId="0" xfId="56" applyFont="1">
      <alignment vertical="center"/>
    </xf>
    <xf numFmtId="0" fontId="9" fillId="0" borderId="0" xfId="56" applyFont="1" applyAlignment="1">
      <alignment horizontal="right" vertical="center"/>
    </xf>
    <xf numFmtId="0" fontId="9" fillId="0" borderId="11" xfId="56" applyFont="1" applyBorder="1">
      <alignment vertical="center"/>
    </xf>
    <xf numFmtId="0" fontId="9" fillId="0" borderId="11" xfId="56" applyFont="1" applyFill="1" applyBorder="1">
      <alignment vertical="center"/>
    </xf>
    <xf numFmtId="0" fontId="9" fillId="0" borderId="95" xfId="56" applyFont="1" applyBorder="1">
      <alignment vertical="center"/>
    </xf>
    <xf numFmtId="0" fontId="9" fillId="0" borderId="0" xfId="56" quotePrefix="1" applyFont="1">
      <alignment vertical="center"/>
    </xf>
    <xf numFmtId="0" fontId="9" fillId="0" borderId="0" xfId="56" applyFont="1" applyAlignment="1">
      <alignment vertical="center"/>
    </xf>
    <xf numFmtId="0" fontId="40" fillId="0" borderId="0" xfId="0" applyFont="1" applyFill="1"/>
    <xf numFmtId="0" fontId="14" fillId="0" borderId="0" xfId="0" applyFont="1" applyFill="1" applyAlignment="1">
      <alignment vertical="center"/>
    </xf>
    <xf numFmtId="0" fontId="95" fillId="0" borderId="0" xfId="0" applyFont="1" applyFill="1" applyAlignment="1">
      <alignment vertical="center"/>
    </xf>
    <xf numFmtId="0" fontId="9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96" fillId="29" borderId="0" xfId="0" applyFont="1" applyFill="1" applyAlignment="1">
      <alignment horizontal="center" vertical="center"/>
    </xf>
    <xf numFmtId="0" fontId="96" fillId="29" borderId="0" xfId="0" applyFont="1" applyFill="1"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horizontal="center" vertical="top"/>
    </xf>
    <xf numFmtId="0" fontId="94" fillId="0" borderId="0" xfId="0" applyFont="1" applyFill="1" applyAlignment="1">
      <alignment horizontal="left" vertical="center" wrapText="1"/>
    </xf>
    <xf numFmtId="0" fontId="16" fillId="0" borderId="0" xfId="0" applyFont="1" applyFill="1" applyAlignment="1">
      <alignment vertical="center"/>
    </xf>
    <xf numFmtId="0" fontId="95" fillId="0" borderId="0" xfId="0" applyFont="1" applyFill="1" applyAlignment="1">
      <alignment horizontal="center" vertical="center"/>
    </xf>
    <xf numFmtId="0" fontId="16" fillId="0" borderId="0" xfId="0" applyFont="1" applyFill="1" applyAlignment="1">
      <alignment horizontal="right" vertical="center"/>
    </xf>
    <xf numFmtId="185" fontId="16" fillId="0" borderId="80" xfId="0" applyNumberFormat="1" applyFont="1" applyFill="1" applyBorder="1" applyAlignment="1">
      <alignment horizontal="center" vertical="center"/>
    </xf>
    <xf numFmtId="185" fontId="16" fillId="0" borderId="77" xfId="0" applyNumberFormat="1" applyFont="1" applyFill="1" applyBorder="1" applyAlignment="1">
      <alignment horizontal="center" vertical="center"/>
    </xf>
    <xf numFmtId="185" fontId="16" fillId="0" borderId="76" xfId="0" applyNumberFormat="1" applyFont="1" applyFill="1" applyBorder="1" applyAlignment="1">
      <alignment horizontal="center" vertical="center"/>
    </xf>
    <xf numFmtId="185" fontId="16" fillId="0" borderId="79" xfId="0" applyNumberFormat="1" applyFont="1" applyFill="1" applyBorder="1" applyAlignment="1">
      <alignment horizontal="center" vertical="center"/>
    </xf>
    <xf numFmtId="185" fontId="16" fillId="0" borderId="78" xfId="0" applyNumberFormat="1" applyFont="1" applyFill="1" applyBorder="1" applyAlignment="1">
      <alignment horizontal="center" vertical="center"/>
    </xf>
    <xf numFmtId="0" fontId="80" fillId="0" borderId="149" xfId="62" applyFill="1" applyBorder="1" applyAlignment="1">
      <alignment horizontal="center" vertical="center"/>
    </xf>
    <xf numFmtId="0" fontId="14" fillId="0" borderId="149" xfId="0" applyFont="1" applyFill="1" applyBorder="1" applyAlignment="1">
      <alignment horizontal="left" vertical="center"/>
    </xf>
    <xf numFmtId="0" fontId="15" fillId="0" borderId="15" xfId="0" applyFont="1" applyFill="1" applyBorder="1" applyAlignment="1">
      <alignment horizontal="center" vertical="center"/>
    </xf>
    <xf numFmtId="0" fontId="15" fillId="0" borderId="71" xfId="0" applyFont="1" applyFill="1" applyBorder="1" applyAlignment="1">
      <alignment horizontal="center" vertical="center"/>
    </xf>
    <xf numFmtId="0" fontId="15" fillId="0" borderId="152" xfId="0" applyFont="1" applyFill="1" applyBorder="1" applyAlignment="1">
      <alignment horizontal="center" vertical="center"/>
    </xf>
    <xf numFmtId="0" fontId="15" fillId="0" borderId="157"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68" xfId="0" applyFont="1" applyFill="1" applyBorder="1" applyAlignment="1">
      <alignment horizontal="center" vertical="center"/>
    </xf>
    <xf numFmtId="0" fontId="15" fillId="0" borderId="66" xfId="0" applyFont="1" applyFill="1" applyBorder="1" applyAlignment="1">
      <alignment horizontal="center" vertical="center"/>
    </xf>
    <xf numFmtId="0" fontId="45" fillId="0" borderId="77" xfId="0" applyFont="1" applyFill="1" applyBorder="1" applyAlignment="1">
      <alignment horizontal="center" vertical="center"/>
    </xf>
    <xf numFmtId="0" fontId="45" fillId="0" borderId="85" xfId="0" applyFont="1" applyFill="1" applyBorder="1" applyAlignment="1">
      <alignment horizontal="center" vertical="center"/>
    </xf>
    <xf numFmtId="0" fontId="82" fillId="0" borderId="77" xfId="0" applyFont="1" applyFill="1" applyBorder="1" applyAlignment="1">
      <alignment horizontal="center" vertical="center" wrapText="1"/>
    </xf>
    <xf numFmtId="0" fontId="82" fillId="0" borderId="85" xfId="0" applyFont="1" applyFill="1" applyBorder="1" applyAlignment="1">
      <alignment horizontal="center" vertical="center"/>
    </xf>
    <xf numFmtId="0" fontId="14" fillId="0" borderId="41" xfId="0" applyFont="1" applyFill="1" applyBorder="1" applyAlignment="1">
      <alignment horizontal="left" vertical="center"/>
    </xf>
    <xf numFmtId="0" fontId="14" fillId="0" borderId="86" xfId="0" applyFont="1" applyFill="1" applyBorder="1" applyAlignment="1">
      <alignment horizontal="left" vertical="center"/>
    </xf>
    <xf numFmtId="0" fontId="14" fillId="0" borderId="77" xfId="0" applyFont="1" applyFill="1" applyBorder="1" applyAlignment="1">
      <alignment horizontal="center" vertical="center"/>
    </xf>
    <xf numFmtId="0" fontId="14" fillId="0" borderId="85" xfId="0" applyFont="1" applyFill="1" applyBorder="1" applyAlignment="1">
      <alignment horizontal="center" vertical="center"/>
    </xf>
    <xf numFmtId="0" fontId="14" fillId="0" borderId="42" xfId="0" applyFont="1" applyFill="1" applyBorder="1" applyAlignment="1">
      <alignment horizontal="left" vertical="center" wrapText="1"/>
    </xf>
    <xf numFmtId="0" fontId="14" fillId="0" borderId="39" xfId="0" applyFont="1" applyFill="1" applyBorder="1" applyAlignment="1">
      <alignment horizontal="left" vertical="center" wrapText="1"/>
    </xf>
    <xf numFmtId="0" fontId="80" fillId="0" borderId="85" xfId="62" applyFill="1" applyBorder="1" applyAlignment="1">
      <alignment horizontal="center" vertical="center"/>
    </xf>
    <xf numFmtId="0" fontId="0" fillId="0" borderId="78" xfId="0" applyFont="1" applyFill="1" applyBorder="1" applyAlignment="1">
      <alignment horizontal="center" vertical="center" wrapText="1"/>
    </xf>
    <xf numFmtId="0" fontId="0" fillId="0" borderId="81" xfId="0" applyFont="1" applyFill="1" applyBorder="1" applyAlignment="1">
      <alignment horizontal="center" vertical="center" wrapText="1"/>
    </xf>
    <xf numFmtId="0" fontId="0" fillId="0" borderId="80"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15" fillId="0" borderId="111" xfId="0" applyFont="1" applyFill="1" applyBorder="1" applyAlignment="1">
      <alignment horizontal="center" vertical="center"/>
    </xf>
    <xf numFmtId="0" fontId="15" fillId="0" borderId="50" xfId="0" applyFont="1" applyFill="1" applyBorder="1" applyAlignment="1">
      <alignment horizontal="center" vertical="center"/>
    </xf>
    <xf numFmtId="0" fontId="15" fillId="0" borderId="146" xfId="0" applyFont="1" applyFill="1" applyBorder="1" applyAlignment="1">
      <alignment horizontal="center" vertical="center"/>
    </xf>
    <xf numFmtId="0" fontId="15" fillId="0" borderId="64" xfId="0" applyFont="1" applyFill="1" applyBorder="1" applyAlignment="1">
      <alignment horizontal="center" vertical="center"/>
    </xf>
    <xf numFmtId="0" fontId="15" fillId="0" borderId="72" xfId="0" applyFont="1" applyFill="1" applyBorder="1" applyAlignment="1">
      <alignment horizontal="center" vertical="center"/>
    </xf>
    <xf numFmtId="0" fontId="15" fillId="0" borderId="12" xfId="0" applyFont="1" applyFill="1" applyBorder="1" applyAlignment="1">
      <alignment horizontal="center" vertical="center"/>
    </xf>
    <xf numFmtId="0" fontId="17" fillId="0" borderId="80" xfId="0" applyFont="1" applyFill="1" applyBorder="1" applyAlignment="1">
      <alignment horizontal="left" vertical="center" wrapText="1"/>
    </xf>
    <xf numFmtId="0" fontId="17" fillId="0" borderId="79" xfId="0" applyFont="1" applyFill="1" applyBorder="1" applyAlignment="1">
      <alignment horizontal="left" vertical="center" wrapText="1"/>
    </xf>
    <xf numFmtId="0" fontId="0" fillId="0" borderId="78" xfId="0" applyBorder="1" applyAlignment="1">
      <alignment horizontal="center"/>
    </xf>
    <xf numFmtId="0" fontId="0" fillId="0" borderId="77" xfId="0" applyBorder="1" applyAlignment="1">
      <alignment horizontal="center"/>
    </xf>
    <xf numFmtId="0" fontId="14" fillId="0" borderId="86" xfId="0" applyFont="1" applyFill="1" applyBorder="1" applyAlignment="1">
      <alignment horizontal="left" vertical="center" shrinkToFit="1"/>
    </xf>
    <xf numFmtId="0" fontId="14" fillId="0" borderId="27" xfId="0" applyFont="1" applyFill="1" applyBorder="1" applyAlignment="1">
      <alignment horizontal="left" vertical="center"/>
    </xf>
    <xf numFmtId="0" fontId="15" fillId="0" borderId="147" xfId="0" applyFont="1" applyFill="1" applyBorder="1" applyAlignment="1">
      <alignment horizontal="center" vertical="center"/>
    </xf>
    <xf numFmtId="0" fontId="15" fillId="0" borderId="129" xfId="0" applyFont="1" applyFill="1" applyBorder="1" applyAlignment="1">
      <alignment horizontal="center" vertical="center"/>
    </xf>
    <xf numFmtId="0" fontId="15" fillId="0" borderId="148" xfId="0" applyFont="1" applyFill="1" applyBorder="1" applyAlignment="1">
      <alignment horizontal="center" vertical="center"/>
    </xf>
    <xf numFmtId="0" fontId="15" fillId="0" borderId="128"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144" xfId="0" applyFont="1" applyFill="1" applyBorder="1" applyAlignment="1">
      <alignment horizontal="center" vertical="center"/>
    </xf>
    <xf numFmtId="0" fontId="15" fillId="0" borderId="145" xfId="0" applyFont="1" applyFill="1" applyBorder="1" applyAlignment="1">
      <alignment horizontal="center" vertical="center"/>
    </xf>
    <xf numFmtId="0" fontId="14" fillId="0" borderId="82" xfId="0" applyFont="1" applyFill="1" applyBorder="1" applyAlignment="1">
      <alignment horizontal="center" vertical="center"/>
    </xf>
    <xf numFmtId="0" fontId="14" fillId="0" borderId="79" xfId="0" applyFont="1" applyFill="1" applyBorder="1" applyAlignment="1">
      <alignment horizontal="center" vertical="center"/>
    </xf>
    <xf numFmtId="185" fontId="16" fillId="0" borderId="168" xfId="0" applyNumberFormat="1" applyFont="1" applyFill="1" applyBorder="1" applyAlignment="1">
      <alignment horizontal="center" vertical="center"/>
    </xf>
    <xf numFmtId="185" fontId="16" fillId="0" borderId="169" xfId="0" applyNumberFormat="1" applyFont="1" applyFill="1" applyBorder="1" applyAlignment="1">
      <alignment horizontal="center" vertical="center"/>
    </xf>
    <xf numFmtId="0" fontId="15" fillId="0" borderId="67" xfId="0" applyFont="1" applyFill="1" applyBorder="1" applyAlignment="1">
      <alignment horizontal="center" vertical="center"/>
    </xf>
    <xf numFmtId="0" fontId="15" fillId="0" borderId="70" xfId="0" applyFont="1" applyFill="1" applyBorder="1" applyAlignment="1">
      <alignment horizontal="center" vertical="center"/>
    </xf>
    <xf numFmtId="0" fontId="15" fillId="0" borderId="6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109" xfId="0" applyFont="1" applyFill="1" applyBorder="1" applyAlignment="1">
      <alignment horizontal="center" vertical="center"/>
    </xf>
    <xf numFmtId="0" fontId="15" fillId="0" borderId="173" xfId="0" applyFont="1" applyFill="1" applyBorder="1" applyAlignment="1">
      <alignment horizontal="center" vertical="center"/>
    </xf>
    <xf numFmtId="0" fontId="15" fillId="0" borderId="178" xfId="0" applyFont="1" applyFill="1" applyBorder="1" applyAlignment="1">
      <alignment horizontal="center" vertical="center"/>
    </xf>
    <xf numFmtId="0" fontId="15" fillId="0" borderId="174" xfId="0" applyFont="1" applyFill="1" applyBorder="1" applyAlignment="1">
      <alignment horizontal="center" vertical="center"/>
    </xf>
    <xf numFmtId="0" fontId="15" fillId="0" borderId="179" xfId="0" applyFont="1" applyFill="1" applyBorder="1" applyAlignment="1">
      <alignment horizontal="center" vertical="center"/>
    </xf>
    <xf numFmtId="0" fontId="15" fillId="0" borderId="153" xfId="0" applyFont="1" applyFill="1" applyBorder="1" applyAlignment="1">
      <alignment horizontal="center" vertical="center"/>
    </xf>
    <xf numFmtId="0" fontId="15" fillId="0" borderId="158" xfId="0" applyFont="1" applyFill="1" applyBorder="1" applyAlignment="1">
      <alignment horizontal="center" vertical="center"/>
    </xf>
    <xf numFmtId="0" fontId="15" fillId="0" borderId="26" xfId="0" applyFont="1" applyFill="1" applyBorder="1" applyAlignment="1">
      <alignment horizontal="center" vertical="center" wrapText="1"/>
    </xf>
    <xf numFmtId="0" fontId="15" fillId="0" borderId="146" xfId="0" applyFont="1" applyFill="1" applyBorder="1" applyAlignment="1">
      <alignment horizontal="center" vertical="center" wrapText="1"/>
    </xf>
    <xf numFmtId="0" fontId="15" fillId="0" borderId="68" xfId="0" applyFont="1" applyFill="1" applyBorder="1" applyAlignment="1">
      <alignment horizontal="center" vertical="center" wrapText="1"/>
    </xf>
    <xf numFmtId="0" fontId="15" fillId="0" borderId="72" xfId="0" applyFont="1" applyFill="1" applyBorder="1" applyAlignment="1">
      <alignment horizontal="center" vertical="center" wrapText="1"/>
    </xf>
    <xf numFmtId="185" fontId="16" fillId="0" borderId="154" xfId="0" applyNumberFormat="1" applyFont="1" applyFill="1" applyBorder="1" applyAlignment="1">
      <alignment horizontal="center" vertical="center"/>
    </xf>
    <xf numFmtId="185" fontId="16" fillId="0" borderId="159" xfId="0" applyNumberFormat="1" applyFont="1" applyFill="1" applyBorder="1" applyAlignment="1">
      <alignment horizontal="center" vertical="center"/>
    </xf>
    <xf numFmtId="0" fontId="14" fillId="0" borderId="41" xfId="0" applyFont="1" applyFill="1" applyBorder="1" applyAlignment="1">
      <alignment horizontal="left" vertical="center" wrapText="1"/>
    </xf>
    <xf numFmtId="0" fontId="14" fillId="0" borderId="149" xfId="0" applyFont="1" applyFill="1" applyBorder="1" applyAlignment="1">
      <alignment horizontal="left" vertical="center" wrapText="1"/>
    </xf>
    <xf numFmtId="0" fontId="14" fillId="0" borderId="39" xfId="0" applyFont="1" applyFill="1" applyBorder="1" applyAlignment="1">
      <alignment horizontal="left" vertical="center"/>
    </xf>
    <xf numFmtId="185" fontId="16" fillId="0" borderId="76" xfId="0" applyNumberFormat="1" applyFont="1" applyFill="1" applyBorder="1" applyAlignment="1">
      <alignment horizontal="center" vertical="center" shrinkToFit="1"/>
    </xf>
    <xf numFmtId="185" fontId="16" fillId="0" borderId="77" xfId="0" applyNumberFormat="1" applyFont="1" applyFill="1" applyBorder="1" applyAlignment="1">
      <alignment horizontal="center" vertical="center" shrinkToFit="1"/>
    </xf>
    <xf numFmtId="0" fontId="14" fillId="0" borderId="86" xfId="0" applyFont="1" applyFill="1" applyBorder="1" applyAlignment="1">
      <alignment horizontal="left" vertical="center" wrapText="1"/>
    </xf>
    <xf numFmtId="185" fontId="16" fillId="0" borderId="135" xfId="0" applyNumberFormat="1" applyFont="1" applyFill="1" applyBorder="1" applyAlignment="1">
      <alignment horizontal="center" vertical="center"/>
    </xf>
    <xf numFmtId="185" fontId="16" fillId="0" borderId="132" xfId="0" applyNumberFormat="1" applyFont="1" applyFill="1" applyBorder="1" applyAlignment="1">
      <alignment horizontal="center" vertical="center"/>
    </xf>
    <xf numFmtId="0" fontId="0" fillId="0" borderId="80" xfId="0" applyBorder="1" applyAlignment="1">
      <alignment horizontal="center"/>
    </xf>
    <xf numFmtId="0" fontId="0" fillId="0" borderId="79" xfId="0" applyBorder="1" applyAlignment="1">
      <alignment horizontal="center"/>
    </xf>
    <xf numFmtId="0" fontId="15" fillId="0" borderId="152" xfId="0" applyFont="1" applyFill="1" applyBorder="1" applyAlignment="1">
      <alignment horizontal="center" vertical="center" wrapText="1"/>
    </xf>
    <xf numFmtId="0" fontId="15" fillId="0" borderId="157" xfId="0" applyFont="1" applyFill="1" applyBorder="1" applyAlignment="1">
      <alignment horizontal="center" vertical="center" wrapText="1"/>
    </xf>
    <xf numFmtId="0" fontId="14" fillId="0" borderId="14" xfId="0" applyFont="1" applyFill="1" applyBorder="1" applyAlignment="1">
      <alignment horizontal="left" vertical="center"/>
    </xf>
    <xf numFmtId="0" fontId="14" fillId="0" borderId="10" xfId="0" applyFont="1" applyFill="1" applyBorder="1" applyAlignment="1">
      <alignment horizontal="left" vertical="center"/>
    </xf>
    <xf numFmtId="0" fontId="14" fillId="0" borderId="0" xfId="0" applyFont="1" applyFill="1" applyBorder="1" applyAlignment="1">
      <alignment horizontal="left" vertical="center"/>
    </xf>
    <xf numFmtId="0" fontId="0" fillId="0" borderId="59" xfId="0" applyFont="1" applyFill="1" applyBorder="1" applyAlignment="1">
      <alignment horizontal="left" vertical="center" wrapText="1"/>
    </xf>
    <xf numFmtId="0" fontId="14" fillId="0" borderId="42" xfId="0" applyFont="1" applyFill="1" applyBorder="1" applyAlignment="1">
      <alignment vertical="center" wrapText="1"/>
    </xf>
    <xf numFmtId="0" fontId="14" fillId="0" borderId="41" xfId="0" applyFont="1" applyFill="1" applyBorder="1" applyAlignment="1">
      <alignment vertical="center" wrapText="1"/>
    </xf>
    <xf numFmtId="0" fontId="0" fillId="0" borderId="0" xfId="0" applyAlignment="1">
      <alignment horizontal="center"/>
    </xf>
    <xf numFmtId="0" fontId="14" fillId="0" borderId="89" xfId="0" applyFont="1" applyFill="1" applyBorder="1" applyAlignment="1">
      <alignment horizontal="left" vertical="center" wrapText="1"/>
    </xf>
    <xf numFmtId="0" fontId="14" fillId="0" borderId="87" xfId="0" applyFont="1" applyFill="1" applyBorder="1" applyAlignment="1">
      <alignment horizontal="center" vertical="center"/>
    </xf>
    <xf numFmtId="0" fontId="14" fillId="0" borderId="78" xfId="0" applyFont="1" applyFill="1" applyBorder="1" applyAlignment="1">
      <alignment horizontal="left" vertical="center" shrinkToFit="1"/>
    </xf>
    <xf numFmtId="0" fontId="14" fillId="0" borderId="77" xfId="0" applyFont="1" applyFill="1" applyBorder="1" applyAlignment="1">
      <alignment horizontal="left" vertical="center" shrinkToFit="1"/>
    </xf>
    <xf numFmtId="0" fontId="14" fillId="0" borderId="76" xfId="0" applyFont="1" applyFill="1" applyBorder="1" applyAlignment="1">
      <alignment vertical="center" shrinkToFit="1"/>
    </xf>
    <xf numFmtId="0" fontId="14" fillId="0" borderId="77" xfId="0" applyFont="1" applyFill="1" applyBorder="1" applyAlignment="1">
      <alignment vertical="center" shrinkToFit="1"/>
    </xf>
    <xf numFmtId="0" fontId="14" fillId="0" borderId="42" xfId="0" applyFont="1" applyFill="1" applyBorder="1" applyAlignment="1">
      <alignment horizontal="left" vertical="center" shrinkToFit="1"/>
    </xf>
    <xf numFmtId="0" fontId="14" fillId="0" borderId="90" xfId="0" applyFont="1" applyFill="1" applyBorder="1" applyAlignment="1">
      <alignment horizontal="left" vertical="center" shrinkToFit="1"/>
    </xf>
    <xf numFmtId="0" fontId="14" fillId="0" borderId="89" xfId="0" applyFont="1" applyFill="1" applyBorder="1" applyAlignment="1">
      <alignment horizontal="left" vertical="center" shrinkToFit="1"/>
    </xf>
    <xf numFmtId="0" fontId="14" fillId="0" borderId="76" xfId="0" applyFont="1" applyFill="1" applyBorder="1" applyAlignment="1">
      <alignment horizontal="left" vertical="center" shrinkToFit="1"/>
    </xf>
    <xf numFmtId="0" fontId="0" fillId="0" borderId="77" xfId="0" applyFont="1" applyFill="1" applyBorder="1" applyAlignment="1">
      <alignment vertical="center" shrinkToFit="1"/>
    </xf>
    <xf numFmtId="0" fontId="14" fillId="0" borderId="76" xfId="0" applyFont="1" applyFill="1" applyBorder="1" applyAlignment="1">
      <alignment horizontal="center" vertical="center" shrinkToFit="1"/>
    </xf>
    <xf numFmtId="0" fontId="14" fillId="0" borderId="78" xfId="0" applyFont="1" applyFill="1" applyBorder="1" applyAlignment="1">
      <alignment horizontal="center" vertical="center"/>
    </xf>
    <xf numFmtId="0" fontId="14" fillId="0" borderId="78" xfId="0" applyFont="1" applyFill="1" applyBorder="1" applyAlignment="1">
      <alignment vertical="center" shrinkToFit="1"/>
    </xf>
    <xf numFmtId="0" fontId="14" fillId="0" borderId="76" xfId="0" applyFont="1" applyFill="1" applyBorder="1" applyAlignment="1">
      <alignment vertical="center" wrapText="1" shrinkToFit="1"/>
    </xf>
    <xf numFmtId="0" fontId="14" fillId="0" borderId="79" xfId="0" applyFont="1" applyFill="1" applyBorder="1" applyAlignment="1">
      <alignment vertical="center" shrinkToFit="1"/>
    </xf>
    <xf numFmtId="0" fontId="14" fillId="0" borderId="76" xfId="0" applyFont="1" applyFill="1" applyBorder="1" applyAlignment="1">
      <alignment vertical="center"/>
    </xf>
    <xf numFmtId="0" fontId="14" fillId="0" borderId="77" xfId="0" applyFont="1" applyFill="1" applyBorder="1" applyAlignment="1">
      <alignment vertical="center"/>
    </xf>
    <xf numFmtId="0" fontId="14" fillId="0" borderId="76" xfId="0" applyFont="1" applyFill="1" applyBorder="1" applyAlignment="1">
      <alignment horizontal="center" vertical="center"/>
    </xf>
    <xf numFmtId="0" fontId="0" fillId="0" borderId="41" xfId="0" applyFont="1" applyFill="1" applyBorder="1" applyAlignment="1">
      <alignment horizontal="left" vertical="center" wrapText="1"/>
    </xf>
    <xf numFmtId="0" fontId="0" fillId="0" borderId="38"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0" xfId="0" quotePrefix="1" applyAlignment="1">
      <alignment horizontal="center"/>
    </xf>
    <xf numFmtId="0" fontId="14" fillId="0" borderId="161" xfId="0" applyFont="1" applyFill="1" applyBorder="1" applyAlignment="1">
      <alignment horizontal="left" vertical="center"/>
    </xf>
    <xf numFmtId="0" fontId="0" fillId="0" borderId="76" xfId="0" quotePrefix="1" applyBorder="1" applyAlignment="1">
      <alignment horizontal="center"/>
    </xf>
    <xf numFmtId="0" fontId="0" fillId="0" borderId="181" xfId="0" quotePrefix="1" applyBorder="1" applyAlignment="1">
      <alignment horizontal="center"/>
    </xf>
    <xf numFmtId="0" fontId="0" fillId="0" borderId="181" xfId="0" applyBorder="1" applyAlignment="1">
      <alignment horizontal="center"/>
    </xf>
    <xf numFmtId="0" fontId="83" fillId="0" borderId="39" xfId="0" applyFont="1" applyFill="1" applyBorder="1" applyAlignment="1">
      <alignment horizontal="left" vertical="center"/>
    </xf>
    <xf numFmtId="0" fontId="82" fillId="0" borderId="80" xfId="0" applyFont="1" applyFill="1" applyBorder="1" applyAlignment="1">
      <alignment horizontal="center" vertical="center" wrapText="1"/>
    </xf>
    <xf numFmtId="0" fontId="82" fillId="0" borderId="79" xfId="0" applyFont="1" applyFill="1" applyBorder="1" applyAlignment="1">
      <alignment horizontal="center" vertical="center" wrapText="1"/>
    </xf>
    <xf numFmtId="0" fontId="14" fillId="0" borderId="168" xfId="0" applyFont="1" applyFill="1" applyBorder="1" applyAlignment="1">
      <alignment horizontal="left" vertical="center" wrapText="1" shrinkToFit="1"/>
    </xf>
    <xf numFmtId="0" fontId="0" fillId="0" borderId="169" xfId="0" applyFont="1" applyFill="1" applyBorder="1" applyAlignment="1">
      <alignment vertical="center" shrinkToFit="1"/>
    </xf>
    <xf numFmtId="0" fontId="0" fillId="0" borderId="76" xfId="0" applyFont="1" applyFill="1" applyBorder="1" applyAlignment="1">
      <alignment horizontal="center" vertical="center"/>
    </xf>
    <xf numFmtId="0" fontId="0" fillId="0" borderId="79" xfId="0" applyFont="1" applyFill="1" applyBorder="1" applyAlignment="1">
      <alignment horizontal="center" vertical="center"/>
    </xf>
    <xf numFmtId="0" fontId="14" fillId="0" borderId="76" xfId="0" applyFont="1" applyFill="1" applyBorder="1" applyAlignment="1">
      <alignment horizontal="left" vertical="center" wrapText="1"/>
    </xf>
    <xf numFmtId="0" fontId="14" fillId="0" borderId="79" xfId="0" applyFont="1" applyFill="1" applyBorder="1" applyAlignment="1">
      <alignment horizontal="left" vertical="center"/>
    </xf>
    <xf numFmtId="0" fontId="0" fillId="0" borderId="80"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80" xfId="0" applyFont="1" applyFill="1" applyBorder="1" applyAlignment="1">
      <alignment horizontal="left" vertical="center"/>
    </xf>
    <xf numFmtId="0" fontId="0" fillId="0" borderId="77" xfId="0" applyFont="1" applyFill="1" applyBorder="1" applyAlignment="1">
      <alignment horizontal="left" vertical="center"/>
    </xf>
    <xf numFmtId="0" fontId="0" fillId="0" borderId="76" xfId="0" applyFont="1" applyFill="1" applyBorder="1" applyAlignment="1">
      <alignment horizontal="left" vertical="center"/>
    </xf>
    <xf numFmtId="0" fontId="14" fillId="0" borderId="149" xfId="0" applyFont="1" applyFill="1" applyBorder="1" applyAlignment="1">
      <alignment horizontal="left" vertical="center" shrinkToFit="1"/>
    </xf>
    <xf numFmtId="0" fontId="14" fillId="0" borderId="160" xfId="0" applyFont="1" applyFill="1" applyBorder="1" applyAlignment="1">
      <alignment horizontal="left" vertical="center" shrinkToFit="1"/>
    </xf>
    <xf numFmtId="0" fontId="0" fillId="0" borderId="82" xfId="0" applyFont="1" applyFill="1" applyBorder="1" applyAlignment="1">
      <alignment horizontal="center" vertical="center"/>
    </xf>
    <xf numFmtId="0" fontId="0" fillId="0" borderId="82" xfId="0" applyFont="1" applyFill="1" applyBorder="1" applyAlignment="1">
      <alignment horizontal="center" vertical="center" wrapText="1"/>
    </xf>
    <xf numFmtId="0" fontId="0" fillId="0" borderId="78" xfId="0" applyFont="1" applyFill="1" applyBorder="1" applyAlignment="1">
      <alignment horizontal="center" vertical="center"/>
    </xf>
    <xf numFmtId="0" fontId="45" fillId="0" borderId="162" xfId="0" applyFont="1" applyFill="1" applyBorder="1" applyAlignment="1">
      <alignment horizontal="center" vertical="center"/>
    </xf>
    <xf numFmtId="0" fontId="45" fillId="0" borderId="163" xfId="0" applyFont="1" applyFill="1" applyBorder="1" applyAlignment="1">
      <alignment horizontal="center" vertical="center"/>
    </xf>
    <xf numFmtId="0" fontId="0" fillId="0" borderId="78" xfId="0" quotePrefix="1" applyBorder="1" applyAlignment="1">
      <alignment horizontal="center"/>
    </xf>
    <xf numFmtId="0" fontId="14" fillId="0" borderId="78" xfId="0" applyFont="1" applyFill="1" applyBorder="1" applyAlignment="1">
      <alignment horizontal="left" vertical="center" wrapText="1" shrinkToFit="1"/>
    </xf>
    <xf numFmtId="0" fontId="14" fillId="0" borderId="160" xfId="0" applyFont="1" applyFill="1" applyBorder="1" applyAlignment="1">
      <alignment horizontal="left" vertical="center"/>
    </xf>
    <xf numFmtId="0" fontId="0" fillId="0" borderId="78" xfId="0" applyFont="1" applyFill="1" applyBorder="1" applyAlignment="1">
      <alignment horizontal="left" vertical="center" wrapText="1"/>
    </xf>
    <xf numFmtId="0" fontId="0" fillId="0" borderId="79" xfId="0" applyFont="1" applyFill="1" applyBorder="1" applyAlignment="1">
      <alignment horizontal="left" vertical="center" wrapText="1"/>
    </xf>
    <xf numFmtId="0" fontId="14" fillId="0" borderId="90" xfId="0" applyFont="1" applyFill="1" applyBorder="1" applyAlignment="1">
      <alignment horizontal="left" vertical="center"/>
    </xf>
    <xf numFmtId="0" fontId="14" fillId="0" borderId="88" xfId="0" applyFont="1" applyFill="1" applyBorder="1" applyAlignment="1">
      <alignment horizontal="center" vertical="center"/>
    </xf>
    <xf numFmtId="0" fontId="14" fillId="0" borderId="53" xfId="0" applyFont="1" applyFill="1" applyBorder="1" applyAlignment="1">
      <alignment horizontal="left" vertical="center"/>
    </xf>
    <xf numFmtId="0" fontId="83" fillId="0" borderId="154" xfId="0" applyFont="1" applyFill="1" applyBorder="1" applyAlignment="1">
      <alignment horizontal="left" vertical="center"/>
    </xf>
    <xf numFmtId="0" fontId="14" fillId="0" borderId="159" xfId="0" applyFont="1" applyFill="1" applyBorder="1" applyAlignment="1">
      <alignment horizontal="left" vertical="center"/>
    </xf>
    <xf numFmtId="0" fontId="14" fillId="0" borderId="136" xfId="0" applyFont="1" applyFill="1" applyBorder="1" applyAlignment="1">
      <alignment horizontal="center" vertical="center"/>
    </xf>
    <xf numFmtId="0" fontId="14" fillId="0" borderId="130" xfId="0" applyFont="1" applyFill="1" applyBorder="1" applyAlignment="1">
      <alignment horizontal="center" vertical="center"/>
    </xf>
    <xf numFmtId="0" fontId="45" fillId="0" borderId="76" xfId="0" applyFont="1" applyFill="1" applyBorder="1" applyAlignment="1">
      <alignment horizontal="center" vertical="center" wrapText="1"/>
    </xf>
    <xf numFmtId="0" fontId="45" fillId="0" borderId="78" xfId="0" applyFont="1" applyFill="1" applyBorder="1" applyAlignment="1">
      <alignment horizontal="center" vertical="center" wrapText="1"/>
    </xf>
    <xf numFmtId="0" fontId="45" fillId="0" borderId="77" xfId="0" applyFont="1" applyFill="1" applyBorder="1" applyAlignment="1">
      <alignment horizontal="center" vertical="center" wrapText="1"/>
    </xf>
    <xf numFmtId="0" fontId="14" fillId="0" borderId="41" xfId="0" applyFont="1" applyFill="1" applyBorder="1" applyAlignment="1">
      <alignment horizontal="left" vertical="center" shrinkToFit="1"/>
    </xf>
    <xf numFmtId="0" fontId="14" fillId="0" borderId="76" xfId="0" applyFont="1" applyFill="1" applyBorder="1" applyAlignment="1">
      <alignment horizontal="left" vertical="center" wrapText="1" shrinkToFit="1"/>
    </xf>
    <xf numFmtId="0" fontId="14" fillId="0" borderId="10" xfId="0" applyFont="1" applyFill="1" applyBorder="1" applyAlignment="1">
      <alignment horizontal="left" vertical="center" wrapText="1"/>
    </xf>
    <xf numFmtId="0" fontId="14" fillId="0" borderId="27" xfId="0" applyFont="1" applyFill="1" applyBorder="1" applyAlignment="1">
      <alignment horizontal="left" vertical="center" wrapText="1"/>
    </xf>
    <xf numFmtId="0" fontId="0" fillId="0" borderId="41" xfId="0" applyFont="1" applyFill="1" applyBorder="1" applyAlignment="1">
      <alignment vertical="center" shrinkToFit="1"/>
    </xf>
    <xf numFmtId="0" fontId="14" fillId="0" borderId="42" xfId="0" applyFont="1" applyFill="1" applyBorder="1" applyAlignment="1">
      <alignment horizontal="left" vertical="center"/>
    </xf>
    <xf numFmtId="0" fontId="14" fillId="0" borderId="89" xfId="0" applyFont="1" applyFill="1" applyBorder="1" applyAlignment="1">
      <alignment horizontal="left" vertical="center"/>
    </xf>
    <xf numFmtId="0" fontId="14" fillId="0" borderId="79" xfId="0" applyFont="1" applyFill="1" applyBorder="1" applyAlignment="1">
      <alignment vertical="center"/>
    </xf>
    <xf numFmtId="0" fontId="15" fillId="0" borderId="36" xfId="0" applyFont="1" applyFill="1" applyBorder="1" applyAlignment="1">
      <alignment horizontal="center" vertical="center"/>
    </xf>
    <xf numFmtId="0" fontId="15" fillId="0" borderId="75" xfId="0" applyFont="1" applyFill="1" applyBorder="1" applyAlignment="1">
      <alignment horizontal="center" vertical="center"/>
    </xf>
    <xf numFmtId="0" fontId="14" fillId="0" borderId="84" xfId="0" applyFont="1" applyFill="1" applyBorder="1" applyAlignment="1">
      <alignment horizontal="left" vertical="center"/>
    </xf>
    <xf numFmtId="0" fontId="14" fillId="0" borderId="83" xfId="0" applyFont="1" applyFill="1" applyBorder="1" applyAlignment="1">
      <alignment horizontal="center" vertical="center"/>
    </xf>
    <xf numFmtId="0" fontId="80" fillId="0" borderId="77" xfId="62" applyFill="1" applyBorder="1" applyAlignment="1">
      <alignment horizontal="center" vertical="center"/>
    </xf>
    <xf numFmtId="0" fontId="80" fillId="0" borderId="83" xfId="62" applyFill="1" applyBorder="1" applyAlignment="1">
      <alignment horizontal="center" vertical="center"/>
    </xf>
    <xf numFmtId="0" fontId="14" fillId="0" borderId="54" xfId="0" applyFont="1" applyFill="1" applyBorder="1" applyAlignment="1">
      <alignment horizontal="left" vertical="center"/>
    </xf>
    <xf numFmtId="0" fontId="14" fillId="0" borderId="84" xfId="0" applyFont="1" applyFill="1" applyBorder="1" applyAlignment="1">
      <alignment horizontal="left" vertical="center" shrinkToFit="1"/>
    </xf>
    <xf numFmtId="0" fontId="14" fillId="0" borderId="85" xfId="0" applyFont="1" applyFill="1" applyBorder="1" applyAlignment="1">
      <alignment horizontal="left" vertical="center" shrinkToFit="1"/>
    </xf>
    <xf numFmtId="0" fontId="45" fillId="0" borderId="143" xfId="0" applyFont="1" applyFill="1" applyBorder="1" applyAlignment="1">
      <alignment horizontal="center" vertical="center"/>
    </xf>
    <xf numFmtId="0" fontId="45" fillId="0" borderId="142" xfId="0" applyFont="1" applyFill="1" applyBorder="1" applyAlignment="1">
      <alignment horizontal="center" vertical="center"/>
    </xf>
    <xf numFmtId="0" fontId="0" fillId="0" borderId="149" xfId="0" applyFont="1" applyFill="1" applyBorder="1" applyAlignment="1">
      <alignment horizontal="left" vertical="center"/>
    </xf>
    <xf numFmtId="0" fontId="14" fillId="0" borderId="48" xfId="0" applyFont="1" applyFill="1" applyBorder="1" applyAlignment="1">
      <alignment horizontal="left" vertical="center"/>
    </xf>
    <xf numFmtId="0" fontId="80" fillId="0" borderId="76" xfId="62" applyFill="1" applyBorder="1" applyAlignment="1">
      <alignment horizontal="center" vertical="center" wrapText="1"/>
    </xf>
    <xf numFmtId="0" fontId="0" fillId="0" borderId="76" xfId="0" applyBorder="1" applyAlignment="1">
      <alignment horizontal="center"/>
    </xf>
    <xf numFmtId="0" fontId="0" fillId="0" borderId="80" xfId="0" applyFont="1" applyFill="1" applyBorder="1" applyAlignment="1">
      <alignment horizontal="left" vertical="center" wrapText="1"/>
    </xf>
    <xf numFmtId="0" fontId="14" fillId="0" borderId="80" xfId="0" applyFont="1" applyFill="1" applyBorder="1" applyAlignment="1">
      <alignment horizontal="center" vertical="center"/>
    </xf>
    <xf numFmtId="0" fontId="82" fillId="0" borderId="76" xfId="0" applyFont="1" applyFill="1" applyBorder="1" applyAlignment="1">
      <alignment horizontal="center" vertical="center" wrapText="1"/>
    </xf>
    <xf numFmtId="0" fontId="82" fillId="0" borderId="78" xfId="0" applyFont="1" applyFill="1" applyBorder="1" applyAlignment="1">
      <alignment horizontal="center" vertical="center" wrapText="1"/>
    </xf>
    <xf numFmtId="0" fontId="45" fillId="0" borderId="85" xfId="0" applyFont="1" applyFill="1" applyBorder="1" applyAlignment="1">
      <alignment horizontal="center" vertical="center" wrapText="1"/>
    </xf>
    <xf numFmtId="0" fontId="14" fillId="0" borderId="161" xfId="0" applyFont="1" applyFill="1" applyBorder="1" applyAlignment="1">
      <alignment horizontal="left" vertical="center" shrinkToFit="1"/>
    </xf>
    <xf numFmtId="0" fontId="0" fillId="0" borderId="149" xfId="0" applyFont="1" applyFill="1" applyBorder="1" applyAlignment="1">
      <alignment horizontal="left" vertical="center" shrinkToFit="1"/>
    </xf>
    <xf numFmtId="0" fontId="14" fillId="0" borderId="161" xfId="0" applyFont="1" applyFill="1" applyBorder="1" applyAlignment="1">
      <alignment horizontal="left" vertical="center" wrapText="1"/>
    </xf>
    <xf numFmtId="0" fontId="45" fillId="0" borderId="80" xfId="0" applyFont="1" applyFill="1" applyBorder="1" applyAlignment="1">
      <alignment horizontal="center" vertical="center" wrapText="1"/>
    </xf>
    <xf numFmtId="0" fontId="45" fillId="0" borderId="78" xfId="0" applyFont="1" applyFill="1" applyBorder="1" applyAlignment="1">
      <alignment horizontal="center" vertical="center"/>
    </xf>
    <xf numFmtId="0" fontId="0" fillId="0" borderId="180" xfId="0" quotePrefix="1" applyBorder="1" applyAlignment="1">
      <alignment horizontal="center"/>
    </xf>
    <xf numFmtId="0" fontId="14" fillId="0" borderId="170" xfId="0" applyFont="1" applyFill="1" applyBorder="1" applyAlignment="1">
      <alignment horizontal="left" vertical="center"/>
    </xf>
    <xf numFmtId="0" fontId="14" fillId="0" borderId="175" xfId="0" applyFont="1" applyFill="1" applyBorder="1" applyAlignment="1">
      <alignment horizontal="left" vertical="center"/>
    </xf>
    <xf numFmtId="0" fontId="0" fillId="0" borderId="182" xfId="0" applyBorder="1" applyAlignment="1">
      <alignment horizontal="center"/>
    </xf>
    <xf numFmtId="0" fontId="14" fillId="0" borderId="91" xfId="0" applyFont="1" applyFill="1" applyBorder="1" applyAlignment="1">
      <alignment horizontal="left" vertical="center" shrinkToFit="1"/>
    </xf>
    <xf numFmtId="0" fontId="14" fillId="0" borderId="59" xfId="0" applyFont="1" applyFill="1" applyBorder="1" applyAlignment="1">
      <alignment horizontal="left" vertical="center" shrinkToFit="1"/>
    </xf>
    <xf numFmtId="0" fontId="17" fillId="0" borderId="42" xfId="0" applyFont="1" applyFill="1" applyBorder="1" applyAlignment="1">
      <alignment horizontal="left" vertical="center" wrapText="1"/>
    </xf>
    <xf numFmtId="0" fontId="17" fillId="0" borderId="41" xfId="0" applyFont="1" applyFill="1" applyBorder="1" applyAlignment="1">
      <alignment horizontal="left" vertical="center"/>
    </xf>
    <xf numFmtId="0" fontId="0" fillId="0" borderId="91" xfId="0" applyFont="1" applyFill="1" applyBorder="1" applyAlignment="1">
      <alignment horizontal="left" vertical="center"/>
    </xf>
    <xf numFmtId="0" fontId="0" fillId="0" borderId="41" xfId="0" applyFont="1" applyFill="1" applyBorder="1" applyAlignment="1">
      <alignment horizontal="left" vertical="center"/>
    </xf>
    <xf numFmtId="0" fontId="85" fillId="0" borderId="42" xfId="0" applyFont="1" applyFill="1" applyBorder="1" applyAlignment="1">
      <alignment horizontal="left" vertical="center" wrapText="1"/>
    </xf>
    <xf numFmtId="0" fontId="85" fillId="0" borderId="41" xfId="0" applyFont="1" applyFill="1" applyBorder="1" applyAlignment="1">
      <alignment horizontal="left" vertical="center" wrapText="1"/>
    </xf>
    <xf numFmtId="0" fontId="10" fillId="0" borderId="76" xfId="0" applyFont="1" applyFill="1" applyBorder="1" applyAlignment="1">
      <alignment horizontal="left" vertical="center" wrapText="1"/>
    </xf>
    <xf numFmtId="0" fontId="10" fillId="0" borderId="77" xfId="0" applyFont="1" applyFill="1" applyBorder="1" applyAlignment="1">
      <alignment horizontal="left" vertical="center"/>
    </xf>
    <xf numFmtId="0" fontId="15" fillId="0" borderId="66" xfId="0" applyFont="1" applyFill="1" applyBorder="1" applyAlignment="1">
      <alignment horizontal="center" vertical="center" wrapText="1"/>
    </xf>
    <xf numFmtId="0" fontId="15" fillId="0" borderId="64"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0" fillId="0" borderId="42" xfId="0" applyFont="1" applyFill="1" applyBorder="1" applyAlignment="1">
      <alignment horizontal="left" vertical="center"/>
    </xf>
    <xf numFmtId="0" fontId="0" fillId="0" borderId="59" xfId="0" applyFont="1" applyFill="1" applyBorder="1" applyAlignment="1">
      <alignment horizontal="left" vertical="center"/>
    </xf>
    <xf numFmtId="0" fontId="14" fillId="0" borderId="91" xfId="0" applyFont="1" applyFill="1" applyBorder="1" applyAlignment="1">
      <alignment horizontal="left" vertical="center"/>
    </xf>
    <xf numFmtId="0" fontId="14" fillId="0" borderId="59" xfId="0" applyFont="1" applyFill="1" applyBorder="1" applyAlignment="1">
      <alignment horizontal="left" vertical="center"/>
    </xf>
    <xf numFmtId="0" fontId="14" fillId="0" borderId="49" xfId="0" applyFont="1" applyFill="1" applyBorder="1" applyAlignment="1">
      <alignment horizontal="left" vertical="center"/>
    </xf>
    <xf numFmtId="0" fontId="14" fillId="0" borderId="78" xfId="0" applyFont="1" applyFill="1" applyBorder="1" applyAlignment="1">
      <alignment vertical="center"/>
    </xf>
    <xf numFmtId="0" fontId="14" fillId="0" borderId="78" xfId="0" applyFont="1" applyFill="1" applyBorder="1" applyAlignment="1">
      <alignment horizontal="left" vertical="center" wrapText="1"/>
    </xf>
    <xf numFmtId="0" fontId="14" fillId="0" borderId="77" xfId="0" applyFont="1" applyFill="1" applyBorder="1" applyAlignment="1">
      <alignment horizontal="left" vertical="center" wrapText="1"/>
    </xf>
    <xf numFmtId="0" fontId="14" fillId="0" borderId="164" xfId="0" applyFont="1" applyFill="1" applyBorder="1" applyAlignment="1">
      <alignment horizontal="left" vertical="center" shrinkToFit="1"/>
    </xf>
    <xf numFmtId="0" fontId="14" fillId="0" borderId="165" xfId="0" applyFont="1" applyFill="1" applyBorder="1" applyAlignment="1">
      <alignment horizontal="left" vertical="center" shrinkToFit="1"/>
    </xf>
    <xf numFmtId="0" fontId="14" fillId="0" borderId="77" xfId="0" applyFont="1" applyFill="1" applyBorder="1" applyAlignment="1">
      <alignment horizontal="center" vertical="center" wrapText="1"/>
    </xf>
    <xf numFmtId="0" fontId="82" fillId="0" borderId="85" xfId="0" applyFont="1" applyFill="1" applyBorder="1" applyAlignment="1">
      <alignment horizontal="center" vertical="center" wrapText="1"/>
    </xf>
    <xf numFmtId="0" fontId="84" fillId="0" borderId="78" xfId="62" applyFont="1" applyFill="1" applyBorder="1" applyAlignment="1">
      <alignment horizontal="center" vertical="center" wrapText="1"/>
    </xf>
    <xf numFmtId="0" fontId="84" fillId="0" borderId="79" xfId="62" applyFont="1" applyFill="1" applyBorder="1" applyAlignment="1">
      <alignment horizontal="center" vertical="center"/>
    </xf>
    <xf numFmtId="0" fontId="80" fillId="0" borderId="78" xfId="62" applyFill="1" applyBorder="1" applyAlignment="1">
      <alignment horizontal="center" vertical="center"/>
    </xf>
    <xf numFmtId="0" fontId="14" fillId="0" borderId="150" xfId="0" applyFont="1" applyFill="1" applyBorder="1" applyAlignment="1">
      <alignment horizontal="left" vertical="center"/>
    </xf>
    <xf numFmtId="0" fontId="14" fillId="0" borderId="155" xfId="0" applyFont="1" applyFill="1" applyBorder="1" applyAlignment="1">
      <alignment horizontal="left" vertical="center"/>
    </xf>
    <xf numFmtId="0" fontId="14" fillId="0" borderId="160" xfId="0" applyFont="1" applyFill="1" applyBorder="1" applyAlignment="1">
      <alignment horizontal="left" vertical="center" wrapText="1"/>
    </xf>
    <xf numFmtId="0" fontId="17" fillId="0" borderId="78" xfId="0" applyFont="1" applyFill="1" applyBorder="1" applyAlignment="1">
      <alignment horizontal="center" vertical="center" wrapText="1"/>
    </xf>
    <xf numFmtId="0" fontId="17" fillId="0" borderId="79" xfId="0" applyFont="1" applyFill="1" applyBorder="1" applyAlignment="1">
      <alignment horizontal="center" vertical="center" wrapText="1"/>
    </xf>
    <xf numFmtId="0" fontId="14" fillId="0" borderId="51" xfId="0" applyFont="1" applyFill="1" applyBorder="1" applyAlignment="1">
      <alignment horizontal="left" vertical="center"/>
    </xf>
    <xf numFmtId="0" fontId="80" fillId="0" borderId="88" xfId="62" applyFill="1" applyBorder="1" applyAlignment="1">
      <alignment horizontal="center" vertical="center"/>
    </xf>
    <xf numFmtId="0" fontId="80" fillId="0" borderId="79" xfId="62" applyFill="1" applyBorder="1" applyAlignment="1">
      <alignment horizontal="center" vertical="center"/>
    </xf>
    <xf numFmtId="0" fontId="14" fillId="0" borderId="164" xfId="0" applyFont="1" applyFill="1" applyBorder="1" applyAlignment="1">
      <alignment horizontal="left" vertical="center"/>
    </xf>
    <xf numFmtId="0" fontId="14" fillId="0" borderId="165" xfId="0" applyFont="1" applyFill="1" applyBorder="1" applyAlignment="1">
      <alignment horizontal="left" vertical="center"/>
    </xf>
    <xf numFmtId="0" fontId="14" fillId="0" borderId="139" xfId="0" applyFont="1" applyFill="1" applyBorder="1" applyAlignment="1">
      <alignment horizontal="left" vertical="center" shrinkToFit="1"/>
    </xf>
    <xf numFmtId="0" fontId="14" fillId="0" borderId="131" xfId="0" applyFont="1" applyFill="1" applyBorder="1" applyAlignment="1">
      <alignment horizontal="left" vertical="center" shrinkToFit="1"/>
    </xf>
    <xf numFmtId="0" fontId="14" fillId="0" borderId="140" xfId="0" applyFont="1" applyFill="1" applyBorder="1" applyAlignment="1">
      <alignment horizontal="left" vertical="center" wrapText="1"/>
    </xf>
    <xf numFmtId="0" fontId="14" fillId="0" borderId="14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27" xfId="0" applyFont="1" applyFill="1" applyBorder="1" applyAlignment="1">
      <alignment horizontal="left" vertical="center" wrapText="1"/>
    </xf>
    <xf numFmtId="0" fontId="14" fillId="0" borderId="139" xfId="0" applyFont="1" applyFill="1" applyBorder="1" applyAlignment="1">
      <alignment horizontal="left" vertical="center"/>
    </xf>
    <xf numFmtId="0" fontId="14" fillId="0" borderId="131" xfId="0" applyFont="1" applyFill="1" applyBorder="1" applyAlignment="1">
      <alignment horizontal="left" vertical="center"/>
    </xf>
    <xf numFmtId="185" fontId="16" fillId="0" borderId="81" xfId="0" applyNumberFormat="1" applyFont="1" applyFill="1" applyBorder="1" applyAlignment="1">
      <alignment horizontal="center" vertical="center"/>
    </xf>
    <xf numFmtId="0" fontId="17" fillId="0" borderId="27" xfId="0" applyFont="1" applyFill="1" applyBorder="1" applyAlignment="1">
      <alignment horizontal="left" vertical="center"/>
    </xf>
    <xf numFmtId="0" fontId="14" fillId="0" borderId="59" xfId="0" applyFont="1" applyFill="1" applyBorder="1" applyAlignment="1">
      <alignment vertical="center" wrapText="1"/>
    </xf>
    <xf numFmtId="0" fontId="17" fillId="0" borderId="0"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14" fillId="0" borderId="59" xfId="0" applyFont="1" applyFill="1" applyBorder="1" applyAlignment="1">
      <alignment horizontal="center" vertical="center"/>
    </xf>
    <xf numFmtId="0" fontId="0" fillId="0" borderId="80" xfId="0" applyFont="1" applyFill="1" applyBorder="1" applyAlignment="1">
      <alignment horizontal="left" vertical="center" shrinkToFit="1"/>
    </xf>
    <xf numFmtId="0" fontId="0" fillId="0" borderId="77" xfId="0" applyFont="1" applyFill="1" applyBorder="1" applyAlignment="1">
      <alignment horizontal="left" vertical="center" shrinkToFit="1"/>
    </xf>
    <xf numFmtId="0" fontId="0" fillId="0" borderId="76" xfId="0" applyFont="1" applyFill="1" applyBorder="1" applyAlignment="1">
      <alignment horizontal="left" vertical="center" shrinkToFit="1"/>
    </xf>
    <xf numFmtId="0" fontId="10" fillId="0" borderId="76" xfId="0" applyFont="1" applyFill="1" applyBorder="1" applyAlignment="1">
      <alignment horizontal="left" vertical="center" shrinkToFit="1"/>
    </xf>
    <xf numFmtId="0" fontId="10" fillId="0" borderId="77" xfId="0" applyFont="1" applyFill="1" applyBorder="1" applyAlignment="1">
      <alignment horizontal="left" vertical="center" shrinkToFit="1"/>
    </xf>
    <xf numFmtId="0" fontId="14" fillId="0" borderId="79" xfId="0" applyFont="1" applyFill="1" applyBorder="1" applyAlignment="1">
      <alignment horizontal="left" vertical="center" shrinkToFit="1"/>
    </xf>
    <xf numFmtId="0" fontId="14" fillId="0" borderId="168" xfId="0" applyFont="1" applyFill="1" applyBorder="1" applyAlignment="1">
      <alignment horizontal="left" vertical="center" shrinkToFit="1"/>
    </xf>
    <xf numFmtId="176" fontId="9" fillId="26" borderId="0" xfId="56" applyNumberFormat="1" applyFont="1" applyFill="1" applyBorder="1" applyAlignment="1">
      <alignment horizontal="center" vertical="center" shrinkToFit="1"/>
    </xf>
    <xf numFmtId="0" fontId="40" fillId="25" borderId="0" xfId="0" applyFont="1" applyFill="1" applyAlignment="1">
      <alignment horizontal="left" vertical="top" wrapText="1"/>
    </xf>
    <xf numFmtId="0" fontId="40" fillId="25" borderId="0" xfId="0" applyFont="1" applyFill="1" applyAlignment="1">
      <alignment horizontal="left"/>
    </xf>
    <xf numFmtId="0" fontId="79" fillId="0" borderId="0" xfId="0" applyFont="1" applyAlignment="1">
      <alignment horizontal="center"/>
    </xf>
    <xf numFmtId="0" fontId="40" fillId="28" borderId="95" xfId="0" applyFont="1" applyFill="1" applyBorder="1" applyAlignment="1">
      <alignment horizontal="left"/>
    </xf>
    <xf numFmtId="0" fontId="40" fillId="25" borderId="40" xfId="0" applyFont="1" applyFill="1" applyBorder="1" applyAlignment="1">
      <alignment horizontal="center"/>
    </xf>
    <xf numFmtId="0" fontId="40" fillId="25" borderId="95" xfId="0" applyFont="1" applyFill="1" applyBorder="1" applyAlignment="1">
      <alignment horizontal="center"/>
    </xf>
    <xf numFmtId="0" fontId="40" fillId="25" borderId="95" xfId="0" applyFont="1" applyFill="1" applyBorder="1" applyAlignment="1">
      <alignment horizontal="left"/>
    </xf>
    <xf numFmtId="0" fontId="40" fillId="25" borderId="0" xfId="0" applyFont="1" applyFill="1" applyAlignment="1">
      <alignment horizontal="left" shrinkToFit="1"/>
    </xf>
    <xf numFmtId="0" fontId="91" fillId="26" borderId="18" xfId="44" applyFont="1" applyFill="1" applyBorder="1" applyAlignment="1" applyProtection="1">
      <alignment horizontal="left" vertical="center" wrapText="1"/>
      <protection locked="0"/>
    </xf>
    <xf numFmtId="0" fontId="90" fillId="26" borderId="18" xfId="44" applyFont="1" applyFill="1" applyBorder="1" applyAlignment="1" applyProtection="1">
      <alignment horizontal="left" vertical="center"/>
      <protection locked="0"/>
    </xf>
    <xf numFmtId="0" fontId="91" fillId="26" borderId="13" xfId="44" applyFont="1" applyFill="1" applyBorder="1" applyAlignment="1" applyProtection="1">
      <alignment horizontal="left" vertical="center" wrapText="1"/>
      <protection locked="0"/>
    </xf>
    <xf numFmtId="0" fontId="90" fillId="26" borderId="14" xfId="44" applyFont="1" applyFill="1" applyBorder="1" applyAlignment="1" applyProtection="1">
      <alignment horizontal="left" vertical="center"/>
      <protection locked="0"/>
    </xf>
    <xf numFmtId="0" fontId="90" fillId="26" borderId="26" xfId="44" applyFont="1" applyFill="1" applyBorder="1" applyAlignment="1" applyProtection="1">
      <alignment horizontal="left" vertical="center"/>
      <protection locked="0"/>
    </xf>
    <xf numFmtId="0" fontId="91" fillId="26" borderId="17" xfId="44" applyFont="1" applyFill="1" applyBorder="1" applyAlignment="1" applyProtection="1">
      <alignment horizontal="left" vertical="center" wrapText="1"/>
      <protection locked="0"/>
    </xf>
    <xf numFmtId="0" fontId="90" fillId="26" borderId="10" xfId="44" applyFont="1" applyFill="1" applyBorder="1" applyAlignment="1" applyProtection="1">
      <alignment horizontal="left" vertical="center"/>
      <protection locked="0"/>
    </xf>
    <xf numFmtId="0" fontId="90" fillId="26" borderId="25" xfId="44" applyFont="1" applyFill="1" applyBorder="1" applyAlignment="1" applyProtection="1">
      <alignment horizontal="left" vertical="center"/>
      <protection locked="0"/>
    </xf>
    <xf numFmtId="0" fontId="91" fillId="0" borderId="0" xfId="44" applyFont="1" applyAlignment="1">
      <alignment horizontal="justify" vertical="center" wrapText="1"/>
    </xf>
    <xf numFmtId="0" fontId="90" fillId="0" borderId="0" xfId="44" applyFont="1">
      <alignment vertical="center"/>
    </xf>
    <xf numFmtId="0" fontId="90" fillId="25" borderId="0" xfId="44" applyFont="1" applyFill="1" applyAlignment="1">
      <alignment horizontal="left" vertical="center" indent="3"/>
    </xf>
    <xf numFmtId="0" fontId="36" fillId="25" borderId="0" xfId="0" applyFont="1" applyFill="1" applyAlignment="1">
      <alignment horizontal="left" vertical="center" indent="3"/>
    </xf>
    <xf numFmtId="0" fontId="90" fillId="25" borderId="0" xfId="44" applyFont="1" applyFill="1" applyAlignment="1" applyProtection="1">
      <alignment wrapText="1"/>
      <protection locked="0"/>
    </xf>
    <xf numFmtId="0" fontId="91" fillId="0" borderId="0" xfId="44" applyFont="1" applyAlignment="1" applyProtection="1">
      <alignment horizontal="justify" vertical="center" wrapText="1"/>
      <protection locked="0"/>
    </xf>
    <xf numFmtId="0" fontId="90" fillId="0" borderId="0" xfId="44" applyFont="1" applyProtection="1">
      <alignment vertical="center"/>
      <protection locked="0"/>
    </xf>
    <xf numFmtId="0" fontId="91" fillId="0" borderId="11" xfId="44" applyFont="1" applyBorder="1" applyAlignment="1">
      <alignment horizontal="center" vertical="center" wrapText="1"/>
    </xf>
    <xf numFmtId="0" fontId="91" fillId="0" borderId="12" xfId="44" applyFont="1" applyBorder="1" applyAlignment="1">
      <alignment horizontal="center" vertical="center" wrapText="1"/>
    </xf>
    <xf numFmtId="0" fontId="90" fillId="25" borderId="0" xfId="44" applyFont="1" applyFill="1" applyAlignment="1" applyProtection="1">
      <alignment vertical="center" shrinkToFit="1"/>
      <protection locked="0"/>
    </xf>
    <xf numFmtId="0" fontId="90" fillId="26" borderId="0" xfId="44" applyFont="1" applyFill="1" applyAlignment="1" applyProtection="1">
      <alignment horizontal="center" vertical="center"/>
      <protection locked="0"/>
    </xf>
    <xf numFmtId="0" fontId="91" fillId="0" borderId="18" xfId="44" applyFont="1" applyBorder="1" applyAlignment="1">
      <alignment horizontal="justify" vertical="top" wrapText="1"/>
    </xf>
    <xf numFmtId="0" fontId="91" fillId="0" borderId="18" xfId="44" applyFont="1" applyBorder="1" applyAlignment="1">
      <alignment horizontal="center" vertical="center" wrapText="1"/>
    </xf>
    <xf numFmtId="0" fontId="92" fillId="0" borderId="0" xfId="44" applyFont="1" applyAlignment="1">
      <alignment horizontal="center" vertical="center" wrapText="1"/>
    </xf>
    <xf numFmtId="0" fontId="13" fillId="0" borderId="39" xfId="54" applyFont="1" applyFill="1" applyBorder="1" applyAlignment="1">
      <alignment vertical="top" wrapText="1"/>
    </xf>
    <xf numFmtId="0" fontId="13" fillId="0" borderId="0" xfId="54" applyFont="1" applyFill="1" applyBorder="1" applyAlignment="1">
      <alignment vertical="top" wrapText="1"/>
    </xf>
    <xf numFmtId="0" fontId="13" fillId="0" borderId="32" xfId="54" applyFont="1" applyFill="1" applyBorder="1" applyAlignment="1">
      <alignment vertical="top" wrapText="1"/>
    </xf>
    <xf numFmtId="0" fontId="58" fillId="0" borderId="0" xfId="54" applyFont="1" applyAlignment="1">
      <alignment horizontal="center"/>
    </xf>
    <xf numFmtId="0" fontId="13" fillId="0" borderId="0" xfId="54" applyFont="1" applyAlignment="1">
      <alignment horizontal="center"/>
    </xf>
    <xf numFmtId="0" fontId="13" fillId="0" borderId="38" xfId="54" applyFont="1" applyBorder="1" applyAlignment="1">
      <alignment vertical="top" wrapText="1"/>
    </xf>
    <xf numFmtId="0" fontId="13" fillId="0" borderId="31" xfId="54" applyFont="1" applyBorder="1" applyAlignment="1">
      <alignment vertical="top" wrapText="1"/>
    </xf>
    <xf numFmtId="0" fontId="13" fillId="0" borderId="39" xfId="54" applyFont="1" applyBorder="1" applyAlignment="1">
      <alignment vertical="top" wrapText="1"/>
    </xf>
    <xf numFmtId="0" fontId="13" fillId="0" borderId="32" xfId="54" applyFont="1" applyBorder="1" applyAlignment="1">
      <alignment vertical="top" wrapText="1"/>
    </xf>
    <xf numFmtId="0" fontId="13" fillId="26" borderId="39" xfId="54" applyFont="1" applyFill="1" applyBorder="1" applyAlignment="1">
      <alignment vertical="top" wrapText="1"/>
    </xf>
    <xf numFmtId="0" fontId="13" fillId="26" borderId="32" xfId="54" applyFont="1" applyFill="1" applyBorder="1" applyAlignment="1">
      <alignment vertical="top" wrapText="1"/>
    </xf>
    <xf numFmtId="176" fontId="13" fillId="25" borderId="44" xfId="54" applyNumberFormat="1" applyFont="1" applyFill="1" applyBorder="1" applyAlignment="1">
      <alignment horizontal="center" vertical="top" wrapText="1"/>
    </xf>
    <xf numFmtId="176" fontId="13" fillId="25" borderId="34" xfId="54" applyNumberFormat="1" applyFont="1" applyFill="1" applyBorder="1" applyAlignment="1">
      <alignment horizontal="center" vertical="top" wrapText="1"/>
    </xf>
    <xf numFmtId="0" fontId="13" fillId="26" borderId="44" xfId="54" applyFont="1" applyFill="1" applyBorder="1" applyAlignment="1">
      <alignment vertical="top" wrapText="1"/>
    </xf>
    <xf numFmtId="0" fontId="13" fillId="26" borderId="34" xfId="54" applyFont="1" applyFill="1" applyBorder="1" applyAlignment="1">
      <alignment vertical="top" wrapText="1"/>
    </xf>
    <xf numFmtId="0" fontId="13" fillId="0" borderId="30" xfId="54" applyFont="1" applyBorder="1" applyAlignment="1">
      <alignment vertical="top" wrapText="1"/>
    </xf>
    <xf numFmtId="0" fontId="13" fillId="25" borderId="0" xfId="54" applyFont="1" applyFill="1" applyAlignment="1">
      <alignment horizontal="left" wrapText="1" shrinkToFit="1"/>
    </xf>
    <xf numFmtId="0" fontId="13" fillId="25" borderId="0" xfId="0" applyFont="1" applyFill="1" applyAlignment="1">
      <alignment horizontal="left" wrapText="1" shrinkToFit="1"/>
    </xf>
    <xf numFmtId="0" fontId="13" fillId="25" borderId="38" xfId="54" applyFont="1" applyFill="1" applyBorder="1" applyAlignment="1">
      <alignment horizontal="left" vertical="top" wrapText="1" shrinkToFit="1"/>
    </xf>
    <xf numFmtId="0" fontId="13" fillId="25" borderId="31" xfId="54" applyFont="1" applyFill="1" applyBorder="1" applyAlignment="1">
      <alignment horizontal="left" vertical="top" wrapText="1" shrinkToFit="1"/>
    </xf>
    <xf numFmtId="0" fontId="13" fillId="25" borderId="39" xfId="54" applyFont="1" applyFill="1" applyBorder="1" applyAlignment="1">
      <alignment horizontal="left" vertical="top" wrapText="1" shrinkToFit="1"/>
    </xf>
    <xf numFmtId="0" fontId="13" fillId="25" borderId="32" xfId="54" applyFont="1" applyFill="1" applyBorder="1" applyAlignment="1">
      <alignment horizontal="left" vertical="top" wrapText="1" shrinkToFit="1"/>
    </xf>
    <xf numFmtId="0" fontId="13" fillId="26" borderId="78" xfId="54" applyFont="1" applyFill="1" applyBorder="1" applyAlignment="1">
      <alignment vertical="center" wrapText="1"/>
    </xf>
    <xf numFmtId="0" fontId="13" fillId="26" borderId="0" xfId="54" applyFont="1" applyFill="1" applyBorder="1" applyAlignment="1">
      <alignment vertical="center" wrapText="1"/>
    </xf>
    <xf numFmtId="38" fontId="13" fillId="26" borderId="78" xfId="33" applyFont="1" applyFill="1" applyBorder="1" applyAlignment="1">
      <alignment vertical="center" wrapText="1"/>
    </xf>
    <xf numFmtId="0" fontId="13" fillId="26" borderId="0" xfId="54" applyFont="1" applyFill="1" applyBorder="1" applyAlignment="1">
      <alignment vertical="top" wrapText="1"/>
    </xf>
    <xf numFmtId="0" fontId="13" fillId="26" borderId="33" xfId="54" applyFont="1" applyFill="1" applyBorder="1" applyAlignment="1">
      <alignment vertical="top" wrapText="1"/>
    </xf>
    <xf numFmtId="0" fontId="13" fillId="0" borderId="33" xfId="54" applyFont="1" applyBorder="1" applyAlignment="1">
      <alignment horizontal="center" vertical="center" wrapText="1"/>
    </xf>
    <xf numFmtId="0" fontId="13" fillId="26" borderId="82" xfId="54" applyFont="1" applyFill="1" applyBorder="1" applyAlignment="1">
      <alignment vertical="center" wrapText="1"/>
    </xf>
    <xf numFmtId="0" fontId="13" fillId="26" borderId="99" xfId="54" applyFont="1" applyFill="1" applyBorder="1" applyAlignment="1">
      <alignment vertical="center" wrapText="1"/>
    </xf>
    <xf numFmtId="0" fontId="13" fillId="26" borderId="30" xfId="54" applyFont="1" applyFill="1" applyBorder="1" applyAlignment="1">
      <alignment vertical="center" wrapText="1"/>
    </xf>
    <xf numFmtId="0" fontId="13" fillId="26" borderId="95" xfId="54" applyFont="1" applyFill="1" applyBorder="1" applyAlignment="1">
      <alignment vertical="center" wrapText="1"/>
    </xf>
    <xf numFmtId="38" fontId="13" fillId="26" borderId="82" xfId="33" applyFont="1" applyFill="1" applyBorder="1" applyAlignment="1">
      <alignment vertical="center" wrapText="1"/>
    </xf>
    <xf numFmtId="38" fontId="13" fillId="26" borderId="99" xfId="33" applyFont="1" applyFill="1" applyBorder="1" applyAlignment="1">
      <alignment vertical="center" wrapText="1"/>
    </xf>
    <xf numFmtId="0" fontId="13" fillId="26" borderId="100" xfId="54" applyFont="1" applyFill="1" applyBorder="1" applyAlignment="1">
      <alignment vertical="center" wrapText="1"/>
    </xf>
    <xf numFmtId="0" fontId="13" fillId="26" borderId="101" xfId="54" applyFont="1" applyFill="1" applyBorder="1" applyAlignment="1">
      <alignment vertical="center" wrapText="1"/>
    </xf>
    <xf numFmtId="38" fontId="13" fillId="26" borderId="100" xfId="33" applyFont="1" applyFill="1" applyBorder="1" applyAlignment="1">
      <alignment vertical="center" wrapText="1"/>
    </xf>
    <xf numFmtId="0" fontId="13" fillId="26" borderId="82" xfId="54" applyFont="1" applyFill="1" applyBorder="1" applyAlignment="1">
      <alignment vertical="top" wrapText="1"/>
    </xf>
    <xf numFmtId="0" fontId="13" fillId="26" borderId="78" xfId="54" applyFont="1" applyFill="1" applyBorder="1" applyAlignment="1">
      <alignment vertical="top" wrapText="1"/>
    </xf>
    <xf numFmtId="0" fontId="13" fillId="26" borderId="81" xfId="54" applyFont="1" applyFill="1" applyBorder="1" applyAlignment="1">
      <alignment vertical="top" wrapText="1"/>
    </xf>
    <xf numFmtId="0" fontId="13" fillId="0" borderId="39" xfId="54" applyFont="1" applyBorder="1" applyAlignment="1">
      <alignment horizontal="center" vertical="top" wrapText="1"/>
    </xf>
    <xf numFmtId="0" fontId="13" fillId="0" borderId="0" xfId="54" applyFont="1" applyBorder="1" applyAlignment="1">
      <alignment horizontal="center" vertical="top" wrapText="1"/>
    </xf>
    <xf numFmtId="0" fontId="13" fillId="0" borderId="32" xfId="54" applyFont="1" applyBorder="1" applyAlignment="1">
      <alignment horizontal="center" vertical="top" wrapText="1"/>
    </xf>
    <xf numFmtId="0" fontId="13" fillId="0" borderId="44" xfId="54" applyFont="1" applyBorder="1" applyAlignment="1">
      <alignment vertical="top" wrapText="1"/>
    </xf>
    <xf numFmtId="0" fontId="13" fillId="0" borderId="33" xfId="54" applyFont="1" applyBorder="1" applyAlignment="1">
      <alignment vertical="top" wrapText="1"/>
    </xf>
    <xf numFmtId="0" fontId="13" fillId="26" borderId="102" xfId="54" applyFont="1" applyFill="1" applyBorder="1" applyAlignment="1">
      <alignment vertical="center" wrapText="1"/>
    </xf>
    <xf numFmtId="0" fontId="13" fillId="0" borderId="38" xfId="44" applyFont="1" applyBorder="1" applyAlignment="1">
      <alignment horizontal="center" vertical="top" wrapText="1"/>
    </xf>
    <xf numFmtId="0" fontId="13" fillId="0" borderId="30" xfId="44" applyFont="1" applyBorder="1" applyAlignment="1">
      <alignment horizontal="center" vertical="top" wrapText="1"/>
    </xf>
    <xf numFmtId="0" fontId="13" fillId="0" borderId="31" xfId="44" applyFont="1" applyBorder="1" applyAlignment="1">
      <alignment horizontal="center" vertical="top" wrapText="1"/>
    </xf>
    <xf numFmtId="0" fontId="13" fillId="26" borderId="82" xfId="44" applyFont="1" applyFill="1" applyBorder="1" applyAlignment="1">
      <alignment vertical="top" wrapText="1"/>
    </xf>
    <xf numFmtId="0" fontId="13" fillId="26" borderId="78" xfId="44" applyFont="1" applyFill="1" applyBorder="1" applyAlignment="1">
      <alignment vertical="top" wrapText="1"/>
    </xf>
    <xf numFmtId="0" fontId="13" fillId="26" borderId="81" xfId="44" applyFont="1" applyFill="1" applyBorder="1" applyAlignment="1">
      <alignment vertical="top" wrapText="1"/>
    </xf>
    <xf numFmtId="0" fontId="13" fillId="26" borderId="38" xfId="44" applyFont="1" applyFill="1" applyBorder="1" applyAlignment="1">
      <alignment horizontal="center" vertical="top" wrapText="1"/>
    </xf>
    <xf numFmtId="0" fontId="13" fillId="26" borderId="30" xfId="44" applyFont="1" applyFill="1" applyBorder="1" applyAlignment="1">
      <alignment horizontal="center" vertical="top" wrapText="1"/>
    </xf>
    <xf numFmtId="0" fontId="13" fillId="26" borderId="31" xfId="44" applyFont="1" applyFill="1" applyBorder="1" applyAlignment="1">
      <alignment horizontal="center" vertical="top" wrapText="1"/>
    </xf>
    <xf numFmtId="0" fontId="13" fillId="26" borderId="39" xfId="44" applyFont="1" applyFill="1" applyBorder="1" applyAlignment="1">
      <alignment horizontal="center" vertical="top" wrapText="1"/>
    </xf>
    <xf numFmtId="0" fontId="13" fillId="26" borderId="0" xfId="44" applyFont="1" applyFill="1" applyBorder="1" applyAlignment="1">
      <alignment horizontal="center" vertical="top" wrapText="1"/>
    </xf>
    <xf numFmtId="0" fontId="13" fillId="26" borderId="32" xfId="44" applyFont="1" applyFill="1" applyBorder="1" applyAlignment="1">
      <alignment horizontal="center" vertical="top" wrapText="1"/>
    </xf>
    <xf numFmtId="0" fontId="13" fillId="26" borderId="44" xfId="44" applyFont="1" applyFill="1" applyBorder="1" applyAlignment="1">
      <alignment horizontal="center" vertical="top" wrapText="1"/>
    </xf>
    <xf numFmtId="0" fontId="13" fillId="26" borderId="33" xfId="44" applyFont="1" applyFill="1" applyBorder="1" applyAlignment="1">
      <alignment horizontal="center" vertical="top" wrapText="1"/>
    </xf>
    <xf numFmtId="0" fontId="13" fillId="26" borderId="34" xfId="44" applyFont="1" applyFill="1" applyBorder="1" applyAlignment="1">
      <alignment horizontal="center" vertical="top" wrapText="1"/>
    </xf>
    <xf numFmtId="0" fontId="13" fillId="0" borderId="38" xfId="44" applyFont="1" applyBorder="1" applyAlignment="1">
      <alignment vertical="top" wrapText="1"/>
    </xf>
    <xf numFmtId="0" fontId="13" fillId="0" borderId="30" xfId="44" applyFont="1" applyBorder="1" applyAlignment="1">
      <alignment vertical="top" wrapText="1"/>
    </xf>
    <xf numFmtId="0" fontId="13" fillId="0" borderId="31" xfId="44" applyFont="1" applyBorder="1" applyAlignment="1">
      <alignment vertical="top" wrapText="1"/>
    </xf>
    <xf numFmtId="0" fontId="13" fillId="0" borderId="39" xfId="44" applyFont="1" applyBorder="1" applyAlignment="1">
      <alignment vertical="top" wrapText="1"/>
    </xf>
    <xf numFmtId="0" fontId="13" fillId="0" borderId="0" xfId="44" applyFont="1" applyBorder="1" applyAlignment="1">
      <alignment vertical="top" wrapText="1"/>
    </xf>
    <xf numFmtId="0" fontId="13" fillId="0" borderId="32" xfId="44" applyFont="1" applyBorder="1" applyAlignment="1">
      <alignment vertical="top" wrapText="1"/>
    </xf>
    <xf numFmtId="49" fontId="13" fillId="26" borderId="39" xfId="44" applyNumberFormat="1" applyFont="1" applyFill="1" applyBorder="1" applyAlignment="1">
      <alignment vertical="top" wrapText="1"/>
    </xf>
    <xf numFmtId="49" fontId="13" fillId="26" borderId="0" xfId="44" applyNumberFormat="1" applyFont="1" applyFill="1" applyBorder="1" applyAlignment="1">
      <alignment vertical="top" wrapText="1"/>
    </xf>
    <xf numFmtId="49" fontId="13" fillId="26" borderId="32" xfId="44" applyNumberFormat="1" applyFont="1" applyFill="1" applyBorder="1" applyAlignment="1">
      <alignment vertical="top" wrapText="1"/>
    </xf>
    <xf numFmtId="49" fontId="13" fillId="26" borderId="44" xfId="44" applyNumberFormat="1" applyFont="1" applyFill="1" applyBorder="1" applyAlignment="1">
      <alignment vertical="top" wrapText="1"/>
    </xf>
    <xf numFmtId="49" fontId="13" fillId="26" borderId="33" xfId="44" applyNumberFormat="1" applyFont="1" applyFill="1" applyBorder="1" applyAlignment="1">
      <alignment vertical="top" wrapText="1"/>
    </xf>
    <xf numFmtId="49" fontId="13" fillId="26" borderId="34" xfId="44" applyNumberFormat="1" applyFont="1" applyFill="1" applyBorder="1" applyAlignment="1">
      <alignment vertical="top" wrapText="1"/>
    </xf>
    <xf numFmtId="0" fontId="13" fillId="26" borderId="39" xfId="44" applyFont="1" applyFill="1" applyBorder="1" applyAlignment="1">
      <alignment vertical="top" wrapText="1"/>
    </xf>
    <xf numFmtId="0" fontId="13" fillId="26" borderId="0" xfId="44" applyFont="1" applyFill="1" applyBorder="1" applyAlignment="1">
      <alignment vertical="top" wrapText="1"/>
    </xf>
    <xf numFmtId="0" fontId="13" fillId="26" borderId="32" xfId="44" applyFont="1" applyFill="1" applyBorder="1" applyAlignment="1">
      <alignment vertical="top" wrapText="1"/>
    </xf>
    <xf numFmtId="0" fontId="13" fillId="26" borderId="44" xfId="44" applyFont="1" applyFill="1" applyBorder="1" applyAlignment="1">
      <alignment vertical="top" wrapText="1"/>
    </xf>
    <xf numFmtId="0" fontId="13" fillId="26" borderId="33" xfId="44" applyFont="1" applyFill="1" applyBorder="1" applyAlignment="1">
      <alignment vertical="top" wrapText="1"/>
    </xf>
    <xf numFmtId="0" fontId="13" fillId="26" borderId="34" xfId="44" applyFont="1" applyFill="1" applyBorder="1" applyAlignment="1">
      <alignment vertical="top" wrapText="1"/>
    </xf>
    <xf numFmtId="0" fontId="13" fillId="26" borderId="39" xfId="44" applyFont="1" applyFill="1" applyBorder="1" applyAlignment="1">
      <alignment horizontal="left" vertical="top" wrapText="1"/>
    </xf>
    <xf numFmtId="0" fontId="13" fillId="26" borderId="0" xfId="44" applyFont="1" applyFill="1" applyBorder="1" applyAlignment="1">
      <alignment horizontal="left" vertical="top" wrapText="1"/>
    </xf>
    <xf numFmtId="0" fontId="13" fillId="26" borderId="32" xfId="44" applyFont="1" applyFill="1" applyBorder="1" applyAlignment="1">
      <alignment horizontal="left" vertical="top" wrapText="1"/>
    </xf>
    <xf numFmtId="0" fontId="13" fillId="26" borderId="44" xfId="44" applyFont="1" applyFill="1" applyBorder="1" applyAlignment="1">
      <alignment horizontal="left" vertical="top" wrapText="1"/>
    </xf>
    <xf numFmtId="0" fontId="13" fillId="26" borderId="33" xfId="44" applyFont="1" applyFill="1" applyBorder="1" applyAlignment="1">
      <alignment horizontal="left" vertical="top" wrapText="1"/>
    </xf>
    <xf numFmtId="0" fontId="13" fillId="26" borderId="34" xfId="44" applyFont="1" applyFill="1" applyBorder="1" applyAlignment="1">
      <alignment horizontal="left" vertical="top" wrapText="1"/>
    </xf>
    <xf numFmtId="0" fontId="60" fillId="26" borderId="38" xfId="44" applyFont="1" applyFill="1" applyBorder="1" applyAlignment="1">
      <alignment horizontal="center" vertical="top" wrapText="1"/>
    </xf>
    <xf numFmtId="0" fontId="60" fillId="26" borderId="30" xfId="44" applyFont="1" applyFill="1" applyBorder="1" applyAlignment="1">
      <alignment horizontal="center" vertical="top" wrapText="1"/>
    </xf>
    <xf numFmtId="0" fontId="60" fillId="26" borderId="39" xfId="44" applyFont="1" applyFill="1" applyBorder="1" applyAlignment="1">
      <alignment horizontal="center" vertical="top" wrapText="1"/>
    </xf>
    <xf numFmtId="0" fontId="60" fillId="26" borderId="0" xfId="44" applyFont="1" applyFill="1" applyBorder="1" applyAlignment="1">
      <alignment horizontal="center" vertical="top" wrapText="1"/>
    </xf>
    <xf numFmtId="0" fontId="60" fillId="26" borderId="44" xfId="44" applyFont="1" applyFill="1" applyBorder="1" applyAlignment="1">
      <alignment horizontal="center" vertical="top" wrapText="1"/>
    </xf>
    <xf numFmtId="0" fontId="60" fillId="26" borderId="33" xfId="44" applyFont="1" applyFill="1" applyBorder="1" applyAlignment="1">
      <alignment horizontal="center" vertical="top" wrapText="1"/>
    </xf>
    <xf numFmtId="0" fontId="60" fillId="0" borderId="38" xfId="44" applyFont="1" applyBorder="1" applyAlignment="1">
      <alignment horizontal="center" vertical="top" wrapText="1"/>
    </xf>
    <xf numFmtId="0" fontId="60" fillId="0" borderId="31" xfId="44" applyFont="1" applyBorder="1" applyAlignment="1">
      <alignment horizontal="center" vertical="top" wrapText="1"/>
    </xf>
    <xf numFmtId="0" fontId="60" fillId="0" borderId="39" xfId="44" applyFont="1" applyBorder="1" applyAlignment="1">
      <alignment horizontal="center" vertical="top" wrapText="1"/>
    </xf>
    <xf numFmtId="0" fontId="60" fillId="0" borderId="32" xfId="44" applyFont="1" applyBorder="1" applyAlignment="1">
      <alignment horizontal="center" vertical="top" wrapText="1"/>
    </xf>
    <xf numFmtId="0" fontId="60" fillId="0" borderId="44" xfId="44" applyFont="1" applyBorder="1" applyAlignment="1">
      <alignment horizontal="center" vertical="top" wrapText="1"/>
    </xf>
    <xf numFmtId="0" fontId="60" fillId="0" borderId="34" xfId="44" applyFont="1" applyBorder="1" applyAlignment="1">
      <alignment horizontal="center" vertical="top" wrapText="1"/>
    </xf>
    <xf numFmtId="0" fontId="60" fillId="0" borderId="96" xfId="44" applyFont="1" applyBorder="1" applyAlignment="1">
      <alignment horizontal="left"/>
    </xf>
    <xf numFmtId="0" fontId="60" fillId="0" borderId="38" xfId="44" applyFont="1" applyBorder="1" applyAlignment="1">
      <alignment vertical="top" wrapText="1"/>
    </xf>
    <xf numFmtId="0" fontId="60" fillId="0" borderId="30" xfId="44" applyFont="1" applyBorder="1" applyAlignment="1">
      <alignment vertical="top" wrapText="1"/>
    </xf>
    <xf numFmtId="0" fontId="60" fillId="0" borderId="37" xfId="44" applyFont="1" applyBorder="1" applyAlignment="1">
      <alignment horizontal="center" vertical="top" wrapText="1"/>
    </xf>
    <xf numFmtId="0" fontId="60" fillId="0" borderId="36" xfId="44" applyFont="1" applyBorder="1" applyAlignment="1">
      <alignment horizontal="center" vertical="top" wrapText="1"/>
    </xf>
    <xf numFmtId="0" fontId="60" fillId="26" borderId="106" xfId="44" applyFont="1" applyFill="1" applyBorder="1" applyAlignment="1">
      <alignment vertical="center" wrapText="1"/>
    </xf>
    <xf numFmtId="0" fontId="60" fillId="26" borderId="110" xfId="44" applyFont="1" applyFill="1" applyBorder="1" applyAlignment="1">
      <alignment vertical="center" wrapText="1"/>
    </xf>
    <xf numFmtId="0" fontId="60" fillId="26" borderId="107" xfId="44" applyFont="1" applyFill="1" applyBorder="1" applyAlignment="1">
      <alignment vertical="center" wrapText="1"/>
    </xf>
    <xf numFmtId="0" fontId="60" fillId="26" borderId="18" xfId="44" applyFont="1" applyFill="1" applyBorder="1" applyAlignment="1">
      <alignment vertical="center" wrapText="1"/>
    </xf>
    <xf numFmtId="0" fontId="60" fillId="26" borderId="107" xfId="44" applyFont="1" applyFill="1" applyBorder="1" applyAlignment="1">
      <alignment horizontal="center" vertical="center" shrinkToFit="1"/>
    </xf>
    <xf numFmtId="0" fontId="60" fillId="26" borderId="18" xfId="44" applyFont="1" applyFill="1" applyBorder="1" applyAlignment="1">
      <alignment horizontal="center" vertical="center" shrinkToFit="1"/>
    </xf>
    <xf numFmtId="38" fontId="60" fillId="26" borderId="45" xfId="33" applyFont="1" applyFill="1" applyBorder="1" applyAlignment="1">
      <alignment horizontal="center" vertical="center" shrinkToFit="1"/>
    </xf>
    <xf numFmtId="38" fontId="60" fillId="26" borderId="47" xfId="33" applyFont="1" applyFill="1" applyBorder="1" applyAlignment="1">
      <alignment horizontal="center" vertical="center" shrinkToFit="1"/>
    </xf>
    <xf numFmtId="38" fontId="60" fillId="26" borderId="11" xfId="33" applyFont="1" applyFill="1" applyBorder="1" applyAlignment="1">
      <alignment horizontal="center" vertical="center" shrinkToFit="1"/>
    </xf>
    <xf numFmtId="38" fontId="60" fillId="26" borderId="12" xfId="33" applyFont="1" applyFill="1" applyBorder="1" applyAlignment="1">
      <alignment horizontal="center" vertical="center" shrinkToFit="1"/>
    </xf>
    <xf numFmtId="0" fontId="60" fillId="0" borderId="31" xfId="44" applyFont="1" applyBorder="1" applyAlignment="1">
      <alignment vertical="top" wrapText="1"/>
    </xf>
    <xf numFmtId="0" fontId="60" fillId="0" borderId="39" xfId="44" applyFont="1" applyBorder="1" applyAlignment="1">
      <alignment vertical="top" wrapText="1"/>
    </xf>
    <xf numFmtId="0" fontId="60" fillId="0" borderId="0" xfId="44" applyFont="1" applyBorder="1" applyAlignment="1">
      <alignment vertical="top" wrapText="1"/>
    </xf>
    <xf numFmtId="0" fontId="46" fillId="0" borderId="39" xfId="44" applyBorder="1" applyAlignment="1">
      <alignment vertical="top" wrapText="1"/>
    </xf>
    <xf numFmtId="0" fontId="46" fillId="0" borderId="0" xfId="44" applyBorder="1" applyAlignment="1">
      <alignment vertical="top" wrapText="1"/>
    </xf>
    <xf numFmtId="0" fontId="46" fillId="0" borderId="32" xfId="44" applyBorder="1" applyAlignment="1">
      <alignment vertical="top" wrapText="1"/>
    </xf>
    <xf numFmtId="0" fontId="60" fillId="0" borderId="93" xfId="44" applyFont="1" applyBorder="1" applyAlignment="1">
      <alignment horizontal="center" vertical="top" wrapText="1"/>
    </xf>
    <xf numFmtId="0" fontId="60" fillId="0" borderId="58" xfId="44" applyFont="1" applyBorder="1" applyAlignment="1">
      <alignment horizontal="center" vertical="top" wrapText="1"/>
    </xf>
    <xf numFmtId="38" fontId="60" fillId="26" borderId="108" xfId="33" applyFont="1" applyFill="1" applyBorder="1" applyAlignment="1">
      <alignment vertical="center" shrinkToFit="1"/>
    </xf>
    <xf numFmtId="38" fontId="60" fillId="26" borderId="111" xfId="33" applyFont="1" applyFill="1" applyBorder="1" applyAlignment="1">
      <alignment vertical="center" shrinkToFit="1"/>
    </xf>
    <xf numFmtId="0" fontId="60" fillId="0" borderId="109" xfId="44" applyFont="1" applyBorder="1" applyAlignment="1">
      <alignment vertical="center" wrapText="1"/>
    </xf>
    <xf numFmtId="0" fontId="60" fillId="0" borderId="52" xfId="44" applyFont="1" applyBorder="1" applyAlignment="1">
      <alignment vertical="center" wrapText="1"/>
    </xf>
    <xf numFmtId="0" fontId="60" fillId="26" borderId="107" xfId="44" applyFont="1" applyFill="1" applyBorder="1" applyAlignment="1">
      <alignment vertical="center" shrinkToFit="1"/>
    </xf>
    <xf numFmtId="0" fontId="60" fillId="26" borderId="18" xfId="44" applyFont="1" applyFill="1" applyBorder="1" applyAlignment="1">
      <alignment vertical="center" shrinkToFit="1"/>
    </xf>
    <xf numFmtId="38" fontId="60" fillId="26" borderId="107" xfId="33" applyFont="1" applyFill="1" applyBorder="1" applyAlignment="1">
      <alignment vertical="center" shrinkToFit="1"/>
    </xf>
    <xf numFmtId="38" fontId="60" fillId="26" borderId="18" xfId="33" applyFont="1" applyFill="1" applyBorder="1" applyAlignment="1">
      <alignment vertical="center" shrinkToFit="1"/>
    </xf>
    <xf numFmtId="0" fontId="60" fillId="26" borderId="113" xfId="44" applyFont="1" applyFill="1" applyBorder="1" applyAlignment="1">
      <alignment vertical="center" wrapText="1"/>
    </xf>
    <xf numFmtId="0" fontId="60" fillId="26" borderId="113" xfId="44" applyFont="1" applyFill="1" applyBorder="1" applyAlignment="1">
      <alignment vertical="center" shrinkToFit="1"/>
    </xf>
    <xf numFmtId="38" fontId="60" fillId="26" borderId="113" xfId="33" applyFont="1" applyFill="1" applyBorder="1" applyAlignment="1">
      <alignment vertical="center" shrinkToFit="1"/>
    </xf>
    <xf numFmtId="38" fontId="60" fillId="26" borderId="114" xfId="33" applyFont="1" applyFill="1" applyBorder="1" applyAlignment="1">
      <alignment vertical="center" shrinkToFit="1"/>
    </xf>
    <xf numFmtId="0" fontId="60" fillId="0" borderId="57" xfId="44" applyFont="1" applyBorder="1" applyAlignment="1">
      <alignment vertical="center" wrapText="1"/>
    </xf>
    <xf numFmtId="0" fontId="60" fillId="26" borderId="112" xfId="44" applyFont="1" applyFill="1" applyBorder="1" applyAlignment="1">
      <alignment vertical="center" wrapText="1"/>
    </xf>
    <xf numFmtId="0" fontId="60" fillId="26" borderId="113" xfId="44" applyFont="1" applyFill="1" applyBorder="1" applyAlignment="1">
      <alignment horizontal="center" vertical="center" shrinkToFit="1"/>
    </xf>
    <xf numFmtId="38" fontId="60" fillId="26" borderId="55" xfId="33" applyFont="1" applyFill="1" applyBorder="1" applyAlignment="1">
      <alignment horizontal="center" vertical="center" shrinkToFit="1"/>
    </xf>
    <xf numFmtId="38" fontId="60" fillId="26" borderId="56" xfId="33" applyFont="1" applyFill="1" applyBorder="1" applyAlignment="1">
      <alignment horizontal="center" vertical="center" shrinkToFit="1"/>
    </xf>
    <xf numFmtId="0" fontId="61" fillId="26" borderId="39" xfId="44" applyFont="1" applyFill="1" applyBorder="1" applyAlignment="1">
      <alignment horizontal="left" vertical="top" wrapText="1"/>
    </xf>
    <xf numFmtId="0" fontId="61" fillId="26" borderId="0" xfId="44" applyFont="1" applyFill="1" applyBorder="1" applyAlignment="1">
      <alignment horizontal="left" vertical="top" wrapText="1"/>
    </xf>
    <xf numFmtId="0" fontId="61" fillId="26" borderId="32" xfId="44" applyFont="1" applyFill="1" applyBorder="1" applyAlignment="1">
      <alignment horizontal="left" vertical="top" wrapText="1"/>
    </xf>
    <xf numFmtId="0" fontId="61" fillId="26" borderId="44" xfId="44" applyFont="1" applyFill="1" applyBorder="1" applyAlignment="1">
      <alignment horizontal="left" vertical="top" wrapText="1"/>
    </xf>
    <xf numFmtId="0" fontId="61" fillId="26" borderId="33" xfId="44" applyFont="1" applyFill="1" applyBorder="1" applyAlignment="1">
      <alignment horizontal="left" vertical="top" wrapText="1"/>
    </xf>
    <xf numFmtId="0" fontId="61" fillId="26" borderId="34" xfId="44" applyFont="1" applyFill="1" applyBorder="1" applyAlignment="1">
      <alignment horizontal="left" vertical="top" wrapText="1"/>
    </xf>
    <xf numFmtId="0" fontId="61" fillId="26" borderId="82" xfId="44" applyFont="1" applyFill="1" applyBorder="1" applyAlignment="1">
      <alignment vertical="top" wrapText="1"/>
    </xf>
    <xf numFmtId="0" fontId="61" fillId="26" borderId="78" xfId="44" applyFont="1" applyFill="1" applyBorder="1" applyAlignment="1">
      <alignment vertical="top" wrapText="1"/>
    </xf>
    <xf numFmtId="0" fontId="61" fillId="26" borderId="81" xfId="44" applyFont="1" applyFill="1" applyBorder="1" applyAlignment="1">
      <alignment vertical="top" wrapText="1"/>
    </xf>
    <xf numFmtId="0" fontId="61" fillId="0" borderId="38" xfId="44" applyFont="1" applyBorder="1" applyAlignment="1">
      <alignment horizontal="center" vertical="top" wrapText="1"/>
    </xf>
    <xf numFmtId="0" fontId="61" fillId="0" borderId="30" xfId="44" applyFont="1" applyBorder="1" applyAlignment="1">
      <alignment horizontal="center" vertical="top" wrapText="1"/>
    </xf>
    <xf numFmtId="0" fontId="61" fillId="0" borderId="31" xfId="44" applyFont="1" applyBorder="1" applyAlignment="1">
      <alignment horizontal="center" vertical="top" wrapText="1"/>
    </xf>
    <xf numFmtId="0" fontId="13" fillId="0" borderId="44" xfId="0" applyFont="1" applyBorder="1" applyAlignment="1">
      <alignment horizontal="justify" vertical="top" wrapText="1"/>
    </xf>
    <xf numFmtId="0" fontId="13" fillId="0" borderId="33" xfId="0" applyFont="1" applyBorder="1" applyAlignment="1">
      <alignment horizontal="justify" vertical="top" wrapText="1"/>
    </xf>
    <xf numFmtId="0" fontId="13" fillId="0" borderId="34" xfId="0" applyFont="1" applyBorder="1" applyAlignment="1">
      <alignment horizontal="justify" vertical="top" wrapText="1"/>
    </xf>
    <xf numFmtId="176" fontId="9" fillId="26" borderId="32" xfId="56" applyNumberFormat="1" applyFont="1" applyFill="1" applyBorder="1" applyAlignment="1">
      <alignment horizontal="center" vertical="center" shrinkToFit="1"/>
    </xf>
    <xf numFmtId="0" fontId="13" fillId="25" borderId="39" xfId="0" applyFont="1" applyFill="1" applyBorder="1" applyAlignment="1">
      <alignment horizontal="center" vertical="top" wrapText="1"/>
    </xf>
    <xf numFmtId="0" fontId="13" fillId="25" borderId="0" xfId="0" applyFont="1" applyFill="1" applyBorder="1" applyAlignment="1">
      <alignment horizontal="center" vertical="top" wrapText="1"/>
    </xf>
    <xf numFmtId="0" fontId="13" fillId="0" borderId="0" xfId="0" applyFont="1" applyBorder="1" applyAlignment="1">
      <alignment horizontal="center" vertical="top" wrapText="1"/>
    </xf>
    <xf numFmtId="0" fontId="13" fillId="0" borderId="39" xfId="0" applyFont="1" applyBorder="1" applyAlignment="1">
      <alignment horizontal="center" vertical="top" wrapText="1"/>
    </xf>
    <xf numFmtId="0" fontId="13" fillId="0" borderId="32" xfId="0" applyFont="1" applyBorder="1" applyAlignment="1">
      <alignment horizontal="center" vertical="top" wrapText="1"/>
    </xf>
    <xf numFmtId="0" fontId="13" fillId="28" borderId="39" xfId="0" applyFont="1" applyFill="1" applyBorder="1" applyAlignment="1">
      <alignment horizontal="center" vertical="top"/>
    </xf>
    <xf numFmtId="0" fontId="13" fillId="28" borderId="0" xfId="0" applyFont="1" applyFill="1" applyBorder="1" applyAlignment="1">
      <alignment horizontal="center" vertical="top"/>
    </xf>
    <xf numFmtId="0" fontId="13" fillId="28" borderId="32" xfId="0" applyFont="1" applyFill="1" applyBorder="1" applyAlignment="1">
      <alignment horizontal="center" vertical="top"/>
    </xf>
    <xf numFmtId="0" fontId="13" fillId="28" borderId="44" xfId="0" applyFont="1" applyFill="1" applyBorder="1" applyAlignment="1">
      <alignment horizontal="center" vertical="top"/>
    </xf>
    <xf numFmtId="0" fontId="13" fillId="28" borderId="33" xfId="0" applyFont="1" applyFill="1" applyBorder="1" applyAlignment="1">
      <alignment horizontal="center" vertical="top"/>
    </xf>
    <xf numFmtId="0" fontId="13" fillId="28" borderId="34" xfId="0" applyFont="1" applyFill="1" applyBorder="1" applyAlignment="1">
      <alignment horizontal="center" vertical="top"/>
    </xf>
    <xf numFmtId="0" fontId="13" fillId="28" borderId="167" xfId="0" applyFont="1" applyFill="1" applyBorder="1" applyAlignment="1">
      <alignment horizontal="center" vertical="center"/>
    </xf>
    <xf numFmtId="0" fontId="13" fillId="28" borderId="95" xfId="0" applyFont="1" applyFill="1" applyBorder="1" applyAlignment="1">
      <alignment horizontal="center" vertical="center"/>
    </xf>
    <xf numFmtId="0" fontId="13" fillId="25" borderId="11" xfId="0" applyFont="1" applyFill="1" applyBorder="1" applyAlignment="1">
      <alignment horizontal="center" vertical="center" shrinkToFit="1"/>
    </xf>
    <xf numFmtId="0" fontId="13" fillId="25" borderId="27" xfId="0" applyFont="1" applyFill="1" applyBorder="1" applyAlignment="1">
      <alignment horizontal="center" vertical="center" shrinkToFit="1"/>
    </xf>
    <xf numFmtId="0" fontId="13" fillId="25" borderId="52" xfId="0" applyFont="1" applyFill="1" applyBorder="1" applyAlignment="1">
      <alignment horizontal="center" vertical="center" shrinkToFit="1"/>
    </xf>
    <xf numFmtId="0" fontId="13" fillId="25" borderId="11" xfId="0" applyFont="1" applyFill="1" applyBorder="1" applyAlignment="1">
      <alignment horizontal="center" vertical="center"/>
    </xf>
    <xf numFmtId="0" fontId="13" fillId="25" borderId="27" xfId="0" applyFont="1" applyFill="1" applyBorder="1" applyAlignment="1">
      <alignment horizontal="center" vertical="center"/>
    </xf>
    <xf numFmtId="0" fontId="13" fillId="25" borderId="12" xfId="0" applyFont="1" applyFill="1" applyBorder="1" applyAlignment="1">
      <alignment horizontal="center" vertical="center"/>
    </xf>
    <xf numFmtId="0" fontId="13" fillId="25" borderId="13" xfId="0" applyFont="1" applyFill="1" applyBorder="1" applyAlignment="1">
      <alignment horizontal="left" vertical="center" wrapText="1"/>
    </xf>
    <xf numFmtId="0" fontId="13" fillId="25" borderId="14" xfId="0" applyFont="1" applyFill="1" applyBorder="1" applyAlignment="1">
      <alignment horizontal="left" vertical="center" wrapText="1"/>
    </xf>
    <xf numFmtId="0" fontId="13" fillId="25" borderId="43" xfId="0" applyFont="1" applyFill="1" applyBorder="1" applyAlignment="1">
      <alignment horizontal="left" vertical="center" wrapText="1"/>
    </xf>
    <xf numFmtId="0" fontId="13" fillId="25" borderId="17" xfId="0" applyFont="1" applyFill="1" applyBorder="1" applyAlignment="1">
      <alignment horizontal="left" vertical="center" wrapText="1"/>
    </xf>
    <xf numFmtId="0" fontId="13" fillId="25" borderId="10" xfId="0" applyFont="1" applyFill="1" applyBorder="1" applyAlignment="1">
      <alignment horizontal="left" vertical="center" wrapText="1"/>
    </xf>
    <xf numFmtId="0" fontId="13" fillId="25" borderId="35" xfId="0" applyFont="1" applyFill="1" applyBorder="1" applyAlignment="1">
      <alignment horizontal="left" vertical="center" wrapText="1"/>
    </xf>
    <xf numFmtId="0" fontId="13" fillId="0" borderId="20" xfId="0" applyFont="1" applyBorder="1" applyAlignment="1">
      <alignment horizontal="left" vertical="center" wrapText="1"/>
    </xf>
    <xf numFmtId="0" fontId="13" fillId="0" borderId="13" xfId="0" applyFont="1" applyBorder="1" applyAlignment="1">
      <alignment horizontal="left" vertical="center" wrapText="1"/>
    </xf>
    <xf numFmtId="0" fontId="13" fillId="0" borderId="22" xfId="0" applyFont="1" applyBorder="1" applyAlignment="1">
      <alignment horizontal="justify" vertical="center" wrapText="1"/>
    </xf>
    <xf numFmtId="0" fontId="13" fillId="0" borderId="17" xfId="0" applyFont="1" applyBorder="1" applyAlignment="1">
      <alignment horizontal="justify" vertical="center" wrapText="1"/>
    </xf>
    <xf numFmtId="0" fontId="13" fillId="0" borderId="42" xfId="0" applyFont="1" applyBorder="1" applyAlignment="1">
      <alignment horizontal="justify" vertical="top" wrapText="1"/>
    </xf>
    <xf numFmtId="0" fontId="13" fillId="0" borderId="14" xfId="0" applyFont="1" applyBorder="1" applyAlignment="1">
      <alignment horizontal="justify" vertical="top" wrapText="1"/>
    </xf>
    <xf numFmtId="0" fontId="9" fillId="0" borderId="43" xfId="0" applyFont="1" applyBorder="1" applyAlignment="1">
      <alignment horizontal="justify" vertical="top" wrapText="1"/>
    </xf>
    <xf numFmtId="0" fontId="13" fillId="0" borderId="11" xfId="0" applyFont="1" applyBorder="1" applyAlignment="1">
      <alignment horizontal="center" vertical="center"/>
    </xf>
    <xf numFmtId="0" fontId="9" fillId="0" borderId="27" xfId="0" applyFont="1" applyBorder="1" applyAlignment="1">
      <alignment horizontal="center" vertical="center"/>
    </xf>
    <xf numFmtId="0" fontId="9" fillId="0" borderId="12" xfId="0" applyFont="1" applyBorder="1" applyAlignment="1">
      <alignment horizontal="center" vertical="center"/>
    </xf>
    <xf numFmtId="0" fontId="13" fillId="0" borderId="42" xfId="0" applyFont="1" applyBorder="1" applyAlignment="1">
      <alignment horizontal="center" vertical="center" wrapText="1"/>
    </xf>
    <xf numFmtId="0" fontId="9" fillId="0" borderId="26" xfId="0" applyFont="1" applyBorder="1" applyAlignment="1">
      <alignment horizontal="center" vertical="center" wrapText="1"/>
    </xf>
    <xf numFmtId="0" fontId="13" fillId="0" borderId="41" xfId="0" applyFont="1" applyBorder="1" applyAlignment="1">
      <alignment horizontal="center" vertical="center" wrapText="1"/>
    </xf>
    <xf numFmtId="0" fontId="9" fillId="0" borderId="25" xfId="0" applyFont="1" applyBorder="1" applyAlignment="1">
      <alignment horizontal="center" vertical="center" wrapText="1"/>
    </xf>
    <xf numFmtId="0" fontId="13" fillId="0" borderId="39" xfId="0" applyFont="1" applyBorder="1" applyAlignment="1">
      <alignment horizontal="justify" vertical="top" wrapText="1"/>
    </xf>
    <xf numFmtId="0" fontId="13" fillId="0" borderId="94" xfId="0" applyFont="1" applyBorder="1" applyAlignment="1">
      <alignment horizontal="center" vertical="center" wrapText="1"/>
    </xf>
    <xf numFmtId="0" fontId="13" fillId="0" borderId="47" xfId="0" applyFont="1" applyBorder="1" applyAlignment="1">
      <alignment horizontal="center" vertical="center" wrapText="1"/>
    </xf>
    <xf numFmtId="0" fontId="13" fillId="25" borderId="45" xfId="0" applyFont="1" applyFill="1" applyBorder="1" applyAlignment="1">
      <alignment horizontal="justify" vertical="center" wrapText="1"/>
    </xf>
    <xf numFmtId="0" fontId="13" fillId="25" borderId="46" xfId="0" applyFont="1" applyFill="1" applyBorder="1" applyAlignment="1">
      <alignment horizontal="justify" vertical="center" wrapText="1"/>
    </xf>
    <xf numFmtId="0" fontId="9" fillId="25" borderId="109" xfId="0" applyFont="1" applyFill="1" applyBorder="1" applyAlignment="1">
      <alignment horizontal="justify" vertical="center" wrapText="1"/>
    </xf>
    <xf numFmtId="0" fontId="13" fillId="0" borderId="86" xfId="0" applyFont="1" applyBorder="1" applyAlignment="1">
      <alignment horizontal="center" vertical="center" wrapText="1"/>
    </xf>
    <xf numFmtId="0" fontId="13" fillId="0" borderId="12" xfId="0" applyFont="1" applyBorder="1" applyAlignment="1">
      <alignment horizontal="center" vertical="center" wrapText="1"/>
    </xf>
    <xf numFmtId="0" fontId="0" fillId="25" borderId="0" xfId="0" applyFill="1" applyAlignment="1">
      <alignment horizontal="center"/>
    </xf>
    <xf numFmtId="0" fontId="13" fillId="0" borderId="39" xfId="0" applyFont="1" applyBorder="1" applyAlignment="1">
      <alignment horizontal="center" vertical="center" wrapText="1"/>
    </xf>
    <xf numFmtId="0" fontId="9" fillId="0" borderId="15" xfId="0" applyFont="1" applyBorder="1" applyAlignment="1">
      <alignment horizontal="center" vertical="center" wrapText="1"/>
    </xf>
    <xf numFmtId="0" fontId="13" fillId="0" borderId="39" xfId="0" applyFont="1" applyBorder="1" applyAlignment="1">
      <alignment horizontal="left" vertical="top" wrapText="1"/>
    </xf>
    <xf numFmtId="0" fontId="13" fillId="0" borderId="0" xfId="0" applyFont="1" applyBorder="1" applyAlignment="1">
      <alignment horizontal="left" vertical="top" wrapText="1"/>
    </xf>
    <xf numFmtId="0" fontId="13" fillId="0" borderId="32" xfId="0" applyFont="1" applyBorder="1" applyAlignment="1">
      <alignment horizontal="left" vertical="top" wrapText="1"/>
    </xf>
    <xf numFmtId="0" fontId="13" fillId="0" borderId="0" xfId="0" applyFont="1" applyBorder="1" applyAlignment="1">
      <alignment horizontal="justify" vertical="top" wrapText="1"/>
    </xf>
    <xf numFmtId="0" fontId="13" fillId="0" borderId="32" xfId="0" applyFont="1" applyBorder="1" applyAlignment="1">
      <alignment horizontal="justify" vertical="top" wrapText="1"/>
    </xf>
    <xf numFmtId="0" fontId="12" fillId="0" borderId="39" xfId="0" applyFont="1" applyBorder="1" applyAlignment="1">
      <alignment horizontal="center" vertical="top" wrapText="1"/>
    </xf>
    <xf numFmtId="0" fontId="12" fillId="0" borderId="0" xfId="0" applyFont="1" applyBorder="1" applyAlignment="1">
      <alignment horizontal="center" vertical="top" wrapText="1"/>
    </xf>
    <xf numFmtId="0" fontId="12" fillId="0" borderId="32" xfId="0" applyFont="1" applyBorder="1" applyAlignment="1">
      <alignment horizontal="center" vertical="top" wrapText="1"/>
    </xf>
    <xf numFmtId="0" fontId="9" fillId="0" borderId="0" xfId="0" applyFont="1" applyBorder="1" applyAlignment="1">
      <alignment horizontal="justify" wrapText="1"/>
    </xf>
    <xf numFmtId="0" fontId="9" fillId="0" borderId="39" xfId="0" applyFont="1" applyBorder="1" applyAlignment="1">
      <alignment horizontal="justify" wrapText="1"/>
    </xf>
    <xf numFmtId="0" fontId="13" fillId="0" borderId="18" xfId="0" applyFont="1" applyBorder="1" applyAlignment="1">
      <alignment horizontal="center" wrapText="1"/>
    </xf>
    <xf numFmtId="0" fontId="13" fillId="0" borderId="11" xfId="0" applyFont="1" applyBorder="1" applyAlignment="1">
      <alignment horizontal="center" wrapText="1"/>
    </xf>
    <xf numFmtId="0" fontId="9" fillId="0" borderId="27" xfId="0" applyFont="1" applyBorder="1" applyAlignment="1">
      <alignment horizontal="center" wrapText="1"/>
    </xf>
    <xf numFmtId="0" fontId="9" fillId="0" borderId="12" xfId="0" applyFont="1" applyBorder="1" applyAlignment="1">
      <alignment horizontal="center" wrapText="1"/>
    </xf>
    <xf numFmtId="0" fontId="13" fillId="0" borderId="18" xfId="0" applyFont="1" applyBorder="1" applyAlignment="1">
      <alignment horizontal="justify" wrapText="1"/>
    </xf>
    <xf numFmtId="0" fontId="13" fillId="0" borderId="13" xfId="0" applyFont="1" applyBorder="1" applyAlignment="1">
      <alignment horizontal="justify" wrapText="1"/>
    </xf>
    <xf numFmtId="0" fontId="9" fillId="0" borderId="26" xfId="0" applyFont="1" applyBorder="1" applyAlignment="1">
      <alignment wrapText="1"/>
    </xf>
    <xf numFmtId="0" fontId="9" fillId="0" borderId="16" xfId="0" applyFont="1" applyBorder="1" applyAlignment="1">
      <alignment wrapText="1"/>
    </xf>
    <xf numFmtId="0" fontId="9" fillId="0" borderId="15" xfId="0" applyFont="1" applyBorder="1" applyAlignment="1">
      <alignment wrapText="1"/>
    </xf>
    <xf numFmtId="0" fontId="9" fillId="0" borderId="17" xfId="0" applyFont="1" applyBorder="1" applyAlignment="1">
      <alignment wrapText="1"/>
    </xf>
    <xf numFmtId="0" fontId="9" fillId="0" borderId="25" xfId="0" applyFont="1" applyBorder="1" applyAlignment="1">
      <alignment wrapText="1"/>
    </xf>
    <xf numFmtId="0" fontId="13" fillId="0" borderId="11" xfId="0" applyFont="1" applyBorder="1" applyAlignment="1">
      <alignment horizontal="justify" wrapText="1"/>
    </xf>
    <xf numFmtId="0" fontId="9" fillId="0" borderId="27" xfId="0" applyFont="1" applyBorder="1" applyAlignment="1">
      <alignment horizontal="justify" wrapText="1"/>
    </xf>
    <xf numFmtId="0" fontId="9" fillId="0" borderId="12" xfId="0" applyFont="1" applyBorder="1" applyAlignment="1">
      <alignment horizontal="justify" wrapText="1"/>
    </xf>
    <xf numFmtId="0" fontId="13" fillId="0" borderId="38" xfId="0" applyFont="1" applyBorder="1" applyAlignment="1">
      <alignment horizontal="justify" wrapText="1"/>
    </xf>
    <xf numFmtId="0" fontId="13" fillId="0" borderId="30" xfId="0" applyFont="1" applyBorder="1" applyAlignment="1">
      <alignment horizontal="justify" wrapText="1"/>
    </xf>
    <xf numFmtId="0" fontId="13" fillId="0" borderId="31" xfId="0" applyFont="1" applyBorder="1" applyAlignment="1">
      <alignment horizontal="justify" wrapText="1"/>
    </xf>
    <xf numFmtId="0" fontId="13" fillId="0" borderId="39" xfId="0" applyFont="1" applyBorder="1" applyAlignment="1">
      <alignment horizontal="justify" wrapText="1"/>
    </xf>
    <xf numFmtId="0" fontId="13" fillId="0" borderId="0" xfId="0" applyFont="1" applyBorder="1" applyAlignment="1">
      <alignment horizontal="justify" wrapText="1"/>
    </xf>
    <xf numFmtId="0" fontId="13" fillId="0" borderId="32" xfId="0" applyFont="1" applyBorder="1" applyAlignment="1">
      <alignment horizontal="justify" wrapText="1"/>
    </xf>
    <xf numFmtId="0" fontId="13" fillId="0" borderId="12" xfId="0" applyFont="1" applyBorder="1" applyAlignment="1">
      <alignment horizontal="center" wrapText="1"/>
    </xf>
    <xf numFmtId="0" fontId="12" fillId="0" borderId="0" xfId="0" applyFont="1" applyAlignment="1">
      <alignment horizontal="center"/>
    </xf>
    <xf numFmtId="0" fontId="9" fillId="0" borderId="0" xfId="0" applyFont="1" applyAlignment="1">
      <alignment horizontal="center"/>
    </xf>
    <xf numFmtId="0" fontId="0" fillId="0" borderId="0" xfId="0" applyAlignment="1"/>
    <xf numFmtId="0" fontId="9" fillId="0" borderId="97" xfId="0" applyFont="1" applyBorder="1" applyAlignment="1">
      <alignment vertical="center" textRotation="255"/>
    </xf>
    <xf numFmtId="0" fontId="9" fillId="0" borderId="70" xfId="0" applyFont="1" applyBorder="1" applyAlignment="1">
      <alignment vertical="center" textRotation="255"/>
    </xf>
    <xf numFmtId="0" fontId="9" fillId="0" borderId="73" xfId="0" applyFont="1" applyBorder="1" applyAlignment="1">
      <alignment vertical="center" textRotation="255"/>
    </xf>
    <xf numFmtId="0" fontId="9" fillId="0" borderId="30" xfId="0" applyFont="1" applyBorder="1" applyAlignment="1">
      <alignment vertical="top" wrapText="1"/>
    </xf>
    <xf numFmtId="0" fontId="0" fillId="0" borderId="30" xfId="0" applyBorder="1" applyAlignment="1">
      <alignment wrapText="1"/>
    </xf>
    <xf numFmtId="0" fontId="9" fillId="0" borderId="0" xfId="0" applyFont="1" applyBorder="1" applyAlignment="1">
      <alignment vertical="top"/>
    </xf>
    <xf numFmtId="0" fontId="9" fillId="25" borderId="0" xfId="0" applyFont="1" applyFill="1" applyAlignment="1">
      <alignment horizontal="center"/>
    </xf>
    <xf numFmtId="0" fontId="9" fillId="25" borderId="0" xfId="0" applyFont="1" applyFill="1" applyAlignment="1">
      <alignment horizontal="left"/>
    </xf>
    <xf numFmtId="0" fontId="9" fillId="25" borderId="33" xfId="0" applyFont="1" applyFill="1" applyBorder="1" applyAlignment="1">
      <alignment horizontal="left"/>
    </xf>
    <xf numFmtId="0" fontId="9" fillId="0" borderId="0" xfId="54" applyFont="1" applyFill="1" applyAlignment="1">
      <alignment vertical="center" wrapText="1"/>
    </xf>
    <xf numFmtId="0" fontId="9" fillId="0" borderId="13" xfId="54" applyFont="1" applyFill="1" applyBorder="1" applyAlignment="1">
      <alignment horizontal="center" vertical="center"/>
    </xf>
    <xf numFmtId="0" fontId="9" fillId="0" borderId="14" xfId="54" applyFont="1" applyFill="1" applyBorder="1" applyAlignment="1">
      <alignment horizontal="center" vertical="center"/>
    </xf>
    <xf numFmtId="176" fontId="9" fillId="25" borderId="14" xfId="54" applyNumberFormat="1" applyFont="1" applyFill="1" applyBorder="1" applyAlignment="1">
      <alignment horizontal="left" vertical="center" shrinkToFit="1"/>
    </xf>
    <xf numFmtId="176" fontId="9" fillId="25" borderId="26" xfId="54" applyNumberFormat="1" applyFont="1" applyFill="1" applyBorder="1" applyAlignment="1">
      <alignment horizontal="left" vertical="center" shrinkToFit="1"/>
    </xf>
    <xf numFmtId="0" fontId="9" fillId="0" borderId="17" xfId="54" applyFont="1" applyFill="1" applyBorder="1" applyAlignment="1">
      <alignment horizontal="center" vertical="center"/>
    </xf>
    <xf numFmtId="0" fontId="9" fillId="0" borderId="10" xfId="54" applyFont="1" applyFill="1" applyBorder="1" applyAlignment="1">
      <alignment horizontal="center" vertical="center"/>
    </xf>
    <xf numFmtId="176" fontId="9" fillId="26" borderId="10" xfId="54" applyNumberFormat="1" applyFont="1" applyFill="1" applyBorder="1" applyAlignment="1">
      <alignment horizontal="left" vertical="center" shrinkToFit="1"/>
    </xf>
    <xf numFmtId="176" fontId="9" fillId="26" borderId="25" xfId="54" applyNumberFormat="1" applyFont="1" applyFill="1" applyBorder="1" applyAlignment="1">
      <alignment horizontal="left" vertical="center" shrinkToFit="1"/>
    </xf>
    <xf numFmtId="0" fontId="9" fillId="0" borderId="11" xfId="54" applyFont="1" applyFill="1" applyBorder="1" applyAlignment="1">
      <alignment horizontal="center" vertical="center"/>
    </xf>
    <xf numFmtId="0" fontId="9" fillId="0" borderId="27" xfId="54" applyFont="1" applyFill="1" applyBorder="1" applyAlignment="1">
      <alignment horizontal="center" vertical="center"/>
    </xf>
    <xf numFmtId="0" fontId="9" fillId="0" borderId="12" xfId="54" applyFont="1" applyFill="1" applyBorder="1" applyAlignment="1">
      <alignment horizontal="center" vertical="center"/>
    </xf>
    <xf numFmtId="0" fontId="9" fillId="26" borderId="13" xfId="54" applyFont="1" applyFill="1" applyBorder="1" applyAlignment="1">
      <alignment horizontal="left" vertical="top" wrapText="1"/>
    </xf>
    <xf numFmtId="0" fontId="9" fillId="26" borderId="14" xfId="54" applyFont="1" applyFill="1" applyBorder="1" applyAlignment="1">
      <alignment horizontal="left" vertical="top" wrapText="1"/>
    </xf>
    <xf numFmtId="0" fontId="9" fillId="26" borderId="26" xfId="54" applyFont="1" applyFill="1" applyBorder="1" applyAlignment="1">
      <alignment horizontal="left" vertical="top" wrapText="1"/>
    </xf>
    <xf numFmtId="0" fontId="9" fillId="26" borderId="16" xfId="54" applyFont="1" applyFill="1" applyBorder="1" applyAlignment="1">
      <alignment horizontal="left" vertical="top" wrapText="1"/>
    </xf>
    <xf numFmtId="0" fontId="9" fillId="26" borderId="0" xfId="54" applyFont="1" applyFill="1" applyBorder="1" applyAlignment="1">
      <alignment horizontal="left" vertical="top" wrapText="1"/>
    </xf>
    <xf numFmtId="0" fontId="9" fillId="26" borderId="15" xfId="54" applyFont="1" applyFill="1" applyBorder="1" applyAlignment="1">
      <alignment horizontal="left" vertical="top" wrapText="1"/>
    </xf>
    <xf numFmtId="0" fontId="9" fillId="26" borderId="17" xfId="54" applyFont="1" applyFill="1" applyBorder="1" applyAlignment="1">
      <alignment horizontal="left" vertical="top" wrapText="1"/>
    </xf>
    <xf numFmtId="0" fontId="9" fillId="26" borderId="10" xfId="54" applyFont="1" applyFill="1" applyBorder="1" applyAlignment="1">
      <alignment horizontal="left" vertical="top" wrapText="1"/>
    </xf>
    <xf numFmtId="0" fontId="9" fillId="26" borderId="25" xfId="54" applyFont="1" applyFill="1" applyBorder="1" applyAlignment="1">
      <alignment horizontal="left" vertical="top" wrapText="1"/>
    </xf>
    <xf numFmtId="176" fontId="9" fillId="26" borderId="0" xfId="54" applyNumberFormat="1" applyFont="1" applyFill="1" applyAlignment="1">
      <alignment horizontal="center" vertical="center" shrinkToFit="1"/>
    </xf>
    <xf numFmtId="0" fontId="9" fillId="25" borderId="0" xfId="54" applyFont="1" applyFill="1" applyAlignment="1">
      <alignment horizontal="right" shrinkToFit="1"/>
    </xf>
    <xf numFmtId="0" fontId="0" fillId="25" borderId="0" xfId="0" applyFill="1" applyAlignment="1">
      <alignment horizontal="right" shrinkToFit="1"/>
    </xf>
    <xf numFmtId="0" fontId="9" fillId="25" borderId="0" xfId="54" applyFont="1" applyFill="1" applyAlignment="1">
      <alignment wrapText="1"/>
    </xf>
    <xf numFmtId="0" fontId="0" fillId="25" borderId="0" xfId="0" applyFill="1" applyAlignment="1">
      <alignment wrapText="1"/>
    </xf>
    <xf numFmtId="0" fontId="9" fillId="25" borderId="0" xfId="54" applyFont="1" applyFill="1" applyAlignment="1">
      <alignment shrinkToFit="1"/>
    </xf>
    <xf numFmtId="0" fontId="0" fillId="25" borderId="0" xfId="0" applyFill="1" applyAlignment="1">
      <alignment shrinkToFit="1"/>
    </xf>
    <xf numFmtId="0" fontId="9" fillId="25" borderId="0" xfId="54" applyFont="1" applyFill="1" applyAlignment="1">
      <alignment horizontal="left" indent="1" shrinkToFit="1"/>
    </xf>
    <xf numFmtId="0" fontId="0" fillId="25" borderId="0" xfId="0" applyFill="1" applyAlignment="1">
      <alignment horizontal="left" indent="1" shrinkToFit="1"/>
    </xf>
    <xf numFmtId="0" fontId="49" fillId="0" borderId="0" xfId="54" applyFont="1" applyFill="1" applyAlignment="1">
      <alignment horizontal="center" vertical="center"/>
    </xf>
    <xf numFmtId="0" fontId="9" fillId="0" borderId="0" xfId="54" applyFont="1" applyFill="1" applyAlignment="1">
      <alignment horizontal="center" vertical="center"/>
    </xf>
    <xf numFmtId="0" fontId="9" fillId="25" borderId="11" xfId="54" applyFont="1" applyFill="1" applyBorder="1" applyAlignment="1">
      <alignment horizontal="left" vertical="center" wrapText="1" indent="1"/>
    </xf>
    <xf numFmtId="0" fontId="9" fillId="25" borderId="27" xfId="54" applyFont="1" applyFill="1" applyBorder="1" applyAlignment="1">
      <alignment horizontal="left" vertical="center" wrapText="1" indent="1"/>
    </xf>
    <xf numFmtId="0" fontId="9" fillId="25" borderId="12" xfId="54" applyFont="1" applyFill="1" applyBorder="1" applyAlignment="1">
      <alignment horizontal="left" vertical="center" wrapText="1" indent="1"/>
    </xf>
    <xf numFmtId="176" fontId="9" fillId="25" borderId="13" xfId="54" applyNumberFormat="1" applyFont="1" applyFill="1" applyBorder="1" applyAlignment="1">
      <alignment horizontal="left" vertical="center" indent="1" shrinkToFit="1"/>
    </xf>
    <xf numFmtId="176" fontId="9" fillId="25" borderId="14" xfId="54" applyNumberFormat="1" applyFont="1" applyFill="1" applyBorder="1" applyAlignment="1">
      <alignment horizontal="left" vertical="center" indent="1" shrinkToFit="1"/>
    </xf>
    <xf numFmtId="176" fontId="9" fillId="25" borderId="26" xfId="54" applyNumberFormat="1" applyFont="1" applyFill="1" applyBorder="1" applyAlignment="1">
      <alignment horizontal="left" vertical="center" indent="1" shrinkToFit="1"/>
    </xf>
    <xf numFmtId="176" fontId="9" fillId="25" borderId="17" xfId="54" applyNumberFormat="1" applyFont="1" applyFill="1" applyBorder="1" applyAlignment="1">
      <alignment horizontal="left" vertical="center" indent="1" shrinkToFit="1"/>
    </xf>
    <xf numFmtId="176" fontId="9" fillId="25" borderId="10" xfId="54" applyNumberFormat="1" applyFont="1" applyFill="1" applyBorder="1" applyAlignment="1">
      <alignment horizontal="left" vertical="center" indent="1" shrinkToFit="1"/>
    </xf>
    <xf numFmtId="176" fontId="9" fillId="25" borderId="25" xfId="54" applyNumberFormat="1" applyFont="1" applyFill="1" applyBorder="1" applyAlignment="1">
      <alignment horizontal="left" vertical="center" indent="1" shrinkToFit="1"/>
    </xf>
    <xf numFmtId="176" fontId="9" fillId="25" borderId="10" xfId="54" applyNumberFormat="1" applyFont="1" applyFill="1" applyBorder="1" applyAlignment="1">
      <alignment horizontal="left" vertical="center" shrinkToFit="1"/>
    </xf>
    <xf numFmtId="176" fontId="9" fillId="25" borderId="25" xfId="54" applyNumberFormat="1" applyFont="1" applyFill="1" applyBorder="1" applyAlignment="1">
      <alignment horizontal="left" vertical="center" shrinkToFit="1"/>
    </xf>
    <xf numFmtId="0" fontId="51" fillId="0" borderId="11" xfId="49" applyFont="1" applyFill="1" applyBorder="1" applyAlignment="1">
      <alignment horizontal="center" vertical="center"/>
    </xf>
    <xf numFmtId="0" fontId="51" fillId="0" borderId="27" xfId="49" applyFont="1" applyFill="1" applyBorder="1" applyAlignment="1">
      <alignment horizontal="center" vertical="center"/>
    </xf>
    <xf numFmtId="0" fontId="51" fillId="0" borderId="12" xfId="49" applyFont="1" applyFill="1" applyBorder="1" applyAlignment="1">
      <alignment horizontal="center" vertical="center"/>
    </xf>
    <xf numFmtId="0" fontId="51" fillId="26" borderId="13" xfId="49" applyFont="1" applyFill="1" applyBorder="1" applyAlignment="1">
      <alignment vertical="top" wrapText="1"/>
    </xf>
    <xf numFmtId="0" fontId="51" fillId="26" borderId="14" xfId="49" applyFont="1" applyFill="1" applyBorder="1" applyAlignment="1">
      <alignment vertical="top" wrapText="1"/>
    </xf>
    <xf numFmtId="0" fontId="51" fillId="26" borderId="26" xfId="49" applyFont="1" applyFill="1" applyBorder="1" applyAlignment="1">
      <alignment vertical="top" wrapText="1"/>
    </xf>
    <xf numFmtId="0" fontId="51" fillId="26" borderId="16" xfId="49" applyFont="1" applyFill="1" applyBorder="1" applyAlignment="1">
      <alignment vertical="top" wrapText="1"/>
    </xf>
    <xf numFmtId="0" fontId="51" fillId="26" borderId="0" xfId="49" applyFont="1" applyFill="1" applyBorder="1" applyAlignment="1">
      <alignment vertical="top" wrapText="1"/>
    </xf>
    <xf numFmtId="0" fontId="51" fillId="26" borderId="15" xfId="49" applyFont="1" applyFill="1" applyBorder="1" applyAlignment="1">
      <alignment vertical="top" wrapText="1"/>
    </xf>
    <xf numFmtId="0" fontId="51" fillId="26" borderId="17" xfId="49" applyFont="1" applyFill="1" applyBorder="1" applyAlignment="1">
      <alignment vertical="top" wrapText="1"/>
    </xf>
    <xf numFmtId="0" fontId="51" fillId="26" borderId="10" xfId="49" applyFont="1" applyFill="1" applyBorder="1" applyAlignment="1">
      <alignment vertical="top" wrapText="1"/>
    </xf>
    <xf numFmtId="0" fontId="51" fillId="26" borderId="25" xfId="49" applyFont="1" applyFill="1" applyBorder="1" applyAlignment="1">
      <alignment vertical="top" wrapText="1"/>
    </xf>
    <xf numFmtId="0" fontId="51" fillId="25" borderId="0" xfId="49" applyNumberFormat="1" applyFont="1" applyFill="1" applyAlignment="1" applyProtection="1">
      <alignment horizontal="left" indent="1" shrinkToFit="1"/>
      <protection locked="0"/>
    </xf>
    <xf numFmtId="0" fontId="52" fillId="0" borderId="0" xfId="49" applyFont="1" applyFill="1" applyAlignment="1">
      <alignment horizontal="center"/>
    </xf>
    <xf numFmtId="0" fontId="51" fillId="25" borderId="0" xfId="49" applyNumberFormat="1" applyFont="1" applyFill="1" applyAlignment="1">
      <alignment horizontal="left" vertical="top" wrapText="1"/>
    </xf>
    <xf numFmtId="0" fontId="0" fillId="25" borderId="0" xfId="0" applyFill="1" applyAlignment="1">
      <alignment horizontal="left" vertical="top" wrapText="1"/>
    </xf>
    <xf numFmtId="0" fontId="51" fillId="26" borderId="11" xfId="49" applyFont="1" applyFill="1" applyBorder="1" applyAlignment="1">
      <alignment horizontal="center" vertical="center" shrinkToFit="1"/>
    </xf>
    <xf numFmtId="0" fontId="51" fillId="26" borderId="27" xfId="49" applyFont="1" applyFill="1" applyBorder="1" applyAlignment="1">
      <alignment horizontal="center" vertical="center" shrinkToFit="1"/>
    </xf>
    <xf numFmtId="0" fontId="51" fillId="26" borderId="12" xfId="49" applyFont="1" applyFill="1" applyBorder="1" applyAlignment="1">
      <alignment horizontal="center" vertical="center" shrinkToFit="1"/>
    </xf>
    <xf numFmtId="176" fontId="51" fillId="26" borderId="11" xfId="49" applyNumberFormat="1" applyFont="1" applyFill="1" applyBorder="1" applyAlignment="1">
      <alignment horizontal="center" vertical="center"/>
    </xf>
    <xf numFmtId="176" fontId="51" fillId="26" borderId="27" xfId="49" applyNumberFormat="1" applyFont="1" applyFill="1" applyBorder="1" applyAlignment="1">
      <alignment horizontal="center" vertical="center"/>
    </xf>
    <xf numFmtId="176" fontId="51" fillId="26" borderId="12" xfId="49" applyNumberFormat="1" applyFont="1" applyFill="1" applyBorder="1" applyAlignment="1">
      <alignment horizontal="center" vertical="center"/>
    </xf>
    <xf numFmtId="0" fontId="51" fillId="26" borderId="11" xfId="49" applyFont="1" applyFill="1" applyBorder="1" applyAlignment="1">
      <alignment horizontal="center" vertical="center"/>
    </xf>
    <xf numFmtId="0" fontId="51" fillId="26" borderId="27" xfId="49" applyFont="1" applyFill="1" applyBorder="1" applyAlignment="1">
      <alignment horizontal="center" vertical="center"/>
    </xf>
    <xf numFmtId="0" fontId="51" fillId="26" borderId="12" xfId="49" applyFont="1" applyFill="1" applyBorder="1" applyAlignment="1">
      <alignment horizontal="center" vertical="center"/>
    </xf>
    <xf numFmtId="176" fontId="51" fillId="26" borderId="0" xfId="49" applyNumberFormat="1" applyFont="1" applyFill="1" applyAlignment="1">
      <alignment horizontal="center" vertical="center"/>
    </xf>
    <xf numFmtId="0" fontId="51" fillId="25" borderId="0" xfId="49" applyFont="1" applyFill="1" applyAlignment="1">
      <alignment horizontal="right" indent="1" shrinkToFit="1"/>
    </xf>
    <xf numFmtId="0" fontId="51" fillId="0" borderId="0" xfId="49" applyNumberFormat="1" applyFont="1" applyFill="1" applyAlignment="1">
      <alignment horizontal="left" vertical="center"/>
    </xf>
    <xf numFmtId="0" fontId="51" fillId="25" borderId="0" xfId="49" applyNumberFormat="1" applyFont="1" applyFill="1" applyAlignment="1">
      <alignment wrapText="1"/>
    </xf>
    <xf numFmtId="0" fontId="51" fillId="25" borderId="0" xfId="49" applyNumberFormat="1" applyFont="1" applyFill="1" applyAlignment="1">
      <alignment shrinkToFit="1"/>
    </xf>
    <xf numFmtId="0" fontId="40" fillId="0" borderId="95" xfId="67" applyFont="1" applyBorder="1" applyAlignment="1">
      <alignment horizontal="left"/>
    </xf>
    <xf numFmtId="0" fontId="40" fillId="0" borderId="20" xfId="67" applyFont="1" applyBorder="1" applyAlignment="1">
      <alignment horizontal="center" vertical="center"/>
    </xf>
    <xf numFmtId="0" fontId="40" fillId="0" borderId="22" xfId="67" applyFont="1" applyBorder="1" applyAlignment="1">
      <alignment horizontal="center" vertical="center"/>
    </xf>
    <xf numFmtId="0" fontId="79" fillId="0" borderId="0" xfId="67" applyFont="1" applyAlignment="1">
      <alignment horizontal="center"/>
    </xf>
    <xf numFmtId="0" fontId="40" fillId="0" borderId="95" xfId="67" applyFont="1" applyBorder="1" applyAlignment="1">
      <alignment horizontal="left" shrinkToFit="1"/>
    </xf>
    <xf numFmtId="0" fontId="40" fillId="25" borderId="95" xfId="67" applyFont="1" applyFill="1" applyBorder="1" applyAlignment="1">
      <alignment horizontal="left"/>
    </xf>
    <xf numFmtId="0" fontId="40" fillId="0" borderId="18" xfId="67" applyFont="1" applyBorder="1" applyAlignment="1">
      <alignment horizontal="center" vertical="center"/>
    </xf>
    <xf numFmtId="0" fontId="40" fillId="26" borderId="18" xfId="67" applyFont="1" applyFill="1" applyBorder="1" applyAlignment="1">
      <alignment horizontal="center" vertical="center"/>
    </xf>
    <xf numFmtId="176" fontId="40" fillId="26" borderId="0" xfId="56" applyNumberFormat="1" applyFont="1" applyFill="1" applyBorder="1" applyAlignment="1">
      <alignment horizontal="center" vertical="center" shrinkToFit="1"/>
    </xf>
    <xf numFmtId="0" fontId="40" fillId="25" borderId="0" xfId="67" applyFont="1" applyFill="1" applyAlignment="1">
      <alignment horizontal="center" vertical="center"/>
    </xf>
    <xf numFmtId="0" fontId="40" fillId="25" borderId="0" xfId="67" applyFont="1" applyFill="1" applyAlignment="1">
      <alignment horizontal="left" vertical="center"/>
    </xf>
    <xf numFmtId="0" fontId="40" fillId="0" borderId="95" xfId="67" applyFont="1" applyBorder="1" applyAlignment="1"/>
    <xf numFmtId="0" fontId="9" fillId="0" borderId="0" xfId="56" applyFont="1" applyFill="1" applyBorder="1" applyAlignment="1">
      <alignment horizontal="center" vertical="center"/>
    </xf>
    <xf numFmtId="0" fontId="63" fillId="0" borderId="0" xfId="57" applyFont="1" applyFill="1" applyAlignment="1">
      <alignment horizontal="center" vertical="center"/>
    </xf>
    <xf numFmtId="0" fontId="51" fillId="25" borderId="11" xfId="57" applyFont="1" applyFill="1" applyBorder="1" applyAlignment="1">
      <alignment horizontal="left" vertical="center" wrapText="1" indent="1"/>
    </xf>
    <xf numFmtId="0" fontId="51" fillId="25" borderId="27" xfId="57" applyFont="1" applyFill="1" applyBorder="1" applyAlignment="1">
      <alignment horizontal="left" vertical="center" wrapText="1" indent="1"/>
    </xf>
    <xf numFmtId="0" fontId="51" fillId="25" borderId="12" xfId="57" applyFont="1" applyFill="1" applyBorder="1" applyAlignment="1">
      <alignment horizontal="left" vertical="center" wrapText="1" indent="1"/>
    </xf>
    <xf numFmtId="0" fontId="51" fillId="0" borderId="20" xfId="57" applyFont="1" applyFill="1" applyBorder="1" applyAlignment="1">
      <alignment horizontal="distributed" vertical="center" justifyLastLine="1"/>
    </xf>
    <xf numFmtId="0" fontId="51" fillId="0" borderId="22" xfId="57" applyFont="1" applyFill="1" applyBorder="1" applyAlignment="1">
      <alignment horizontal="distributed" vertical="center" justifyLastLine="1"/>
    </xf>
    <xf numFmtId="176" fontId="51" fillId="25" borderId="27" xfId="57" applyNumberFormat="1" applyFont="1" applyFill="1" applyBorder="1" applyAlignment="1">
      <alignment horizontal="left" vertical="center" shrinkToFit="1"/>
    </xf>
    <xf numFmtId="176" fontId="51" fillId="25" borderId="12" xfId="57" applyNumberFormat="1" applyFont="1" applyFill="1" applyBorder="1" applyAlignment="1">
      <alignment horizontal="left" vertical="center" shrinkToFit="1"/>
    </xf>
    <xf numFmtId="176" fontId="51" fillId="26" borderId="0" xfId="57" applyNumberFormat="1" applyFont="1" applyFill="1" applyAlignment="1">
      <alignment horizontal="center" vertical="center" shrinkToFit="1"/>
    </xf>
    <xf numFmtId="0" fontId="51" fillId="25" borderId="0" xfId="57" applyFont="1" applyFill="1" applyAlignment="1">
      <alignment horizontal="right" indent="1"/>
    </xf>
    <xf numFmtId="0" fontId="51" fillId="25" borderId="0" xfId="57" applyFont="1" applyFill="1" applyAlignment="1">
      <alignment wrapText="1"/>
    </xf>
    <xf numFmtId="0" fontId="51" fillId="25" borderId="0" xfId="57" applyFont="1" applyFill="1" applyAlignment="1">
      <alignment shrinkToFit="1"/>
    </xf>
    <xf numFmtId="0" fontId="51" fillId="25" borderId="0" xfId="57" applyFont="1" applyFill="1" applyAlignment="1">
      <alignment horizontal="left" indent="1" shrinkToFit="1"/>
    </xf>
    <xf numFmtId="0" fontId="9" fillId="0" borderId="20" xfId="54" applyFont="1" applyFill="1" applyBorder="1" applyAlignment="1">
      <alignment horizontal="center" vertical="center"/>
    </xf>
    <xf numFmtId="0" fontId="9" fillId="0" borderId="21" xfId="54" applyFont="1" applyFill="1" applyBorder="1" applyAlignment="1">
      <alignment horizontal="center" vertical="center"/>
    </xf>
    <xf numFmtId="0" fontId="9" fillId="0" borderId="22" xfId="54" applyFont="1" applyFill="1" applyBorder="1" applyAlignment="1">
      <alignment horizontal="center" vertical="center"/>
    </xf>
    <xf numFmtId="0" fontId="9" fillId="0" borderId="13" xfId="54" applyFont="1" applyFill="1" applyBorder="1" applyAlignment="1">
      <alignment horizontal="right" vertical="center"/>
    </xf>
    <xf numFmtId="0" fontId="78" fillId="0" borderId="16" xfId="61" applyBorder="1" applyAlignment="1">
      <alignment vertical="center"/>
    </xf>
    <xf numFmtId="0" fontId="78" fillId="0" borderId="17" xfId="61" applyBorder="1" applyAlignment="1">
      <alignment vertical="center"/>
    </xf>
    <xf numFmtId="3" fontId="38" fillId="25" borderId="14" xfId="54" applyNumberFormat="1" applyFont="1" applyFill="1" applyBorder="1" applyAlignment="1">
      <alignment horizontal="left" vertical="center"/>
    </xf>
    <xf numFmtId="3" fontId="38" fillId="25" borderId="26" xfId="54" applyNumberFormat="1" applyFont="1" applyFill="1" applyBorder="1" applyAlignment="1">
      <alignment horizontal="left" vertical="center"/>
    </xf>
    <xf numFmtId="3" fontId="38" fillId="25" borderId="0" xfId="54" applyNumberFormat="1" applyFont="1" applyFill="1" applyBorder="1" applyAlignment="1">
      <alignment horizontal="left" vertical="center"/>
    </xf>
    <xf numFmtId="3" fontId="38" fillId="25" borderId="15" xfId="54" applyNumberFormat="1" applyFont="1" applyFill="1" applyBorder="1" applyAlignment="1">
      <alignment horizontal="left" vertical="center"/>
    </xf>
    <xf numFmtId="3" fontId="38" fillId="25" borderId="10" xfId="54" applyNumberFormat="1" applyFont="1" applyFill="1" applyBorder="1" applyAlignment="1">
      <alignment horizontal="left" vertical="center"/>
    </xf>
    <xf numFmtId="3" fontId="38" fillId="25" borderId="25" xfId="54" applyNumberFormat="1" applyFont="1" applyFill="1" applyBorder="1" applyAlignment="1">
      <alignment horizontal="left" vertical="center"/>
    </xf>
    <xf numFmtId="0" fontId="9" fillId="25" borderId="20" xfId="54" applyNumberFormat="1" applyFont="1" applyFill="1" applyBorder="1" applyAlignment="1">
      <alignment horizontal="left" vertical="center" wrapText="1"/>
    </xf>
    <xf numFmtId="0" fontId="9" fillId="25" borderId="21" xfId="54" applyNumberFormat="1" applyFont="1" applyFill="1" applyBorder="1" applyAlignment="1">
      <alignment horizontal="left" vertical="center" wrapText="1"/>
    </xf>
    <xf numFmtId="0" fontId="9" fillId="25" borderId="22" xfId="54" applyNumberFormat="1" applyFont="1" applyFill="1" applyBorder="1" applyAlignment="1">
      <alignment horizontal="left" vertical="center" wrapText="1"/>
    </xf>
    <xf numFmtId="0" fontId="9" fillId="25" borderId="20" xfId="54" applyFont="1" applyFill="1" applyBorder="1" applyAlignment="1">
      <alignment horizontal="left" vertical="center" indent="1"/>
    </xf>
    <xf numFmtId="0" fontId="9" fillId="25" borderId="21" xfId="54" applyFont="1" applyFill="1" applyBorder="1" applyAlignment="1">
      <alignment horizontal="left" vertical="center" indent="1"/>
    </xf>
    <xf numFmtId="0" fontId="9" fillId="25" borderId="22" xfId="54" applyFont="1" applyFill="1" applyBorder="1" applyAlignment="1">
      <alignment horizontal="left" vertical="center" indent="1"/>
    </xf>
    <xf numFmtId="176" fontId="9" fillId="25" borderId="0" xfId="54" applyNumberFormat="1" applyFont="1" applyFill="1" applyAlignment="1">
      <alignment horizontal="center" vertical="center" shrinkToFit="1"/>
    </xf>
    <xf numFmtId="0" fontId="65" fillId="0" borderId="0" xfId="54" applyFont="1" applyFill="1" applyBorder="1" applyAlignment="1">
      <alignment horizontal="center" vertical="center"/>
    </xf>
    <xf numFmtId="0" fontId="0" fillId="25" borderId="15" xfId="0" applyFill="1" applyBorder="1" applyAlignment="1">
      <alignment wrapText="1"/>
    </xf>
    <xf numFmtId="0" fontId="0" fillId="25" borderId="15" xfId="0" applyFill="1" applyBorder="1" applyAlignment="1">
      <alignment shrinkToFit="1"/>
    </xf>
    <xf numFmtId="0" fontId="9" fillId="25" borderId="0" xfId="54" applyFont="1" applyFill="1" applyAlignment="1">
      <alignment horizontal="center" shrinkToFit="1"/>
    </xf>
    <xf numFmtId="0" fontId="9" fillId="0" borderId="16" xfId="54" applyFont="1" applyFill="1" applyBorder="1" applyAlignment="1">
      <alignment horizontal="center" vertical="center"/>
    </xf>
    <xf numFmtId="0" fontId="9" fillId="0" borderId="0" xfId="54" applyFont="1" applyFill="1" applyBorder="1" applyAlignment="1">
      <alignment horizontal="center" vertical="center"/>
    </xf>
    <xf numFmtId="0" fontId="9" fillId="25" borderId="0" xfId="56" applyFont="1" applyFill="1" applyAlignment="1">
      <alignment horizontal="left"/>
    </xf>
    <xf numFmtId="0" fontId="9" fillId="0" borderId="0" xfId="56" applyFont="1" applyFill="1">
      <alignment vertical="center"/>
    </xf>
    <xf numFmtId="0" fontId="9" fillId="0" borderId="0" xfId="54" applyFont="1" applyFill="1" applyAlignment="1">
      <alignment vertical="center"/>
    </xf>
    <xf numFmtId="3" fontId="38" fillId="25" borderId="0" xfId="52" applyNumberFormat="1" applyFont="1" applyFill="1" applyAlignment="1">
      <alignment horizontal="left" vertical="center" shrinkToFit="1"/>
    </xf>
    <xf numFmtId="176" fontId="9" fillId="26" borderId="0" xfId="56" applyNumberFormat="1" applyFont="1" applyFill="1" applyAlignment="1">
      <alignment horizontal="center" vertical="center" shrinkToFit="1"/>
    </xf>
    <xf numFmtId="3" fontId="9" fillId="26" borderId="0" xfId="52" applyNumberFormat="1" applyFont="1" applyFill="1" applyAlignment="1">
      <alignment horizontal="left" vertical="center" shrinkToFit="1"/>
    </xf>
    <xf numFmtId="0" fontId="9" fillId="25" borderId="0" xfId="56" applyFont="1" applyFill="1" applyAlignment="1">
      <alignment horizontal="center" shrinkToFit="1"/>
    </xf>
    <xf numFmtId="0" fontId="9" fillId="25" borderId="0" xfId="56" applyFont="1" applyFill="1" applyAlignment="1">
      <alignment wrapText="1"/>
    </xf>
    <xf numFmtId="0" fontId="9" fillId="25" borderId="0" xfId="56" applyFont="1" applyFill="1" applyAlignment="1">
      <alignment shrinkToFit="1"/>
    </xf>
    <xf numFmtId="0" fontId="9" fillId="25" borderId="0" xfId="56" applyFont="1" applyFill="1" applyAlignment="1">
      <alignment horizontal="left" indent="1" shrinkToFit="1"/>
    </xf>
    <xf numFmtId="0" fontId="49" fillId="0" borderId="0" xfId="56" applyFont="1" applyFill="1" applyAlignment="1">
      <alignment horizontal="center" vertical="center"/>
    </xf>
    <xf numFmtId="0" fontId="9" fillId="0" borderId="0" xfId="56" applyFont="1" applyFill="1" applyAlignment="1">
      <alignment horizontal="center" vertical="center"/>
    </xf>
    <xf numFmtId="0" fontId="9" fillId="25" borderId="0" xfId="56" applyNumberFormat="1" applyFont="1" applyFill="1" applyAlignment="1">
      <alignment shrinkToFit="1"/>
    </xf>
    <xf numFmtId="0" fontId="0" fillId="25" borderId="0" xfId="0" applyNumberFormat="1" applyFill="1" applyAlignment="1">
      <alignment shrinkToFit="1"/>
    </xf>
    <xf numFmtId="176" fontId="9" fillId="25" borderId="0" xfId="56" applyNumberFormat="1" applyFont="1" applyFill="1" applyAlignment="1">
      <alignment horizontal="left" vertical="center" indent="1" shrinkToFit="1"/>
    </xf>
    <xf numFmtId="0" fontId="9" fillId="0" borderId="11" xfId="56" applyFont="1" applyFill="1" applyBorder="1" applyAlignment="1">
      <alignment vertical="center" wrapText="1"/>
    </xf>
    <xf numFmtId="0" fontId="9" fillId="0" borderId="27" xfId="56" applyFont="1" applyFill="1" applyBorder="1" applyAlignment="1">
      <alignment vertical="center" wrapText="1"/>
    </xf>
    <xf numFmtId="0" fontId="9" fillId="0" borderId="12" xfId="56" applyFont="1" applyFill="1" applyBorder="1" applyAlignment="1">
      <alignment vertical="center" wrapText="1"/>
    </xf>
    <xf numFmtId="176" fontId="9" fillId="26" borderId="11" xfId="56" applyNumberFormat="1" applyFont="1" applyFill="1" applyBorder="1" applyAlignment="1">
      <alignment horizontal="left" vertical="center" indent="1" shrinkToFit="1"/>
    </xf>
    <xf numFmtId="176" fontId="9" fillId="26" borderId="27" xfId="56" applyNumberFormat="1" applyFont="1" applyFill="1" applyBorder="1" applyAlignment="1">
      <alignment horizontal="left" vertical="center" indent="1" shrinkToFit="1"/>
    </xf>
    <xf numFmtId="176" fontId="9" fillId="26" borderId="12" xfId="56" applyNumberFormat="1" applyFont="1" applyFill="1" applyBorder="1" applyAlignment="1">
      <alignment horizontal="left" vertical="center" indent="1" shrinkToFit="1"/>
    </xf>
    <xf numFmtId="0" fontId="9" fillId="0" borderId="11" xfId="56" applyFont="1" applyFill="1" applyBorder="1" applyAlignment="1">
      <alignment horizontal="center" vertical="center"/>
    </xf>
    <xf numFmtId="0" fontId="9" fillId="0" borderId="27" xfId="56" applyFont="1" applyFill="1" applyBorder="1" applyAlignment="1">
      <alignment horizontal="center" vertical="center"/>
    </xf>
    <xf numFmtId="0" fontId="9" fillId="0" borderId="12" xfId="56" applyFont="1" applyFill="1" applyBorder="1" applyAlignment="1">
      <alignment horizontal="center" vertical="center"/>
    </xf>
    <xf numFmtId="38" fontId="12" fillId="25" borderId="27" xfId="52" applyFont="1" applyFill="1" applyBorder="1" applyAlignment="1">
      <alignment horizontal="left" vertical="center" shrinkToFit="1"/>
    </xf>
    <xf numFmtId="38" fontId="12" fillId="25" borderId="12" xfId="52" applyFont="1" applyFill="1" applyBorder="1" applyAlignment="1">
      <alignment horizontal="left" vertical="center" shrinkToFit="1"/>
    </xf>
    <xf numFmtId="38" fontId="12" fillId="26" borderId="27" xfId="52" applyFont="1" applyFill="1" applyBorder="1" applyAlignment="1">
      <alignment horizontal="left" vertical="center" shrinkToFit="1"/>
    </xf>
    <xf numFmtId="38" fontId="12" fillId="26" borderId="12" xfId="52" applyFont="1" applyFill="1" applyBorder="1" applyAlignment="1">
      <alignment horizontal="left" vertical="center" shrinkToFit="1"/>
    </xf>
    <xf numFmtId="176" fontId="9" fillId="26" borderId="27" xfId="56" applyNumberFormat="1" applyFont="1" applyFill="1" applyBorder="1" applyAlignment="1">
      <alignment horizontal="center" vertical="center" shrinkToFit="1"/>
    </xf>
    <xf numFmtId="176" fontId="9" fillId="26" borderId="12" xfId="56" applyNumberFormat="1" applyFont="1" applyFill="1" applyBorder="1" applyAlignment="1">
      <alignment horizontal="center" vertical="center" shrinkToFit="1"/>
    </xf>
    <xf numFmtId="0" fontId="9" fillId="25" borderId="11" xfId="56" applyFont="1" applyFill="1" applyBorder="1" applyAlignment="1">
      <alignment horizontal="left" vertical="center" wrapText="1" indent="1"/>
    </xf>
    <xf numFmtId="0" fontId="9" fillId="25" borderId="27" xfId="56" applyFont="1" applyFill="1" applyBorder="1" applyAlignment="1">
      <alignment horizontal="left" vertical="center" wrapText="1" indent="1"/>
    </xf>
    <xf numFmtId="0" fontId="9" fillId="25" borderId="12" xfId="56" applyFont="1" applyFill="1" applyBorder="1" applyAlignment="1">
      <alignment horizontal="left" vertical="center" wrapText="1" indent="1"/>
    </xf>
    <xf numFmtId="0" fontId="9" fillId="26" borderId="11" xfId="56" applyFont="1" applyFill="1" applyBorder="1" applyAlignment="1">
      <alignment vertical="center" wrapText="1"/>
    </xf>
    <xf numFmtId="0" fontId="9" fillId="26" borderId="27" xfId="56" applyFont="1" applyFill="1" applyBorder="1" applyAlignment="1">
      <alignment vertical="center" wrapText="1"/>
    </xf>
    <xf numFmtId="0" fontId="9" fillId="26" borderId="12" xfId="56" applyFont="1" applyFill="1" applyBorder="1" applyAlignment="1">
      <alignment vertical="center" wrapText="1"/>
    </xf>
    <xf numFmtId="176" fontId="9" fillId="25" borderId="27" xfId="56" applyNumberFormat="1" applyFont="1" applyFill="1" applyBorder="1" applyAlignment="1">
      <alignment horizontal="center" vertical="center" shrinkToFit="1"/>
    </xf>
    <xf numFmtId="176" fontId="9" fillId="25" borderId="12" xfId="56" applyNumberFormat="1" applyFont="1" applyFill="1" applyBorder="1" applyAlignment="1">
      <alignment horizontal="center" vertical="center" shrinkToFit="1"/>
    </xf>
    <xf numFmtId="0" fontId="41" fillId="0" borderId="0" xfId="54" applyFont="1" applyFill="1" applyBorder="1" applyAlignment="1">
      <alignment vertical="center" shrinkToFit="1"/>
    </xf>
    <xf numFmtId="0" fontId="41" fillId="0" borderId="32" xfId="54" applyFont="1" applyFill="1" applyBorder="1" applyAlignment="1">
      <alignment vertical="center" shrinkToFit="1"/>
    </xf>
    <xf numFmtId="0" fontId="66" fillId="0" borderId="0" xfId="54" applyFont="1" applyFill="1" applyAlignment="1">
      <alignment horizontal="center"/>
    </xf>
    <xf numFmtId="0" fontId="41" fillId="0" borderId="10" xfId="54" applyFont="1" applyFill="1" applyBorder="1" applyAlignment="1">
      <alignment horizontal="center" vertical="center" shrinkToFit="1"/>
    </xf>
    <xf numFmtId="0" fontId="20" fillId="0" borderId="94" xfId="54" applyFont="1" applyFill="1" applyBorder="1" applyAlignment="1">
      <alignment horizontal="center"/>
    </xf>
    <xf numFmtId="0" fontId="20" fillId="0" borderId="86" xfId="54" applyFont="1" applyFill="1" applyBorder="1" applyAlignment="1">
      <alignment horizontal="center"/>
    </xf>
    <xf numFmtId="0" fontId="20" fillId="0" borderId="84" xfId="54" applyFont="1" applyFill="1" applyBorder="1" applyAlignment="1">
      <alignment horizontal="center"/>
    </xf>
    <xf numFmtId="0" fontId="20" fillId="0" borderId="93" xfId="54" applyFont="1" applyFill="1" applyBorder="1" applyAlignment="1">
      <alignment horizontal="center" vertical="top" wrapText="1"/>
    </xf>
    <xf numFmtId="0" fontId="20" fillId="0" borderId="30" xfId="54" applyFont="1" applyFill="1" applyBorder="1" applyAlignment="1">
      <alignment horizontal="center" vertical="top" wrapText="1"/>
    </xf>
    <xf numFmtId="0" fontId="20" fillId="0" borderId="31" xfId="54" applyFont="1" applyFill="1" applyBorder="1" applyAlignment="1">
      <alignment horizontal="center" vertical="top" wrapText="1"/>
    </xf>
    <xf numFmtId="0" fontId="20" fillId="0" borderId="16" xfId="54" applyFont="1" applyFill="1" applyBorder="1" applyAlignment="1">
      <alignment horizontal="center" vertical="top" wrapText="1"/>
    </xf>
    <xf numFmtId="0" fontId="20" fillId="0" borderId="0" xfId="54" applyFont="1" applyFill="1" applyBorder="1" applyAlignment="1">
      <alignment horizontal="center" vertical="top" wrapText="1"/>
    </xf>
    <xf numFmtId="0" fontId="20" fillId="0" borderId="32" xfId="54" applyFont="1" applyFill="1" applyBorder="1" applyAlignment="1">
      <alignment horizontal="center" vertical="top" wrapText="1"/>
    </xf>
    <xf numFmtId="0" fontId="20" fillId="0" borderId="37" xfId="54" applyFont="1" applyFill="1" applyBorder="1" applyAlignment="1">
      <alignment horizontal="center" vertical="top" wrapText="1"/>
    </xf>
    <xf numFmtId="0" fontId="20" fillId="0" borderId="33" xfId="54" applyFont="1" applyFill="1" applyBorder="1" applyAlignment="1">
      <alignment horizontal="center" vertical="top" wrapText="1"/>
    </xf>
    <xf numFmtId="0" fontId="20" fillId="0" borderId="34" xfId="54" applyFont="1" applyFill="1" applyBorder="1" applyAlignment="1">
      <alignment horizontal="center" vertical="top" wrapText="1"/>
    </xf>
    <xf numFmtId="0" fontId="20" fillId="0" borderId="38" xfId="54" applyFont="1" applyFill="1" applyBorder="1" applyAlignment="1">
      <alignment horizontal="center" vertical="center" wrapText="1"/>
    </xf>
    <xf numFmtId="0" fontId="20" fillId="0" borderId="30" xfId="54" applyFont="1" applyFill="1" applyBorder="1" applyAlignment="1">
      <alignment horizontal="center" vertical="center" wrapText="1"/>
    </xf>
    <xf numFmtId="0" fontId="20" fillId="0" borderId="31" xfId="54" applyFont="1" applyFill="1" applyBorder="1" applyAlignment="1">
      <alignment horizontal="center" vertical="center" wrapText="1"/>
    </xf>
    <xf numFmtId="0" fontId="20" fillId="0" borderId="41" xfId="54" applyFont="1" applyFill="1" applyBorder="1" applyAlignment="1">
      <alignment horizontal="center" vertical="center" wrapText="1"/>
    </xf>
    <xf numFmtId="0" fontId="20" fillId="0" borderId="10" xfId="54" applyFont="1" applyFill="1" applyBorder="1" applyAlignment="1">
      <alignment horizontal="center" vertical="center" wrapText="1"/>
    </xf>
    <xf numFmtId="0" fontId="20" fillId="0" borderId="35" xfId="54" applyFont="1" applyFill="1" applyBorder="1" applyAlignment="1">
      <alignment horizontal="center" vertical="center" wrapText="1"/>
    </xf>
    <xf numFmtId="0" fontId="20" fillId="0" borderId="106" xfId="54" applyFont="1" applyFill="1" applyBorder="1" applyAlignment="1">
      <alignment horizontal="center"/>
    </xf>
    <xf numFmtId="0" fontId="20" fillId="0" borderId="110" xfId="54" applyFont="1" applyFill="1" applyBorder="1" applyAlignment="1">
      <alignment horizontal="center"/>
    </xf>
    <xf numFmtId="0" fontId="20" fillId="0" borderId="112" xfId="54" applyFont="1" applyFill="1" applyBorder="1" applyAlignment="1">
      <alignment horizontal="center"/>
    </xf>
    <xf numFmtId="0" fontId="20" fillId="0" borderId="93" xfId="54" applyFont="1" applyFill="1" applyBorder="1" applyAlignment="1">
      <alignment horizontal="center"/>
    </xf>
    <xf numFmtId="0" fontId="20" fillId="0" borderId="30" xfId="54" applyFont="1" applyFill="1" applyBorder="1" applyAlignment="1">
      <alignment horizontal="center"/>
    </xf>
    <xf numFmtId="0" fontId="20" fillId="0" borderId="31" xfId="54" applyFont="1" applyFill="1" applyBorder="1" applyAlignment="1">
      <alignment horizontal="center"/>
    </xf>
    <xf numFmtId="0" fontId="20" fillId="0" borderId="16" xfId="54" applyFont="1" applyFill="1" applyBorder="1" applyAlignment="1">
      <alignment horizontal="center"/>
    </xf>
    <xf numFmtId="0" fontId="20" fillId="0" borderId="0" xfId="54" applyFont="1" applyFill="1" applyBorder="1" applyAlignment="1">
      <alignment horizontal="center"/>
    </xf>
    <xf numFmtId="0" fontId="20" fillId="0" borderId="32" xfId="54" applyFont="1" applyFill="1" applyBorder="1" applyAlignment="1">
      <alignment horizontal="center"/>
    </xf>
    <xf numFmtId="0" fontId="20" fillId="0" borderId="37" xfId="54" applyFont="1" applyFill="1" applyBorder="1" applyAlignment="1">
      <alignment horizontal="center"/>
    </xf>
    <xf numFmtId="0" fontId="20" fillId="0" borderId="33" xfId="54" applyFont="1" applyFill="1" applyBorder="1" applyAlignment="1">
      <alignment horizontal="center"/>
    </xf>
    <xf numFmtId="0" fontId="20" fillId="0" borderId="34" xfId="54" applyFont="1" applyFill="1" applyBorder="1" applyAlignment="1">
      <alignment horizontal="center"/>
    </xf>
    <xf numFmtId="0" fontId="41" fillId="0" borderId="22" xfId="54" applyFont="1" applyFill="1" applyBorder="1" applyAlignment="1">
      <alignment vertical="center" shrinkToFit="1"/>
    </xf>
    <xf numFmtId="0" fontId="41" fillId="0" borderId="66" xfId="54" applyFont="1" applyFill="1" applyBorder="1" applyAlignment="1">
      <alignment vertical="center" shrinkToFit="1"/>
    </xf>
    <xf numFmtId="0" fontId="41" fillId="0" borderId="107" xfId="54" applyFont="1" applyFill="1" applyBorder="1" applyAlignment="1">
      <alignment vertical="center" shrinkToFit="1"/>
    </xf>
    <xf numFmtId="0" fontId="41" fillId="0" borderId="108" xfId="54" applyFont="1" applyFill="1" applyBorder="1" applyAlignment="1">
      <alignment vertical="center" shrinkToFit="1"/>
    </xf>
    <xf numFmtId="0" fontId="41" fillId="0" borderId="18" xfId="54" applyFont="1" applyFill="1" applyBorder="1" applyAlignment="1">
      <alignment vertical="center" shrinkToFit="1"/>
    </xf>
    <xf numFmtId="0" fontId="41" fillId="0" borderId="111" xfId="54" applyFont="1" applyFill="1" applyBorder="1" applyAlignment="1">
      <alignment vertical="center" shrinkToFit="1"/>
    </xf>
    <xf numFmtId="0" fontId="20" fillId="0" borderId="115" xfId="54" applyFont="1" applyFill="1" applyBorder="1" applyAlignment="1">
      <alignment horizontal="center"/>
    </xf>
    <xf numFmtId="0" fontId="20" fillId="0" borderId="98" xfId="54" applyFont="1" applyFill="1" applyBorder="1" applyAlignment="1">
      <alignment horizontal="center"/>
    </xf>
    <xf numFmtId="0" fontId="20" fillId="0" borderId="116" xfId="54" applyFont="1" applyFill="1" applyBorder="1" applyAlignment="1">
      <alignment horizontal="center"/>
    </xf>
    <xf numFmtId="0" fontId="20" fillId="0" borderId="117" xfId="54" applyFont="1" applyFill="1" applyBorder="1" applyAlignment="1">
      <alignment horizontal="center"/>
    </xf>
    <xf numFmtId="0" fontId="20" fillId="0" borderId="118" xfId="54" applyFont="1" applyFill="1" applyBorder="1" applyAlignment="1">
      <alignment horizontal="center"/>
    </xf>
    <xf numFmtId="0" fontId="20" fillId="0" borderId="119" xfId="54" applyFont="1" applyFill="1" applyBorder="1" applyAlignment="1">
      <alignment horizontal="center"/>
    </xf>
    <xf numFmtId="0" fontId="20" fillId="0" borderId="120" xfId="54" applyFont="1" applyFill="1" applyBorder="1" applyAlignment="1">
      <alignment horizontal="center"/>
    </xf>
    <xf numFmtId="0" fontId="20" fillId="0" borderId="121" xfId="54" applyFont="1" applyFill="1" applyBorder="1" applyAlignment="1">
      <alignment horizontal="center"/>
    </xf>
    <xf numFmtId="0" fontId="20" fillId="0" borderId="122" xfId="54" applyFont="1" applyFill="1" applyBorder="1" applyAlignment="1">
      <alignment horizontal="center"/>
    </xf>
    <xf numFmtId="0" fontId="69" fillId="0" borderId="0" xfId="53" applyFont="1" applyAlignment="1">
      <alignment horizontal="right"/>
    </xf>
    <xf numFmtId="0" fontId="46" fillId="0" borderId="0" xfId="53" applyFont="1" applyAlignment="1">
      <alignment horizontal="right"/>
    </xf>
    <xf numFmtId="0" fontId="9" fillId="0" borderId="10" xfId="53" applyFont="1" applyFill="1" applyBorder="1" applyAlignment="1">
      <alignment horizontal="left" vertical="center"/>
    </xf>
    <xf numFmtId="0" fontId="9" fillId="0" borderId="13" xfId="53" applyFont="1" applyBorder="1" applyAlignment="1">
      <alignment horizontal="center" vertical="center" wrapText="1"/>
    </xf>
    <xf numFmtId="0" fontId="46" fillId="0" borderId="14" xfId="53" applyFont="1" applyBorder="1" applyAlignment="1">
      <alignment horizontal="center" vertical="center" wrapText="1"/>
    </xf>
    <xf numFmtId="0" fontId="9" fillId="0" borderId="16" xfId="53" applyFont="1" applyBorder="1" applyAlignment="1">
      <alignment horizontal="center" vertical="center" wrapText="1"/>
    </xf>
    <xf numFmtId="0" fontId="46" fillId="0" borderId="0" xfId="53" applyFont="1" applyBorder="1" applyAlignment="1">
      <alignment horizontal="center" vertical="center" wrapText="1"/>
    </xf>
    <xf numFmtId="0" fontId="9" fillId="0" borderId="17" xfId="53" applyFont="1" applyBorder="1" applyAlignment="1">
      <alignment horizontal="center" vertical="center" wrapText="1"/>
    </xf>
    <xf numFmtId="0" fontId="46" fillId="0" borderId="10" xfId="53" applyFont="1" applyBorder="1" applyAlignment="1">
      <alignment horizontal="center" vertical="center" wrapText="1"/>
    </xf>
    <xf numFmtId="0" fontId="46" fillId="0" borderId="123" xfId="53" applyFont="1" applyBorder="1" applyAlignment="1">
      <alignment horizontal="center"/>
    </xf>
    <xf numFmtId="0" fontId="46" fillId="0" borderId="11" xfId="53" applyFont="1" applyBorder="1" applyAlignment="1">
      <alignment horizontal="center"/>
    </xf>
    <xf numFmtId="0" fontId="46" fillId="0" borderId="27" xfId="53" applyFont="1" applyBorder="1" applyAlignment="1">
      <alignment horizontal="center"/>
    </xf>
    <xf numFmtId="0" fontId="46" fillId="0" borderId="12" xfId="53" applyFont="1" applyBorder="1" applyAlignment="1">
      <alignment horizontal="center"/>
    </xf>
    <xf numFmtId="0" fontId="9" fillId="0" borderId="11" xfId="53" applyFont="1" applyBorder="1" applyAlignment="1">
      <alignment horizontal="center" vertical="center" wrapText="1"/>
    </xf>
    <xf numFmtId="0" fontId="39" fillId="0" borderId="20" xfId="53" applyFont="1" applyBorder="1" applyAlignment="1">
      <alignment horizontal="center" vertical="center" wrapText="1"/>
    </xf>
    <xf numFmtId="0" fontId="39" fillId="0" borderId="21" xfId="53" applyFont="1" applyBorder="1" applyAlignment="1">
      <alignment horizontal="center" vertical="center" wrapText="1"/>
    </xf>
    <xf numFmtId="0" fontId="39" fillId="0" borderId="13" xfId="53" quotePrefix="1" applyFont="1" applyBorder="1" applyAlignment="1">
      <alignment horizontal="center" vertical="center" wrapText="1"/>
    </xf>
    <xf numFmtId="0" fontId="39" fillId="0" borderId="17" xfId="53" applyFont="1" applyBorder="1" applyAlignment="1">
      <alignment horizontal="center" vertical="center" wrapText="1"/>
    </xf>
    <xf numFmtId="0" fontId="75" fillId="0" borderId="124" xfId="53" applyFont="1" applyBorder="1" applyAlignment="1">
      <alignment horizontal="center" vertical="center" wrapText="1"/>
    </xf>
    <xf numFmtId="0" fontId="75" fillId="0" borderId="125" xfId="53" applyFont="1" applyBorder="1" applyAlignment="1">
      <alignment horizontal="center" vertical="center" wrapText="1"/>
    </xf>
    <xf numFmtId="0" fontId="39" fillId="0" borderId="11" xfId="53" applyFont="1" applyBorder="1" applyAlignment="1">
      <alignment horizontal="center" vertical="center" wrapText="1"/>
    </xf>
    <xf numFmtId="0" fontId="75" fillId="0" borderId="126" xfId="53" applyFont="1" applyBorder="1" applyAlignment="1">
      <alignment horizontal="center" vertical="center" wrapText="1"/>
    </xf>
    <xf numFmtId="0" fontId="39" fillId="0" borderId="18" xfId="53" applyFont="1" applyBorder="1" applyAlignment="1">
      <alignment horizontal="center" vertical="center" wrapText="1"/>
    </xf>
    <xf numFmtId="0" fontId="39" fillId="0" borderId="13" xfId="53" applyFont="1" applyBorder="1" applyAlignment="1">
      <alignment horizontal="center" vertical="center" wrapText="1"/>
    </xf>
    <xf numFmtId="17" fontId="46" fillId="0" borderId="13" xfId="53" applyNumberFormat="1" applyFont="1" applyBorder="1" applyAlignment="1">
      <alignment horizontal="center"/>
    </xf>
    <xf numFmtId="0" fontId="46" fillId="0" borderId="14" xfId="53" applyFont="1" applyBorder="1" applyAlignment="1">
      <alignment horizontal="center"/>
    </xf>
    <xf numFmtId="0" fontId="46" fillId="0" borderId="26" xfId="53" applyFont="1" applyBorder="1" applyAlignment="1">
      <alignment horizontal="center"/>
    </xf>
    <xf numFmtId="0" fontId="46" fillId="0" borderId="16" xfId="53" applyFont="1" applyBorder="1" applyAlignment="1">
      <alignment horizontal="center"/>
    </xf>
    <xf numFmtId="0" fontId="46" fillId="0" borderId="0" xfId="53" applyFont="1" applyBorder="1" applyAlignment="1">
      <alignment horizontal="center"/>
    </xf>
    <xf numFmtId="0" fontId="46" fillId="0" borderId="15" xfId="53" applyFont="1" applyBorder="1" applyAlignment="1">
      <alignment horizontal="center"/>
    </xf>
    <xf numFmtId="0" fontId="46" fillId="0" borderId="16" xfId="53" applyBorder="1" applyAlignment="1">
      <alignment horizontal="center"/>
    </xf>
    <xf numFmtId="0" fontId="46" fillId="0" borderId="0" xfId="53" applyAlignment="1">
      <alignment horizontal="center"/>
    </xf>
    <xf numFmtId="0" fontId="46" fillId="0" borderId="15" xfId="53" applyBorder="1" applyAlignment="1">
      <alignment horizontal="center"/>
    </xf>
    <xf numFmtId="0" fontId="46" fillId="0" borderId="17" xfId="53" applyBorder="1" applyAlignment="1">
      <alignment horizontal="center"/>
    </xf>
    <xf numFmtId="0" fontId="46" fillId="0" borderId="10" xfId="53" applyBorder="1" applyAlignment="1">
      <alignment horizontal="center"/>
    </xf>
    <xf numFmtId="0" fontId="46" fillId="0" borderId="25" xfId="53" applyBorder="1" applyAlignment="1">
      <alignment horizontal="center"/>
    </xf>
    <xf numFmtId="0" fontId="39" fillId="0" borderId="11" xfId="53" quotePrefix="1" applyFont="1" applyBorder="1" applyAlignment="1">
      <alignment horizontal="center" vertical="center" wrapText="1"/>
    </xf>
    <xf numFmtId="0" fontId="39" fillId="0" borderId="22" xfId="53" applyFont="1" applyBorder="1" applyAlignment="1">
      <alignment horizontal="center" vertical="center" wrapText="1"/>
    </xf>
    <xf numFmtId="0" fontId="39" fillId="0" borderId="126" xfId="53" applyFont="1" applyBorder="1" applyAlignment="1">
      <alignment horizontal="center" vertical="center" wrapText="1"/>
    </xf>
    <xf numFmtId="0" fontId="40" fillId="25" borderId="0" xfId="65" applyFont="1" applyFill="1" applyAlignment="1">
      <alignment horizontal="center" vertical="center"/>
    </xf>
    <xf numFmtId="0" fontId="40" fillId="0" borderId="13" xfId="65" applyFont="1" applyFill="1" applyBorder="1" applyAlignment="1">
      <alignment horizontal="center" vertical="center"/>
    </xf>
    <xf numFmtId="0" fontId="40" fillId="0" borderId="14" xfId="65" applyFont="1" applyFill="1" applyBorder="1" applyAlignment="1">
      <alignment horizontal="center" vertical="center"/>
    </xf>
    <xf numFmtId="0" fontId="40" fillId="0" borderId="26" xfId="65" applyFont="1" applyFill="1" applyBorder="1" applyAlignment="1">
      <alignment horizontal="center" vertical="center"/>
    </xf>
    <xf numFmtId="0" fontId="86" fillId="0" borderId="0" xfId="65" applyFont="1" applyAlignment="1">
      <alignment horizontal="center" vertical="center"/>
    </xf>
    <xf numFmtId="0" fontId="40" fillId="0" borderId="13" xfId="65" applyFont="1" applyBorder="1" applyAlignment="1">
      <alignment vertical="center" wrapText="1"/>
    </xf>
    <xf numFmtId="0" fontId="40" fillId="0" borderId="14" xfId="65" applyFont="1" applyBorder="1" applyAlignment="1">
      <alignment vertical="center"/>
    </xf>
    <xf numFmtId="0" fontId="40" fillId="0" borderId="17" xfId="65" applyFont="1" applyBorder="1" applyAlignment="1">
      <alignment vertical="center"/>
    </xf>
    <xf numFmtId="0" fontId="40" fillId="0" borderId="10" xfId="65" applyFont="1" applyBorder="1" applyAlignment="1">
      <alignment vertical="center"/>
    </xf>
    <xf numFmtId="0" fontId="40" fillId="0" borderId="13" xfId="65" applyFont="1" applyBorder="1" applyAlignment="1">
      <alignment vertical="center"/>
    </xf>
    <xf numFmtId="0" fontId="81" fillId="0" borderId="13" xfId="65" applyFont="1" applyBorder="1" applyAlignment="1">
      <alignment vertical="center" wrapText="1"/>
    </xf>
    <xf numFmtId="0" fontId="81" fillId="0" borderId="14" xfId="65" applyFont="1" applyBorder="1" applyAlignment="1">
      <alignment vertical="center"/>
    </xf>
    <xf numFmtId="0" fontId="81" fillId="0" borderId="26" xfId="65" applyFont="1" applyBorder="1" applyAlignment="1">
      <alignment vertical="center"/>
    </xf>
    <xf numFmtId="0" fontId="81" fillId="0" borderId="16" xfId="65" applyFont="1" applyBorder="1" applyAlignment="1">
      <alignment vertical="center"/>
    </xf>
    <xf numFmtId="0" fontId="81" fillId="0" borderId="0" xfId="65" applyFont="1" applyBorder="1" applyAlignment="1">
      <alignment vertical="center"/>
    </xf>
    <xf numFmtId="0" fontId="81" fillId="0" borderId="15" xfId="65" applyFont="1" applyBorder="1" applyAlignment="1">
      <alignment vertical="center"/>
    </xf>
    <xf numFmtId="0" fontId="81" fillId="0" borderId="17" xfId="65" applyFont="1" applyBorder="1" applyAlignment="1">
      <alignment vertical="center"/>
    </xf>
    <xf numFmtId="0" fontId="81" fillId="0" borderId="10" xfId="65" applyFont="1" applyBorder="1" applyAlignment="1">
      <alignment vertical="center"/>
    </xf>
    <xf numFmtId="0" fontId="81" fillId="0" borderId="25" xfId="65" applyFont="1" applyBorder="1" applyAlignment="1">
      <alignment vertical="center"/>
    </xf>
    <xf numFmtId="176" fontId="9" fillId="25" borderId="13" xfId="74" applyNumberFormat="1" applyFont="1" applyFill="1" applyBorder="1" applyAlignment="1">
      <alignment horizontal="center" vertical="center" shrinkToFit="1"/>
    </xf>
    <xf numFmtId="176" fontId="9" fillId="25" borderId="14" xfId="74" applyNumberFormat="1" applyFont="1" applyFill="1" applyBorder="1" applyAlignment="1">
      <alignment horizontal="center" vertical="center" shrinkToFit="1"/>
    </xf>
    <xf numFmtId="176" fontId="9" fillId="25" borderId="26" xfId="74" applyNumberFormat="1" applyFont="1" applyFill="1" applyBorder="1" applyAlignment="1">
      <alignment horizontal="center" vertical="center" shrinkToFit="1"/>
    </xf>
    <xf numFmtId="0" fontId="40" fillId="26" borderId="13" xfId="65" applyFont="1" applyFill="1" applyBorder="1" applyAlignment="1">
      <alignment horizontal="center" vertical="center"/>
    </xf>
    <xf numFmtId="0" fontId="40" fillId="26" borderId="14" xfId="65" applyFont="1" applyFill="1" applyBorder="1" applyAlignment="1">
      <alignment horizontal="center" vertical="center"/>
    </xf>
    <xf numFmtId="0" fontId="40" fillId="26" borderId="26" xfId="65" applyFont="1" applyFill="1" applyBorder="1" applyAlignment="1">
      <alignment horizontal="center" vertical="center"/>
    </xf>
    <xf numFmtId="0" fontId="40" fillId="26" borderId="16" xfId="65" applyFont="1" applyFill="1" applyBorder="1" applyAlignment="1">
      <alignment horizontal="center" vertical="center"/>
    </xf>
    <xf numFmtId="0" fontId="40" fillId="26" borderId="0" xfId="65" applyFont="1" applyFill="1" applyBorder="1" applyAlignment="1">
      <alignment horizontal="center" vertical="center"/>
    </xf>
    <xf numFmtId="0" fontId="40" fillId="26" borderId="15" xfId="65" applyFont="1" applyFill="1" applyBorder="1" applyAlignment="1">
      <alignment horizontal="center" vertical="center"/>
    </xf>
    <xf numFmtId="0" fontId="40" fillId="26" borderId="17" xfId="65" applyFont="1" applyFill="1" applyBorder="1" applyAlignment="1">
      <alignment horizontal="center" vertical="center"/>
    </xf>
    <xf numFmtId="0" fontId="40" fillId="26" borderId="10" xfId="65" applyFont="1" applyFill="1" applyBorder="1" applyAlignment="1">
      <alignment horizontal="center" vertical="center"/>
    </xf>
    <xf numFmtId="0" fontId="40" fillId="26" borderId="25" xfId="65" applyFont="1" applyFill="1" applyBorder="1" applyAlignment="1">
      <alignment horizontal="center" vertical="center"/>
    </xf>
    <xf numFmtId="0" fontId="40" fillId="25" borderId="13" xfId="65" applyFont="1" applyFill="1" applyBorder="1" applyAlignment="1">
      <alignment horizontal="left" vertical="center"/>
    </xf>
    <xf numFmtId="0" fontId="40" fillId="25" borderId="14" xfId="65" applyFont="1" applyFill="1" applyBorder="1" applyAlignment="1">
      <alignment horizontal="left" vertical="center"/>
    </xf>
    <xf numFmtId="0" fontId="40" fillId="25" borderId="17" xfId="65" applyFont="1" applyFill="1" applyBorder="1" applyAlignment="1">
      <alignment horizontal="center" vertical="center" shrinkToFit="1"/>
    </xf>
    <xf numFmtId="0" fontId="40" fillId="25" borderId="10" xfId="65" applyFont="1" applyFill="1" applyBorder="1" applyAlignment="1">
      <alignment horizontal="center" vertical="center" shrinkToFit="1"/>
    </xf>
    <xf numFmtId="0" fontId="40" fillId="25" borderId="25" xfId="65" applyFont="1" applyFill="1" applyBorder="1" applyAlignment="1">
      <alignment horizontal="center" vertical="center" shrinkToFit="1"/>
    </xf>
    <xf numFmtId="0" fontId="40" fillId="25" borderId="13" xfId="65" applyFont="1" applyFill="1" applyBorder="1" applyAlignment="1">
      <alignment horizontal="left" vertical="center" wrapText="1"/>
    </xf>
    <xf numFmtId="0" fontId="40" fillId="25" borderId="14" xfId="65" applyFont="1" applyFill="1" applyBorder="1" applyAlignment="1">
      <alignment horizontal="left" vertical="center" wrapText="1"/>
    </xf>
    <xf numFmtId="0" fontId="40" fillId="25" borderId="26" xfId="65" applyFont="1" applyFill="1" applyBorder="1" applyAlignment="1">
      <alignment horizontal="left" vertical="center" wrapText="1"/>
    </xf>
    <xf numFmtId="0" fontId="40" fillId="25" borderId="17" xfId="65" applyFont="1" applyFill="1" applyBorder="1" applyAlignment="1">
      <alignment horizontal="left" vertical="center" wrapText="1"/>
    </xf>
    <xf numFmtId="0" fontId="40" fillId="25" borderId="10" xfId="65" applyFont="1" applyFill="1" applyBorder="1" applyAlignment="1">
      <alignment horizontal="left" vertical="center" wrapText="1"/>
    </xf>
    <xf numFmtId="0" fontId="40" fillId="25" borderId="25" xfId="65" applyFont="1" applyFill="1" applyBorder="1" applyAlignment="1">
      <alignment horizontal="left" vertical="center" wrapText="1"/>
    </xf>
    <xf numFmtId="0" fontId="40" fillId="25" borderId="26" xfId="65" applyFont="1" applyFill="1" applyBorder="1" applyAlignment="1">
      <alignment horizontal="left" vertical="center"/>
    </xf>
    <xf numFmtId="0" fontId="40" fillId="25" borderId="17" xfId="65" applyFont="1" applyFill="1" applyBorder="1" applyAlignment="1">
      <alignment horizontal="left" vertical="center"/>
    </xf>
    <xf numFmtId="0" fontId="40" fillId="25" borderId="10" xfId="65" applyFont="1" applyFill="1" applyBorder="1" applyAlignment="1">
      <alignment horizontal="left" vertical="center"/>
    </xf>
    <xf numFmtId="0" fontId="40" fillId="25" borderId="25" xfId="65" applyFont="1" applyFill="1" applyBorder="1" applyAlignment="1">
      <alignment horizontal="left" vertical="center"/>
    </xf>
    <xf numFmtId="176" fontId="9" fillId="25" borderId="17" xfId="74" applyNumberFormat="1" applyFont="1" applyFill="1" applyBorder="1" applyAlignment="1">
      <alignment horizontal="center" vertical="center" shrinkToFit="1"/>
    </xf>
    <xf numFmtId="176" fontId="9" fillId="25" borderId="10" xfId="74" applyNumberFormat="1" applyFont="1" applyFill="1" applyBorder="1" applyAlignment="1">
      <alignment horizontal="center" vertical="center" shrinkToFit="1"/>
    </xf>
    <xf numFmtId="176" fontId="9" fillId="25" borderId="25" xfId="74" applyNumberFormat="1" applyFont="1" applyFill="1" applyBorder="1" applyAlignment="1">
      <alignment horizontal="center" vertical="center" shrinkToFit="1"/>
    </xf>
    <xf numFmtId="0" fontId="40" fillId="0" borderId="11" xfId="65" applyFont="1" applyBorder="1" applyAlignment="1">
      <alignment horizontal="center" vertical="center"/>
    </xf>
    <xf numFmtId="0" fontId="6" fillId="0" borderId="27" xfId="65" applyBorder="1" applyAlignment="1">
      <alignment horizontal="center" vertical="center"/>
    </xf>
    <xf numFmtId="0" fontId="40" fillId="0" borderId="18" xfId="65" applyFont="1" applyBorder="1" applyAlignment="1">
      <alignment vertical="center"/>
    </xf>
    <xf numFmtId="0" fontId="40" fillId="0" borderId="18" xfId="65" applyFont="1" applyBorder="1" applyAlignment="1">
      <alignment horizontal="center" vertical="center"/>
    </xf>
    <xf numFmtId="0" fontId="6" fillId="0" borderId="18" xfId="65" applyBorder="1" applyAlignment="1">
      <alignment vertical="center"/>
    </xf>
    <xf numFmtId="0" fontId="6" fillId="0" borderId="18" xfId="65" applyBorder="1" applyAlignment="1">
      <alignment horizontal="center" vertical="center"/>
    </xf>
    <xf numFmtId="0" fontId="40" fillId="25" borderId="0" xfId="65" applyFont="1" applyFill="1" applyAlignment="1">
      <alignment horizontal="left" vertical="center"/>
    </xf>
    <xf numFmtId="0" fontId="40" fillId="25" borderId="0" xfId="0" applyFont="1" applyFill="1" applyAlignment="1">
      <alignment horizontal="center"/>
    </xf>
    <xf numFmtId="0" fontId="81" fillId="28" borderId="95" xfId="0" applyFont="1" applyFill="1" applyBorder="1" applyAlignment="1">
      <alignment horizontal="left"/>
    </xf>
    <xf numFmtId="0" fontId="11" fillId="0" borderId="18" xfId="66" applyFont="1" applyBorder="1" applyAlignment="1">
      <alignment horizontal="center" vertical="top" wrapText="1"/>
    </xf>
    <xf numFmtId="0" fontId="11" fillId="0" borderId="18" xfId="66" applyFont="1" applyBorder="1" applyAlignment="1">
      <alignment horizontal="center" vertical="top"/>
    </xf>
    <xf numFmtId="0" fontId="11" fillId="0" borderId="18" xfId="66" applyFont="1" applyBorder="1" applyAlignment="1">
      <alignment horizontal="left" vertical="center"/>
    </xf>
    <xf numFmtId="0" fontId="79" fillId="0" borderId="0" xfId="66" applyFont="1" applyAlignment="1">
      <alignment horizontal="center" vertical="center"/>
    </xf>
    <xf numFmtId="176" fontId="9" fillId="25" borderId="0" xfId="66" applyNumberFormat="1" applyFont="1" applyFill="1" applyAlignment="1">
      <alignment horizontal="left" vertical="center" wrapText="1"/>
    </xf>
    <xf numFmtId="0" fontId="11" fillId="0" borderId="18" xfId="66" applyFont="1" applyBorder="1" applyAlignment="1">
      <alignment horizontal="center" vertical="center"/>
    </xf>
    <xf numFmtId="0" fontId="46" fillId="28" borderId="11" xfId="53" applyFill="1" applyBorder="1" applyAlignment="1">
      <alignment horizontal="center" vertical="center"/>
    </xf>
    <xf numFmtId="0" fontId="46" fillId="28" borderId="12" xfId="53" applyFill="1" applyBorder="1" applyAlignment="1">
      <alignment horizontal="center" vertical="center"/>
    </xf>
    <xf numFmtId="0" fontId="46" fillId="0" borderId="11" xfId="53" applyBorder="1" applyAlignment="1">
      <alignment horizontal="center" vertical="center"/>
    </xf>
    <xf numFmtId="0" fontId="46" fillId="0" borderId="27" xfId="53" applyBorder="1" applyAlignment="1">
      <alignment horizontal="center" vertical="center"/>
    </xf>
    <xf numFmtId="0" fontId="46" fillId="0" borderId="12" xfId="53" applyBorder="1" applyAlignment="1">
      <alignment horizontal="center" vertical="center"/>
    </xf>
    <xf numFmtId="0" fontId="46" fillId="0" borderId="11" xfId="53" applyBorder="1" applyAlignment="1">
      <alignment horizontal="center" vertical="center" wrapText="1"/>
    </xf>
    <xf numFmtId="49" fontId="46" fillId="0" borderId="11" xfId="53" applyNumberFormat="1" applyBorder="1" applyAlignment="1">
      <alignment horizontal="left" vertical="center" wrapText="1"/>
    </xf>
    <xf numFmtId="49" fontId="46" fillId="0" borderId="12" xfId="53" applyNumberFormat="1" applyBorder="1" applyAlignment="1">
      <alignment horizontal="left" vertical="center" wrapText="1"/>
    </xf>
    <xf numFmtId="180" fontId="9" fillId="26" borderId="61" xfId="52" applyNumberFormat="1" applyFont="1" applyFill="1" applyBorder="1" applyAlignment="1">
      <alignment horizontal="left" vertical="center" shrinkToFit="1"/>
    </xf>
    <xf numFmtId="38" fontId="9" fillId="0" borderId="62" xfId="52" applyFont="1" applyFill="1" applyBorder="1" applyAlignment="1">
      <alignment horizontal="center" vertical="center" shrinkToFit="1"/>
    </xf>
    <xf numFmtId="0" fontId="9" fillId="0" borderId="0" xfId="56" applyFont="1" applyFill="1" applyAlignment="1">
      <alignment horizontal="center" vertical="center" shrinkToFit="1"/>
    </xf>
    <xf numFmtId="0" fontId="0" fillId="0" borderId="0" xfId="0" applyAlignment="1">
      <alignment vertical="center" shrinkToFit="1"/>
    </xf>
    <xf numFmtId="0" fontId="49" fillId="26" borderId="0" xfId="56" applyFont="1" applyFill="1" applyAlignment="1">
      <alignment horizontal="center" vertical="center" shrinkToFit="1"/>
    </xf>
    <xf numFmtId="0" fontId="9" fillId="25" borderId="0" xfId="56" applyFont="1" applyFill="1" applyAlignment="1">
      <alignment horizontal="right" indent="1"/>
    </xf>
    <xf numFmtId="0" fontId="9" fillId="0" borderId="0" xfId="56" applyFont="1" applyFill="1" applyAlignment="1">
      <alignment vertical="top" wrapText="1"/>
    </xf>
    <xf numFmtId="176" fontId="9" fillId="25" borderId="0" xfId="56" applyNumberFormat="1" applyFont="1" applyFill="1" applyAlignment="1">
      <alignment horizontal="left" shrinkToFit="1"/>
    </xf>
    <xf numFmtId="3" fontId="38" fillId="25" borderId="0" xfId="52" applyNumberFormat="1" applyFont="1" applyFill="1" applyAlignment="1">
      <alignment horizontal="left" shrinkToFit="1"/>
    </xf>
    <xf numFmtId="0" fontId="9" fillId="0" borderId="0" xfId="56" applyFont="1" applyFill="1" applyAlignment="1">
      <alignment vertical="center" wrapText="1"/>
    </xf>
    <xf numFmtId="49" fontId="9" fillId="26" borderId="0" xfId="56" applyNumberFormat="1" applyFont="1" applyFill="1" applyAlignment="1"/>
    <xf numFmtId="0" fontId="49" fillId="0" borderId="0" xfId="45" applyFont="1" applyFill="1" applyAlignment="1">
      <alignment horizontal="center" vertical="center"/>
    </xf>
    <xf numFmtId="182" fontId="9" fillId="25" borderId="61" xfId="52" applyNumberFormat="1" applyFont="1" applyFill="1" applyBorder="1" applyAlignment="1">
      <alignment horizontal="left" vertical="center"/>
    </xf>
    <xf numFmtId="182" fontId="9" fillId="26" borderId="61" xfId="52" applyNumberFormat="1" applyFont="1" applyFill="1" applyBorder="1" applyAlignment="1">
      <alignment horizontal="left" vertical="center"/>
    </xf>
    <xf numFmtId="0" fontId="9" fillId="0" borderId="0" xfId="45" applyFont="1" applyFill="1" applyAlignment="1">
      <alignment horizontal="left" vertical="center" wrapText="1"/>
    </xf>
    <xf numFmtId="0" fontId="9" fillId="0" borderId="0" xfId="45" applyFont="1" applyFill="1" applyAlignment="1">
      <alignment horizontal="center" vertical="center"/>
    </xf>
    <xf numFmtId="179" fontId="9" fillId="0" borderId="0" xfId="45" applyNumberFormat="1" applyFont="1" applyFill="1" applyAlignment="1">
      <alignment horizontal="center" vertical="center"/>
    </xf>
    <xf numFmtId="0" fontId="11" fillId="0" borderId="0" xfId="45" applyFont="1" applyFill="1" applyAlignment="1">
      <alignment vertical="center" wrapText="1"/>
    </xf>
    <xf numFmtId="0" fontId="9" fillId="0" borderId="0" xfId="45" applyFont="1" applyFill="1" applyAlignment="1">
      <alignment horizontal="left" vertical="top" wrapText="1"/>
    </xf>
    <xf numFmtId="0" fontId="11" fillId="0" borderId="0" xfId="45" applyFont="1" applyFill="1" applyAlignment="1">
      <alignment horizontal="center" shrinkToFit="1"/>
    </xf>
    <xf numFmtId="3" fontId="9" fillId="0" borderId="0" xfId="45" applyNumberFormat="1" applyFont="1" applyFill="1" applyAlignment="1">
      <alignment horizontal="center" vertical="center"/>
    </xf>
    <xf numFmtId="0" fontId="9" fillId="0" borderId="11" xfId="56" applyFont="1" applyBorder="1" applyAlignment="1">
      <alignment horizontal="center" vertical="center" wrapText="1"/>
    </xf>
    <xf numFmtId="0" fontId="9" fillId="0" borderId="27" xfId="56" applyFont="1" applyBorder="1" applyAlignment="1">
      <alignment horizontal="center" vertical="center" wrapText="1"/>
    </xf>
    <xf numFmtId="0" fontId="9" fillId="0" borderId="27" xfId="56" applyFont="1" applyBorder="1" applyAlignment="1">
      <alignment horizontal="center" vertical="center"/>
    </xf>
    <xf numFmtId="0" fontId="9" fillId="0" borderId="12" xfId="56" applyFont="1" applyBorder="1" applyAlignment="1">
      <alignment horizontal="center" vertical="center"/>
    </xf>
    <xf numFmtId="184" fontId="9" fillId="26" borderId="27" xfId="52" applyNumberFormat="1" applyFont="1" applyFill="1" applyBorder="1" applyAlignment="1">
      <alignment vertical="center"/>
    </xf>
    <xf numFmtId="184" fontId="9" fillId="26" borderId="27" xfId="52" applyNumberFormat="1" applyFont="1" applyFill="1" applyBorder="1" applyAlignment="1">
      <alignment vertical="center" shrinkToFit="1"/>
    </xf>
    <xf numFmtId="184" fontId="9" fillId="26" borderId="12" xfId="52" applyNumberFormat="1" applyFont="1" applyFill="1" applyBorder="1" applyAlignment="1">
      <alignment vertical="center" shrinkToFit="1"/>
    </xf>
    <xf numFmtId="0" fontId="9" fillId="0" borderId="11" xfId="56" applyFont="1" applyBorder="1" applyAlignment="1">
      <alignment horizontal="center" vertical="center"/>
    </xf>
    <xf numFmtId="184" fontId="9" fillId="0" borderId="27" xfId="52" applyNumberFormat="1" applyFont="1" applyFill="1" applyBorder="1" applyAlignment="1">
      <alignment vertical="center"/>
    </xf>
    <xf numFmtId="184" fontId="9" fillId="26" borderId="12" xfId="52" applyNumberFormat="1" applyFont="1" applyFill="1" applyBorder="1" applyAlignment="1">
      <alignment vertical="center"/>
    </xf>
    <xf numFmtId="184" fontId="9" fillId="25" borderId="27" xfId="52" applyNumberFormat="1" applyFont="1" applyFill="1" applyBorder="1" applyAlignment="1">
      <alignment vertical="center"/>
    </xf>
    <xf numFmtId="0" fontId="49" fillId="0" borderId="0" xfId="56" applyFont="1" applyAlignment="1">
      <alignment horizontal="center" vertical="center"/>
    </xf>
    <xf numFmtId="0" fontId="9" fillId="0" borderId="183" xfId="56" applyFont="1" applyBorder="1" applyAlignment="1">
      <alignment horizontal="center" vertical="center"/>
    </xf>
    <xf numFmtId="0" fontId="9" fillId="0" borderId="98" xfId="56" applyFont="1" applyBorder="1" applyAlignment="1">
      <alignment horizontal="center" vertical="center"/>
    </xf>
    <xf numFmtId="0" fontId="9" fillId="0" borderId="14" xfId="56" applyFont="1" applyBorder="1" applyAlignment="1">
      <alignment horizontal="center" vertical="center"/>
    </xf>
    <xf numFmtId="0" fontId="9" fillId="0" borderId="26" xfId="56" applyFont="1" applyBorder="1" applyAlignment="1">
      <alignment horizontal="center" vertical="center"/>
    </xf>
    <xf numFmtId="0" fontId="9" fillId="0" borderId="13" xfId="56" applyFont="1" applyBorder="1" applyAlignment="1">
      <alignment horizontal="center" vertical="center"/>
    </xf>
    <xf numFmtId="0" fontId="9" fillId="0" borderId="17" xfId="56" applyFont="1" applyBorder="1" applyAlignment="1">
      <alignment horizontal="center" vertical="center"/>
    </xf>
    <xf numFmtId="0" fontId="9" fillId="0" borderId="10" xfId="56" applyFont="1" applyBorder="1" applyAlignment="1">
      <alignment horizontal="center" vertical="center"/>
    </xf>
    <xf numFmtId="0" fontId="9" fillId="0" borderId="184" xfId="56" applyFont="1" applyBorder="1" applyAlignment="1">
      <alignment horizontal="center" vertical="center"/>
    </xf>
    <xf numFmtId="0" fontId="9" fillId="0" borderId="185" xfId="56" applyFont="1" applyBorder="1" applyAlignment="1">
      <alignment horizontal="center" vertical="center"/>
    </xf>
    <xf numFmtId="181" fontId="9" fillId="25" borderId="0" xfId="58" applyNumberFormat="1" applyFont="1" applyFill="1" applyAlignment="1">
      <alignment horizontal="left" shrinkToFit="1"/>
    </xf>
    <xf numFmtId="0" fontId="0" fillId="25" borderId="0" xfId="0" applyFill="1" applyAlignment="1">
      <alignment horizontal="left" shrinkToFit="1"/>
    </xf>
    <xf numFmtId="0" fontId="9" fillId="25" borderId="0" xfId="58" applyFont="1" applyFill="1" applyAlignment="1">
      <alignment vertical="top" wrapText="1"/>
    </xf>
    <xf numFmtId="0" fontId="0" fillId="25" borderId="0" xfId="0" applyFill="1" applyAlignment="1">
      <alignment vertical="top" wrapText="1"/>
    </xf>
    <xf numFmtId="176" fontId="9" fillId="26" borderId="0" xfId="58" applyNumberFormat="1" applyFont="1" applyFill="1" applyAlignment="1">
      <alignment shrinkToFit="1"/>
    </xf>
    <xf numFmtId="176" fontId="0" fillId="26" borderId="0" xfId="0" applyNumberFormat="1" applyFill="1" applyAlignment="1">
      <alignment shrinkToFit="1"/>
    </xf>
    <xf numFmtId="176" fontId="9" fillId="25" borderId="0" xfId="58" applyNumberFormat="1" applyFont="1" applyFill="1" applyAlignment="1">
      <alignment horizontal="left" shrinkToFit="1"/>
    </xf>
    <xf numFmtId="176" fontId="0" fillId="25" borderId="0" xfId="0" applyNumberFormat="1" applyFill="1" applyAlignment="1">
      <alignment horizontal="left" shrinkToFit="1"/>
    </xf>
    <xf numFmtId="0" fontId="9" fillId="25" borderId="0" xfId="58" applyFont="1" applyFill="1" applyAlignment="1">
      <alignment horizontal="left" indent="1" shrinkToFit="1"/>
    </xf>
    <xf numFmtId="0" fontId="9" fillId="25" borderId="0" xfId="58" applyFont="1" applyFill="1" applyAlignment="1">
      <alignment wrapText="1"/>
    </xf>
    <xf numFmtId="0" fontId="9" fillId="25" borderId="0" xfId="58" applyFont="1" applyFill="1" applyAlignment="1"/>
    <xf numFmtId="0" fontId="0" fillId="25" borderId="0" xfId="0" applyFill="1" applyAlignment="1"/>
    <xf numFmtId="0" fontId="9" fillId="25" borderId="0" xfId="58" applyNumberFormat="1" applyFont="1" applyFill="1" applyAlignment="1">
      <alignment vertical="top" wrapText="1"/>
    </xf>
    <xf numFmtId="0" fontId="0" fillId="25" borderId="0" xfId="0" applyNumberFormat="1" applyFill="1" applyAlignment="1">
      <alignment vertical="top" wrapText="1"/>
    </xf>
    <xf numFmtId="0" fontId="9" fillId="0" borderId="0" xfId="54" applyFont="1" applyFill="1" applyAlignment="1">
      <alignment vertical="top" wrapText="1"/>
    </xf>
    <xf numFmtId="0" fontId="9" fillId="0" borderId="0" xfId="54" applyFont="1" applyFill="1" applyAlignment="1">
      <alignment horizontal="right" vertical="center"/>
    </xf>
    <xf numFmtId="0" fontId="9" fillId="26" borderId="0" xfId="54" applyFont="1" applyFill="1" applyAlignment="1">
      <alignment horizontal="right" vertical="center"/>
    </xf>
    <xf numFmtId="0" fontId="9" fillId="0" borderId="0" xfId="54" applyFont="1" applyFill="1" applyAlignment="1">
      <alignment horizontal="center" vertical="center" shrinkToFit="1"/>
    </xf>
    <xf numFmtId="0" fontId="12" fillId="0" borderId="0" xfId="54" applyFont="1" applyFill="1" applyAlignment="1">
      <alignment horizontal="center" vertical="center"/>
    </xf>
    <xf numFmtId="0" fontId="9" fillId="26" borderId="0" xfId="54" applyFont="1" applyFill="1" applyAlignment="1">
      <alignment horizontal="center" vertical="center"/>
    </xf>
    <xf numFmtId="0" fontId="41" fillId="26" borderId="0" xfId="54" applyFont="1" applyFill="1" applyAlignment="1">
      <alignment vertical="center" wrapText="1"/>
    </xf>
  </cellXfs>
  <cellStyles count="7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70"/>
    <cellStyle name="パーセント 3" xfId="72"/>
    <cellStyle name="ハイパーリンク" xfId="6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55"/>
    <cellStyle name="桁区切り 3" xfId="52"/>
    <cellStyle name="桁区切り 4" xfId="51"/>
    <cellStyle name="桁区切り 5" xfId="73"/>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通貨 2" xfId="60"/>
    <cellStyle name="通貨 3" xfId="50"/>
    <cellStyle name="入力" xfId="42" builtinId="20" customBuiltin="1"/>
    <cellStyle name="標準" xfId="0" builtinId="0"/>
    <cellStyle name="標準 10" xfId="69"/>
    <cellStyle name="標準 11" xfId="71"/>
    <cellStyle name="標準 16" xfId="61"/>
    <cellStyle name="標準 2" xfId="43"/>
    <cellStyle name="標準 2 2" xfId="53"/>
    <cellStyle name="標準 2 2 2" xfId="65"/>
    <cellStyle name="標準 2 3" xfId="66"/>
    <cellStyle name="標準 3" xfId="44"/>
    <cellStyle name="標準 3 2" xfId="54"/>
    <cellStyle name="標準 4" xfId="45"/>
    <cellStyle name="標準 4 2" xfId="56"/>
    <cellStyle name="標準 5" xfId="46"/>
    <cellStyle name="標準 5 2" xfId="74"/>
    <cellStyle name="標準 6" xfId="63"/>
    <cellStyle name="標準 7" xfId="64"/>
    <cellStyle name="標準 8" xfId="67"/>
    <cellStyle name="標準 9" xfId="68"/>
    <cellStyle name="標準_006現場代理人等通知書" xfId="48"/>
    <cellStyle name="標準_008現場代理人等変更通知書" xfId="49"/>
    <cellStyle name="標準_028工期延長願" xfId="59"/>
    <cellStyle name="標準_049請負工事既済部分検査要求書" xfId="57"/>
    <cellStyle name="標準_様式検-13" xfId="58"/>
    <cellStyle name="良い" xfId="47" builtinId="26" customBuiltin="1"/>
  </cellStyles>
  <dxfs count="0"/>
  <tableStyles count="0" defaultTableStyle="TableStyleMedium9" defaultPivotStyle="PivotStyleLight16"/>
  <colors>
    <mruColors>
      <color rgb="FFFFFFCC"/>
      <color rgb="FFCCFFFF"/>
      <color rgb="FFE0FFFF"/>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10.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2.emf"/></Relationships>
</file>

<file path=xl/drawings/_rels/drawing12.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13.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14.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15.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18.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3.emf"/></Relationships>
</file>

<file path=xl/drawings/_rels/drawing19.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0.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1.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2.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3.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4.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5.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6.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7.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28.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4.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5.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6.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7.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8.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9.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drawing1.xml><?xml version="1.0" encoding="utf-8"?>
<xdr:wsDr xmlns:xdr="http://schemas.openxmlformats.org/drawingml/2006/spreadsheetDrawing" xmlns:a="http://schemas.openxmlformats.org/drawingml/2006/main">
  <xdr:twoCellAnchor>
    <xdr:from>
      <xdr:col>9</xdr:col>
      <xdr:colOff>206375</xdr:colOff>
      <xdr:row>2</xdr:row>
      <xdr:rowOff>95250</xdr:rowOff>
    </xdr:from>
    <xdr:to>
      <xdr:col>11</xdr:col>
      <xdr:colOff>174625</xdr:colOff>
      <xdr:row>5</xdr:row>
      <xdr:rowOff>38100</xdr:rowOff>
    </xdr:to>
    <xdr:sp macro="" textlink="">
      <xdr:nvSpPr>
        <xdr:cNvPr id="2" name="額縁 1">
          <a:hlinkClick xmlns:r="http://schemas.openxmlformats.org/officeDocument/2006/relationships" r:id="rId1"/>
        </xdr:cNvPr>
        <xdr:cNvSpPr/>
      </xdr:nvSpPr>
      <xdr:spPr>
        <a:xfrm>
          <a:off x="6378575" y="438150"/>
          <a:ext cx="1339850" cy="4572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10.xml><?xml version="1.0" encoding="utf-8"?>
<xdr:wsDr xmlns:xdr="http://schemas.openxmlformats.org/drawingml/2006/spreadsheetDrawing" xmlns:a="http://schemas.openxmlformats.org/drawingml/2006/main">
  <xdr:oneCellAnchor>
    <xdr:from>
      <xdr:col>35</xdr:col>
      <xdr:colOff>120316</xdr:colOff>
      <xdr:row>13</xdr:row>
      <xdr:rowOff>10027</xdr:rowOff>
    </xdr:from>
    <xdr:ext cx="2309287" cy="275717"/>
    <xdr:sp macro="" textlink="">
      <xdr:nvSpPr>
        <xdr:cNvPr id="3" name="テキスト ボックス 2"/>
        <xdr:cNvSpPr txBox="1"/>
      </xdr:nvSpPr>
      <xdr:spPr>
        <a:xfrm>
          <a:off x="6454441" y="2238877"/>
          <a:ext cx="2309287" cy="27571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b="1">
              <a:solidFill>
                <a:srgbClr val="FF0000"/>
              </a:solidFill>
              <a:effectLst/>
              <a:latin typeface="+mn-lt"/>
              <a:ea typeface="+mn-ea"/>
              <a:cs typeface="+mn-cs"/>
            </a:rPr>
            <a:t>＊契約関係書類は記名押印が必要</a:t>
          </a:r>
          <a:endParaRPr lang="ja-JP" altLang="ja-JP" b="1">
            <a:solidFill>
              <a:srgbClr val="FF0000"/>
            </a:solidFill>
            <a:effectLst/>
          </a:endParaRPr>
        </a:p>
      </xdr:txBody>
    </xdr:sp>
    <xdr:clientData fPrintsWithSheet="0"/>
  </xdr:oneCellAnchor>
  <xdr:twoCellAnchor editAs="oneCell">
    <xdr:from>
      <xdr:col>11</xdr:col>
      <xdr:colOff>57150</xdr:colOff>
      <xdr:row>0</xdr:row>
      <xdr:rowOff>0</xdr:rowOff>
    </xdr:from>
    <xdr:to>
      <xdr:col>34</xdr:col>
      <xdr:colOff>19050</xdr:colOff>
      <xdr:row>5</xdr:row>
      <xdr:rowOff>28575</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35</xdr:col>
      <xdr:colOff>171450</xdr:colOff>
      <xdr:row>1</xdr:row>
      <xdr:rowOff>9525</xdr:rowOff>
    </xdr:from>
    <xdr:to>
      <xdr:col>43</xdr:col>
      <xdr:colOff>57150</xdr:colOff>
      <xdr:row>4</xdr:row>
      <xdr:rowOff>152400</xdr:rowOff>
    </xdr:to>
    <xdr:sp macro="" textlink="">
      <xdr:nvSpPr>
        <xdr:cNvPr id="4" name="額縁 3">
          <a:hlinkClick xmlns:r="http://schemas.openxmlformats.org/officeDocument/2006/relationships" r:id="rId2"/>
        </xdr:cNvPr>
        <xdr:cNvSpPr/>
      </xdr:nvSpPr>
      <xdr:spPr>
        <a:xfrm>
          <a:off x="6505575" y="180975"/>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100264</xdr:colOff>
      <xdr:row>0</xdr:row>
      <xdr:rowOff>0</xdr:rowOff>
    </xdr:from>
    <xdr:to>
      <xdr:col>13</xdr:col>
      <xdr:colOff>164391</xdr:colOff>
      <xdr:row>4</xdr:row>
      <xdr:rowOff>125251</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3164" y="0"/>
          <a:ext cx="1978652" cy="8110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95250</xdr:colOff>
      <xdr:row>0</xdr:row>
      <xdr:rowOff>133350</xdr:rowOff>
    </xdr:from>
    <xdr:to>
      <xdr:col>17</xdr:col>
      <xdr:colOff>57150</xdr:colOff>
      <xdr:row>4</xdr:row>
      <xdr:rowOff>104775</xdr:rowOff>
    </xdr:to>
    <xdr:sp macro="" textlink="">
      <xdr:nvSpPr>
        <xdr:cNvPr id="3" name="額縁 2">
          <a:hlinkClick xmlns:r="http://schemas.openxmlformats.org/officeDocument/2006/relationships" r:id="rId2"/>
        </xdr:cNvPr>
        <xdr:cNvSpPr/>
      </xdr:nvSpPr>
      <xdr:spPr>
        <a:xfrm>
          <a:off x="6724650" y="1333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9</xdr:col>
      <xdr:colOff>228600</xdr:colOff>
      <xdr:row>2</xdr:row>
      <xdr:rowOff>171450</xdr:rowOff>
    </xdr:from>
    <xdr:to>
      <xdr:col>11</xdr:col>
      <xdr:colOff>190500</xdr:colOff>
      <xdr:row>6</xdr:row>
      <xdr:rowOff>66675</xdr:rowOff>
    </xdr:to>
    <xdr:sp macro="" textlink="">
      <xdr:nvSpPr>
        <xdr:cNvPr id="2" name="額縁 1">
          <a:hlinkClick xmlns:r="http://schemas.openxmlformats.org/officeDocument/2006/relationships" r:id="rId1"/>
        </xdr:cNvPr>
        <xdr:cNvSpPr/>
      </xdr:nvSpPr>
      <xdr:spPr>
        <a:xfrm>
          <a:off x="6400800" y="514350"/>
          <a:ext cx="1333500" cy="5810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0</xdr:col>
      <xdr:colOff>70183</xdr:colOff>
      <xdr:row>42</xdr:row>
      <xdr:rowOff>80213</xdr:rowOff>
    </xdr:from>
    <xdr:to>
      <xdr:col>7</xdr:col>
      <xdr:colOff>380998</xdr:colOff>
      <xdr:row>52</xdr:row>
      <xdr:rowOff>110293</xdr:rowOff>
    </xdr:to>
    <xdr:sp macro="" textlink="">
      <xdr:nvSpPr>
        <xdr:cNvPr id="4" name="正方形/長方形 3"/>
        <xdr:cNvSpPr/>
      </xdr:nvSpPr>
      <xdr:spPr>
        <a:xfrm>
          <a:off x="70183" y="8252663"/>
          <a:ext cx="6187740" cy="1744580"/>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oneCellAnchor>
    <xdr:from>
      <xdr:col>0</xdr:col>
      <xdr:colOff>170446</xdr:colOff>
      <xdr:row>43</xdr:row>
      <xdr:rowOff>10029</xdr:rowOff>
    </xdr:from>
    <xdr:ext cx="1031051" cy="275717"/>
    <xdr:sp macro="" textlink="">
      <xdr:nvSpPr>
        <xdr:cNvPr id="5" name="テキスト ボックス 4"/>
        <xdr:cNvSpPr txBox="1"/>
      </xdr:nvSpPr>
      <xdr:spPr>
        <a:xfrm>
          <a:off x="170446" y="8353929"/>
          <a:ext cx="1031051" cy="275717"/>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latin typeface="+mn-ea"/>
              <a:ea typeface="+mn-ea"/>
            </a:rPr>
            <a:t>発注者記入欄</a:t>
          </a:r>
        </a:p>
      </xdr:txBody>
    </xdr:sp>
    <xdr:clientData fPrintsWithSheet="0"/>
  </xdr:oneCellAnchor>
  <xdr:twoCellAnchor editAs="oneCell">
    <xdr:from>
      <xdr:col>1</xdr:col>
      <xdr:colOff>1524000</xdr:colOff>
      <xdr:row>0</xdr:row>
      <xdr:rowOff>0</xdr:rowOff>
    </xdr:from>
    <xdr:to>
      <xdr:col>7</xdr:col>
      <xdr:colOff>209550</xdr:colOff>
      <xdr:row>5</xdr:row>
      <xdr:rowOff>28575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171450</xdr:colOff>
      <xdr:row>0</xdr:row>
      <xdr:rowOff>152400</xdr:rowOff>
    </xdr:from>
    <xdr:to>
      <xdr:col>10</xdr:col>
      <xdr:colOff>133350</xdr:colOff>
      <xdr:row>4</xdr:row>
      <xdr:rowOff>123825</xdr:rowOff>
    </xdr:to>
    <xdr:sp macro="" textlink="">
      <xdr:nvSpPr>
        <xdr:cNvPr id="7" name="額縁 6">
          <a:hlinkClick xmlns:r="http://schemas.openxmlformats.org/officeDocument/2006/relationships" r:id="rId2"/>
        </xdr:cNvPr>
        <xdr:cNvSpPr/>
      </xdr:nvSpPr>
      <xdr:spPr>
        <a:xfrm>
          <a:off x="6486525" y="15240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11</xdr:col>
      <xdr:colOff>180975</xdr:colOff>
      <xdr:row>1</xdr:row>
      <xdr:rowOff>123825</xdr:rowOff>
    </xdr:from>
    <xdr:to>
      <xdr:col>13</xdr:col>
      <xdr:colOff>142875</xdr:colOff>
      <xdr:row>3</xdr:row>
      <xdr:rowOff>285750</xdr:rowOff>
    </xdr:to>
    <xdr:sp macro="" textlink="">
      <xdr:nvSpPr>
        <xdr:cNvPr id="2" name="額縁 1">
          <a:hlinkClick xmlns:r="http://schemas.openxmlformats.org/officeDocument/2006/relationships" r:id="rId1"/>
        </xdr:cNvPr>
        <xdr:cNvSpPr/>
      </xdr:nvSpPr>
      <xdr:spPr>
        <a:xfrm>
          <a:off x="7181850" y="295275"/>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0</xdr:col>
      <xdr:colOff>80211</xdr:colOff>
      <xdr:row>49</xdr:row>
      <xdr:rowOff>70185</xdr:rowOff>
    </xdr:from>
    <xdr:to>
      <xdr:col>34</xdr:col>
      <xdr:colOff>120316</xdr:colOff>
      <xdr:row>58</xdr:row>
      <xdr:rowOff>110289</xdr:rowOff>
    </xdr:to>
    <xdr:sp macro="" textlink="">
      <xdr:nvSpPr>
        <xdr:cNvPr id="4" name="正方形/長方形 3"/>
        <xdr:cNvSpPr/>
      </xdr:nvSpPr>
      <xdr:spPr>
        <a:xfrm>
          <a:off x="80211" y="8709360"/>
          <a:ext cx="6193255" cy="1583154"/>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oneCellAnchor>
    <xdr:from>
      <xdr:col>1</xdr:col>
      <xdr:colOff>0</xdr:colOff>
      <xdr:row>50</xdr:row>
      <xdr:rowOff>0</xdr:rowOff>
    </xdr:from>
    <xdr:ext cx="1031051" cy="275717"/>
    <xdr:sp macro="" textlink="">
      <xdr:nvSpPr>
        <xdr:cNvPr id="5" name="テキスト ボックス 4"/>
        <xdr:cNvSpPr txBox="1"/>
      </xdr:nvSpPr>
      <xdr:spPr>
        <a:xfrm>
          <a:off x="180975" y="8810625"/>
          <a:ext cx="1031051" cy="275717"/>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latin typeface="+mn-ea"/>
              <a:ea typeface="+mn-ea"/>
            </a:rPr>
            <a:t>発注者記入欄</a:t>
          </a:r>
        </a:p>
      </xdr:txBody>
    </xdr:sp>
    <xdr:clientData fPrintsWithSheet="0"/>
  </xdr:oneCellAnchor>
  <xdr:twoCellAnchor editAs="oneCell">
    <xdr:from>
      <xdr:col>12</xdr:col>
      <xdr:colOff>47625</xdr:colOff>
      <xdr:row>0</xdr:row>
      <xdr:rowOff>0</xdr:rowOff>
    </xdr:from>
    <xdr:to>
      <xdr:col>35</xdr:col>
      <xdr:colOff>9525</xdr:colOff>
      <xdr:row>5</xdr:row>
      <xdr:rowOff>28575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9325"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38</xdr:col>
      <xdr:colOff>0</xdr:colOff>
      <xdr:row>1</xdr:row>
      <xdr:rowOff>0</xdr:rowOff>
    </xdr:from>
    <xdr:to>
      <xdr:col>45</xdr:col>
      <xdr:colOff>66675</xdr:colOff>
      <xdr:row>4</xdr:row>
      <xdr:rowOff>142875</xdr:rowOff>
    </xdr:to>
    <xdr:sp macro="" textlink="">
      <xdr:nvSpPr>
        <xdr:cNvPr id="7" name="額縁 6">
          <a:hlinkClick xmlns:r="http://schemas.openxmlformats.org/officeDocument/2006/relationships" r:id="rId2"/>
        </xdr:cNvPr>
        <xdr:cNvSpPr/>
      </xdr:nvSpPr>
      <xdr:spPr>
        <a:xfrm>
          <a:off x="6877050" y="1714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11</xdr:col>
      <xdr:colOff>47625</xdr:colOff>
      <xdr:row>0</xdr:row>
      <xdr:rowOff>0</xdr:rowOff>
    </xdr:from>
    <xdr:to>
      <xdr:col>34</xdr:col>
      <xdr:colOff>9525</xdr:colOff>
      <xdr:row>5</xdr:row>
      <xdr:rowOff>28575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38350"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36</xdr:col>
      <xdr:colOff>0</xdr:colOff>
      <xdr:row>1</xdr:row>
      <xdr:rowOff>0</xdr:rowOff>
    </xdr:from>
    <xdr:to>
      <xdr:col>43</xdr:col>
      <xdr:colOff>66675</xdr:colOff>
      <xdr:row>4</xdr:row>
      <xdr:rowOff>142875</xdr:rowOff>
    </xdr:to>
    <xdr:sp macro="" textlink="">
      <xdr:nvSpPr>
        <xdr:cNvPr id="3" name="額縁 2">
          <a:hlinkClick xmlns:r="http://schemas.openxmlformats.org/officeDocument/2006/relationships" r:id="rId2"/>
        </xdr:cNvPr>
        <xdr:cNvSpPr/>
      </xdr:nvSpPr>
      <xdr:spPr>
        <a:xfrm>
          <a:off x="6515100" y="1714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xmlns="" id="{00000000-0008-0000-5600-000002000000}"/>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xmlns="" id="{00000000-0008-0000-5600-000003000000}"/>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xmlns="" id="{00000000-0008-0000-5600-000004000000}"/>
            </a:ext>
          </a:extLst>
        </xdr:cNvPr>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xmlns="" id="{00000000-0008-0000-5600-000005000000}"/>
            </a:ext>
          </a:extLst>
        </xdr:cNvPr>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xmlns="" id="{00000000-0008-0000-5600-000006000000}"/>
            </a:ext>
          </a:extLst>
        </xdr:cNvPr>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xmlns="" id="{00000000-0008-0000-5600-000007000000}"/>
            </a:ext>
          </a:extLst>
        </xdr:cNvPr>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xmlns="" id="{00000000-0008-0000-5600-000008000000}"/>
            </a:ext>
          </a:extLst>
        </xdr:cNvPr>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xmlns="" id="{00000000-0008-0000-5600-000009000000}"/>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twoCellAnchor>
    <xdr:from>
      <xdr:col>16</xdr:col>
      <xdr:colOff>190500</xdr:colOff>
      <xdr:row>1</xdr:row>
      <xdr:rowOff>104775</xdr:rowOff>
    </xdr:from>
    <xdr:to>
      <xdr:col>18</xdr:col>
      <xdr:colOff>152400</xdr:colOff>
      <xdr:row>5</xdr:row>
      <xdr:rowOff>28575</xdr:rowOff>
    </xdr:to>
    <xdr:sp macro="" textlink="">
      <xdr:nvSpPr>
        <xdr:cNvPr id="10" name="額縁 9">
          <a:hlinkClick xmlns:r="http://schemas.openxmlformats.org/officeDocument/2006/relationships" r:id="rId1"/>
        </xdr:cNvPr>
        <xdr:cNvSpPr/>
      </xdr:nvSpPr>
      <xdr:spPr>
        <a:xfrm>
          <a:off x="10172700" y="276225"/>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5</xdr:col>
      <xdr:colOff>409575</xdr:colOff>
      <xdr:row>7</xdr:row>
      <xdr:rowOff>66675</xdr:rowOff>
    </xdr:from>
    <xdr:to>
      <xdr:col>5</xdr:col>
      <xdr:colOff>666750</xdr:colOff>
      <xdr:row>11</xdr:row>
      <xdr:rowOff>158003</xdr:rowOff>
    </xdr:to>
    <xdr:sp macro="" textlink="">
      <xdr:nvSpPr>
        <xdr:cNvPr id="2" name="Text Box 1">
          <a:extLst>
            <a:ext uri="{FF2B5EF4-FFF2-40B4-BE49-F238E27FC236}">
              <a16:creationId xmlns:a16="http://schemas.microsoft.com/office/drawing/2014/main" xmlns="" id="{00000000-0008-0000-5700-000002000000}"/>
            </a:ext>
          </a:extLst>
        </xdr:cNvPr>
        <xdr:cNvSpPr txBox="1">
          <a:spLocks noChangeArrowheads="1"/>
        </xdr:cNvSpPr>
      </xdr:nvSpPr>
      <xdr:spPr bwMode="auto">
        <a:xfrm>
          <a:off x="5086350" y="1314450"/>
          <a:ext cx="257175" cy="777128"/>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13</xdr:col>
      <xdr:colOff>33057</xdr:colOff>
      <xdr:row>32</xdr:row>
      <xdr:rowOff>131109</xdr:rowOff>
    </xdr:from>
    <xdr:to>
      <xdr:col>13</xdr:col>
      <xdr:colOff>290793</xdr:colOff>
      <xdr:row>33</xdr:row>
      <xdr:rowOff>161365</xdr:rowOff>
    </xdr:to>
    <xdr:sp macro="" textlink="">
      <xdr:nvSpPr>
        <xdr:cNvPr id="3" name="正方形/長方形 2">
          <a:extLst>
            <a:ext uri="{FF2B5EF4-FFF2-40B4-BE49-F238E27FC236}">
              <a16:creationId xmlns:a16="http://schemas.microsoft.com/office/drawing/2014/main" xmlns="" id="{00000000-0008-0000-5700-000003000000}"/>
            </a:ext>
          </a:extLst>
        </xdr:cNvPr>
        <xdr:cNvSpPr/>
      </xdr:nvSpPr>
      <xdr:spPr>
        <a:xfrm>
          <a:off x="10196232" y="5712759"/>
          <a:ext cx="257736" cy="2017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13</xdr:col>
      <xdr:colOff>268381</xdr:colOff>
      <xdr:row>32</xdr:row>
      <xdr:rowOff>97491</xdr:rowOff>
    </xdr:from>
    <xdr:ext cx="466794" cy="275717"/>
    <xdr:sp macro="" textlink="">
      <xdr:nvSpPr>
        <xdr:cNvPr id="4" name="テキスト ボックス 3">
          <a:extLst>
            <a:ext uri="{FF2B5EF4-FFF2-40B4-BE49-F238E27FC236}">
              <a16:creationId xmlns:a16="http://schemas.microsoft.com/office/drawing/2014/main" xmlns="" id="{00000000-0008-0000-5700-000004000000}"/>
            </a:ext>
          </a:extLst>
        </xdr:cNvPr>
        <xdr:cNvSpPr txBox="1"/>
      </xdr:nvSpPr>
      <xdr:spPr>
        <a:xfrm>
          <a:off x="10431556" y="567914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天端</a:t>
          </a:r>
        </a:p>
      </xdr:txBody>
    </xdr:sp>
    <xdr:clientData/>
  </xdr:oneCellAnchor>
  <xdr:twoCellAnchor editAs="oneCell">
    <xdr:from>
      <xdr:col>13</xdr:col>
      <xdr:colOff>485775</xdr:colOff>
      <xdr:row>12</xdr:row>
      <xdr:rowOff>66675</xdr:rowOff>
    </xdr:from>
    <xdr:to>
      <xdr:col>14</xdr:col>
      <xdr:colOff>228600</xdr:colOff>
      <xdr:row>25</xdr:row>
      <xdr:rowOff>19050</xdr:rowOff>
    </xdr:to>
    <xdr:pic>
      <xdr:nvPicPr>
        <xdr:cNvPr id="5" name="図 4">
          <a:extLst>
            <a:ext uri="{FF2B5EF4-FFF2-40B4-BE49-F238E27FC236}">
              <a16:creationId xmlns:a16="http://schemas.microsoft.com/office/drawing/2014/main" xmlns="" id="{00000000-0008-0000-5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48950" y="2200275"/>
          <a:ext cx="762000"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200025</xdr:colOff>
      <xdr:row>1</xdr:row>
      <xdr:rowOff>47625</xdr:rowOff>
    </xdr:from>
    <xdr:to>
      <xdr:col>17</xdr:col>
      <xdr:colOff>161925</xdr:colOff>
      <xdr:row>4</xdr:row>
      <xdr:rowOff>142875</xdr:rowOff>
    </xdr:to>
    <xdr:sp macro="" textlink="">
      <xdr:nvSpPr>
        <xdr:cNvPr id="6" name="額縁 5">
          <a:hlinkClick xmlns:r="http://schemas.openxmlformats.org/officeDocument/2006/relationships" r:id="rId2"/>
        </xdr:cNvPr>
        <xdr:cNvSpPr/>
      </xdr:nvSpPr>
      <xdr:spPr>
        <a:xfrm>
          <a:off x="11658600" y="219075"/>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xmlns="" id="{00000000-0008-0000-5800-000002000000}"/>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xmlns="" id="{00000000-0008-0000-5800-000003000000}"/>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xmlns="" id="{00000000-0008-0000-5800-000004000000}"/>
            </a:ext>
          </a:extLst>
        </xdr:cNvPr>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xmlns="" id="{00000000-0008-0000-5800-000005000000}"/>
            </a:ext>
          </a:extLst>
        </xdr:cNvPr>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xmlns="" id="{00000000-0008-0000-5800-000006000000}"/>
            </a:ext>
          </a:extLst>
        </xdr:cNvPr>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xmlns="" id="{00000000-0008-0000-5800-000007000000}"/>
            </a:ext>
          </a:extLst>
        </xdr:cNvPr>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xmlns="" id="{00000000-0008-0000-5800-000008000000}"/>
            </a:ext>
          </a:extLst>
        </xdr:cNvPr>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xmlns="" id="{00000000-0008-0000-5800-000009000000}"/>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twoCellAnchor>
    <xdr:from>
      <xdr:col>16</xdr:col>
      <xdr:colOff>295275</xdr:colOff>
      <xdr:row>2</xdr:row>
      <xdr:rowOff>66675</xdr:rowOff>
    </xdr:from>
    <xdr:to>
      <xdr:col>18</xdr:col>
      <xdr:colOff>257175</xdr:colOff>
      <xdr:row>6</xdr:row>
      <xdr:rowOff>38100</xdr:rowOff>
    </xdr:to>
    <xdr:sp macro="" textlink="">
      <xdr:nvSpPr>
        <xdr:cNvPr id="10" name="額縁 9">
          <a:hlinkClick xmlns:r="http://schemas.openxmlformats.org/officeDocument/2006/relationships" r:id="rId1"/>
        </xdr:cNvPr>
        <xdr:cNvSpPr/>
      </xdr:nvSpPr>
      <xdr:spPr>
        <a:xfrm>
          <a:off x="10277475" y="45720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9</xdr:col>
      <xdr:colOff>238125</xdr:colOff>
      <xdr:row>2</xdr:row>
      <xdr:rowOff>63500</xdr:rowOff>
    </xdr:from>
    <xdr:to>
      <xdr:col>11</xdr:col>
      <xdr:colOff>206375</xdr:colOff>
      <xdr:row>5</xdr:row>
      <xdr:rowOff>6350</xdr:rowOff>
    </xdr:to>
    <xdr:sp macro="" textlink="">
      <xdr:nvSpPr>
        <xdr:cNvPr id="2" name="額縁 1">
          <a:hlinkClick xmlns:r="http://schemas.openxmlformats.org/officeDocument/2006/relationships" r:id="rId1"/>
        </xdr:cNvPr>
        <xdr:cNvSpPr/>
      </xdr:nvSpPr>
      <xdr:spPr>
        <a:xfrm>
          <a:off x="6410325" y="406400"/>
          <a:ext cx="1339850" cy="4572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xdr:from>
      <xdr:col>3</xdr:col>
      <xdr:colOff>190500</xdr:colOff>
      <xdr:row>46</xdr:row>
      <xdr:rowOff>19050</xdr:rowOff>
    </xdr:from>
    <xdr:to>
      <xdr:col>12</xdr:col>
      <xdr:colOff>342900</xdr:colOff>
      <xdr:row>50</xdr:row>
      <xdr:rowOff>66675</xdr:rowOff>
    </xdr:to>
    <xdr:sp macro="" textlink="">
      <xdr:nvSpPr>
        <xdr:cNvPr id="2" name="テキスト ボックス 1"/>
        <xdr:cNvSpPr txBox="1"/>
      </xdr:nvSpPr>
      <xdr:spPr>
        <a:xfrm>
          <a:off x="2247900" y="7905750"/>
          <a:ext cx="6324600" cy="7334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effectLst/>
              <a:latin typeface="+mn-lt"/>
              <a:ea typeface="+mn-ea"/>
              <a:cs typeface="+mn-cs"/>
            </a:rPr>
            <a:t>発注者記入</a:t>
          </a:r>
          <a:endParaRPr lang="ja-JP" altLang="ja-JP" sz="1800" b="1">
            <a:solidFill>
              <a:srgbClr val="FF0000"/>
            </a:solidFill>
            <a:effectLst/>
          </a:endParaRPr>
        </a:p>
      </xdr:txBody>
    </xdr:sp>
    <xdr:clientData fPrintsWithSheet="0"/>
  </xdr:twoCellAnchor>
  <xdr:twoCellAnchor>
    <xdr:from>
      <xdr:col>18</xdr:col>
      <xdr:colOff>161925</xdr:colOff>
      <xdr:row>18</xdr:row>
      <xdr:rowOff>152400</xdr:rowOff>
    </xdr:from>
    <xdr:to>
      <xdr:col>21</xdr:col>
      <xdr:colOff>266700</xdr:colOff>
      <xdr:row>22</xdr:row>
      <xdr:rowOff>123825</xdr:rowOff>
    </xdr:to>
    <xdr:sp macro="" textlink="">
      <xdr:nvSpPr>
        <xdr:cNvPr id="3" name="額縁 2">
          <a:hlinkClick xmlns:r="http://schemas.openxmlformats.org/officeDocument/2006/relationships" r:id="rId1"/>
        </xdr:cNvPr>
        <xdr:cNvSpPr/>
      </xdr:nvSpPr>
      <xdr:spPr>
        <a:xfrm>
          <a:off x="12506325" y="3238500"/>
          <a:ext cx="2162175"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10</xdr:col>
      <xdr:colOff>104775</xdr:colOff>
      <xdr:row>1</xdr:row>
      <xdr:rowOff>85725</xdr:rowOff>
    </xdr:from>
    <xdr:to>
      <xdr:col>12</xdr:col>
      <xdr:colOff>66675</xdr:colOff>
      <xdr:row>4</xdr:row>
      <xdr:rowOff>28575</xdr:rowOff>
    </xdr:to>
    <xdr:sp macro="" textlink="">
      <xdr:nvSpPr>
        <xdr:cNvPr id="2" name="額縁 1">
          <a:hlinkClick xmlns:r="http://schemas.openxmlformats.org/officeDocument/2006/relationships" r:id="rId1"/>
        </xdr:cNvPr>
        <xdr:cNvSpPr/>
      </xdr:nvSpPr>
      <xdr:spPr>
        <a:xfrm>
          <a:off x="6962775" y="257175"/>
          <a:ext cx="1333500" cy="4572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xdr:from>
      <xdr:col>5</xdr:col>
      <xdr:colOff>358587</xdr:colOff>
      <xdr:row>4</xdr:row>
      <xdr:rowOff>257735</xdr:rowOff>
    </xdr:from>
    <xdr:to>
      <xdr:col>7</xdr:col>
      <xdr:colOff>324970</xdr:colOff>
      <xdr:row>7</xdr:row>
      <xdr:rowOff>63313</xdr:rowOff>
    </xdr:to>
    <xdr:sp macro="" textlink="">
      <xdr:nvSpPr>
        <xdr:cNvPr id="3" name="額縁 2">
          <a:hlinkClick xmlns:r="http://schemas.openxmlformats.org/officeDocument/2006/relationships" r:id="rId1"/>
        </xdr:cNvPr>
        <xdr:cNvSpPr/>
      </xdr:nvSpPr>
      <xdr:spPr>
        <a:xfrm>
          <a:off x="3787587" y="857810"/>
          <a:ext cx="1337983" cy="405653"/>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23.xml><?xml version="1.0" encoding="utf-8"?>
<xdr:wsDr xmlns:xdr="http://schemas.openxmlformats.org/drawingml/2006/spreadsheetDrawing" xmlns:a="http://schemas.openxmlformats.org/drawingml/2006/main">
  <xdr:twoCellAnchor>
    <xdr:from>
      <xdr:col>9</xdr:col>
      <xdr:colOff>349250</xdr:colOff>
      <xdr:row>3</xdr:row>
      <xdr:rowOff>79375</xdr:rowOff>
    </xdr:from>
    <xdr:to>
      <xdr:col>11</xdr:col>
      <xdr:colOff>460375</xdr:colOff>
      <xdr:row>4</xdr:row>
      <xdr:rowOff>339725</xdr:rowOff>
    </xdr:to>
    <xdr:sp macro="" textlink="">
      <xdr:nvSpPr>
        <xdr:cNvPr id="2" name="額縁 1">
          <a:hlinkClick xmlns:r="http://schemas.openxmlformats.org/officeDocument/2006/relationships" r:id="rId1"/>
        </xdr:cNvPr>
        <xdr:cNvSpPr/>
      </xdr:nvSpPr>
      <xdr:spPr>
        <a:xfrm>
          <a:off x="6521450" y="593725"/>
          <a:ext cx="1482725" cy="2603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24.xml><?xml version="1.0" encoding="utf-8"?>
<xdr:wsDr xmlns:xdr="http://schemas.openxmlformats.org/drawingml/2006/spreadsheetDrawing" xmlns:a="http://schemas.openxmlformats.org/drawingml/2006/main">
  <xdr:twoCellAnchor>
    <xdr:from>
      <xdr:col>37</xdr:col>
      <xdr:colOff>0</xdr:colOff>
      <xdr:row>5</xdr:row>
      <xdr:rowOff>0</xdr:rowOff>
    </xdr:from>
    <xdr:to>
      <xdr:col>44</xdr:col>
      <xdr:colOff>66675</xdr:colOff>
      <xdr:row>7</xdr:row>
      <xdr:rowOff>104775</xdr:rowOff>
    </xdr:to>
    <xdr:sp macro="" textlink="">
      <xdr:nvSpPr>
        <xdr:cNvPr id="2" name="額縁 1">
          <a:hlinkClick xmlns:r="http://schemas.openxmlformats.org/officeDocument/2006/relationships" r:id="rId1"/>
        </xdr:cNvPr>
        <xdr:cNvSpPr/>
      </xdr:nvSpPr>
      <xdr:spPr>
        <a:xfrm>
          <a:off x="6696075" y="8572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25.xml><?xml version="1.0" encoding="utf-8"?>
<xdr:wsDr xmlns:xdr="http://schemas.openxmlformats.org/drawingml/2006/spreadsheetDrawing" xmlns:a="http://schemas.openxmlformats.org/drawingml/2006/main">
  <xdr:twoCellAnchor>
    <xdr:from>
      <xdr:col>36</xdr:col>
      <xdr:colOff>0</xdr:colOff>
      <xdr:row>1</xdr:row>
      <xdr:rowOff>0</xdr:rowOff>
    </xdr:from>
    <xdr:to>
      <xdr:col>43</xdr:col>
      <xdr:colOff>66675</xdr:colOff>
      <xdr:row>4</xdr:row>
      <xdr:rowOff>142875</xdr:rowOff>
    </xdr:to>
    <xdr:sp macro="" textlink="">
      <xdr:nvSpPr>
        <xdr:cNvPr id="2" name="額縁 1">
          <a:hlinkClick xmlns:r="http://schemas.openxmlformats.org/officeDocument/2006/relationships" r:id="rId1"/>
        </xdr:cNvPr>
        <xdr:cNvSpPr/>
      </xdr:nvSpPr>
      <xdr:spPr>
        <a:xfrm>
          <a:off x="6515100" y="1714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26.xml><?xml version="1.0" encoding="utf-8"?>
<xdr:wsDr xmlns:xdr="http://schemas.openxmlformats.org/drawingml/2006/spreadsheetDrawing" xmlns:a="http://schemas.openxmlformats.org/drawingml/2006/main">
  <xdr:oneCellAnchor>
    <xdr:from>
      <xdr:col>25</xdr:col>
      <xdr:colOff>130342</xdr:colOff>
      <xdr:row>0</xdr:row>
      <xdr:rowOff>0</xdr:rowOff>
    </xdr:from>
    <xdr:ext cx="1935078" cy="275717"/>
    <xdr:sp macro="" textlink="">
      <xdr:nvSpPr>
        <xdr:cNvPr id="2" name="テキスト ボックス 1"/>
        <xdr:cNvSpPr txBox="1"/>
      </xdr:nvSpPr>
      <xdr:spPr>
        <a:xfrm>
          <a:off x="4654717" y="0"/>
          <a:ext cx="1935078" cy="27571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b="1">
              <a:solidFill>
                <a:srgbClr val="FF0000"/>
              </a:solidFill>
              <a:effectLst/>
              <a:latin typeface="+mn-lt"/>
              <a:ea typeface="+mn-ea"/>
              <a:cs typeface="+mn-cs"/>
            </a:rPr>
            <a:t>＊指定部分払い以外は不要</a:t>
          </a:r>
          <a:endParaRPr lang="ja-JP" altLang="ja-JP" b="1">
            <a:solidFill>
              <a:srgbClr val="FF0000"/>
            </a:solidFill>
            <a:effectLst/>
          </a:endParaRPr>
        </a:p>
      </xdr:txBody>
    </xdr:sp>
    <xdr:clientData fPrintsWithSheet="0"/>
  </xdr:oneCellAnchor>
  <xdr:twoCellAnchor>
    <xdr:from>
      <xdr:col>37</xdr:col>
      <xdr:colOff>0</xdr:colOff>
      <xdr:row>2</xdr:row>
      <xdr:rowOff>0</xdr:rowOff>
    </xdr:from>
    <xdr:to>
      <xdr:col>44</xdr:col>
      <xdr:colOff>66675</xdr:colOff>
      <xdr:row>5</xdr:row>
      <xdr:rowOff>142875</xdr:rowOff>
    </xdr:to>
    <xdr:sp macro="" textlink="">
      <xdr:nvSpPr>
        <xdr:cNvPr id="3" name="額縁 2">
          <a:hlinkClick xmlns:r="http://schemas.openxmlformats.org/officeDocument/2006/relationships" r:id="rId1"/>
        </xdr:cNvPr>
        <xdr:cNvSpPr/>
      </xdr:nvSpPr>
      <xdr:spPr>
        <a:xfrm>
          <a:off x="6696075" y="34290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27.xml><?xml version="1.0" encoding="utf-8"?>
<xdr:wsDr xmlns:xdr="http://schemas.openxmlformats.org/drawingml/2006/spreadsheetDrawing" xmlns:a="http://schemas.openxmlformats.org/drawingml/2006/main">
  <xdr:twoCellAnchor>
    <xdr:from>
      <xdr:col>0</xdr:col>
      <xdr:colOff>70182</xdr:colOff>
      <xdr:row>50</xdr:row>
      <xdr:rowOff>60162</xdr:rowOff>
    </xdr:from>
    <xdr:to>
      <xdr:col>8</xdr:col>
      <xdr:colOff>591866</xdr:colOff>
      <xdr:row>59</xdr:row>
      <xdr:rowOff>90241</xdr:rowOff>
    </xdr:to>
    <xdr:sp macro="" textlink="">
      <xdr:nvSpPr>
        <xdr:cNvPr id="4" name="正方形/長方形 3"/>
        <xdr:cNvSpPr/>
      </xdr:nvSpPr>
      <xdr:spPr>
        <a:xfrm>
          <a:off x="70182" y="8699337"/>
          <a:ext cx="6008084" cy="1573129"/>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oneCellAnchor>
    <xdr:from>
      <xdr:col>0</xdr:col>
      <xdr:colOff>170445</xdr:colOff>
      <xdr:row>50</xdr:row>
      <xdr:rowOff>160425</xdr:rowOff>
    </xdr:from>
    <xdr:ext cx="1031051" cy="275717"/>
    <xdr:sp macro="" textlink="">
      <xdr:nvSpPr>
        <xdr:cNvPr id="5" name="テキスト ボックス 4"/>
        <xdr:cNvSpPr txBox="1"/>
      </xdr:nvSpPr>
      <xdr:spPr>
        <a:xfrm>
          <a:off x="170445" y="8799600"/>
          <a:ext cx="1031051" cy="275717"/>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latin typeface="+mn-ea"/>
              <a:ea typeface="+mn-ea"/>
            </a:rPr>
            <a:t>発注者記入欄</a:t>
          </a:r>
        </a:p>
      </xdr:txBody>
    </xdr:sp>
    <xdr:clientData fPrintsWithSheet="0"/>
  </xdr:oneCellAnchor>
  <xdr:twoCellAnchor editAs="oneCell">
    <xdr:from>
      <xdr:col>2</xdr:col>
      <xdr:colOff>485775</xdr:colOff>
      <xdr:row>0</xdr:row>
      <xdr:rowOff>0</xdr:rowOff>
    </xdr:from>
    <xdr:to>
      <xdr:col>8</xdr:col>
      <xdr:colOff>495300</xdr:colOff>
      <xdr:row>5</xdr:row>
      <xdr:rowOff>28575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7375"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209550</xdr:colOff>
      <xdr:row>1</xdr:row>
      <xdr:rowOff>28575</xdr:rowOff>
    </xdr:from>
    <xdr:to>
      <xdr:col>11</xdr:col>
      <xdr:colOff>171450</xdr:colOff>
      <xdr:row>5</xdr:row>
      <xdr:rowOff>0</xdr:rowOff>
    </xdr:to>
    <xdr:sp macro="" textlink="">
      <xdr:nvSpPr>
        <xdr:cNvPr id="7" name="額縁 6">
          <a:hlinkClick xmlns:r="http://schemas.openxmlformats.org/officeDocument/2006/relationships" r:id="rId2"/>
        </xdr:cNvPr>
        <xdr:cNvSpPr/>
      </xdr:nvSpPr>
      <xdr:spPr>
        <a:xfrm>
          <a:off x="6381750" y="200025"/>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28.xml><?xml version="1.0" encoding="utf-8"?>
<xdr:wsDr xmlns:xdr="http://schemas.openxmlformats.org/drawingml/2006/spreadsheetDrawing" xmlns:a="http://schemas.openxmlformats.org/drawingml/2006/main">
  <xdr:twoCellAnchor>
    <xdr:from>
      <xdr:col>7</xdr:col>
      <xdr:colOff>133351</xdr:colOff>
      <xdr:row>22</xdr:row>
      <xdr:rowOff>38101</xdr:rowOff>
    </xdr:from>
    <xdr:to>
      <xdr:col>10</xdr:col>
      <xdr:colOff>95251</xdr:colOff>
      <xdr:row>24</xdr:row>
      <xdr:rowOff>123825</xdr:rowOff>
    </xdr:to>
    <xdr:sp macro="" textlink="">
      <xdr:nvSpPr>
        <xdr:cNvPr id="3" name="円/楕円 2"/>
        <xdr:cNvSpPr/>
      </xdr:nvSpPr>
      <xdr:spPr>
        <a:xfrm>
          <a:off x="1400176" y="3810001"/>
          <a:ext cx="514350" cy="42862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47625</xdr:colOff>
      <xdr:row>0</xdr:row>
      <xdr:rowOff>0</xdr:rowOff>
    </xdr:from>
    <xdr:to>
      <xdr:col>34</xdr:col>
      <xdr:colOff>9525</xdr:colOff>
      <xdr:row>5</xdr:row>
      <xdr:rowOff>28575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36</xdr:col>
      <xdr:colOff>0</xdr:colOff>
      <xdr:row>1</xdr:row>
      <xdr:rowOff>0</xdr:rowOff>
    </xdr:from>
    <xdr:to>
      <xdr:col>43</xdr:col>
      <xdr:colOff>66675</xdr:colOff>
      <xdr:row>4</xdr:row>
      <xdr:rowOff>142875</xdr:rowOff>
    </xdr:to>
    <xdr:sp macro="" textlink="">
      <xdr:nvSpPr>
        <xdr:cNvPr id="5" name="額縁 4">
          <a:hlinkClick xmlns:r="http://schemas.openxmlformats.org/officeDocument/2006/relationships" r:id="rId2"/>
        </xdr:cNvPr>
        <xdr:cNvSpPr/>
      </xdr:nvSpPr>
      <xdr:spPr>
        <a:xfrm>
          <a:off x="6524625" y="1714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342900</xdr:colOff>
      <xdr:row>0</xdr:row>
      <xdr:rowOff>38100</xdr:rowOff>
    </xdr:from>
    <xdr:to>
      <xdr:col>3</xdr:col>
      <xdr:colOff>9525</xdr:colOff>
      <xdr:row>2</xdr:row>
      <xdr:rowOff>161924</xdr:rowOff>
    </xdr:to>
    <xdr:sp macro="" textlink="">
      <xdr:nvSpPr>
        <xdr:cNvPr id="2" name="Rectangle 31"/>
        <xdr:cNvSpPr>
          <a:spLocks noChangeArrowheads="1"/>
        </xdr:cNvSpPr>
      </xdr:nvSpPr>
      <xdr:spPr bwMode="auto">
        <a:xfrm>
          <a:off x="342900" y="38100"/>
          <a:ext cx="1724025" cy="466724"/>
        </a:xfrm>
        <a:prstGeom prst="rect">
          <a:avLst/>
        </a:prstGeom>
        <a:solidFill>
          <a:srgbClr val="FFFFFF"/>
        </a:solidFill>
        <a:ln w="9525">
          <a:solidFill>
            <a:srgbClr val="FFFFFF"/>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ゴシック"/>
              <a:ea typeface="ＭＳ ゴシック"/>
            </a:rPr>
            <a:t>　　年　　月　　日　起案</a:t>
          </a:r>
          <a:endParaRPr lang="ja-JP" altLang="en-US" sz="1050" b="0" i="0" u="none" strike="noStrike" baseline="0">
            <a:solidFill>
              <a:srgbClr val="000000"/>
            </a:solidFill>
            <a:latin typeface="Century"/>
          </a:endParaRPr>
        </a:p>
        <a:p>
          <a:pPr algn="l" rtl="0">
            <a:lnSpc>
              <a:spcPts val="1300"/>
            </a:lnSpc>
            <a:defRPr sz="1000"/>
          </a:pPr>
          <a:r>
            <a:rPr lang="ja-JP" altLang="en-US" sz="1050" b="0" i="0" u="none" strike="noStrike" baseline="0">
              <a:solidFill>
                <a:srgbClr val="000000"/>
              </a:solidFill>
              <a:latin typeface="ＭＳ ゴシック"/>
              <a:ea typeface="ＭＳ ゴシック"/>
            </a:rPr>
            <a:t> </a:t>
          </a:r>
          <a:endParaRPr lang="ja-JP" altLang="en-US" sz="1050" b="0" i="0" u="none" strike="noStrike" baseline="0">
            <a:solidFill>
              <a:srgbClr val="000000"/>
            </a:solidFill>
            <a:latin typeface="Century"/>
          </a:endParaRPr>
        </a:p>
        <a:p>
          <a:pPr algn="l" rtl="0">
            <a:lnSpc>
              <a:spcPts val="1200"/>
            </a:lnSpc>
            <a:defRPr sz="1000"/>
          </a:pPr>
          <a:r>
            <a:rPr lang="ja-JP" altLang="en-US" sz="1050" b="0" i="0" u="none" strike="noStrike" baseline="0">
              <a:solidFill>
                <a:srgbClr val="000000"/>
              </a:solidFill>
              <a:latin typeface="ＭＳ ゴシック"/>
              <a:ea typeface="ＭＳ ゴシック"/>
            </a:rPr>
            <a:t>　　年　　月　　日　決裁</a:t>
          </a:r>
        </a:p>
      </xdr:txBody>
    </xdr:sp>
    <xdr:clientData/>
  </xdr:twoCellAnchor>
  <xdr:twoCellAnchor>
    <xdr:from>
      <xdr:col>4</xdr:col>
      <xdr:colOff>685799</xdr:colOff>
      <xdr:row>7</xdr:row>
      <xdr:rowOff>0</xdr:rowOff>
    </xdr:from>
    <xdr:to>
      <xdr:col>8</xdr:col>
      <xdr:colOff>676274</xdr:colOff>
      <xdr:row>8</xdr:row>
      <xdr:rowOff>0</xdr:rowOff>
    </xdr:to>
    <xdr:sp macro="" textlink="">
      <xdr:nvSpPr>
        <xdr:cNvPr id="3" name="Rectangle 32"/>
        <xdr:cNvSpPr>
          <a:spLocks noChangeArrowheads="1"/>
        </xdr:cNvSpPr>
      </xdr:nvSpPr>
      <xdr:spPr bwMode="auto">
        <a:xfrm>
          <a:off x="3428999" y="1200150"/>
          <a:ext cx="2733675" cy="171450"/>
        </a:xfrm>
        <a:prstGeom prst="rect">
          <a:avLst/>
        </a:prstGeom>
        <a:solidFill>
          <a:srgbClr val="FFFFFF"/>
        </a:solidFill>
        <a:ln w="9525">
          <a:solidFill>
            <a:srgbClr val="000000"/>
          </a:solidFill>
          <a:prstDash val="dash"/>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明朝"/>
              <a:ea typeface="ＭＳ 明朝"/>
            </a:rPr>
            <a:t>承認　　　・　　不承認</a:t>
          </a:r>
        </a:p>
      </xdr:txBody>
    </xdr:sp>
    <xdr:clientData/>
  </xdr:twoCellAnchor>
  <xdr:twoCellAnchor>
    <xdr:from>
      <xdr:col>9</xdr:col>
      <xdr:colOff>333375</xdr:colOff>
      <xdr:row>3</xdr:row>
      <xdr:rowOff>104775</xdr:rowOff>
    </xdr:from>
    <xdr:to>
      <xdr:col>11</xdr:col>
      <xdr:colOff>295275</xdr:colOff>
      <xdr:row>6</xdr:row>
      <xdr:rowOff>47625</xdr:rowOff>
    </xdr:to>
    <xdr:sp macro="" textlink="">
      <xdr:nvSpPr>
        <xdr:cNvPr id="4" name="額縁 3">
          <a:hlinkClick xmlns:r="http://schemas.openxmlformats.org/officeDocument/2006/relationships" r:id="rId1"/>
        </xdr:cNvPr>
        <xdr:cNvSpPr/>
      </xdr:nvSpPr>
      <xdr:spPr>
        <a:xfrm>
          <a:off x="6505575" y="619125"/>
          <a:ext cx="1333500" cy="4572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xdr:col>
      <xdr:colOff>438150</xdr:colOff>
      <xdr:row>6</xdr:row>
      <xdr:rowOff>76200</xdr:rowOff>
    </xdr:from>
    <xdr:to>
      <xdr:col>6</xdr:col>
      <xdr:colOff>400050</xdr:colOff>
      <xdr:row>10</xdr:row>
      <xdr:rowOff>9525</xdr:rowOff>
    </xdr:to>
    <xdr:sp macro="" textlink="">
      <xdr:nvSpPr>
        <xdr:cNvPr id="2" name="額縁 1">
          <a:hlinkClick xmlns:r="http://schemas.openxmlformats.org/officeDocument/2006/relationships" r:id="rId1"/>
        </xdr:cNvPr>
        <xdr:cNvSpPr/>
      </xdr:nvSpPr>
      <xdr:spPr>
        <a:xfrm>
          <a:off x="6800850" y="11620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7</xdr:col>
      <xdr:colOff>171450</xdr:colOff>
      <xdr:row>6</xdr:row>
      <xdr:rowOff>114300</xdr:rowOff>
    </xdr:from>
    <xdr:to>
      <xdr:col>9</xdr:col>
      <xdr:colOff>133350</xdr:colOff>
      <xdr:row>10</xdr:row>
      <xdr:rowOff>76200</xdr:rowOff>
    </xdr:to>
    <xdr:sp macro="" textlink="">
      <xdr:nvSpPr>
        <xdr:cNvPr id="2" name="額縁 1">
          <a:hlinkClick xmlns:r="http://schemas.openxmlformats.org/officeDocument/2006/relationships" r:id="rId1"/>
        </xdr:cNvPr>
        <xdr:cNvSpPr/>
      </xdr:nvSpPr>
      <xdr:spPr>
        <a:xfrm>
          <a:off x="8448675" y="1171575"/>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14</xdr:col>
      <xdr:colOff>152400</xdr:colOff>
      <xdr:row>2</xdr:row>
      <xdr:rowOff>19050</xdr:rowOff>
    </xdr:from>
    <xdr:to>
      <xdr:col>16</xdr:col>
      <xdr:colOff>114300</xdr:colOff>
      <xdr:row>5</xdr:row>
      <xdr:rowOff>47625</xdr:rowOff>
    </xdr:to>
    <xdr:sp macro="" textlink="">
      <xdr:nvSpPr>
        <xdr:cNvPr id="2" name="額縁 1">
          <a:hlinkClick xmlns:r="http://schemas.openxmlformats.org/officeDocument/2006/relationships" r:id="rId1"/>
        </xdr:cNvPr>
        <xdr:cNvSpPr/>
      </xdr:nvSpPr>
      <xdr:spPr>
        <a:xfrm>
          <a:off x="11125200" y="4381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4</xdr:col>
      <xdr:colOff>209550</xdr:colOff>
      <xdr:row>2</xdr:row>
      <xdr:rowOff>47625</xdr:rowOff>
    </xdr:from>
    <xdr:to>
      <xdr:col>6</xdr:col>
      <xdr:colOff>171450</xdr:colOff>
      <xdr:row>4</xdr:row>
      <xdr:rowOff>352425</xdr:rowOff>
    </xdr:to>
    <xdr:sp macro="" textlink="">
      <xdr:nvSpPr>
        <xdr:cNvPr id="2" name="額縁 1">
          <a:hlinkClick xmlns:r="http://schemas.openxmlformats.org/officeDocument/2006/relationships" r:id="rId1"/>
        </xdr:cNvPr>
        <xdr:cNvSpPr/>
      </xdr:nvSpPr>
      <xdr:spPr>
        <a:xfrm>
          <a:off x="6991350" y="4000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19</xdr:col>
      <xdr:colOff>219075</xdr:colOff>
      <xdr:row>6</xdr:row>
      <xdr:rowOff>133350</xdr:rowOff>
    </xdr:from>
    <xdr:to>
      <xdr:col>22</xdr:col>
      <xdr:colOff>495300</xdr:colOff>
      <xdr:row>8</xdr:row>
      <xdr:rowOff>409575</xdr:rowOff>
    </xdr:to>
    <xdr:sp macro="" textlink="">
      <xdr:nvSpPr>
        <xdr:cNvPr id="2" name="額縁 1">
          <a:hlinkClick xmlns:r="http://schemas.openxmlformats.org/officeDocument/2006/relationships" r:id="rId1"/>
        </xdr:cNvPr>
        <xdr:cNvSpPr/>
      </xdr:nvSpPr>
      <xdr:spPr>
        <a:xfrm>
          <a:off x="13249275" y="1162050"/>
          <a:ext cx="2333625" cy="3810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18</xdr:col>
      <xdr:colOff>304800</xdr:colOff>
      <xdr:row>2</xdr:row>
      <xdr:rowOff>12700</xdr:rowOff>
    </xdr:from>
    <xdr:to>
      <xdr:col>20</xdr:col>
      <xdr:colOff>266700</xdr:colOff>
      <xdr:row>5</xdr:row>
      <xdr:rowOff>34925</xdr:rowOff>
    </xdr:to>
    <xdr:sp macro="" textlink="">
      <xdr:nvSpPr>
        <xdr:cNvPr id="2" name="額縁 1">
          <a:hlinkClick xmlns:r="http://schemas.openxmlformats.org/officeDocument/2006/relationships" r:id="rId1"/>
        </xdr:cNvPr>
        <xdr:cNvSpPr/>
      </xdr:nvSpPr>
      <xdr:spPr>
        <a:xfrm>
          <a:off x="12649200" y="355600"/>
          <a:ext cx="1333500" cy="536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Documents%20and%20Settings\9102091\Local%20Settings\Temporary%20Internet%20Files\Content.IE5\ORLFQEJ5\&#24037;&#20107;&#25104;&#32318;&#35413;&#23450;&#34920;(H19.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72&#20225;&#30011;&#35506;/&#26908;&#26619;&#21729;/1311%20&#24037;&#20107;&#25104;&#32318;&#35413;&#23450;&#34920;/&#24037;&#20107;&#25104;&#32318;&#35413;&#23450;&#34920;(&#26908;&#12469;&#12483;&#12469;)Ver2.7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成績採点表"/>
      <sheetName val="提出書"/>
      <sheetName val="評定表"/>
      <sheetName val="細目別採点表"/>
      <sheetName val="項目別評定点"/>
      <sheetName val="通知書"/>
      <sheetName val="中間検査副表１"/>
      <sheetName val="修正通知書"/>
      <sheetName val="中間検査副表 ２"/>
      <sheetName val=".4).xls]コスト縮減"/>
      <sheetName val=".4).xls]建設副産物実績表"/>
    </sheetNames>
    <sheetDataSet>
      <sheetData sheetId="0" refreshError="1">
        <row r="3">
          <cell r="A3" t="str">
            <v>様式第1号その１</v>
          </cell>
        </row>
        <row r="5">
          <cell r="A5" t="str">
            <v>事 務 所 名</v>
          </cell>
        </row>
        <row r="6">
          <cell r="A6" t="str">
            <v>起 工 番 号</v>
          </cell>
        </row>
        <row r="7">
          <cell r="A7" t="str">
            <v>請 負 者 名</v>
          </cell>
        </row>
        <row r="8">
          <cell r="A8" t="str">
            <v>業者コード</v>
          </cell>
        </row>
        <row r="9">
          <cell r="A9" t="str">
            <v>考　　査　　項　　目</v>
          </cell>
        </row>
        <row r="11">
          <cell r="A11" t="str">
            <v>項　　目</v>
          </cell>
          <cell r="B11" t="str">
            <v>細　　　別</v>
          </cell>
        </row>
        <row r="12">
          <cell r="A12" t="str">
            <v>1.施工体制</v>
          </cell>
          <cell r="B12" t="str">
            <v>Ⅰ.施工体制一般</v>
          </cell>
        </row>
        <row r="13">
          <cell r="B13" t="str">
            <v>Ⅱ.配置技術者</v>
          </cell>
        </row>
        <row r="14">
          <cell r="A14" t="str">
            <v>2.施工状況</v>
          </cell>
          <cell r="B14" t="str">
            <v>Ⅰ.施工管理</v>
          </cell>
        </row>
        <row r="15">
          <cell r="B15" t="str">
            <v>Ⅱ.工程管理</v>
          </cell>
        </row>
        <row r="16">
          <cell r="B16" t="str">
            <v>Ⅲ.安全対策</v>
          </cell>
        </row>
        <row r="17">
          <cell r="B17" t="str">
            <v>Ⅳ.対外関係</v>
          </cell>
        </row>
        <row r="18">
          <cell r="A18" t="str">
            <v>3.出来形及び</v>
          </cell>
          <cell r="B18" t="str">
            <v>Ⅰ.出来形</v>
          </cell>
        </row>
        <row r="19">
          <cell r="A19" t="str">
            <v>　出来栄え</v>
          </cell>
          <cell r="B19" t="str">
            <v>Ⅱ.品質</v>
          </cell>
        </row>
        <row r="20">
          <cell r="B20" t="str">
            <v>Ⅲ.出来栄え</v>
          </cell>
        </row>
        <row r="21">
          <cell r="A21" t="str">
            <v>4.高度技術</v>
          </cell>
          <cell r="B21" t="str">
            <v>Ⅰ.高度技術力※２</v>
          </cell>
        </row>
        <row r="22">
          <cell r="A22" t="str">
            <v>5.創意工夫</v>
          </cell>
          <cell r="B22" t="str">
            <v>Ⅰ.創意工夫※２</v>
          </cell>
        </row>
        <row r="23">
          <cell r="A23" t="str">
            <v>6.社会性等</v>
          </cell>
          <cell r="B23" t="str">
            <v>Ⅰ.地域への貢献等※３</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力"/>
      <sheetName val="入力画面"/>
      <sheetName val="印刷メニュー"/>
      <sheetName val="登録データ"/>
      <sheetName val="検査時チェック"/>
      <sheetName val="監督員"/>
      <sheetName val="係長"/>
      <sheetName val="課長"/>
      <sheetName val="補足説明書"/>
      <sheetName val="判定（完成）"/>
      <sheetName val="検査員（完成）"/>
      <sheetName val="判定（中間）"/>
      <sheetName val="検査員（中間）"/>
      <sheetName val="建設副産物実績表"/>
      <sheetName val="判定（中間）(5回以降) "/>
      <sheetName val="中間検査副表１"/>
      <sheetName val="中間検査副表２"/>
      <sheetName val="中間検査計算表"/>
      <sheetName val="ICT"/>
      <sheetName val="週休２日"/>
      <sheetName val="成績採点表"/>
      <sheetName val="提出書"/>
      <sheetName val="評定表"/>
      <sheetName val="細目別採点表"/>
      <sheetName val="通知書"/>
      <sheetName val="項目別評定点"/>
      <sheetName val="修正通知書"/>
      <sheetName val="改定履歴"/>
    </sheetNames>
    <sheetDataSet>
      <sheetData sheetId="0" refreshError="1"/>
      <sheetData sheetId="1">
        <row r="43">
          <cell r="R43" t="str">
            <v>４週８休を達成した。</v>
          </cell>
          <cell r="S43">
            <v>8</v>
          </cell>
        </row>
        <row r="44">
          <cell r="R44" t="str">
            <v>４週７休を達成した。</v>
          </cell>
          <cell r="S44">
            <v>7</v>
          </cell>
        </row>
        <row r="45">
          <cell r="R45" t="str">
            <v>４週６休を達成した。</v>
          </cell>
          <cell r="S45">
            <v>6</v>
          </cell>
        </row>
        <row r="46">
          <cell r="S46">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4.bin"/><Relationship Id="rId4" Type="http://schemas.openxmlformats.org/officeDocument/2006/relationships/comments" Target="../comments7.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4.xml"/><Relationship Id="rId1" Type="http://schemas.openxmlformats.org/officeDocument/2006/relationships/printerSettings" Target="../printerSettings/printerSettings17.bin"/><Relationship Id="rId4" Type="http://schemas.openxmlformats.org/officeDocument/2006/relationships/comments" Target="../comments10.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5.xml"/><Relationship Id="rId1" Type="http://schemas.openxmlformats.org/officeDocument/2006/relationships/printerSettings" Target="../printerSettings/printerSettings18.bin"/><Relationship Id="rId4" Type="http://schemas.openxmlformats.org/officeDocument/2006/relationships/comments" Target="../comments11.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6.xml"/><Relationship Id="rId1" Type="http://schemas.openxmlformats.org/officeDocument/2006/relationships/printerSettings" Target="../printerSettings/printerSettings19.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0.xml"/><Relationship Id="rId1" Type="http://schemas.openxmlformats.org/officeDocument/2006/relationships/printerSettings" Target="../printerSettings/printerSettings23.bin"/><Relationship Id="rId4" Type="http://schemas.openxmlformats.org/officeDocument/2006/relationships/comments" Target="../comments13.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1.xml"/><Relationship Id="rId1" Type="http://schemas.openxmlformats.org/officeDocument/2006/relationships/printerSettings" Target="../printerSettings/printerSettings24.bin"/><Relationship Id="rId4" Type="http://schemas.openxmlformats.org/officeDocument/2006/relationships/comments" Target="../comments14.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2.xml"/><Relationship Id="rId1" Type="http://schemas.openxmlformats.org/officeDocument/2006/relationships/printerSettings" Target="../printerSettings/printerSettings25.bin"/><Relationship Id="rId4" Type="http://schemas.openxmlformats.org/officeDocument/2006/relationships/comments" Target="../comments15.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24.xml"/><Relationship Id="rId1" Type="http://schemas.openxmlformats.org/officeDocument/2006/relationships/printerSettings" Target="../printerSettings/printerSettings27.bin"/><Relationship Id="rId4" Type="http://schemas.openxmlformats.org/officeDocument/2006/relationships/comments" Target="../comments16.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8.xml"/><Relationship Id="rId1" Type="http://schemas.openxmlformats.org/officeDocument/2006/relationships/printerSettings" Target="../printerSettings/printerSettings31.bin"/><Relationship Id="rId4" Type="http://schemas.openxmlformats.org/officeDocument/2006/relationships/comments" Target="../comments1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1" tint="0.499984740745262"/>
    <pageSetUpPr fitToPage="1"/>
  </sheetPr>
  <dimension ref="A1:D104"/>
  <sheetViews>
    <sheetView workbookViewId="0">
      <pane xSplit="1" ySplit="2" topLeftCell="B3" activePane="bottomRight" state="frozen"/>
      <selection pane="topRight"/>
      <selection pane="bottomLeft"/>
      <selection pane="bottomRight" activeCell="C11" sqref="C11"/>
    </sheetView>
  </sheetViews>
  <sheetFormatPr defaultColWidth="9" defaultRowHeight="27" customHeight="1"/>
  <cols>
    <col min="1" max="1" width="11.75" style="540" customWidth="1"/>
    <col min="2" max="2" width="9" style="540"/>
    <col min="3" max="3" width="30" style="541" customWidth="1"/>
    <col min="4" max="4" width="92.5" style="541" customWidth="1"/>
    <col min="5" max="16384" width="9" style="1"/>
  </cols>
  <sheetData>
    <row r="1" spans="1:4" ht="27" customHeight="1">
      <c r="A1" s="539" t="s">
        <v>885</v>
      </c>
    </row>
    <row r="2" spans="1:4" s="540" customFormat="1" ht="27" customHeight="1">
      <c r="A2" s="542" t="s">
        <v>886</v>
      </c>
      <c r="B2" s="542"/>
      <c r="C2" s="543" t="s">
        <v>887</v>
      </c>
      <c r="D2" s="543" t="s">
        <v>719</v>
      </c>
    </row>
    <row r="3" spans="1:4" ht="27" customHeight="1">
      <c r="A3" s="544">
        <v>44743</v>
      </c>
      <c r="B3" s="540" t="s">
        <v>888</v>
      </c>
      <c r="D3" s="541" t="s">
        <v>889</v>
      </c>
    </row>
    <row r="4" spans="1:4" ht="27" customHeight="1">
      <c r="A4" s="545" t="s">
        <v>890</v>
      </c>
    </row>
    <row r="5" spans="1:4" ht="27" customHeight="1">
      <c r="A5" s="545"/>
    </row>
    <row r="6" spans="1:4" ht="27" customHeight="1">
      <c r="A6" s="545"/>
    </row>
    <row r="7" spans="1:4" ht="27" customHeight="1">
      <c r="A7" s="544"/>
    </row>
    <row r="8" spans="1:4" ht="27" customHeight="1">
      <c r="A8" s="545"/>
    </row>
    <row r="9" spans="1:4" ht="27" customHeight="1">
      <c r="A9" s="544"/>
    </row>
    <row r="10" spans="1:4" ht="27" customHeight="1">
      <c r="A10" s="544"/>
    </row>
    <row r="11" spans="1:4" ht="27" customHeight="1">
      <c r="A11" s="544"/>
    </row>
    <row r="12" spans="1:4" ht="27" customHeight="1">
      <c r="A12" s="545"/>
      <c r="B12" s="1"/>
    </row>
    <row r="13" spans="1:4" ht="27" customHeight="1">
      <c r="A13" s="545"/>
    </row>
    <row r="14" spans="1:4" ht="27" customHeight="1">
      <c r="A14" s="544"/>
    </row>
    <row r="15" spans="1:4" ht="27" customHeight="1">
      <c r="A15" s="545"/>
    </row>
    <row r="16" spans="1:4" ht="27" customHeight="1">
      <c r="A16" s="545"/>
    </row>
    <row r="17" spans="1:1" ht="27" customHeight="1">
      <c r="A17" s="544"/>
    </row>
    <row r="18" spans="1:1" ht="27" customHeight="1">
      <c r="A18" s="545"/>
    </row>
    <row r="19" spans="1:1" ht="27" customHeight="1">
      <c r="A19" s="544"/>
    </row>
    <row r="20" spans="1:1" ht="27" customHeight="1">
      <c r="A20" s="545"/>
    </row>
    <row r="21" spans="1:1" ht="27" customHeight="1">
      <c r="A21" s="545"/>
    </row>
    <row r="22" spans="1:1" ht="27" customHeight="1">
      <c r="A22" s="544"/>
    </row>
    <row r="23" spans="1:1" ht="27" customHeight="1">
      <c r="A23" s="545"/>
    </row>
    <row r="24" spans="1:1" ht="27" customHeight="1">
      <c r="A24" s="544"/>
    </row>
    <row r="25" spans="1:1" ht="27" customHeight="1">
      <c r="A25" s="545"/>
    </row>
    <row r="26" spans="1:1" ht="27" customHeight="1">
      <c r="A26" s="545"/>
    </row>
    <row r="27" spans="1:1" ht="27" customHeight="1">
      <c r="A27" s="544"/>
    </row>
    <row r="28" spans="1:1" ht="27" customHeight="1">
      <c r="A28" s="544"/>
    </row>
    <row r="29" spans="1:1" ht="27" customHeight="1">
      <c r="A29" s="544"/>
    </row>
    <row r="30" spans="1:1" ht="27" customHeight="1">
      <c r="A30" s="544"/>
    </row>
    <row r="31" spans="1:1" ht="27" customHeight="1">
      <c r="A31" s="545"/>
    </row>
    <row r="32" spans="1:1" ht="27" customHeight="1">
      <c r="A32" s="544"/>
    </row>
    <row r="33" spans="1:1" ht="27" customHeight="1">
      <c r="A33" s="544"/>
    </row>
    <row r="34" spans="1:1" ht="27" customHeight="1">
      <c r="A34" s="544"/>
    </row>
    <row r="35" spans="1:1" ht="27" customHeight="1">
      <c r="A35" s="544"/>
    </row>
    <row r="36" spans="1:1" ht="27" customHeight="1">
      <c r="A36" s="544"/>
    </row>
    <row r="37" spans="1:1" ht="27" customHeight="1">
      <c r="A37" s="544"/>
    </row>
    <row r="38" spans="1:1" ht="27" customHeight="1">
      <c r="A38" s="544"/>
    </row>
    <row r="39" spans="1:1" ht="27" customHeight="1">
      <c r="A39" s="544"/>
    </row>
    <row r="40" spans="1:1" ht="27" customHeight="1">
      <c r="A40" s="544"/>
    </row>
    <row r="41" spans="1:1" ht="27" customHeight="1">
      <c r="A41" s="544"/>
    </row>
    <row r="42" spans="1:1" ht="27" customHeight="1">
      <c r="A42" s="544"/>
    </row>
    <row r="43" spans="1:1" ht="27" customHeight="1">
      <c r="A43" s="544"/>
    </row>
    <row r="44" spans="1:1" ht="27" customHeight="1">
      <c r="A44" s="544"/>
    </row>
    <row r="45" spans="1:1" ht="27" customHeight="1">
      <c r="A45" s="544"/>
    </row>
    <row r="46" spans="1:1" ht="27" customHeight="1">
      <c r="A46" s="544"/>
    </row>
    <row r="47" spans="1:1" ht="27" customHeight="1">
      <c r="A47" s="544"/>
    </row>
    <row r="48" spans="1:1" ht="27" customHeight="1">
      <c r="A48" s="544"/>
    </row>
    <row r="49" spans="1:1" ht="27" customHeight="1">
      <c r="A49" s="544"/>
    </row>
    <row r="50" spans="1:1" ht="27" customHeight="1">
      <c r="A50" s="544"/>
    </row>
    <row r="51" spans="1:1" ht="27" customHeight="1">
      <c r="A51" s="544"/>
    </row>
    <row r="52" spans="1:1" ht="27" customHeight="1">
      <c r="A52" s="544"/>
    </row>
    <row r="53" spans="1:1" ht="27" customHeight="1">
      <c r="A53" s="544"/>
    </row>
    <row r="54" spans="1:1" ht="27" customHeight="1">
      <c r="A54" s="544"/>
    </row>
    <row r="55" spans="1:1" ht="27" customHeight="1">
      <c r="A55" s="544"/>
    </row>
    <row r="56" spans="1:1" ht="27" customHeight="1">
      <c r="A56" s="544"/>
    </row>
    <row r="57" spans="1:1" ht="27" customHeight="1">
      <c r="A57" s="544"/>
    </row>
    <row r="60" spans="1:1" ht="27" customHeight="1">
      <c r="A60" s="544"/>
    </row>
    <row r="61" spans="1:1" ht="27" customHeight="1">
      <c r="A61" s="544"/>
    </row>
    <row r="62" spans="1:1" ht="27" customHeight="1">
      <c r="A62" s="544"/>
    </row>
    <row r="63" spans="1:1" ht="27" customHeight="1">
      <c r="A63" s="544"/>
    </row>
    <row r="64" spans="1:1" ht="27" customHeight="1">
      <c r="A64" s="544"/>
    </row>
    <row r="65" spans="1:4" ht="27" customHeight="1">
      <c r="A65" s="544"/>
    </row>
    <row r="66" spans="1:4" ht="27" customHeight="1">
      <c r="A66" s="544"/>
    </row>
    <row r="67" spans="1:4" ht="27" customHeight="1">
      <c r="A67" s="544"/>
    </row>
    <row r="68" spans="1:4" ht="27" customHeight="1">
      <c r="A68" s="544"/>
    </row>
    <row r="69" spans="1:4" ht="27" customHeight="1">
      <c r="A69" s="544"/>
    </row>
    <row r="70" spans="1:4" ht="27" customHeight="1">
      <c r="A70" s="544"/>
    </row>
    <row r="71" spans="1:4" ht="27" customHeight="1">
      <c r="A71" s="544"/>
    </row>
    <row r="72" spans="1:4" ht="27" customHeight="1">
      <c r="A72" s="544"/>
    </row>
    <row r="73" spans="1:4" ht="27" customHeight="1">
      <c r="A73" s="544"/>
    </row>
    <row r="74" spans="1:4" ht="27" customHeight="1">
      <c r="A74" s="544"/>
    </row>
    <row r="75" spans="1:4" ht="27" customHeight="1">
      <c r="A75" s="544"/>
    </row>
    <row r="76" spans="1:4" ht="27" customHeight="1">
      <c r="A76" s="544"/>
    </row>
    <row r="77" spans="1:4" ht="27" customHeight="1">
      <c r="A77" s="544"/>
    </row>
    <row r="78" spans="1:4" ht="27" customHeight="1">
      <c r="A78" s="544"/>
    </row>
    <row r="79" spans="1:4" ht="27" customHeight="1">
      <c r="A79" s="544"/>
    </row>
    <row r="80" spans="1:4" s="540" customFormat="1" ht="27" customHeight="1">
      <c r="A80" s="544"/>
      <c r="C80" s="541"/>
      <c r="D80" s="541"/>
    </row>
    <row r="81" spans="1:4" s="540" customFormat="1" ht="27" customHeight="1">
      <c r="A81" s="544"/>
      <c r="C81" s="541"/>
      <c r="D81" s="541"/>
    </row>
    <row r="82" spans="1:4" s="540" customFormat="1" ht="27" customHeight="1">
      <c r="A82" s="544"/>
      <c r="C82" s="541"/>
      <c r="D82" s="541"/>
    </row>
    <row r="83" spans="1:4" s="540" customFormat="1" ht="27" customHeight="1">
      <c r="A83" s="544"/>
      <c r="C83" s="541"/>
      <c r="D83" s="541"/>
    </row>
    <row r="84" spans="1:4" s="540" customFormat="1" ht="27" customHeight="1">
      <c r="A84" s="544"/>
      <c r="C84" s="541"/>
      <c r="D84" s="541"/>
    </row>
    <row r="85" spans="1:4" s="540" customFormat="1" ht="27" customHeight="1">
      <c r="A85" s="544"/>
      <c r="C85" s="541"/>
      <c r="D85" s="541"/>
    </row>
    <row r="86" spans="1:4" s="540" customFormat="1" ht="27" customHeight="1">
      <c r="A86" s="544"/>
      <c r="C86" s="541"/>
      <c r="D86" s="541"/>
    </row>
    <row r="87" spans="1:4" s="540" customFormat="1" ht="27" customHeight="1">
      <c r="A87" s="544"/>
      <c r="C87" s="541"/>
      <c r="D87" s="541"/>
    </row>
    <row r="88" spans="1:4" s="540" customFormat="1" ht="27" customHeight="1">
      <c r="A88" s="544"/>
      <c r="C88" s="541"/>
      <c r="D88" s="541"/>
    </row>
    <row r="89" spans="1:4" s="540" customFormat="1" ht="27" customHeight="1">
      <c r="A89" s="544"/>
      <c r="C89" s="541"/>
      <c r="D89" s="541"/>
    </row>
    <row r="90" spans="1:4" s="540" customFormat="1" ht="27" customHeight="1">
      <c r="A90" s="544"/>
      <c r="C90" s="541"/>
      <c r="D90" s="541"/>
    </row>
    <row r="91" spans="1:4" s="540" customFormat="1" ht="27" customHeight="1">
      <c r="A91" s="544"/>
      <c r="C91" s="541"/>
      <c r="D91" s="541"/>
    </row>
    <row r="92" spans="1:4" s="540" customFormat="1" ht="27" customHeight="1">
      <c r="A92" s="544"/>
      <c r="C92" s="541"/>
      <c r="D92" s="541"/>
    </row>
    <row r="93" spans="1:4" s="540" customFormat="1" ht="27" customHeight="1">
      <c r="A93" s="544"/>
      <c r="C93" s="541"/>
      <c r="D93" s="541"/>
    </row>
    <row r="94" spans="1:4" s="540" customFormat="1" ht="27" customHeight="1">
      <c r="A94" s="544"/>
      <c r="C94" s="541"/>
      <c r="D94" s="541"/>
    </row>
    <row r="95" spans="1:4" s="540" customFormat="1" ht="27" customHeight="1">
      <c r="A95" s="544"/>
      <c r="C95" s="541"/>
      <c r="D95" s="541"/>
    </row>
    <row r="96" spans="1:4" s="540" customFormat="1" ht="27" customHeight="1">
      <c r="A96" s="544"/>
      <c r="C96" s="541"/>
      <c r="D96" s="541"/>
    </row>
    <row r="97" spans="1:4" s="540" customFormat="1" ht="27" customHeight="1">
      <c r="A97" s="544"/>
      <c r="C97" s="541"/>
      <c r="D97" s="541"/>
    </row>
    <row r="98" spans="1:4" s="540" customFormat="1" ht="27" customHeight="1">
      <c r="A98" s="544"/>
      <c r="C98" s="541"/>
      <c r="D98" s="541"/>
    </row>
    <row r="99" spans="1:4" s="540" customFormat="1" ht="27" customHeight="1">
      <c r="A99" s="544"/>
      <c r="C99" s="541"/>
      <c r="D99" s="541"/>
    </row>
    <row r="100" spans="1:4" s="540" customFormat="1" ht="27" customHeight="1">
      <c r="A100" s="544"/>
      <c r="C100" s="541"/>
      <c r="D100" s="541"/>
    </row>
    <row r="101" spans="1:4" s="540" customFormat="1" ht="27" customHeight="1">
      <c r="A101" s="544"/>
      <c r="C101" s="541"/>
      <c r="D101" s="541"/>
    </row>
    <row r="102" spans="1:4" s="540" customFormat="1" ht="27" customHeight="1">
      <c r="A102" s="544"/>
      <c r="C102" s="541"/>
      <c r="D102" s="541"/>
    </row>
    <row r="103" spans="1:4" s="540" customFormat="1" ht="27" customHeight="1">
      <c r="A103" s="544"/>
      <c r="C103" s="541"/>
      <c r="D103" s="541"/>
    </row>
    <row r="104" spans="1:4" s="540" customFormat="1" ht="27" customHeight="1">
      <c r="A104" s="544"/>
      <c r="C104" s="541"/>
      <c r="D104" s="541"/>
    </row>
  </sheetData>
  <phoneticPr fontId="7"/>
  <pageMargins left="0.78740157480314965" right="0.39370078740157483" top="0.59055118110236227" bottom="0.39370078740157483" header="0.31496062992125984" footer="0.31496062992125984"/>
  <pageSetup paperSize="8" scale="7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view="pageBreakPreview" topLeftCell="A2" zoomScale="80" zoomScaleNormal="100" zoomScaleSheetLayoutView="80" workbookViewId="0">
      <selection sqref="A1:M1"/>
    </sheetView>
  </sheetViews>
  <sheetFormatPr defaultRowHeight="13.5"/>
  <cols>
    <col min="1" max="1" width="10.25" style="58" customWidth="1"/>
    <col min="2" max="2" width="18.375" style="58" customWidth="1"/>
    <col min="3" max="3" width="10.25" style="58" customWidth="1"/>
    <col min="4" max="4" width="50.125" style="58" customWidth="1"/>
    <col min="5" max="16384" width="9" style="58"/>
  </cols>
  <sheetData>
    <row r="1" spans="1:4" ht="14.25" thickBot="1">
      <c r="A1" s="44" t="s">
        <v>284</v>
      </c>
    </row>
    <row r="2" spans="1:4">
      <c r="A2" s="73"/>
      <c r="B2" s="978"/>
      <c r="C2" s="73"/>
      <c r="D2" s="978"/>
    </row>
    <row r="3" spans="1:4">
      <c r="A3" s="74" t="s">
        <v>285</v>
      </c>
      <c r="B3" s="979"/>
      <c r="C3" s="74" t="s">
        <v>268</v>
      </c>
      <c r="D3" s="979"/>
    </row>
    <row r="4" spans="1:4" ht="14.25" thickBot="1">
      <c r="A4" s="75"/>
      <c r="B4" s="980"/>
      <c r="C4" s="75"/>
      <c r="D4" s="980"/>
    </row>
    <row r="5" spans="1:4" ht="28.5" customHeight="1" thickBot="1">
      <c r="A5" s="76"/>
    </row>
    <row r="6" spans="1:4">
      <c r="A6" s="981"/>
      <c r="B6" s="982"/>
      <c r="C6" s="982"/>
      <c r="D6" s="983"/>
    </row>
    <row r="7" spans="1:4">
      <c r="A7" s="972" t="s">
        <v>286</v>
      </c>
      <c r="B7" s="973"/>
      <c r="C7" s="973"/>
      <c r="D7" s="974"/>
    </row>
    <row r="8" spans="1:4">
      <c r="A8" s="972"/>
      <c r="B8" s="973"/>
      <c r="C8" s="973"/>
      <c r="D8" s="974"/>
    </row>
    <row r="9" spans="1:4">
      <c r="A9" s="972"/>
      <c r="B9" s="973"/>
      <c r="C9" s="973"/>
      <c r="D9" s="974"/>
    </row>
    <row r="10" spans="1:4">
      <c r="A10" s="972"/>
      <c r="B10" s="973"/>
      <c r="C10" s="973"/>
      <c r="D10" s="974"/>
    </row>
    <row r="11" spans="1:4">
      <c r="A11" s="972"/>
      <c r="B11" s="973"/>
      <c r="C11" s="973"/>
      <c r="D11" s="974"/>
    </row>
    <row r="12" spans="1:4">
      <c r="A12" s="972"/>
      <c r="B12" s="973"/>
      <c r="C12" s="973"/>
      <c r="D12" s="974"/>
    </row>
    <row r="13" spans="1:4">
      <c r="A13" s="972"/>
      <c r="B13" s="973"/>
      <c r="C13" s="973"/>
      <c r="D13" s="974"/>
    </row>
    <row r="14" spans="1:4">
      <c r="A14" s="972"/>
      <c r="B14" s="973"/>
      <c r="C14" s="973"/>
      <c r="D14" s="974"/>
    </row>
    <row r="15" spans="1:4">
      <c r="A15" s="972"/>
      <c r="B15" s="973"/>
      <c r="C15" s="973"/>
      <c r="D15" s="974"/>
    </row>
    <row r="16" spans="1:4">
      <c r="A16" s="972"/>
      <c r="B16" s="973"/>
      <c r="C16" s="973"/>
      <c r="D16" s="974"/>
    </row>
    <row r="17" spans="1:4">
      <c r="A17" s="972"/>
      <c r="B17" s="973"/>
      <c r="C17" s="973"/>
      <c r="D17" s="974"/>
    </row>
    <row r="18" spans="1:4">
      <c r="A18" s="972"/>
      <c r="B18" s="973"/>
      <c r="C18" s="973"/>
      <c r="D18" s="974"/>
    </row>
    <row r="19" spans="1:4">
      <c r="A19" s="972"/>
      <c r="B19" s="973"/>
      <c r="C19" s="973"/>
      <c r="D19" s="974"/>
    </row>
    <row r="20" spans="1:4">
      <c r="A20" s="972"/>
      <c r="B20" s="973"/>
      <c r="C20" s="973"/>
      <c r="D20" s="974"/>
    </row>
    <row r="21" spans="1:4">
      <c r="A21" s="972"/>
      <c r="B21" s="973"/>
      <c r="C21" s="973"/>
      <c r="D21" s="974"/>
    </row>
    <row r="22" spans="1:4" ht="14.25" thickBot="1">
      <c r="A22" s="975"/>
      <c r="B22" s="976"/>
      <c r="C22" s="976"/>
      <c r="D22" s="977"/>
    </row>
    <row r="23" spans="1:4" ht="28.5" customHeight="1" thickBot="1">
      <c r="A23" s="76"/>
    </row>
    <row r="24" spans="1:4">
      <c r="A24" s="981"/>
      <c r="B24" s="982"/>
      <c r="C24" s="982"/>
      <c r="D24" s="983"/>
    </row>
    <row r="25" spans="1:4">
      <c r="A25" s="972" t="s">
        <v>287</v>
      </c>
      <c r="B25" s="973"/>
      <c r="C25" s="973"/>
      <c r="D25" s="974"/>
    </row>
    <row r="26" spans="1:4">
      <c r="A26" s="972"/>
      <c r="B26" s="973"/>
      <c r="C26" s="973"/>
      <c r="D26" s="974"/>
    </row>
    <row r="27" spans="1:4">
      <c r="A27" s="972"/>
      <c r="B27" s="973"/>
      <c r="C27" s="973"/>
      <c r="D27" s="974"/>
    </row>
    <row r="28" spans="1:4">
      <c r="A28" s="972"/>
      <c r="B28" s="973"/>
      <c r="C28" s="973"/>
      <c r="D28" s="974"/>
    </row>
    <row r="29" spans="1:4">
      <c r="A29" s="972"/>
      <c r="B29" s="973"/>
      <c r="C29" s="973"/>
      <c r="D29" s="974"/>
    </row>
    <row r="30" spans="1:4">
      <c r="A30" s="972"/>
      <c r="B30" s="973"/>
      <c r="C30" s="973"/>
      <c r="D30" s="974"/>
    </row>
    <row r="31" spans="1:4">
      <c r="A31" s="972"/>
      <c r="B31" s="973"/>
      <c r="C31" s="973"/>
      <c r="D31" s="974"/>
    </row>
    <row r="32" spans="1:4">
      <c r="A32" s="972"/>
      <c r="B32" s="973"/>
      <c r="C32" s="973"/>
      <c r="D32" s="974"/>
    </row>
    <row r="33" spans="1:4">
      <c r="A33" s="972"/>
      <c r="B33" s="973"/>
      <c r="C33" s="973"/>
      <c r="D33" s="974"/>
    </row>
    <row r="34" spans="1:4">
      <c r="A34" s="972"/>
      <c r="B34" s="973"/>
      <c r="C34" s="973"/>
      <c r="D34" s="974"/>
    </row>
    <row r="35" spans="1:4">
      <c r="A35" s="972"/>
      <c r="B35" s="973"/>
      <c r="C35" s="973"/>
      <c r="D35" s="974"/>
    </row>
    <row r="36" spans="1:4">
      <c r="A36" s="972"/>
      <c r="B36" s="973"/>
      <c r="C36" s="973"/>
      <c r="D36" s="974"/>
    </row>
    <row r="37" spans="1:4">
      <c r="A37" s="972"/>
      <c r="B37" s="973"/>
      <c r="C37" s="973"/>
      <c r="D37" s="974"/>
    </row>
    <row r="38" spans="1:4">
      <c r="A38" s="972"/>
      <c r="B38" s="973"/>
      <c r="C38" s="973"/>
      <c r="D38" s="974"/>
    </row>
    <row r="39" spans="1:4" ht="14.25" thickBot="1">
      <c r="A39" s="975"/>
      <c r="B39" s="976"/>
      <c r="C39" s="976"/>
      <c r="D39" s="977"/>
    </row>
  </sheetData>
  <mergeCells count="6">
    <mergeCell ref="A25:D39"/>
    <mergeCell ref="B2:B4"/>
    <mergeCell ref="D2:D4"/>
    <mergeCell ref="A6:D6"/>
    <mergeCell ref="A7:D22"/>
    <mergeCell ref="A24:D24"/>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8"/>
  <sheetViews>
    <sheetView view="pageBreakPreview" topLeftCell="A12" zoomScale="80" zoomScaleNormal="100" zoomScaleSheetLayoutView="80" workbookViewId="0">
      <selection sqref="A1:M1"/>
    </sheetView>
  </sheetViews>
  <sheetFormatPr defaultRowHeight="13.5"/>
  <cols>
    <col min="1" max="1" width="2.125" customWidth="1"/>
    <col min="2" max="18" width="4.625" customWidth="1"/>
    <col min="19" max="19" width="2.125" customWidth="1"/>
    <col min="20" max="22" width="4.625" customWidth="1"/>
    <col min="240" max="240" width="2.125" customWidth="1"/>
    <col min="241" max="257" width="4.625" customWidth="1"/>
    <col min="258" max="258" width="2.125" customWidth="1"/>
    <col min="259" max="266" width="4.625" customWidth="1"/>
    <col min="496" max="496" width="2.125" customWidth="1"/>
    <col min="497" max="513" width="4.625" customWidth="1"/>
    <col min="514" max="514" width="2.125" customWidth="1"/>
    <col min="515" max="522" width="4.625" customWidth="1"/>
    <col min="752" max="752" width="2.125" customWidth="1"/>
    <col min="753" max="769" width="4.625" customWidth="1"/>
    <col min="770" max="770" width="2.125" customWidth="1"/>
    <col min="771" max="778" width="4.625" customWidth="1"/>
    <col min="1008" max="1008" width="2.125" customWidth="1"/>
    <col min="1009" max="1025" width="4.625" customWidth="1"/>
    <col min="1026" max="1026" width="2.125" customWidth="1"/>
    <col min="1027" max="1034" width="4.625" customWidth="1"/>
    <col min="1264" max="1264" width="2.125" customWidth="1"/>
    <col min="1265" max="1281" width="4.625" customWidth="1"/>
    <col min="1282" max="1282" width="2.125" customWidth="1"/>
    <col min="1283" max="1290" width="4.625" customWidth="1"/>
    <col min="1520" max="1520" width="2.125" customWidth="1"/>
    <col min="1521" max="1537" width="4.625" customWidth="1"/>
    <col min="1538" max="1538" width="2.125" customWidth="1"/>
    <col min="1539" max="1546" width="4.625" customWidth="1"/>
    <col min="1776" max="1776" width="2.125" customWidth="1"/>
    <col min="1777" max="1793" width="4.625" customWidth="1"/>
    <col min="1794" max="1794" width="2.125" customWidth="1"/>
    <col min="1795" max="1802" width="4.625" customWidth="1"/>
    <col min="2032" max="2032" width="2.125" customWidth="1"/>
    <col min="2033" max="2049" width="4.625" customWidth="1"/>
    <col min="2050" max="2050" width="2.125" customWidth="1"/>
    <col min="2051" max="2058" width="4.625" customWidth="1"/>
    <col min="2288" max="2288" width="2.125" customWidth="1"/>
    <col min="2289" max="2305" width="4.625" customWidth="1"/>
    <col min="2306" max="2306" width="2.125" customWidth="1"/>
    <col min="2307" max="2314" width="4.625" customWidth="1"/>
    <col min="2544" max="2544" width="2.125" customWidth="1"/>
    <col min="2545" max="2561" width="4.625" customWidth="1"/>
    <col min="2562" max="2562" width="2.125" customWidth="1"/>
    <col min="2563" max="2570" width="4.625" customWidth="1"/>
    <col min="2800" max="2800" width="2.125" customWidth="1"/>
    <col min="2801" max="2817" width="4.625" customWidth="1"/>
    <col min="2818" max="2818" width="2.125" customWidth="1"/>
    <col min="2819" max="2826" width="4.625" customWidth="1"/>
    <col min="3056" max="3056" width="2.125" customWidth="1"/>
    <col min="3057" max="3073" width="4.625" customWidth="1"/>
    <col min="3074" max="3074" width="2.125" customWidth="1"/>
    <col min="3075" max="3082" width="4.625" customWidth="1"/>
    <col min="3312" max="3312" width="2.125" customWidth="1"/>
    <col min="3313" max="3329" width="4.625" customWidth="1"/>
    <col min="3330" max="3330" width="2.125" customWidth="1"/>
    <col min="3331" max="3338" width="4.625" customWidth="1"/>
    <col min="3568" max="3568" width="2.125" customWidth="1"/>
    <col min="3569" max="3585" width="4.625" customWidth="1"/>
    <col min="3586" max="3586" width="2.125" customWidth="1"/>
    <col min="3587" max="3594" width="4.625" customWidth="1"/>
    <col min="3824" max="3824" width="2.125" customWidth="1"/>
    <col min="3825" max="3841" width="4.625" customWidth="1"/>
    <col min="3842" max="3842" width="2.125" customWidth="1"/>
    <col min="3843" max="3850" width="4.625" customWidth="1"/>
    <col min="4080" max="4080" width="2.125" customWidth="1"/>
    <col min="4081" max="4097" width="4.625" customWidth="1"/>
    <col min="4098" max="4098" width="2.125" customWidth="1"/>
    <col min="4099" max="4106" width="4.625" customWidth="1"/>
    <col min="4336" max="4336" width="2.125" customWidth="1"/>
    <col min="4337" max="4353" width="4.625" customWidth="1"/>
    <col min="4354" max="4354" width="2.125" customWidth="1"/>
    <col min="4355" max="4362" width="4.625" customWidth="1"/>
    <col min="4592" max="4592" width="2.125" customWidth="1"/>
    <col min="4593" max="4609" width="4.625" customWidth="1"/>
    <col min="4610" max="4610" width="2.125" customWidth="1"/>
    <col min="4611" max="4618" width="4.625" customWidth="1"/>
    <col min="4848" max="4848" width="2.125" customWidth="1"/>
    <col min="4849" max="4865" width="4.625" customWidth="1"/>
    <col min="4866" max="4866" width="2.125" customWidth="1"/>
    <col min="4867" max="4874" width="4.625" customWidth="1"/>
    <col min="5104" max="5104" width="2.125" customWidth="1"/>
    <col min="5105" max="5121" width="4.625" customWidth="1"/>
    <col min="5122" max="5122" width="2.125" customWidth="1"/>
    <col min="5123" max="5130" width="4.625" customWidth="1"/>
    <col min="5360" max="5360" width="2.125" customWidth="1"/>
    <col min="5361" max="5377" width="4.625" customWidth="1"/>
    <col min="5378" max="5378" width="2.125" customWidth="1"/>
    <col min="5379" max="5386" width="4.625" customWidth="1"/>
    <col min="5616" max="5616" width="2.125" customWidth="1"/>
    <col min="5617" max="5633" width="4.625" customWidth="1"/>
    <col min="5634" max="5634" width="2.125" customWidth="1"/>
    <col min="5635" max="5642" width="4.625" customWidth="1"/>
    <col min="5872" max="5872" width="2.125" customWidth="1"/>
    <col min="5873" max="5889" width="4.625" customWidth="1"/>
    <col min="5890" max="5890" width="2.125" customWidth="1"/>
    <col min="5891" max="5898" width="4.625" customWidth="1"/>
    <col min="6128" max="6128" width="2.125" customWidth="1"/>
    <col min="6129" max="6145" width="4.625" customWidth="1"/>
    <col min="6146" max="6146" width="2.125" customWidth="1"/>
    <col min="6147" max="6154" width="4.625" customWidth="1"/>
    <col min="6384" max="6384" width="2.125" customWidth="1"/>
    <col min="6385" max="6401" width="4.625" customWidth="1"/>
    <col min="6402" max="6402" width="2.125" customWidth="1"/>
    <col min="6403" max="6410" width="4.625" customWidth="1"/>
    <col min="6640" max="6640" width="2.125" customWidth="1"/>
    <col min="6641" max="6657" width="4.625" customWidth="1"/>
    <col min="6658" max="6658" width="2.125" customWidth="1"/>
    <col min="6659" max="6666" width="4.625" customWidth="1"/>
    <col min="6896" max="6896" width="2.125" customWidth="1"/>
    <col min="6897" max="6913" width="4.625" customWidth="1"/>
    <col min="6914" max="6914" width="2.125" customWidth="1"/>
    <col min="6915" max="6922" width="4.625" customWidth="1"/>
    <col min="7152" max="7152" width="2.125" customWidth="1"/>
    <col min="7153" max="7169" width="4.625" customWidth="1"/>
    <col min="7170" max="7170" width="2.125" customWidth="1"/>
    <col min="7171" max="7178" width="4.625" customWidth="1"/>
    <col min="7408" max="7408" width="2.125" customWidth="1"/>
    <col min="7409" max="7425" width="4.625" customWidth="1"/>
    <col min="7426" max="7426" width="2.125" customWidth="1"/>
    <col min="7427" max="7434" width="4.625" customWidth="1"/>
    <col min="7664" max="7664" width="2.125" customWidth="1"/>
    <col min="7665" max="7681" width="4.625" customWidth="1"/>
    <col min="7682" max="7682" width="2.125" customWidth="1"/>
    <col min="7683" max="7690" width="4.625" customWidth="1"/>
    <col min="7920" max="7920" width="2.125" customWidth="1"/>
    <col min="7921" max="7937" width="4.625" customWidth="1"/>
    <col min="7938" max="7938" width="2.125" customWidth="1"/>
    <col min="7939" max="7946" width="4.625" customWidth="1"/>
    <col min="8176" max="8176" width="2.125" customWidth="1"/>
    <col min="8177" max="8193" width="4.625" customWidth="1"/>
    <col min="8194" max="8194" width="2.125" customWidth="1"/>
    <col min="8195" max="8202" width="4.625" customWidth="1"/>
    <col min="8432" max="8432" width="2.125" customWidth="1"/>
    <col min="8433" max="8449" width="4.625" customWidth="1"/>
    <col min="8450" max="8450" width="2.125" customWidth="1"/>
    <col min="8451" max="8458" width="4.625" customWidth="1"/>
    <col min="8688" max="8688" width="2.125" customWidth="1"/>
    <col min="8689" max="8705" width="4.625" customWidth="1"/>
    <col min="8706" max="8706" width="2.125" customWidth="1"/>
    <col min="8707" max="8714" width="4.625" customWidth="1"/>
    <col min="8944" max="8944" width="2.125" customWidth="1"/>
    <col min="8945" max="8961" width="4.625" customWidth="1"/>
    <col min="8962" max="8962" width="2.125" customWidth="1"/>
    <col min="8963" max="8970" width="4.625" customWidth="1"/>
    <col min="9200" max="9200" width="2.125" customWidth="1"/>
    <col min="9201" max="9217" width="4.625" customWidth="1"/>
    <col min="9218" max="9218" width="2.125" customWidth="1"/>
    <col min="9219" max="9226" width="4.625" customWidth="1"/>
    <col min="9456" max="9456" width="2.125" customWidth="1"/>
    <col min="9457" max="9473" width="4.625" customWidth="1"/>
    <col min="9474" max="9474" width="2.125" customWidth="1"/>
    <col min="9475" max="9482" width="4.625" customWidth="1"/>
    <col min="9712" max="9712" width="2.125" customWidth="1"/>
    <col min="9713" max="9729" width="4.625" customWidth="1"/>
    <col min="9730" max="9730" width="2.125" customWidth="1"/>
    <col min="9731" max="9738" width="4.625" customWidth="1"/>
    <col min="9968" max="9968" width="2.125" customWidth="1"/>
    <col min="9969" max="9985" width="4.625" customWidth="1"/>
    <col min="9986" max="9986" width="2.125" customWidth="1"/>
    <col min="9987" max="9994" width="4.625" customWidth="1"/>
    <col min="10224" max="10224" width="2.125" customWidth="1"/>
    <col min="10225" max="10241" width="4.625" customWidth="1"/>
    <col min="10242" max="10242" width="2.125" customWidth="1"/>
    <col min="10243" max="10250" width="4.625" customWidth="1"/>
    <col min="10480" max="10480" width="2.125" customWidth="1"/>
    <col min="10481" max="10497" width="4.625" customWidth="1"/>
    <col min="10498" max="10498" width="2.125" customWidth="1"/>
    <col min="10499" max="10506" width="4.625" customWidth="1"/>
    <col min="10736" max="10736" width="2.125" customWidth="1"/>
    <col min="10737" max="10753" width="4.625" customWidth="1"/>
    <col min="10754" max="10754" width="2.125" customWidth="1"/>
    <col min="10755" max="10762" width="4.625" customWidth="1"/>
    <col min="10992" max="10992" width="2.125" customWidth="1"/>
    <col min="10993" max="11009" width="4.625" customWidth="1"/>
    <col min="11010" max="11010" width="2.125" customWidth="1"/>
    <col min="11011" max="11018" width="4.625" customWidth="1"/>
    <col min="11248" max="11248" width="2.125" customWidth="1"/>
    <col min="11249" max="11265" width="4.625" customWidth="1"/>
    <col min="11266" max="11266" width="2.125" customWidth="1"/>
    <col min="11267" max="11274" width="4.625" customWidth="1"/>
    <col min="11504" max="11504" width="2.125" customWidth="1"/>
    <col min="11505" max="11521" width="4.625" customWidth="1"/>
    <col min="11522" max="11522" width="2.125" customWidth="1"/>
    <col min="11523" max="11530" width="4.625" customWidth="1"/>
    <col min="11760" max="11760" width="2.125" customWidth="1"/>
    <col min="11761" max="11777" width="4.625" customWidth="1"/>
    <col min="11778" max="11778" width="2.125" customWidth="1"/>
    <col min="11779" max="11786" width="4.625" customWidth="1"/>
    <col min="12016" max="12016" width="2.125" customWidth="1"/>
    <col min="12017" max="12033" width="4.625" customWidth="1"/>
    <col min="12034" max="12034" width="2.125" customWidth="1"/>
    <col min="12035" max="12042" width="4.625" customWidth="1"/>
    <col min="12272" max="12272" width="2.125" customWidth="1"/>
    <col min="12273" max="12289" width="4.625" customWidth="1"/>
    <col min="12290" max="12290" width="2.125" customWidth="1"/>
    <col min="12291" max="12298" width="4.625" customWidth="1"/>
    <col min="12528" max="12528" width="2.125" customWidth="1"/>
    <col min="12529" max="12545" width="4.625" customWidth="1"/>
    <col min="12546" max="12546" width="2.125" customWidth="1"/>
    <col min="12547" max="12554" width="4.625" customWidth="1"/>
    <col min="12784" max="12784" width="2.125" customWidth="1"/>
    <col min="12785" max="12801" width="4.625" customWidth="1"/>
    <col min="12802" max="12802" width="2.125" customWidth="1"/>
    <col min="12803" max="12810" width="4.625" customWidth="1"/>
    <col min="13040" max="13040" width="2.125" customWidth="1"/>
    <col min="13041" max="13057" width="4.625" customWidth="1"/>
    <col min="13058" max="13058" width="2.125" customWidth="1"/>
    <col min="13059" max="13066" width="4.625" customWidth="1"/>
    <col min="13296" max="13296" width="2.125" customWidth="1"/>
    <col min="13297" max="13313" width="4.625" customWidth="1"/>
    <col min="13314" max="13314" width="2.125" customWidth="1"/>
    <col min="13315" max="13322" width="4.625" customWidth="1"/>
    <col min="13552" max="13552" width="2.125" customWidth="1"/>
    <col min="13553" max="13569" width="4.625" customWidth="1"/>
    <col min="13570" max="13570" width="2.125" customWidth="1"/>
    <col min="13571" max="13578" width="4.625" customWidth="1"/>
    <col min="13808" max="13808" width="2.125" customWidth="1"/>
    <col min="13809" max="13825" width="4.625" customWidth="1"/>
    <col min="13826" max="13826" width="2.125" customWidth="1"/>
    <col min="13827" max="13834" width="4.625" customWidth="1"/>
    <col min="14064" max="14064" width="2.125" customWidth="1"/>
    <col min="14065" max="14081" width="4.625" customWidth="1"/>
    <col min="14082" max="14082" width="2.125" customWidth="1"/>
    <col min="14083" max="14090" width="4.625" customWidth="1"/>
    <col min="14320" max="14320" width="2.125" customWidth="1"/>
    <col min="14321" max="14337" width="4.625" customWidth="1"/>
    <col min="14338" max="14338" width="2.125" customWidth="1"/>
    <col min="14339" max="14346" width="4.625" customWidth="1"/>
    <col min="14576" max="14576" width="2.125" customWidth="1"/>
    <col min="14577" max="14593" width="4.625" customWidth="1"/>
    <col min="14594" max="14594" width="2.125" customWidth="1"/>
    <col min="14595" max="14602" width="4.625" customWidth="1"/>
    <col min="14832" max="14832" width="2.125" customWidth="1"/>
    <col min="14833" max="14849" width="4.625" customWidth="1"/>
    <col min="14850" max="14850" width="2.125" customWidth="1"/>
    <col min="14851" max="14858" width="4.625" customWidth="1"/>
    <col min="15088" max="15088" width="2.125" customWidth="1"/>
    <col min="15089" max="15105" width="4.625" customWidth="1"/>
    <col min="15106" max="15106" width="2.125" customWidth="1"/>
    <col min="15107" max="15114" width="4.625" customWidth="1"/>
    <col min="15344" max="15344" width="2.125" customWidth="1"/>
    <col min="15345" max="15361" width="4.625" customWidth="1"/>
    <col min="15362" max="15362" width="2.125" customWidth="1"/>
    <col min="15363" max="15370" width="4.625" customWidth="1"/>
    <col min="15600" max="15600" width="2.125" customWidth="1"/>
    <col min="15601" max="15617" width="4.625" customWidth="1"/>
    <col min="15618" max="15618" width="2.125" customWidth="1"/>
    <col min="15619" max="15626" width="4.625" customWidth="1"/>
    <col min="15856" max="15856" width="2.125" customWidth="1"/>
    <col min="15857" max="15873" width="4.625" customWidth="1"/>
    <col min="15874" max="15874" width="2.125" customWidth="1"/>
    <col min="15875" max="15882" width="4.625" customWidth="1"/>
    <col min="16112" max="16112" width="2.125" customWidth="1"/>
    <col min="16113" max="16129" width="4.625" customWidth="1"/>
    <col min="16130" max="16130" width="2.125" customWidth="1"/>
    <col min="16131" max="16138" width="4.625" customWidth="1"/>
  </cols>
  <sheetData>
    <row r="1" spans="1:19" ht="15" customHeight="1" thickBot="1">
      <c r="A1" s="318"/>
      <c r="B1" s="318"/>
      <c r="C1" s="318"/>
      <c r="D1" s="318"/>
      <c r="E1" s="318"/>
      <c r="F1" s="318"/>
      <c r="G1" s="318"/>
      <c r="H1" s="318"/>
      <c r="I1" s="318"/>
      <c r="J1" s="318"/>
      <c r="K1" s="318"/>
      <c r="L1" s="318"/>
      <c r="M1" s="318"/>
      <c r="N1" s="318"/>
      <c r="O1" s="318"/>
      <c r="P1" s="318"/>
      <c r="Q1" s="318" t="s">
        <v>800</v>
      </c>
      <c r="R1" s="318"/>
      <c r="S1" s="318"/>
    </row>
    <row r="2" spans="1:19" ht="15" customHeight="1">
      <c r="A2" s="1062" t="s">
        <v>799</v>
      </c>
      <c r="B2" s="1063"/>
      <c r="C2" s="1063"/>
      <c r="D2" s="1063"/>
      <c r="E2" s="1063"/>
      <c r="F2" s="1063"/>
      <c r="G2" s="1063"/>
      <c r="H2" s="1063"/>
      <c r="I2" s="1063"/>
      <c r="J2" s="1063"/>
      <c r="K2" s="1063"/>
      <c r="L2" s="1063"/>
      <c r="M2" s="1063"/>
      <c r="N2" s="1063"/>
      <c r="O2" s="1063"/>
      <c r="P2" s="1063"/>
      <c r="Q2" s="1063"/>
      <c r="R2" s="1063"/>
      <c r="S2" s="1064"/>
    </row>
    <row r="3" spans="1:19" ht="15" customHeight="1">
      <c r="A3" s="1065" t="s">
        <v>798</v>
      </c>
      <c r="B3" s="1066"/>
      <c r="C3" s="1066"/>
      <c r="D3" s="1066"/>
      <c r="E3" s="1066"/>
      <c r="F3" s="1066"/>
      <c r="G3" s="1066"/>
      <c r="H3" s="1066"/>
      <c r="I3" s="1066"/>
      <c r="J3" s="1066"/>
      <c r="K3" s="1066"/>
      <c r="L3" s="1066"/>
      <c r="M3" s="1066"/>
      <c r="N3" s="1066"/>
      <c r="O3" s="1066"/>
      <c r="P3" s="1066"/>
      <c r="Q3" s="1066"/>
      <c r="R3" s="1066"/>
      <c r="S3" s="1067"/>
    </row>
    <row r="4" spans="1:19" ht="15" customHeight="1">
      <c r="A4" s="1065"/>
      <c r="B4" s="1066"/>
      <c r="C4" s="1066"/>
      <c r="D4" s="1066"/>
      <c r="E4" s="494"/>
      <c r="F4" s="494"/>
      <c r="G4" s="493"/>
      <c r="H4" s="493"/>
      <c r="I4" s="493"/>
      <c r="J4" s="493"/>
      <c r="K4" s="493"/>
      <c r="L4" s="493"/>
      <c r="M4" s="1049" t="s">
        <v>797</v>
      </c>
      <c r="N4" s="1051"/>
      <c r="O4" s="1049" t="s">
        <v>797</v>
      </c>
      <c r="P4" s="1051"/>
      <c r="Q4" s="1049" t="s">
        <v>796</v>
      </c>
      <c r="R4" s="1068"/>
      <c r="S4" s="1067"/>
    </row>
    <row r="5" spans="1:19" ht="15" customHeight="1">
      <c r="A5" s="495"/>
      <c r="B5" s="494"/>
      <c r="C5" s="494"/>
      <c r="D5" s="494"/>
      <c r="E5" s="494"/>
      <c r="F5" s="494"/>
      <c r="G5" s="493"/>
      <c r="H5" s="493"/>
      <c r="I5" s="493"/>
      <c r="J5" s="493"/>
      <c r="K5" s="493"/>
      <c r="L5" s="493"/>
      <c r="M5" s="1053"/>
      <c r="N5" s="1054"/>
      <c r="O5" s="1053"/>
      <c r="P5" s="1054"/>
      <c r="Q5" s="1053"/>
      <c r="R5" s="1054"/>
      <c r="S5" s="1067"/>
    </row>
    <row r="6" spans="1:19" ht="15" customHeight="1">
      <c r="A6" s="495"/>
      <c r="B6" s="494"/>
      <c r="C6" s="494"/>
      <c r="D6" s="494"/>
      <c r="E6" s="494"/>
      <c r="F6" s="494"/>
      <c r="G6" s="493"/>
      <c r="H6" s="493"/>
      <c r="I6" s="493"/>
      <c r="J6" s="493"/>
      <c r="K6" s="493"/>
      <c r="L6" s="493"/>
      <c r="M6" s="1055"/>
      <c r="N6" s="1056"/>
      <c r="O6" s="1055"/>
      <c r="P6" s="1056"/>
      <c r="Q6" s="1055"/>
      <c r="R6" s="1056"/>
      <c r="S6" s="1067"/>
    </row>
    <row r="7" spans="1:19" ht="15" customHeight="1">
      <c r="A7" s="1027" t="s">
        <v>795</v>
      </c>
      <c r="B7" s="1046"/>
      <c r="C7" s="1046"/>
      <c r="D7" s="1046"/>
      <c r="E7" s="1046"/>
      <c r="F7" s="1046"/>
      <c r="G7" s="493"/>
      <c r="H7" s="493"/>
      <c r="I7" s="493"/>
      <c r="J7" s="493"/>
      <c r="K7" s="493"/>
      <c r="L7" s="493"/>
      <c r="M7" s="1057"/>
      <c r="N7" s="1058"/>
      <c r="O7" s="1057"/>
      <c r="P7" s="1058"/>
      <c r="Q7" s="1057"/>
      <c r="R7" s="1058"/>
      <c r="S7" s="1067"/>
    </row>
    <row r="8" spans="1:19" ht="15" customHeight="1">
      <c r="A8" s="1047"/>
      <c r="B8" s="1046"/>
      <c r="C8" s="1046"/>
      <c r="D8" s="1046"/>
      <c r="E8" s="1046"/>
      <c r="F8" s="1046"/>
      <c r="G8" s="1048" t="s">
        <v>794</v>
      </c>
      <c r="H8" s="1048"/>
      <c r="I8" s="1048"/>
      <c r="J8" s="1048"/>
      <c r="K8" s="1048" t="s">
        <v>793</v>
      </c>
      <c r="L8" s="1048"/>
      <c r="M8" s="1048"/>
      <c r="N8" s="1048"/>
      <c r="O8" s="1049" t="s">
        <v>792</v>
      </c>
      <c r="P8" s="1050"/>
      <c r="Q8" s="1050"/>
      <c r="R8" s="1051"/>
      <c r="S8" s="1067"/>
    </row>
    <row r="9" spans="1:19" ht="39.950000000000003" customHeight="1">
      <c r="A9" s="1047"/>
      <c r="B9" s="1046"/>
      <c r="C9" s="1046"/>
      <c r="D9" s="1046"/>
      <c r="E9" s="1046"/>
      <c r="F9" s="1046"/>
      <c r="G9" s="1052"/>
      <c r="H9" s="1052"/>
      <c r="I9" s="1052"/>
      <c r="J9" s="1052"/>
      <c r="K9" s="1052"/>
      <c r="L9" s="1052"/>
      <c r="M9" s="1052"/>
      <c r="N9" s="1052"/>
      <c r="O9" s="1059"/>
      <c r="P9" s="1060"/>
      <c r="Q9" s="1060"/>
      <c r="R9" s="1061"/>
      <c r="S9" s="1067"/>
    </row>
    <row r="10" spans="1:19" ht="15" customHeight="1">
      <c r="A10" s="991"/>
      <c r="B10" s="990"/>
      <c r="C10" s="990"/>
      <c r="D10" s="990"/>
      <c r="E10" s="990"/>
      <c r="F10" s="990"/>
      <c r="G10" s="990"/>
      <c r="H10" s="990"/>
      <c r="I10" s="990"/>
      <c r="J10" s="990"/>
      <c r="K10" s="990"/>
      <c r="L10" s="990"/>
      <c r="M10" s="990"/>
      <c r="N10" s="990"/>
      <c r="O10" s="990"/>
      <c r="P10" s="990"/>
      <c r="Q10" s="990"/>
      <c r="R10" s="990"/>
      <c r="S10" s="992"/>
    </row>
    <row r="11" spans="1:19" ht="15" customHeight="1">
      <c r="A11" s="991"/>
      <c r="B11" s="990"/>
      <c r="C11" s="990"/>
      <c r="D11" s="990"/>
      <c r="E11" s="990"/>
      <c r="F11" s="990"/>
      <c r="G11" s="990"/>
      <c r="H11" s="990"/>
      <c r="I11" s="990"/>
      <c r="J11" s="990"/>
      <c r="K11" s="990"/>
      <c r="L11" s="990"/>
      <c r="M11" s="990"/>
      <c r="N11" s="990"/>
      <c r="O11" s="990"/>
      <c r="P11" s="990"/>
      <c r="Q11" s="990"/>
      <c r="R11" s="990"/>
      <c r="S11" s="992"/>
    </row>
    <row r="12" spans="1:19" ht="17.25" customHeight="1">
      <c r="A12" s="1043" t="s">
        <v>791</v>
      </c>
      <c r="B12" s="1044"/>
      <c r="C12" s="1044"/>
      <c r="D12" s="1044"/>
      <c r="E12" s="1044"/>
      <c r="F12" s="1044"/>
      <c r="G12" s="1044"/>
      <c r="H12" s="1044"/>
      <c r="I12" s="1044"/>
      <c r="J12" s="1044"/>
      <c r="K12" s="1044"/>
      <c r="L12" s="1044"/>
      <c r="M12" s="1044"/>
      <c r="N12" s="1044"/>
      <c r="O12" s="1044"/>
      <c r="P12" s="1044"/>
      <c r="Q12" s="1044"/>
      <c r="R12" s="1044"/>
      <c r="S12" s="1045"/>
    </row>
    <row r="13" spans="1:19" ht="15" customHeight="1">
      <c r="A13" s="491"/>
      <c r="B13" s="490"/>
      <c r="C13" s="490"/>
      <c r="D13" s="490"/>
      <c r="E13" s="490"/>
      <c r="F13" s="490"/>
      <c r="G13" s="490"/>
      <c r="H13" s="490"/>
      <c r="I13" s="490"/>
      <c r="J13" s="490"/>
      <c r="K13" s="490"/>
      <c r="L13" s="490"/>
      <c r="M13" s="490"/>
      <c r="N13" s="490"/>
      <c r="O13" s="804">
        <v>37778</v>
      </c>
      <c r="P13" s="804"/>
      <c r="Q13" s="804"/>
      <c r="R13" s="804"/>
      <c r="S13" s="987"/>
    </row>
    <row r="14" spans="1:19" ht="15" customHeight="1">
      <c r="A14" s="988" t="str">
        <f>"福岡県"&amp;入力シート!C5&amp;"長　殿"</f>
        <v>福岡県○○県土整備事務所長　殿</v>
      </c>
      <c r="B14" s="989"/>
      <c r="C14" s="989"/>
      <c r="D14" s="989"/>
      <c r="E14" s="989"/>
      <c r="F14" s="989"/>
      <c r="G14" s="989"/>
      <c r="H14" s="989"/>
      <c r="I14" s="989"/>
      <c r="J14" s="490"/>
      <c r="K14" s="490"/>
      <c r="L14" s="490"/>
      <c r="M14" s="490"/>
      <c r="N14" s="490"/>
      <c r="O14" s="490"/>
      <c r="P14" s="490"/>
      <c r="Q14" s="490"/>
      <c r="R14" s="490"/>
      <c r="S14" s="489"/>
    </row>
    <row r="15" spans="1:19" ht="15" customHeight="1">
      <c r="A15" s="1038"/>
      <c r="B15" s="1039"/>
      <c r="C15" s="1039"/>
      <c r="D15" s="1039"/>
      <c r="E15" s="1039"/>
      <c r="F15" s="1039"/>
      <c r="G15" s="1039"/>
      <c r="H15" s="1039"/>
      <c r="I15" s="1039"/>
      <c r="J15" s="1039"/>
      <c r="K15" s="1039"/>
      <c r="L15" s="1039"/>
      <c r="M15" s="1039"/>
      <c r="N15" s="1039"/>
      <c r="O15" s="1039"/>
      <c r="P15" s="1039"/>
      <c r="Q15" s="1039"/>
      <c r="R15" s="1039"/>
      <c r="S15" s="1040"/>
    </row>
    <row r="16" spans="1:19" ht="15" customHeight="1">
      <c r="A16" s="491"/>
      <c r="B16" s="252"/>
      <c r="C16" s="252"/>
      <c r="D16" s="252"/>
      <c r="E16" s="252"/>
      <c r="F16" s="252"/>
      <c r="G16" s="252"/>
      <c r="H16" s="252"/>
      <c r="I16" s="252"/>
      <c r="J16" s="252"/>
      <c r="K16" s="639" t="s">
        <v>790</v>
      </c>
      <c r="L16" s="639"/>
      <c r="M16" s="1035" t="str">
        <f>入力シート!C25</f>
        <v>福岡市博多区東公園７－７</v>
      </c>
      <c r="N16" s="1035"/>
      <c r="O16" s="1035"/>
      <c r="P16" s="1035"/>
      <c r="Q16" s="1035"/>
      <c r="R16" s="1035"/>
      <c r="S16" s="492"/>
    </row>
    <row r="17" spans="1:19" ht="15" customHeight="1">
      <c r="A17" s="1038" t="s">
        <v>789</v>
      </c>
      <c r="B17" s="1039"/>
      <c r="C17" s="1039"/>
      <c r="D17" s="1039"/>
      <c r="E17" s="1039"/>
      <c r="F17" s="1039"/>
      <c r="G17" s="1039"/>
      <c r="H17" s="1039"/>
      <c r="I17" s="1039"/>
      <c r="J17" s="1039"/>
      <c r="K17" s="1039"/>
      <c r="L17" s="1039"/>
      <c r="M17" s="1039"/>
      <c r="N17" s="1039"/>
      <c r="O17" s="1039"/>
      <c r="P17" s="1039"/>
      <c r="Q17" s="1039"/>
      <c r="R17" s="1039"/>
      <c r="S17" s="1040"/>
    </row>
    <row r="18" spans="1:19" ht="15" customHeight="1">
      <c r="A18" s="491"/>
      <c r="B18" s="490"/>
      <c r="C18" s="490"/>
      <c r="D18" s="490"/>
      <c r="E18" s="490"/>
      <c r="F18" s="490"/>
      <c r="G18" s="490"/>
      <c r="H18" s="490"/>
      <c r="I18" s="490"/>
      <c r="J18" s="490"/>
      <c r="K18" s="990" t="s">
        <v>788</v>
      </c>
      <c r="L18" s="990"/>
      <c r="M18" s="989" t="str">
        <f>入力シート!C26</f>
        <v>(株）福岡企画技調</v>
      </c>
      <c r="N18" s="989"/>
      <c r="O18" s="989"/>
      <c r="P18" s="989"/>
      <c r="Q18" s="989"/>
      <c r="R18" s="989"/>
      <c r="S18" s="489"/>
    </row>
    <row r="19" spans="1:19" ht="15" customHeight="1">
      <c r="A19" s="491"/>
      <c r="B19" s="490"/>
      <c r="C19" s="490"/>
      <c r="D19" s="490"/>
      <c r="E19" s="490"/>
      <c r="F19" s="490"/>
      <c r="G19" s="490"/>
      <c r="H19" s="490"/>
      <c r="I19" s="490"/>
      <c r="J19" s="490"/>
      <c r="K19" s="490"/>
      <c r="L19" s="490"/>
      <c r="M19" s="989" t="str">
        <f>入力シート!C27</f>
        <v>代表取締役　企画太郎</v>
      </c>
      <c r="N19" s="989"/>
      <c r="O19" s="989"/>
      <c r="P19" s="989"/>
      <c r="Q19" s="989"/>
      <c r="R19" s="989"/>
      <c r="S19" s="489"/>
    </row>
    <row r="20" spans="1:19" ht="15" customHeight="1">
      <c r="A20" s="1027" t="s">
        <v>787</v>
      </c>
      <c r="B20" s="1041"/>
      <c r="C20" s="1041"/>
      <c r="D20" s="1041"/>
      <c r="E20" s="1041"/>
      <c r="F20" s="1041"/>
      <c r="G20" s="1041"/>
      <c r="H20" s="1041"/>
      <c r="I20" s="1041"/>
      <c r="J20" s="1041"/>
      <c r="K20" s="1041"/>
      <c r="L20" s="1041"/>
      <c r="M20" s="1041"/>
      <c r="N20" s="1041"/>
      <c r="O20" s="1041"/>
      <c r="P20" s="1041"/>
      <c r="Q20" s="1041"/>
      <c r="R20" s="1041"/>
      <c r="S20" s="1042"/>
    </row>
    <row r="21" spans="1:19" ht="15" customHeight="1">
      <c r="A21" s="1027"/>
      <c r="B21" s="1041"/>
      <c r="C21" s="1041"/>
      <c r="D21" s="1041"/>
      <c r="E21" s="1041"/>
      <c r="F21" s="1041"/>
      <c r="G21" s="1041"/>
      <c r="H21" s="1041"/>
      <c r="I21" s="1041"/>
      <c r="J21" s="1041"/>
      <c r="K21" s="1041"/>
      <c r="L21" s="1041"/>
      <c r="M21" s="1041"/>
      <c r="N21" s="1041"/>
      <c r="O21" s="1041"/>
      <c r="P21" s="1041"/>
      <c r="Q21" s="1041"/>
      <c r="R21" s="1041"/>
      <c r="S21" s="1042"/>
    </row>
    <row r="22" spans="1:19" ht="15" customHeight="1" thickBot="1">
      <c r="A22" s="991" t="s">
        <v>2</v>
      </c>
      <c r="B22" s="990"/>
      <c r="C22" s="990"/>
      <c r="D22" s="990"/>
      <c r="E22" s="990"/>
      <c r="F22" s="990"/>
      <c r="G22" s="990"/>
      <c r="H22" s="990"/>
      <c r="I22" s="990"/>
      <c r="J22" s="990"/>
      <c r="K22" s="990"/>
      <c r="L22" s="990"/>
      <c r="M22" s="990"/>
      <c r="N22" s="990"/>
      <c r="O22" s="990"/>
      <c r="P22" s="990"/>
      <c r="Q22" s="990"/>
      <c r="R22" s="990"/>
      <c r="S22" s="992"/>
    </row>
    <row r="23" spans="1:19" ht="24.95" customHeight="1">
      <c r="A23" s="1027"/>
      <c r="B23" s="1028" t="s">
        <v>786</v>
      </c>
      <c r="C23" s="1029"/>
      <c r="D23" s="1030" t="str">
        <f>"令和"&amp;入力シート!C3&amp;"年度　第"&amp;入力シート!C4&amp;"号"</f>
        <v>令和3年度　第12345-001号</v>
      </c>
      <c r="E23" s="1031"/>
      <c r="F23" s="1031"/>
      <c r="G23" s="1031"/>
      <c r="H23" s="1031"/>
      <c r="I23" s="1031"/>
      <c r="J23" s="1031"/>
      <c r="K23" s="1031"/>
      <c r="L23" s="1031"/>
      <c r="M23" s="1031"/>
      <c r="N23" s="1031"/>
      <c r="O23" s="1031"/>
      <c r="P23" s="1031"/>
      <c r="Q23" s="1031"/>
      <c r="R23" s="1032"/>
      <c r="S23" s="482"/>
    </row>
    <row r="24" spans="1:19" ht="24.95" customHeight="1">
      <c r="A24" s="1027"/>
      <c r="B24" s="1033" t="s">
        <v>785</v>
      </c>
      <c r="C24" s="1034"/>
      <c r="D24" s="1004" t="str">
        <f>入力シート!C9</f>
        <v>道路整備事業</v>
      </c>
      <c r="E24" s="1005"/>
      <c r="F24" s="1005"/>
      <c r="G24" s="1005"/>
      <c r="H24" s="1005"/>
      <c r="I24" s="1006"/>
      <c r="J24" s="1020" t="s">
        <v>177</v>
      </c>
      <c r="K24" s="1021"/>
      <c r="L24" s="1022"/>
      <c r="M24" s="1001" t="str">
        <f>入力シート!C10</f>
        <v>県道博多天神線排水性舗装工事（第２工区）</v>
      </c>
      <c r="N24" s="1002"/>
      <c r="O24" s="1002"/>
      <c r="P24" s="1002"/>
      <c r="Q24" s="1002"/>
      <c r="R24" s="1003"/>
      <c r="S24" s="482"/>
    </row>
    <row r="25" spans="1:19" ht="12.6" customHeight="1">
      <c r="A25" s="1027"/>
      <c r="B25" s="1023" t="s">
        <v>784</v>
      </c>
      <c r="C25" s="1024"/>
      <c r="D25" s="1007" t="str">
        <f>"        "&amp;入力シート!C12</f>
        <v xml:space="preserve">        福岡市博多区東公園地内</v>
      </c>
      <c r="E25" s="1008"/>
      <c r="F25" s="1008"/>
      <c r="G25" s="1008"/>
      <c r="H25" s="1008"/>
      <c r="I25" s="1008"/>
      <c r="J25" s="1008"/>
      <c r="K25" s="1008"/>
      <c r="L25" s="1008"/>
      <c r="M25" s="1008"/>
      <c r="N25" s="1008"/>
      <c r="O25" s="1008"/>
      <c r="P25" s="1008"/>
      <c r="Q25" s="1008"/>
      <c r="R25" s="1009"/>
      <c r="S25" s="482"/>
    </row>
    <row r="26" spans="1:19" ht="12.6" customHeight="1">
      <c r="A26" s="1027"/>
      <c r="B26" s="1025"/>
      <c r="C26" s="1026"/>
      <c r="D26" s="1010"/>
      <c r="E26" s="1011"/>
      <c r="F26" s="1011"/>
      <c r="G26" s="1011"/>
      <c r="H26" s="1011"/>
      <c r="I26" s="1011"/>
      <c r="J26" s="1011"/>
      <c r="K26" s="1011"/>
      <c r="L26" s="1011"/>
      <c r="M26" s="1011"/>
      <c r="N26" s="1011"/>
      <c r="O26" s="1011"/>
      <c r="P26" s="1011"/>
      <c r="Q26" s="1011"/>
      <c r="R26" s="1012"/>
      <c r="S26" s="482"/>
    </row>
    <row r="27" spans="1:19" ht="24.95" customHeight="1">
      <c r="A27" s="1027"/>
      <c r="B27" s="1023" t="s">
        <v>783</v>
      </c>
      <c r="C27" s="1024"/>
      <c r="D27" s="1013"/>
      <c r="E27" s="1013"/>
      <c r="F27" s="1013"/>
      <c r="G27" s="1013"/>
      <c r="H27" s="1013"/>
      <c r="I27" s="1013"/>
      <c r="J27" s="1013"/>
      <c r="K27" s="1013"/>
      <c r="L27" s="1013"/>
      <c r="M27" s="1013"/>
      <c r="N27" s="1013"/>
      <c r="O27" s="1013"/>
      <c r="P27" s="1013"/>
      <c r="Q27" s="1014"/>
      <c r="R27" s="488"/>
      <c r="S27" s="482"/>
    </row>
    <row r="28" spans="1:19" ht="24.95" customHeight="1">
      <c r="A28" s="1027"/>
      <c r="B28" s="1036"/>
      <c r="C28" s="1037"/>
      <c r="D28" s="487" t="s">
        <v>782</v>
      </c>
      <c r="E28" s="999"/>
      <c r="F28" s="1000"/>
      <c r="G28" s="1000"/>
      <c r="H28" s="1000"/>
      <c r="I28" s="1000"/>
      <c r="J28" s="1000"/>
      <c r="K28" s="1000"/>
      <c r="L28" s="1000"/>
      <c r="M28" s="486"/>
      <c r="N28" s="486"/>
      <c r="O28" s="486"/>
      <c r="P28" s="486"/>
      <c r="Q28" s="486"/>
      <c r="R28" s="485"/>
      <c r="S28" s="482"/>
    </row>
    <row r="29" spans="1:19" ht="25.5" customHeight="1">
      <c r="A29" s="1027"/>
      <c r="B29" s="1025"/>
      <c r="C29" s="1026"/>
      <c r="D29" s="1015" t="s">
        <v>781</v>
      </c>
      <c r="E29" s="1015"/>
      <c r="F29" s="1015"/>
      <c r="G29" s="1015"/>
      <c r="H29" s="1015"/>
      <c r="I29" s="1015"/>
      <c r="J29" s="1015"/>
      <c r="K29" s="1015"/>
      <c r="L29" s="1015"/>
      <c r="M29" s="1015"/>
      <c r="N29" s="1015"/>
      <c r="O29" s="1015"/>
      <c r="P29" s="1015"/>
      <c r="Q29" s="1016"/>
      <c r="R29" s="484"/>
      <c r="S29" s="482"/>
    </row>
    <row r="30" spans="1:19" ht="25.5" customHeight="1">
      <c r="A30" s="1027"/>
      <c r="B30" s="1017" t="s">
        <v>780</v>
      </c>
      <c r="C30" s="1018"/>
      <c r="D30" s="1018"/>
      <c r="E30" s="1018"/>
      <c r="F30" s="1018"/>
      <c r="G30" s="1018"/>
      <c r="H30" s="1018"/>
      <c r="I30" s="1018"/>
      <c r="J30" s="1018"/>
      <c r="K30" s="1018"/>
      <c r="L30" s="1018"/>
      <c r="M30" s="1018"/>
      <c r="N30" s="1018"/>
      <c r="O30" s="1018"/>
      <c r="P30" s="1018"/>
      <c r="Q30" s="1018"/>
      <c r="R30" s="1019"/>
      <c r="S30" s="482"/>
    </row>
    <row r="31" spans="1:19" ht="25.5" customHeight="1">
      <c r="A31" s="483"/>
      <c r="B31" s="993"/>
      <c r="C31" s="994"/>
      <c r="D31" s="994"/>
      <c r="E31" s="994"/>
      <c r="F31" s="994"/>
      <c r="G31" s="994"/>
      <c r="H31" s="994"/>
      <c r="I31" s="994"/>
      <c r="J31" s="994"/>
      <c r="K31" s="994"/>
      <c r="L31" s="994"/>
      <c r="M31" s="994"/>
      <c r="N31" s="994"/>
      <c r="O31" s="994"/>
      <c r="P31" s="994"/>
      <c r="Q31" s="994"/>
      <c r="R31" s="995"/>
      <c r="S31" s="482"/>
    </row>
    <row r="32" spans="1:19" ht="25.5" customHeight="1">
      <c r="A32" s="483"/>
      <c r="B32" s="993"/>
      <c r="C32" s="994"/>
      <c r="D32" s="994"/>
      <c r="E32" s="994"/>
      <c r="F32" s="994"/>
      <c r="G32" s="994"/>
      <c r="H32" s="994"/>
      <c r="I32" s="994"/>
      <c r="J32" s="994"/>
      <c r="K32" s="994"/>
      <c r="L32" s="994"/>
      <c r="M32" s="994"/>
      <c r="N32" s="994"/>
      <c r="O32" s="994"/>
      <c r="P32" s="994"/>
      <c r="Q32" s="994"/>
      <c r="R32" s="995"/>
      <c r="S32" s="482"/>
    </row>
    <row r="33" spans="1:19" ht="25.5" customHeight="1">
      <c r="A33" s="483"/>
      <c r="B33" s="993"/>
      <c r="C33" s="994"/>
      <c r="D33" s="994"/>
      <c r="E33" s="994"/>
      <c r="F33" s="994"/>
      <c r="G33" s="994"/>
      <c r="H33" s="994"/>
      <c r="I33" s="994"/>
      <c r="J33" s="994"/>
      <c r="K33" s="994"/>
      <c r="L33" s="994"/>
      <c r="M33" s="994"/>
      <c r="N33" s="994"/>
      <c r="O33" s="994"/>
      <c r="P33" s="994"/>
      <c r="Q33" s="994"/>
      <c r="R33" s="995"/>
      <c r="S33" s="482"/>
    </row>
    <row r="34" spans="1:19" ht="25.5" customHeight="1">
      <c r="A34" s="483"/>
      <c r="B34" s="993"/>
      <c r="C34" s="994"/>
      <c r="D34" s="994"/>
      <c r="E34" s="994"/>
      <c r="F34" s="994"/>
      <c r="G34" s="994"/>
      <c r="H34" s="994"/>
      <c r="I34" s="994"/>
      <c r="J34" s="994"/>
      <c r="K34" s="994"/>
      <c r="L34" s="994"/>
      <c r="M34" s="994"/>
      <c r="N34" s="994"/>
      <c r="O34" s="994"/>
      <c r="P34" s="994"/>
      <c r="Q34" s="994"/>
      <c r="R34" s="995"/>
      <c r="S34" s="482"/>
    </row>
    <row r="35" spans="1:19" ht="25.5" customHeight="1">
      <c r="A35" s="483"/>
      <c r="B35" s="993"/>
      <c r="C35" s="994"/>
      <c r="D35" s="994"/>
      <c r="E35" s="994"/>
      <c r="F35" s="994"/>
      <c r="G35" s="994"/>
      <c r="H35" s="994"/>
      <c r="I35" s="994"/>
      <c r="J35" s="994"/>
      <c r="K35" s="994"/>
      <c r="L35" s="994"/>
      <c r="M35" s="994"/>
      <c r="N35" s="994"/>
      <c r="O35" s="994"/>
      <c r="P35" s="994"/>
      <c r="Q35" s="994"/>
      <c r="R35" s="995"/>
      <c r="S35" s="482"/>
    </row>
    <row r="36" spans="1:19" ht="25.5" customHeight="1">
      <c r="A36" s="483"/>
      <c r="B36" s="993"/>
      <c r="C36" s="994"/>
      <c r="D36" s="994"/>
      <c r="E36" s="994"/>
      <c r="F36" s="994"/>
      <c r="G36" s="994"/>
      <c r="H36" s="994"/>
      <c r="I36" s="994"/>
      <c r="J36" s="994"/>
      <c r="K36" s="994"/>
      <c r="L36" s="994"/>
      <c r="M36" s="994"/>
      <c r="N36" s="994"/>
      <c r="O36" s="994"/>
      <c r="P36" s="994"/>
      <c r="Q36" s="994"/>
      <c r="R36" s="995"/>
      <c r="S36" s="482"/>
    </row>
    <row r="37" spans="1:19" ht="25.5" customHeight="1">
      <c r="A37" s="483"/>
      <c r="B37" s="993"/>
      <c r="C37" s="994"/>
      <c r="D37" s="994"/>
      <c r="E37" s="994"/>
      <c r="F37" s="994"/>
      <c r="G37" s="994"/>
      <c r="H37" s="994"/>
      <c r="I37" s="994"/>
      <c r="J37" s="994"/>
      <c r="K37" s="994"/>
      <c r="L37" s="994"/>
      <c r="M37" s="994"/>
      <c r="N37" s="994"/>
      <c r="O37" s="994"/>
      <c r="P37" s="994"/>
      <c r="Q37" s="994"/>
      <c r="R37" s="995"/>
      <c r="S37" s="482"/>
    </row>
    <row r="38" spans="1:19" ht="25.5" customHeight="1" thickBot="1">
      <c r="A38" s="483"/>
      <c r="B38" s="996"/>
      <c r="C38" s="997"/>
      <c r="D38" s="997"/>
      <c r="E38" s="997"/>
      <c r="F38" s="997"/>
      <c r="G38" s="997"/>
      <c r="H38" s="997"/>
      <c r="I38" s="997"/>
      <c r="J38" s="997"/>
      <c r="K38" s="997"/>
      <c r="L38" s="997"/>
      <c r="M38" s="997"/>
      <c r="N38" s="997"/>
      <c r="O38" s="997"/>
      <c r="P38" s="997"/>
      <c r="Q38" s="997"/>
      <c r="R38" s="998"/>
      <c r="S38" s="482"/>
    </row>
    <row r="39" spans="1:19" ht="14.25" thickBot="1">
      <c r="A39" s="984"/>
      <c r="B39" s="985"/>
      <c r="C39" s="985"/>
      <c r="D39" s="985"/>
      <c r="E39" s="985"/>
      <c r="F39" s="985"/>
      <c r="G39" s="985"/>
      <c r="H39" s="985"/>
      <c r="I39" s="985"/>
      <c r="J39" s="985"/>
      <c r="K39" s="985"/>
      <c r="L39" s="985"/>
      <c r="M39" s="985"/>
      <c r="N39" s="985"/>
      <c r="O39" s="985"/>
      <c r="P39" s="985"/>
      <c r="Q39" s="985"/>
      <c r="R39" s="985"/>
      <c r="S39" s="986"/>
    </row>
    <row r="40" spans="1:19">
      <c r="A40" s="318"/>
      <c r="B40" s="318"/>
      <c r="C40" s="318"/>
      <c r="D40" s="318"/>
      <c r="E40" s="318"/>
      <c r="F40" s="318"/>
      <c r="G40" s="318"/>
      <c r="H40" s="318"/>
      <c r="I40" s="318"/>
      <c r="J40" s="318"/>
      <c r="K40" s="318"/>
      <c r="L40" s="318"/>
      <c r="M40" s="318"/>
      <c r="N40" s="318"/>
      <c r="O40" s="318"/>
      <c r="P40" s="318"/>
      <c r="Q40" s="318"/>
      <c r="R40" s="318"/>
      <c r="S40" s="318"/>
    </row>
    <row r="41" spans="1:19">
      <c r="A41" s="318"/>
      <c r="B41" s="318"/>
      <c r="C41" s="318"/>
      <c r="D41" s="318"/>
      <c r="E41" s="318"/>
      <c r="F41" s="318"/>
      <c r="G41" s="318"/>
      <c r="H41" s="318"/>
      <c r="I41" s="318"/>
      <c r="J41" s="318"/>
      <c r="K41" s="318"/>
      <c r="L41" s="318"/>
      <c r="M41" s="318"/>
      <c r="N41" s="318"/>
      <c r="O41" s="318"/>
      <c r="P41" s="318"/>
      <c r="Q41" s="318"/>
      <c r="R41" s="318"/>
      <c r="S41" s="318"/>
    </row>
    <row r="42" spans="1:19">
      <c r="A42" s="318"/>
      <c r="B42" s="318"/>
      <c r="C42" s="318"/>
      <c r="D42" s="318"/>
      <c r="E42" s="318"/>
      <c r="F42" s="318"/>
      <c r="G42" s="318"/>
      <c r="H42" s="318"/>
      <c r="I42" s="318"/>
      <c r="J42" s="318"/>
      <c r="K42" s="318"/>
      <c r="L42" s="318"/>
      <c r="M42" s="318"/>
      <c r="N42" s="318"/>
      <c r="O42" s="318"/>
      <c r="P42" s="318"/>
      <c r="Q42" s="318"/>
      <c r="R42" s="318"/>
      <c r="S42" s="318"/>
    </row>
    <row r="43" spans="1:19">
      <c r="A43" s="318"/>
      <c r="B43" s="318"/>
      <c r="C43" s="318"/>
      <c r="D43" s="318"/>
      <c r="E43" s="318"/>
      <c r="F43" s="318"/>
      <c r="G43" s="318"/>
      <c r="H43" s="318"/>
      <c r="I43" s="318"/>
      <c r="J43" s="318"/>
      <c r="K43" s="318"/>
      <c r="L43" s="318"/>
      <c r="M43" s="318"/>
      <c r="N43" s="318"/>
      <c r="O43" s="318"/>
      <c r="P43" s="318"/>
      <c r="Q43" s="318"/>
      <c r="R43" s="318"/>
      <c r="S43" s="318"/>
    </row>
    <row r="44" spans="1:19">
      <c r="A44" s="318"/>
      <c r="B44" s="318"/>
      <c r="C44" s="318"/>
      <c r="D44" s="318"/>
      <c r="E44" s="318"/>
      <c r="F44" s="318"/>
      <c r="G44" s="318"/>
      <c r="H44" s="318"/>
      <c r="I44" s="318"/>
      <c r="J44" s="318"/>
      <c r="K44" s="318"/>
      <c r="L44" s="318"/>
      <c r="M44" s="318"/>
      <c r="N44" s="318"/>
      <c r="O44" s="318"/>
      <c r="P44" s="318"/>
      <c r="Q44" s="318"/>
      <c r="R44" s="318"/>
      <c r="S44" s="318"/>
    </row>
    <row r="45" spans="1:19">
      <c r="A45" s="318"/>
      <c r="B45" s="318"/>
      <c r="C45" s="318"/>
      <c r="D45" s="318"/>
      <c r="E45" s="318"/>
      <c r="F45" s="318"/>
      <c r="G45" s="318"/>
      <c r="H45" s="318"/>
      <c r="I45" s="318"/>
      <c r="J45" s="318"/>
      <c r="K45" s="318"/>
      <c r="L45" s="318"/>
      <c r="M45" s="318"/>
      <c r="N45" s="318"/>
      <c r="O45" s="318"/>
      <c r="P45" s="318"/>
      <c r="Q45" s="318"/>
      <c r="R45" s="318"/>
      <c r="S45" s="318"/>
    </row>
    <row r="46" spans="1:19">
      <c r="A46" s="318"/>
      <c r="B46" s="318"/>
      <c r="C46" s="318"/>
      <c r="D46" s="318"/>
      <c r="E46" s="318"/>
      <c r="F46" s="318"/>
      <c r="G46" s="318"/>
      <c r="H46" s="318"/>
      <c r="I46" s="318"/>
      <c r="J46" s="318"/>
      <c r="K46" s="318"/>
      <c r="L46" s="318"/>
      <c r="M46" s="318"/>
      <c r="N46" s="318"/>
      <c r="O46" s="318"/>
      <c r="P46" s="318"/>
      <c r="Q46" s="318"/>
      <c r="R46" s="318"/>
      <c r="S46" s="318"/>
    </row>
    <row r="47" spans="1:19">
      <c r="A47" s="318"/>
      <c r="B47" s="318"/>
      <c r="C47" s="318"/>
      <c r="D47" s="318"/>
      <c r="E47" s="318"/>
      <c r="F47" s="318"/>
      <c r="G47" s="318"/>
      <c r="H47" s="318"/>
      <c r="I47" s="318"/>
      <c r="J47" s="318"/>
      <c r="K47" s="318"/>
      <c r="L47" s="318"/>
      <c r="M47" s="318"/>
      <c r="N47" s="318"/>
      <c r="O47" s="318"/>
      <c r="P47" s="318"/>
      <c r="Q47" s="318"/>
      <c r="R47" s="318"/>
      <c r="S47" s="318"/>
    </row>
    <row r="48" spans="1:19">
      <c r="A48" s="318"/>
      <c r="B48" s="318"/>
      <c r="C48" s="318"/>
      <c r="D48" s="318"/>
      <c r="E48" s="318"/>
      <c r="F48" s="318"/>
      <c r="G48" s="318"/>
      <c r="H48" s="318"/>
      <c r="I48" s="318"/>
      <c r="J48" s="318"/>
      <c r="K48" s="318"/>
      <c r="L48" s="318"/>
      <c r="M48" s="318"/>
      <c r="N48" s="318"/>
      <c r="O48" s="318"/>
      <c r="P48" s="318"/>
      <c r="Q48" s="318"/>
      <c r="R48" s="318"/>
      <c r="S48" s="318"/>
    </row>
    <row r="49" spans="1:19">
      <c r="A49" s="318"/>
      <c r="B49" s="318"/>
      <c r="C49" s="318"/>
      <c r="D49" s="318"/>
      <c r="E49" s="318"/>
      <c r="F49" s="318"/>
      <c r="G49" s="318"/>
      <c r="H49" s="318"/>
      <c r="I49" s="318"/>
      <c r="J49" s="318"/>
      <c r="K49" s="318"/>
      <c r="L49" s="318"/>
      <c r="M49" s="318"/>
      <c r="N49" s="318"/>
      <c r="O49" s="318"/>
      <c r="P49" s="318"/>
      <c r="Q49" s="318"/>
      <c r="R49" s="318"/>
      <c r="S49" s="318"/>
    </row>
    <row r="50" spans="1:19">
      <c r="A50" s="318"/>
      <c r="B50" s="318"/>
      <c r="C50" s="318"/>
      <c r="D50" s="318"/>
      <c r="E50" s="318"/>
      <c r="F50" s="318"/>
      <c r="G50" s="318"/>
      <c r="H50" s="318"/>
      <c r="I50" s="318"/>
      <c r="J50" s="318"/>
      <c r="K50" s="318"/>
      <c r="L50" s="318"/>
      <c r="M50" s="318"/>
      <c r="N50" s="318"/>
      <c r="O50" s="318"/>
      <c r="P50" s="318"/>
      <c r="Q50" s="318"/>
      <c r="R50" s="318"/>
      <c r="S50" s="318"/>
    </row>
    <row r="51" spans="1:19">
      <c r="A51" s="318"/>
      <c r="B51" s="318"/>
      <c r="C51" s="318"/>
      <c r="D51" s="318"/>
      <c r="E51" s="318"/>
      <c r="F51" s="318"/>
      <c r="G51" s="318"/>
      <c r="H51" s="318"/>
      <c r="I51" s="318"/>
      <c r="J51" s="318"/>
      <c r="K51" s="318"/>
      <c r="L51" s="318"/>
      <c r="M51" s="318"/>
      <c r="N51" s="318"/>
      <c r="O51" s="318"/>
      <c r="P51" s="318"/>
      <c r="Q51" s="318"/>
      <c r="R51" s="318"/>
      <c r="S51" s="318"/>
    </row>
    <row r="52" spans="1:19">
      <c r="A52" s="318"/>
      <c r="B52" s="318"/>
      <c r="C52" s="318"/>
      <c r="D52" s="318"/>
      <c r="E52" s="318"/>
      <c r="F52" s="318"/>
      <c r="G52" s="318"/>
      <c r="H52" s="318"/>
      <c r="I52" s="318"/>
      <c r="J52" s="318"/>
      <c r="K52" s="318"/>
      <c r="L52" s="318"/>
      <c r="M52" s="318"/>
      <c r="N52" s="318"/>
      <c r="O52" s="318"/>
      <c r="P52" s="318"/>
      <c r="Q52" s="318"/>
      <c r="R52" s="318"/>
      <c r="S52" s="318"/>
    </row>
    <row r="53" spans="1:19">
      <c r="A53" s="318"/>
      <c r="B53" s="318"/>
      <c r="C53" s="318"/>
      <c r="D53" s="318"/>
      <c r="E53" s="318"/>
      <c r="F53" s="318"/>
      <c r="G53" s="318"/>
      <c r="H53" s="318"/>
      <c r="I53" s="318"/>
      <c r="J53" s="318"/>
      <c r="K53" s="318"/>
      <c r="L53" s="318"/>
      <c r="M53" s="318"/>
      <c r="N53" s="318"/>
      <c r="O53" s="318"/>
      <c r="P53" s="318"/>
      <c r="Q53" s="318"/>
      <c r="R53" s="318"/>
      <c r="S53" s="318"/>
    </row>
    <row r="54" spans="1:19">
      <c r="A54" s="318"/>
      <c r="B54" s="318"/>
      <c r="C54" s="318"/>
      <c r="D54" s="318"/>
      <c r="E54" s="318"/>
      <c r="F54" s="318"/>
      <c r="G54" s="318"/>
      <c r="H54" s="318"/>
      <c r="I54" s="318"/>
      <c r="J54" s="318"/>
      <c r="K54" s="318"/>
      <c r="L54" s="318"/>
      <c r="M54" s="318"/>
      <c r="N54" s="318"/>
      <c r="O54" s="318"/>
      <c r="P54" s="318"/>
      <c r="Q54" s="318"/>
      <c r="R54" s="318"/>
      <c r="S54" s="318"/>
    </row>
    <row r="55" spans="1:19">
      <c r="A55" s="318"/>
      <c r="B55" s="318"/>
      <c r="C55" s="318"/>
      <c r="D55" s="318"/>
      <c r="E55" s="318"/>
      <c r="F55" s="318"/>
      <c r="G55" s="318"/>
      <c r="H55" s="318"/>
      <c r="I55" s="318"/>
      <c r="J55" s="318"/>
      <c r="K55" s="318"/>
      <c r="L55" s="318"/>
      <c r="M55" s="318"/>
      <c r="N55" s="318"/>
      <c r="O55" s="318"/>
      <c r="P55" s="318"/>
      <c r="Q55" s="318"/>
      <c r="R55" s="318"/>
      <c r="S55" s="318"/>
    </row>
    <row r="56" spans="1:19">
      <c r="A56" s="318"/>
      <c r="B56" s="318"/>
      <c r="C56" s="318"/>
      <c r="D56" s="318"/>
      <c r="E56" s="318"/>
      <c r="F56" s="318"/>
      <c r="G56" s="318"/>
      <c r="H56" s="318"/>
      <c r="I56" s="318"/>
      <c r="J56" s="318"/>
      <c r="K56" s="318"/>
      <c r="L56" s="318"/>
      <c r="M56" s="318"/>
      <c r="N56" s="318"/>
      <c r="O56" s="318"/>
      <c r="P56" s="318"/>
      <c r="Q56" s="318"/>
      <c r="R56" s="318"/>
      <c r="S56" s="318"/>
    </row>
    <row r="57" spans="1:19">
      <c r="A57" s="318"/>
      <c r="B57" s="318"/>
      <c r="C57" s="318"/>
      <c r="D57" s="318"/>
      <c r="E57" s="318"/>
      <c r="F57" s="318"/>
      <c r="G57" s="318"/>
      <c r="H57" s="318"/>
      <c r="I57" s="318"/>
      <c r="J57" s="318"/>
      <c r="K57" s="318"/>
      <c r="L57" s="318"/>
      <c r="M57" s="318"/>
      <c r="N57" s="318"/>
      <c r="O57" s="318"/>
      <c r="P57" s="318"/>
      <c r="Q57" s="318"/>
      <c r="R57" s="318"/>
      <c r="S57" s="318"/>
    </row>
    <row r="58" spans="1:19">
      <c r="A58" s="318"/>
      <c r="B58" s="318"/>
      <c r="C58" s="318"/>
      <c r="D58" s="318"/>
      <c r="E58" s="318"/>
      <c r="F58" s="318"/>
      <c r="G58" s="318"/>
      <c r="H58" s="318"/>
      <c r="I58" s="318"/>
      <c r="J58" s="318"/>
      <c r="K58" s="318"/>
      <c r="L58" s="318"/>
      <c r="M58" s="318"/>
      <c r="N58" s="318"/>
      <c r="O58" s="318"/>
      <c r="P58" s="318"/>
      <c r="Q58" s="318"/>
      <c r="R58" s="318"/>
      <c r="S58" s="318"/>
    </row>
    <row r="59" spans="1:19">
      <c r="A59" s="318"/>
      <c r="B59" s="318"/>
      <c r="C59" s="318"/>
      <c r="D59" s="318"/>
      <c r="E59" s="318"/>
      <c r="F59" s="318"/>
      <c r="G59" s="318"/>
      <c r="H59" s="318"/>
      <c r="I59" s="318"/>
      <c r="J59" s="318"/>
      <c r="K59" s="318"/>
      <c r="L59" s="318"/>
      <c r="M59" s="318"/>
      <c r="N59" s="318"/>
      <c r="O59" s="318"/>
      <c r="P59" s="318"/>
      <c r="Q59" s="318"/>
      <c r="R59" s="318"/>
      <c r="S59" s="318"/>
    </row>
    <row r="60" spans="1:19">
      <c r="A60" s="318"/>
      <c r="B60" s="318"/>
      <c r="C60" s="318"/>
      <c r="D60" s="318"/>
      <c r="E60" s="318"/>
      <c r="F60" s="318"/>
      <c r="G60" s="318"/>
      <c r="H60" s="318"/>
      <c r="I60" s="318"/>
      <c r="J60" s="318"/>
      <c r="K60" s="318"/>
      <c r="L60" s="318"/>
      <c r="M60" s="318"/>
      <c r="N60" s="318"/>
      <c r="O60" s="318"/>
      <c r="P60" s="318"/>
      <c r="Q60" s="318"/>
      <c r="R60" s="318"/>
      <c r="S60" s="318"/>
    </row>
    <row r="61" spans="1:19">
      <c r="A61" s="318"/>
      <c r="B61" s="318"/>
      <c r="C61" s="318"/>
      <c r="D61" s="318"/>
      <c r="E61" s="318"/>
      <c r="F61" s="318"/>
      <c r="G61" s="318"/>
      <c r="H61" s="318"/>
      <c r="I61" s="318"/>
      <c r="J61" s="318"/>
      <c r="K61" s="318"/>
      <c r="L61" s="318"/>
      <c r="M61" s="318"/>
      <c r="N61" s="318"/>
      <c r="O61" s="318"/>
      <c r="P61" s="318"/>
      <c r="Q61" s="318"/>
      <c r="R61" s="318"/>
      <c r="S61" s="318"/>
    </row>
    <row r="62" spans="1:19">
      <c r="A62" s="318"/>
      <c r="B62" s="318"/>
      <c r="C62" s="318"/>
      <c r="D62" s="318"/>
      <c r="E62" s="318"/>
      <c r="F62" s="318"/>
      <c r="G62" s="318"/>
      <c r="H62" s="318"/>
      <c r="I62" s="318"/>
      <c r="J62" s="318"/>
      <c r="K62" s="318"/>
      <c r="L62" s="318"/>
      <c r="M62" s="318"/>
      <c r="N62" s="318"/>
      <c r="O62" s="318"/>
      <c r="P62" s="318"/>
      <c r="Q62" s="318"/>
      <c r="R62" s="318"/>
      <c r="S62" s="318"/>
    </row>
    <row r="63" spans="1:19">
      <c r="A63" s="318"/>
      <c r="B63" s="318"/>
      <c r="C63" s="318"/>
      <c r="D63" s="318"/>
      <c r="E63" s="318"/>
      <c r="F63" s="318"/>
      <c r="G63" s="318"/>
      <c r="H63" s="318"/>
      <c r="I63" s="318"/>
      <c r="J63" s="318"/>
      <c r="K63" s="318"/>
      <c r="L63" s="318"/>
      <c r="M63" s="318"/>
      <c r="N63" s="318"/>
      <c r="O63" s="318"/>
      <c r="P63" s="318"/>
      <c r="Q63" s="318"/>
      <c r="R63" s="318"/>
      <c r="S63" s="318"/>
    </row>
    <row r="64" spans="1:19">
      <c r="A64" s="318"/>
      <c r="B64" s="318"/>
      <c r="C64" s="318"/>
      <c r="D64" s="318"/>
      <c r="E64" s="318"/>
      <c r="F64" s="318"/>
      <c r="G64" s="318"/>
      <c r="H64" s="318"/>
      <c r="I64" s="318"/>
      <c r="J64" s="318"/>
      <c r="K64" s="318"/>
      <c r="L64" s="318"/>
      <c r="M64" s="318"/>
      <c r="N64" s="318"/>
      <c r="O64" s="318"/>
      <c r="P64" s="318"/>
      <c r="Q64" s="318"/>
      <c r="R64" s="318"/>
      <c r="S64" s="318"/>
    </row>
    <row r="65" spans="1:19">
      <c r="A65" s="318"/>
      <c r="B65" s="318"/>
      <c r="C65" s="318"/>
      <c r="D65" s="318"/>
      <c r="E65" s="318"/>
      <c r="F65" s="318"/>
      <c r="G65" s="318"/>
      <c r="H65" s="318"/>
      <c r="I65" s="318"/>
      <c r="J65" s="318"/>
      <c r="K65" s="318"/>
      <c r="L65" s="318"/>
      <c r="M65" s="318"/>
      <c r="N65" s="318"/>
      <c r="O65" s="318"/>
      <c r="P65" s="318"/>
      <c r="Q65" s="318"/>
      <c r="R65" s="318"/>
      <c r="S65" s="318"/>
    </row>
    <row r="66" spans="1:19">
      <c r="A66" s="318"/>
      <c r="B66" s="318"/>
      <c r="C66" s="318"/>
      <c r="D66" s="318"/>
      <c r="E66" s="318"/>
      <c r="F66" s="318"/>
      <c r="G66" s="318"/>
      <c r="H66" s="318"/>
      <c r="I66" s="318"/>
      <c r="J66" s="318"/>
      <c r="K66" s="318"/>
      <c r="L66" s="318"/>
      <c r="M66" s="318"/>
      <c r="N66" s="318"/>
      <c r="O66" s="318"/>
      <c r="P66" s="318"/>
      <c r="Q66" s="318"/>
      <c r="R66" s="318"/>
      <c r="S66" s="318"/>
    </row>
    <row r="67" spans="1:19">
      <c r="A67" s="318"/>
      <c r="B67" s="318"/>
      <c r="C67" s="318"/>
      <c r="D67" s="318"/>
      <c r="E67" s="318"/>
      <c r="F67" s="318"/>
      <c r="G67" s="318"/>
      <c r="H67" s="318"/>
      <c r="I67" s="318"/>
      <c r="J67" s="318"/>
      <c r="K67" s="318"/>
      <c r="L67" s="318"/>
      <c r="M67" s="318"/>
      <c r="N67" s="318"/>
      <c r="O67" s="318"/>
      <c r="P67" s="318"/>
      <c r="Q67" s="318"/>
      <c r="R67" s="318"/>
      <c r="S67" s="318"/>
    </row>
    <row r="68" spans="1:19">
      <c r="A68" s="318"/>
      <c r="B68" s="318"/>
      <c r="C68" s="318"/>
      <c r="D68" s="318"/>
      <c r="E68" s="318"/>
      <c r="F68" s="318"/>
      <c r="G68" s="318"/>
      <c r="H68" s="318"/>
      <c r="I68" s="318"/>
      <c r="J68" s="318"/>
      <c r="K68" s="318"/>
      <c r="L68" s="318"/>
      <c r="M68" s="318"/>
      <c r="N68" s="318"/>
      <c r="O68" s="318"/>
      <c r="P68" s="318"/>
      <c r="Q68" s="318"/>
      <c r="R68" s="318"/>
      <c r="S68" s="318"/>
    </row>
  </sheetData>
  <mergeCells count="48">
    <mergeCell ref="A2:S2"/>
    <mergeCell ref="A3:S3"/>
    <mergeCell ref="A4:D4"/>
    <mergeCell ref="M4:N4"/>
    <mergeCell ref="O4:P4"/>
    <mergeCell ref="Q4:R4"/>
    <mergeCell ref="S4:S9"/>
    <mergeCell ref="M5:N7"/>
    <mergeCell ref="O5:P7"/>
    <mergeCell ref="A10:S10"/>
    <mergeCell ref="A11:S11"/>
    <mergeCell ref="A12:S12"/>
    <mergeCell ref="A15:S15"/>
    <mergeCell ref="A7:F9"/>
    <mergeCell ref="G8:J8"/>
    <mergeCell ref="K8:N8"/>
    <mergeCell ref="O8:R8"/>
    <mergeCell ref="G9:J9"/>
    <mergeCell ref="K9:N9"/>
    <mergeCell ref="Q5:R7"/>
    <mergeCell ref="O9:R9"/>
    <mergeCell ref="A23:A30"/>
    <mergeCell ref="B23:C23"/>
    <mergeCell ref="D23:R23"/>
    <mergeCell ref="B24:C24"/>
    <mergeCell ref="M16:R16"/>
    <mergeCell ref="M19:R19"/>
    <mergeCell ref="M18:R18"/>
    <mergeCell ref="B27:C29"/>
    <mergeCell ref="A17:S17"/>
    <mergeCell ref="A20:S20"/>
    <mergeCell ref="A21:S21"/>
    <mergeCell ref="A39:S39"/>
    <mergeCell ref="O13:S13"/>
    <mergeCell ref="A14:I14"/>
    <mergeCell ref="K18:L18"/>
    <mergeCell ref="K16:L16"/>
    <mergeCell ref="A22:S22"/>
    <mergeCell ref="B31:R38"/>
    <mergeCell ref="E28:L28"/>
    <mergeCell ref="M24:R24"/>
    <mergeCell ref="D24:I24"/>
    <mergeCell ref="D25:R26"/>
    <mergeCell ref="D27:Q27"/>
    <mergeCell ref="D29:Q29"/>
    <mergeCell ref="B30:R30"/>
    <mergeCell ref="J24:L24"/>
    <mergeCell ref="B25:C26"/>
  </mergeCells>
  <phoneticPr fontId="7"/>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2"/>
  <sheetViews>
    <sheetView view="pageBreakPreview" topLeftCell="A4" zoomScale="80" zoomScaleNormal="75" zoomScaleSheetLayoutView="80" workbookViewId="0">
      <selection sqref="A1:M1"/>
    </sheetView>
  </sheetViews>
  <sheetFormatPr defaultRowHeight="13.5"/>
  <cols>
    <col min="1" max="11" width="4.625" customWidth="1"/>
    <col min="12" max="12" width="4.125" customWidth="1"/>
    <col min="13" max="18" width="4.625" customWidth="1"/>
    <col min="257" max="267" width="4.625" customWidth="1"/>
    <col min="268" max="268" width="4.125" customWidth="1"/>
    <col min="269" max="274" width="4.625" customWidth="1"/>
    <col min="513" max="523" width="4.625" customWidth="1"/>
    <col min="524" max="524" width="4.125" customWidth="1"/>
    <col min="525" max="530" width="4.625" customWidth="1"/>
    <col min="769" max="779" width="4.625" customWidth="1"/>
    <col min="780" max="780" width="4.125" customWidth="1"/>
    <col min="781" max="786" width="4.625" customWidth="1"/>
    <col min="1025" max="1035" width="4.625" customWidth="1"/>
    <col min="1036" max="1036" width="4.125" customWidth="1"/>
    <col min="1037" max="1042" width="4.625" customWidth="1"/>
    <col min="1281" max="1291" width="4.625" customWidth="1"/>
    <col min="1292" max="1292" width="4.125" customWidth="1"/>
    <col min="1293" max="1298" width="4.625" customWidth="1"/>
    <col min="1537" max="1547" width="4.625" customWidth="1"/>
    <col min="1548" max="1548" width="4.125" customWidth="1"/>
    <col min="1549" max="1554" width="4.625" customWidth="1"/>
    <col min="1793" max="1803" width="4.625" customWidth="1"/>
    <col min="1804" max="1804" width="4.125" customWidth="1"/>
    <col min="1805" max="1810" width="4.625" customWidth="1"/>
    <col min="2049" max="2059" width="4.625" customWidth="1"/>
    <col min="2060" max="2060" width="4.125" customWidth="1"/>
    <col min="2061" max="2066" width="4.625" customWidth="1"/>
    <col min="2305" max="2315" width="4.625" customWidth="1"/>
    <col min="2316" max="2316" width="4.125" customWidth="1"/>
    <col min="2317" max="2322" width="4.625" customWidth="1"/>
    <col min="2561" max="2571" width="4.625" customWidth="1"/>
    <col min="2572" max="2572" width="4.125" customWidth="1"/>
    <col min="2573" max="2578" width="4.625" customWidth="1"/>
    <col min="2817" max="2827" width="4.625" customWidth="1"/>
    <col min="2828" max="2828" width="4.125" customWidth="1"/>
    <col min="2829" max="2834" width="4.625" customWidth="1"/>
    <col min="3073" max="3083" width="4.625" customWidth="1"/>
    <col min="3084" max="3084" width="4.125" customWidth="1"/>
    <col min="3085" max="3090" width="4.625" customWidth="1"/>
    <col min="3329" max="3339" width="4.625" customWidth="1"/>
    <col min="3340" max="3340" width="4.125" customWidth="1"/>
    <col min="3341" max="3346" width="4.625" customWidth="1"/>
    <col min="3585" max="3595" width="4.625" customWidth="1"/>
    <col min="3596" max="3596" width="4.125" customWidth="1"/>
    <col min="3597" max="3602" width="4.625" customWidth="1"/>
    <col min="3841" max="3851" width="4.625" customWidth="1"/>
    <col min="3852" max="3852" width="4.125" customWidth="1"/>
    <col min="3853" max="3858" width="4.625" customWidth="1"/>
    <col min="4097" max="4107" width="4.625" customWidth="1"/>
    <col min="4108" max="4108" width="4.125" customWidth="1"/>
    <col min="4109" max="4114" width="4.625" customWidth="1"/>
    <col min="4353" max="4363" width="4.625" customWidth="1"/>
    <col min="4364" max="4364" width="4.125" customWidth="1"/>
    <col min="4365" max="4370" width="4.625" customWidth="1"/>
    <col min="4609" max="4619" width="4.625" customWidth="1"/>
    <col min="4620" max="4620" width="4.125" customWidth="1"/>
    <col min="4621" max="4626" width="4.625" customWidth="1"/>
    <col min="4865" max="4875" width="4.625" customWidth="1"/>
    <col min="4876" max="4876" width="4.125" customWidth="1"/>
    <col min="4877" max="4882" width="4.625" customWidth="1"/>
    <col min="5121" max="5131" width="4.625" customWidth="1"/>
    <col min="5132" max="5132" width="4.125" customWidth="1"/>
    <col min="5133" max="5138" width="4.625" customWidth="1"/>
    <col min="5377" max="5387" width="4.625" customWidth="1"/>
    <col min="5388" max="5388" width="4.125" customWidth="1"/>
    <col min="5389" max="5394" width="4.625" customWidth="1"/>
    <col min="5633" max="5643" width="4.625" customWidth="1"/>
    <col min="5644" max="5644" width="4.125" customWidth="1"/>
    <col min="5645" max="5650" width="4.625" customWidth="1"/>
    <col min="5889" max="5899" width="4.625" customWidth="1"/>
    <col min="5900" max="5900" width="4.125" customWidth="1"/>
    <col min="5901" max="5906" width="4.625" customWidth="1"/>
    <col min="6145" max="6155" width="4.625" customWidth="1"/>
    <col min="6156" max="6156" width="4.125" customWidth="1"/>
    <col min="6157" max="6162" width="4.625" customWidth="1"/>
    <col min="6401" max="6411" width="4.625" customWidth="1"/>
    <col min="6412" max="6412" width="4.125" customWidth="1"/>
    <col min="6413" max="6418" width="4.625" customWidth="1"/>
    <col min="6657" max="6667" width="4.625" customWidth="1"/>
    <col min="6668" max="6668" width="4.125" customWidth="1"/>
    <col min="6669" max="6674" width="4.625" customWidth="1"/>
    <col min="6913" max="6923" width="4.625" customWidth="1"/>
    <col min="6924" max="6924" width="4.125" customWidth="1"/>
    <col min="6925" max="6930" width="4.625" customWidth="1"/>
    <col min="7169" max="7179" width="4.625" customWidth="1"/>
    <col min="7180" max="7180" width="4.125" customWidth="1"/>
    <col min="7181" max="7186" width="4.625" customWidth="1"/>
    <col min="7425" max="7435" width="4.625" customWidth="1"/>
    <col min="7436" max="7436" width="4.125" customWidth="1"/>
    <col min="7437" max="7442" width="4.625" customWidth="1"/>
    <col min="7681" max="7691" width="4.625" customWidth="1"/>
    <col min="7692" max="7692" width="4.125" customWidth="1"/>
    <col min="7693" max="7698" width="4.625" customWidth="1"/>
    <col min="7937" max="7947" width="4.625" customWidth="1"/>
    <col min="7948" max="7948" width="4.125" customWidth="1"/>
    <col min="7949" max="7954" width="4.625" customWidth="1"/>
    <col min="8193" max="8203" width="4.625" customWidth="1"/>
    <col min="8204" max="8204" width="4.125" customWidth="1"/>
    <col min="8205" max="8210" width="4.625" customWidth="1"/>
    <col min="8449" max="8459" width="4.625" customWidth="1"/>
    <col min="8460" max="8460" width="4.125" customWidth="1"/>
    <col min="8461" max="8466" width="4.625" customWidth="1"/>
    <col min="8705" max="8715" width="4.625" customWidth="1"/>
    <col min="8716" max="8716" width="4.125" customWidth="1"/>
    <col min="8717" max="8722" width="4.625" customWidth="1"/>
    <col min="8961" max="8971" width="4.625" customWidth="1"/>
    <col min="8972" max="8972" width="4.125" customWidth="1"/>
    <col min="8973" max="8978" width="4.625" customWidth="1"/>
    <col min="9217" max="9227" width="4.625" customWidth="1"/>
    <col min="9228" max="9228" width="4.125" customWidth="1"/>
    <col min="9229" max="9234" width="4.625" customWidth="1"/>
    <col min="9473" max="9483" width="4.625" customWidth="1"/>
    <col min="9484" max="9484" width="4.125" customWidth="1"/>
    <col min="9485" max="9490" width="4.625" customWidth="1"/>
    <col min="9729" max="9739" width="4.625" customWidth="1"/>
    <col min="9740" max="9740" width="4.125" customWidth="1"/>
    <col min="9741" max="9746" width="4.625" customWidth="1"/>
    <col min="9985" max="9995" width="4.625" customWidth="1"/>
    <col min="9996" max="9996" width="4.125" customWidth="1"/>
    <col min="9997" max="10002" width="4.625" customWidth="1"/>
    <col min="10241" max="10251" width="4.625" customWidth="1"/>
    <col min="10252" max="10252" width="4.125" customWidth="1"/>
    <col min="10253" max="10258" width="4.625" customWidth="1"/>
    <col min="10497" max="10507" width="4.625" customWidth="1"/>
    <col min="10508" max="10508" width="4.125" customWidth="1"/>
    <col min="10509" max="10514" width="4.625" customWidth="1"/>
    <col min="10753" max="10763" width="4.625" customWidth="1"/>
    <col min="10764" max="10764" width="4.125" customWidth="1"/>
    <col min="10765" max="10770" width="4.625" customWidth="1"/>
    <col min="11009" max="11019" width="4.625" customWidth="1"/>
    <col min="11020" max="11020" width="4.125" customWidth="1"/>
    <col min="11021" max="11026" width="4.625" customWidth="1"/>
    <col min="11265" max="11275" width="4.625" customWidth="1"/>
    <col min="11276" max="11276" width="4.125" customWidth="1"/>
    <col min="11277" max="11282" width="4.625" customWidth="1"/>
    <col min="11521" max="11531" width="4.625" customWidth="1"/>
    <col min="11532" max="11532" width="4.125" customWidth="1"/>
    <col min="11533" max="11538" width="4.625" customWidth="1"/>
    <col min="11777" max="11787" width="4.625" customWidth="1"/>
    <col min="11788" max="11788" width="4.125" customWidth="1"/>
    <col min="11789" max="11794" width="4.625" customWidth="1"/>
    <col min="12033" max="12043" width="4.625" customWidth="1"/>
    <col min="12044" max="12044" width="4.125" customWidth="1"/>
    <col min="12045" max="12050" width="4.625" customWidth="1"/>
    <col min="12289" max="12299" width="4.625" customWidth="1"/>
    <col min="12300" max="12300" width="4.125" customWidth="1"/>
    <col min="12301" max="12306" width="4.625" customWidth="1"/>
    <col min="12545" max="12555" width="4.625" customWidth="1"/>
    <col min="12556" max="12556" width="4.125" customWidth="1"/>
    <col min="12557" max="12562" width="4.625" customWidth="1"/>
    <col min="12801" max="12811" width="4.625" customWidth="1"/>
    <col min="12812" max="12812" width="4.125" customWidth="1"/>
    <col min="12813" max="12818" width="4.625" customWidth="1"/>
    <col min="13057" max="13067" width="4.625" customWidth="1"/>
    <col min="13068" max="13068" width="4.125" customWidth="1"/>
    <col min="13069" max="13074" width="4.625" customWidth="1"/>
    <col min="13313" max="13323" width="4.625" customWidth="1"/>
    <col min="13324" max="13324" width="4.125" customWidth="1"/>
    <col min="13325" max="13330" width="4.625" customWidth="1"/>
    <col min="13569" max="13579" width="4.625" customWidth="1"/>
    <col min="13580" max="13580" width="4.125" customWidth="1"/>
    <col min="13581" max="13586" width="4.625" customWidth="1"/>
    <col min="13825" max="13835" width="4.625" customWidth="1"/>
    <col min="13836" max="13836" width="4.125" customWidth="1"/>
    <col min="13837" max="13842" width="4.625" customWidth="1"/>
    <col min="14081" max="14091" width="4.625" customWidth="1"/>
    <col min="14092" max="14092" width="4.125" customWidth="1"/>
    <col min="14093" max="14098" width="4.625" customWidth="1"/>
    <col min="14337" max="14347" width="4.625" customWidth="1"/>
    <col min="14348" max="14348" width="4.125" customWidth="1"/>
    <col min="14349" max="14354" width="4.625" customWidth="1"/>
    <col min="14593" max="14603" width="4.625" customWidth="1"/>
    <col min="14604" max="14604" width="4.125" customWidth="1"/>
    <col min="14605" max="14610" width="4.625" customWidth="1"/>
    <col min="14849" max="14859" width="4.625" customWidth="1"/>
    <col min="14860" max="14860" width="4.125" customWidth="1"/>
    <col min="14861" max="14866" width="4.625" customWidth="1"/>
    <col min="15105" max="15115" width="4.625" customWidth="1"/>
    <col min="15116" max="15116" width="4.125" customWidth="1"/>
    <col min="15117" max="15122" width="4.625" customWidth="1"/>
    <col min="15361" max="15371" width="4.625" customWidth="1"/>
    <col min="15372" max="15372" width="4.125" customWidth="1"/>
    <col min="15373" max="15378" width="4.625" customWidth="1"/>
    <col min="15617" max="15627" width="4.625" customWidth="1"/>
    <col min="15628" max="15628" width="4.125" customWidth="1"/>
    <col min="15629" max="15634" width="4.625" customWidth="1"/>
    <col min="15873" max="15883" width="4.625" customWidth="1"/>
    <col min="15884" max="15884" width="4.125" customWidth="1"/>
    <col min="15885" max="15890" width="4.625" customWidth="1"/>
    <col min="16129" max="16139" width="4.625" customWidth="1"/>
    <col min="16140" max="16140" width="4.125" customWidth="1"/>
    <col min="16141" max="16146" width="4.625" customWidth="1"/>
  </cols>
  <sheetData>
    <row r="1" spans="1:18" ht="15" customHeight="1">
      <c r="A1" s="318"/>
      <c r="B1" s="318"/>
      <c r="C1" s="318"/>
      <c r="D1" s="318"/>
      <c r="E1" s="318"/>
      <c r="F1" s="318"/>
      <c r="G1" s="318"/>
      <c r="H1" s="318"/>
      <c r="I1" s="318"/>
      <c r="J1" s="318"/>
      <c r="K1" s="318"/>
      <c r="L1" s="318"/>
      <c r="M1" s="318"/>
      <c r="N1" s="318"/>
      <c r="O1" s="318"/>
      <c r="P1" s="318"/>
      <c r="Q1" s="318" t="s">
        <v>779</v>
      </c>
    </row>
    <row r="2" spans="1:18" ht="15" customHeight="1">
      <c r="A2" s="318"/>
      <c r="B2" s="318"/>
      <c r="C2" s="318"/>
      <c r="D2" s="318"/>
      <c r="E2" s="318"/>
      <c r="F2" s="318"/>
      <c r="G2" s="318"/>
      <c r="H2" s="318"/>
      <c r="I2" s="318"/>
      <c r="J2" s="318"/>
      <c r="K2" s="318"/>
      <c r="L2" s="318"/>
      <c r="M2" s="318"/>
      <c r="N2" s="318"/>
      <c r="O2" s="318"/>
      <c r="P2" s="318"/>
      <c r="Q2" s="318"/>
    </row>
    <row r="3" spans="1:18" ht="15" customHeight="1">
      <c r="A3" s="318"/>
      <c r="B3" s="318"/>
      <c r="C3" s="318"/>
      <c r="D3" s="318"/>
      <c r="E3" s="318"/>
      <c r="F3" s="318"/>
      <c r="G3" s="318"/>
      <c r="H3" s="318"/>
      <c r="I3" s="318"/>
      <c r="J3" s="318"/>
      <c r="K3" s="318"/>
      <c r="L3" s="318"/>
      <c r="M3" s="318"/>
      <c r="N3" s="318"/>
      <c r="O3" s="318"/>
      <c r="P3" s="318"/>
      <c r="Q3" s="318"/>
    </row>
    <row r="4" spans="1:18" ht="20.25" customHeight="1">
      <c r="A4" s="1069" t="s">
        <v>778</v>
      </c>
      <c r="B4" s="1069"/>
      <c r="C4" s="1070"/>
      <c r="D4" s="1070"/>
      <c r="E4" s="1070"/>
      <c r="F4" s="1070"/>
      <c r="G4" s="1070"/>
      <c r="H4" s="1070"/>
      <c r="I4" s="1070"/>
      <c r="J4" s="1070"/>
      <c r="K4" s="1070"/>
      <c r="L4" s="1070"/>
      <c r="M4" s="1070"/>
      <c r="N4" s="1070"/>
      <c r="O4" s="1070"/>
      <c r="P4" s="1070"/>
      <c r="Q4" s="1070"/>
      <c r="R4" s="1071"/>
    </row>
    <row r="5" spans="1:18" ht="15" customHeight="1">
      <c r="A5" s="481"/>
      <c r="B5" s="481"/>
      <c r="C5" s="480"/>
      <c r="D5" s="480"/>
      <c r="E5" s="480"/>
      <c r="F5" s="480"/>
      <c r="G5" s="480"/>
      <c r="H5" s="480"/>
      <c r="I5" s="480"/>
      <c r="J5" s="480"/>
      <c r="K5" s="480"/>
      <c r="L5" s="480"/>
      <c r="M5" s="480"/>
      <c r="N5" s="480"/>
      <c r="O5" s="480"/>
      <c r="P5" s="480"/>
      <c r="Q5" s="480"/>
    </row>
    <row r="6" spans="1:18" ht="15" customHeight="1">
      <c r="A6" s="318"/>
      <c r="B6" s="318"/>
      <c r="C6" s="318"/>
      <c r="D6" s="318"/>
      <c r="E6" s="318"/>
      <c r="F6" s="318"/>
      <c r="G6" s="318"/>
      <c r="H6" s="318"/>
      <c r="I6" s="318"/>
      <c r="J6" s="318"/>
      <c r="K6" s="318"/>
      <c r="L6" s="318"/>
      <c r="M6" s="318"/>
      <c r="N6" s="318"/>
      <c r="O6" s="318"/>
      <c r="P6" s="318"/>
      <c r="Q6" s="318"/>
    </row>
    <row r="7" spans="1:18" ht="15" customHeight="1">
      <c r="A7" s="318"/>
      <c r="B7" s="318"/>
      <c r="C7" s="318"/>
      <c r="D7" s="318"/>
      <c r="E7" s="318"/>
      <c r="F7" s="318"/>
      <c r="G7" s="318"/>
      <c r="H7" s="318"/>
      <c r="I7" s="318"/>
      <c r="J7" s="318"/>
      <c r="K7" s="318"/>
      <c r="L7" s="318"/>
      <c r="M7" s="318"/>
      <c r="N7" s="804">
        <v>37778</v>
      </c>
      <c r="O7" s="804"/>
      <c r="P7" s="804"/>
      <c r="Q7" s="804"/>
    </row>
    <row r="8" spans="1:18" ht="15" customHeight="1">
      <c r="A8" s="318"/>
      <c r="B8" s="318"/>
      <c r="C8" s="318"/>
      <c r="D8" s="318"/>
      <c r="E8" s="318"/>
      <c r="F8" s="318"/>
      <c r="G8" s="318"/>
      <c r="H8" s="318"/>
      <c r="I8" s="318"/>
      <c r="J8" s="318"/>
      <c r="K8" s="318"/>
      <c r="L8" s="318"/>
      <c r="M8" s="318"/>
      <c r="N8" s="318"/>
      <c r="O8" s="318"/>
      <c r="P8" s="318"/>
      <c r="Q8" s="318"/>
    </row>
    <row r="9" spans="1:18" ht="15" customHeight="1">
      <c r="A9" s="318"/>
      <c r="B9" s="318"/>
      <c r="C9" s="318"/>
      <c r="D9" s="318"/>
      <c r="E9" s="318"/>
      <c r="F9" s="318"/>
      <c r="G9" s="318"/>
      <c r="H9" s="318"/>
      <c r="I9" s="318"/>
      <c r="J9" s="318"/>
      <c r="K9" s="318"/>
      <c r="L9" s="318"/>
      <c r="M9" s="318"/>
      <c r="N9" s="318"/>
      <c r="O9" s="318"/>
      <c r="P9" s="318"/>
      <c r="Q9" s="318"/>
    </row>
    <row r="10" spans="1:18" ht="15" customHeight="1">
      <c r="A10" s="1078" t="str">
        <f>"福岡県"&amp;入力シート!C5&amp;"長　殿"</f>
        <v>福岡県○○県土整備事務所長　殿</v>
      </c>
      <c r="B10" s="1078"/>
      <c r="C10" s="1078"/>
      <c r="D10" s="1078"/>
      <c r="E10" s="1078"/>
      <c r="F10" s="1078"/>
      <c r="G10" s="1078"/>
      <c r="H10" s="318"/>
      <c r="I10" s="318"/>
      <c r="J10" s="318"/>
      <c r="K10" s="318"/>
      <c r="L10" s="318"/>
      <c r="M10" s="318"/>
      <c r="N10" s="318"/>
      <c r="O10" s="318"/>
      <c r="P10" s="318"/>
      <c r="Q10" s="318"/>
    </row>
    <row r="11" spans="1:18" ht="15" customHeight="1">
      <c r="A11" s="318"/>
      <c r="B11" s="318"/>
      <c r="C11" s="318"/>
      <c r="D11" s="318"/>
      <c r="E11" s="318"/>
      <c r="F11" s="318"/>
      <c r="G11" s="318"/>
      <c r="H11" s="318"/>
      <c r="I11" s="318"/>
      <c r="J11" s="318"/>
      <c r="K11" s="318"/>
      <c r="L11" s="318"/>
      <c r="M11" s="318"/>
      <c r="N11" s="318"/>
      <c r="O11" s="318"/>
      <c r="P11" s="318"/>
      <c r="Q11" s="318"/>
    </row>
    <row r="12" spans="1:18" ht="15" customHeight="1">
      <c r="A12" s="318"/>
      <c r="B12" s="318"/>
      <c r="C12" s="318"/>
      <c r="D12" s="318"/>
      <c r="E12" s="318"/>
      <c r="F12" s="318"/>
      <c r="G12" s="318"/>
      <c r="H12" s="318"/>
      <c r="I12" s="318"/>
      <c r="J12" s="318"/>
      <c r="K12" s="318"/>
      <c r="L12" s="318"/>
      <c r="M12" s="318"/>
      <c r="N12" s="318"/>
      <c r="O12" s="318"/>
      <c r="P12" s="318"/>
      <c r="Q12" s="318"/>
    </row>
    <row r="13" spans="1:18" ht="15" customHeight="1">
      <c r="A13" s="318"/>
      <c r="B13" s="318"/>
      <c r="C13" s="318"/>
      <c r="D13" s="318"/>
      <c r="E13" s="318"/>
      <c r="F13" s="318"/>
      <c r="G13" s="318"/>
      <c r="H13" s="318"/>
      <c r="I13" s="318"/>
      <c r="J13" s="318" t="s">
        <v>777</v>
      </c>
      <c r="K13" s="318"/>
      <c r="L13" s="318"/>
      <c r="M13" s="1078" t="str">
        <f>入力シート!C25</f>
        <v>福岡市博多区東公園７－７</v>
      </c>
      <c r="N13" s="1078"/>
      <c r="O13" s="1078"/>
      <c r="P13" s="1078"/>
      <c r="Q13" s="1078"/>
      <c r="R13" s="1078"/>
    </row>
    <row r="14" spans="1:18" ht="15" customHeight="1">
      <c r="A14" s="318"/>
      <c r="B14" s="318"/>
      <c r="C14" s="318"/>
      <c r="D14" s="318"/>
      <c r="E14" s="318"/>
      <c r="F14" s="318"/>
      <c r="G14" s="318"/>
      <c r="H14" s="318"/>
      <c r="I14" s="318"/>
      <c r="J14" s="318" t="s">
        <v>776</v>
      </c>
      <c r="K14" s="318"/>
      <c r="L14" s="318"/>
      <c r="M14" s="1078" t="str">
        <f>入力シート!C26</f>
        <v>(株）福岡企画技調</v>
      </c>
      <c r="N14" s="1078"/>
      <c r="O14" s="1078"/>
      <c r="P14" s="1078"/>
      <c r="Q14" s="1078"/>
      <c r="R14" s="1078"/>
    </row>
    <row r="15" spans="1:18" ht="15" customHeight="1">
      <c r="A15" s="318"/>
      <c r="B15" s="318"/>
      <c r="C15" s="318"/>
      <c r="D15" s="318"/>
      <c r="E15" s="318"/>
      <c r="F15" s="318"/>
      <c r="G15" s="318"/>
      <c r="H15" s="318"/>
      <c r="I15" s="318"/>
      <c r="J15" s="318"/>
      <c r="K15" s="318"/>
      <c r="L15" s="318"/>
      <c r="M15" s="318"/>
      <c r="N15" s="318"/>
      <c r="O15" s="318"/>
      <c r="P15" s="318"/>
      <c r="Q15" s="318"/>
    </row>
    <row r="16" spans="1:18" ht="15" customHeight="1">
      <c r="A16" s="318"/>
      <c r="B16" s="318"/>
      <c r="C16" s="318"/>
      <c r="D16" s="318"/>
      <c r="E16" s="318"/>
      <c r="F16" s="318"/>
      <c r="G16" s="318"/>
      <c r="H16" s="318"/>
      <c r="I16" s="318"/>
      <c r="J16" s="318"/>
      <c r="K16" s="318"/>
      <c r="L16" s="318"/>
      <c r="M16" s="318"/>
      <c r="N16" s="318"/>
      <c r="O16" s="318"/>
      <c r="P16" s="318"/>
      <c r="Q16" s="318"/>
    </row>
    <row r="17" spans="1:18" ht="15" customHeight="1">
      <c r="A17" s="318" t="s">
        <v>775</v>
      </c>
      <c r="B17" s="318"/>
      <c r="C17" s="318"/>
      <c r="D17" s="1078" t="str">
        <f>"50"&amp;入力シート!C3&amp;"-"&amp;入力シート!C4</f>
        <v>503-12345-001</v>
      </c>
      <c r="E17" s="1078"/>
      <c r="F17" s="1078"/>
      <c r="G17" s="1078"/>
      <c r="H17" s="1078"/>
      <c r="I17" s="1078"/>
      <c r="J17" s="318"/>
      <c r="K17" s="318"/>
      <c r="L17" s="318"/>
      <c r="M17" s="318"/>
      <c r="N17" s="318"/>
      <c r="O17" s="318"/>
      <c r="P17" s="318"/>
      <c r="Q17" s="318"/>
    </row>
    <row r="18" spans="1:18" ht="15" customHeight="1">
      <c r="A18" s="318" t="s">
        <v>774</v>
      </c>
      <c r="B18" s="318"/>
      <c r="C18" s="318"/>
      <c r="D18" s="1079" t="str">
        <f>入力シート!C10</f>
        <v>県道博多天神線排水性舗装工事（第２工区）</v>
      </c>
      <c r="E18" s="1079"/>
      <c r="F18" s="1079"/>
      <c r="G18" s="1079"/>
      <c r="H18" s="1079"/>
      <c r="I18" s="1079"/>
      <c r="J18" s="1079"/>
      <c r="K18" s="1079"/>
      <c r="L18" s="1079"/>
      <c r="M18" s="1079"/>
      <c r="N18" s="1079"/>
      <c r="O18" s="1079"/>
      <c r="P18" s="318"/>
      <c r="Q18" s="318"/>
    </row>
    <row r="19" spans="1:18" ht="15" customHeight="1" thickBot="1">
      <c r="A19" s="318" t="s">
        <v>773</v>
      </c>
      <c r="B19" s="318"/>
      <c r="C19" s="318"/>
      <c r="D19" s="1080" t="str">
        <f>入力シート!C12</f>
        <v>福岡市博多区東公園地内</v>
      </c>
      <c r="E19" s="1080"/>
      <c r="F19" s="1080"/>
      <c r="G19" s="1080"/>
      <c r="H19" s="1080"/>
      <c r="I19" s="1080"/>
      <c r="J19" s="1080"/>
      <c r="K19" s="1080"/>
      <c r="L19" s="1080"/>
      <c r="M19" s="1080"/>
      <c r="N19" s="1080"/>
      <c r="O19" s="1080"/>
      <c r="P19" s="318"/>
      <c r="Q19" s="318"/>
    </row>
    <row r="20" spans="1:18" ht="15" customHeight="1">
      <c r="A20" s="1072" t="s">
        <v>772</v>
      </c>
      <c r="B20" s="479"/>
      <c r="C20" s="478"/>
      <c r="D20" s="478"/>
      <c r="E20" s="478"/>
      <c r="F20" s="478"/>
      <c r="G20" s="478"/>
      <c r="H20" s="478"/>
      <c r="I20" s="478"/>
      <c r="J20" s="478"/>
      <c r="K20" s="478"/>
      <c r="L20" s="478"/>
      <c r="M20" s="478"/>
      <c r="N20" s="478"/>
      <c r="O20" s="478"/>
      <c r="P20" s="478"/>
      <c r="Q20" s="478"/>
      <c r="R20" s="477"/>
    </row>
    <row r="21" spans="1:18" ht="15" customHeight="1">
      <c r="A21" s="1073"/>
      <c r="B21" s="476"/>
      <c r="C21" s="475"/>
      <c r="D21" s="475"/>
      <c r="E21" s="475"/>
      <c r="F21" s="475"/>
      <c r="G21" s="475"/>
      <c r="H21" s="475"/>
      <c r="I21" s="475"/>
      <c r="J21" s="475"/>
      <c r="K21" s="475"/>
      <c r="L21" s="475"/>
      <c r="M21" s="475"/>
      <c r="N21" s="475"/>
      <c r="O21" s="475"/>
      <c r="P21" s="475"/>
      <c r="Q21" s="475"/>
      <c r="R21" s="474"/>
    </row>
    <row r="22" spans="1:18" ht="15" customHeight="1">
      <c r="A22" s="1073"/>
      <c r="B22" s="476"/>
      <c r="C22" s="475"/>
      <c r="D22" s="475"/>
      <c r="E22" s="475"/>
      <c r="F22" s="475"/>
      <c r="G22" s="475"/>
      <c r="H22" s="475"/>
      <c r="I22" s="475"/>
      <c r="J22" s="475"/>
      <c r="K22" s="475"/>
      <c r="L22" s="475"/>
      <c r="M22" s="475"/>
      <c r="N22" s="475"/>
      <c r="O22" s="475"/>
      <c r="P22" s="475"/>
      <c r="Q22" s="475"/>
      <c r="R22" s="474"/>
    </row>
    <row r="23" spans="1:18" ht="15" customHeight="1">
      <c r="A23" s="1073"/>
      <c r="B23" s="476"/>
      <c r="C23" s="475"/>
      <c r="D23" s="475"/>
      <c r="E23" s="475"/>
      <c r="F23" s="475"/>
      <c r="G23" s="475"/>
      <c r="H23" s="475"/>
      <c r="I23" s="475"/>
      <c r="J23" s="475"/>
      <c r="K23" s="475"/>
      <c r="L23" s="475"/>
      <c r="M23" s="475"/>
      <c r="N23" s="475"/>
      <c r="O23" s="475"/>
      <c r="P23" s="475"/>
      <c r="Q23" s="475"/>
      <c r="R23" s="474"/>
    </row>
    <row r="24" spans="1:18" ht="15" customHeight="1">
      <c r="A24" s="1073"/>
      <c r="B24" s="476"/>
      <c r="C24" s="475"/>
      <c r="D24" s="475"/>
      <c r="E24" s="475"/>
      <c r="F24" s="475"/>
      <c r="G24" s="475"/>
      <c r="H24" s="475"/>
      <c r="I24" s="475"/>
      <c r="J24" s="475"/>
      <c r="K24" s="475"/>
      <c r="L24" s="475"/>
      <c r="M24" s="475"/>
      <c r="N24" s="475"/>
      <c r="O24" s="475"/>
      <c r="P24" s="475"/>
      <c r="Q24" s="475"/>
      <c r="R24" s="474"/>
    </row>
    <row r="25" spans="1:18" ht="15" customHeight="1">
      <c r="A25" s="1073"/>
      <c r="B25" s="476"/>
      <c r="C25" s="475"/>
      <c r="D25" s="475"/>
      <c r="E25" s="475"/>
      <c r="F25" s="475"/>
      <c r="G25" s="475"/>
      <c r="H25" s="475"/>
      <c r="I25" s="475"/>
      <c r="J25" s="475"/>
      <c r="K25" s="475"/>
      <c r="L25" s="475"/>
      <c r="M25" s="475"/>
      <c r="N25" s="475"/>
      <c r="O25" s="475"/>
      <c r="P25" s="475"/>
      <c r="Q25" s="475"/>
      <c r="R25" s="474"/>
    </row>
    <row r="26" spans="1:18" ht="15" customHeight="1">
      <c r="A26" s="1073"/>
      <c r="B26" s="476"/>
      <c r="C26" s="475"/>
      <c r="D26" s="475"/>
      <c r="E26" s="475"/>
      <c r="F26" s="475"/>
      <c r="G26" s="475"/>
      <c r="H26" s="475"/>
      <c r="I26" s="475"/>
      <c r="J26" s="475"/>
      <c r="K26" s="475"/>
      <c r="L26" s="475"/>
      <c r="M26" s="475"/>
      <c r="N26" s="475"/>
      <c r="O26" s="475"/>
      <c r="P26" s="475"/>
      <c r="Q26" s="475"/>
      <c r="R26" s="474"/>
    </row>
    <row r="27" spans="1:18" ht="15" customHeight="1">
      <c r="A27" s="1073"/>
      <c r="B27" s="476"/>
      <c r="C27" s="475"/>
      <c r="D27" s="475"/>
      <c r="E27" s="475"/>
      <c r="F27" s="475"/>
      <c r="G27" s="475"/>
      <c r="H27" s="475"/>
      <c r="I27" s="475"/>
      <c r="J27" s="475"/>
      <c r="K27" s="475"/>
      <c r="L27" s="475"/>
      <c r="M27" s="475"/>
      <c r="N27" s="475"/>
      <c r="O27" s="475"/>
      <c r="P27" s="475"/>
      <c r="Q27" s="475"/>
      <c r="R27" s="474"/>
    </row>
    <row r="28" spans="1:18" ht="15" customHeight="1">
      <c r="A28" s="1073"/>
      <c r="B28" s="476"/>
      <c r="C28" s="475"/>
      <c r="D28" s="475"/>
      <c r="E28" s="475"/>
      <c r="F28" s="475"/>
      <c r="G28" s="475"/>
      <c r="H28" s="475"/>
      <c r="I28" s="475"/>
      <c r="J28" s="475"/>
      <c r="K28" s="475"/>
      <c r="L28" s="475"/>
      <c r="M28" s="475"/>
      <c r="N28" s="475"/>
      <c r="O28" s="475"/>
      <c r="P28" s="475"/>
      <c r="Q28" s="475"/>
      <c r="R28" s="474"/>
    </row>
    <row r="29" spans="1:18" ht="15" customHeight="1">
      <c r="A29" s="1073"/>
      <c r="B29" s="476"/>
      <c r="C29" s="475"/>
      <c r="D29" s="475"/>
      <c r="E29" s="475"/>
      <c r="F29" s="475"/>
      <c r="G29" s="475"/>
      <c r="H29" s="475"/>
      <c r="I29" s="475"/>
      <c r="J29" s="475"/>
      <c r="K29" s="475"/>
      <c r="L29" s="475"/>
      <c r="M29" s="475"/>
      <c r="N29" s="475"/>
      <c r="O29" s="475"/>
      <c r="P29" s="475"/>
      <c r="Q29" s="475"/>
      <c r="R29" s="474"/>
    </row>
    <row r="30" spans="1:18" ht="15" customHeight="1">
      <c r="A30" s="1073"/>
      <c r="B30" s="476"/>
      <c r="C30" s="475"/>
      <c r="D30" s="475"/>
      <c r="E30" s="475"/>
      <c r="F30" s="475"/>
      <c r="G30" s="475"/>
      <c r="H30" s="475"/>
      <c r="I30" s="475"/>
      <c r="J30" s="475"/>
      <c r="K30" s="475"/>
      <c r="L30" s="475"/>
      <c r="M30" s="475"/>
      <c r="N30" s="475"/>
      <c r="O30" s="475"/>
      <c r="P30" s="475"/>
      <c r="Q30" s="475"/>
      <c r="R30" s="474"/>
    </row>
    <row r="31" spans="1:18" ht="15" customHeight="1">
      <c r="A31" s="1073"/>
      <c r="B31" s="476"/>
      <c r="C31" s="475"/>
      <c r="D31" s="475"/>
      <c r="E31" s="475"/>
      <c r="F31" s="475"/>
      <c r="G31" s="475"/>
      <c r="H31" s="475"/>
      <c r="I31" s="475"/>
      <c r="J31" s="475"/>
      <c r="K31" s="475"/>
      <c r="L31" s="475"/>
      <c r="M31" s="475"/>
      <c r="N31" s="475"/>
      <c r="O31" s="475"/>
      <c r="P31" s="475"/>
      <c r="Q31" s="475"/>
      <c r="R31" s="474"/>
    </row>
    <row r="32" spans="1:18" ht="15" customHeight="1">
      <c r="A32" s="1073"/>
      <c r="B32" s="476"/>
      <c r="C32" s="475"/>
      <c r="D32" s="475"/>
      <c r="E32" s="475"/>
      <c r="F32" s="475"/>
      <c r="G32" s="475"/>
      <c r="H32" s="475"/>
      <c r="I32" s="475"/>
      <c r="J32" s="475"/>
      <c r="K32" s="475"/>
      <c r="L32" s="475"/>
      <c r="M32" s="475"/>
      <c r="N32" s="475"/>
      <c r="O32" s="475"/>
      <c r="P32" s="475"/>
      <c r="Q32" s="475"/>
      <c r="R32" s="474"/>
    </row>
    <row r="33" spans="1:18" ht="15" customHeight="1">
      <c r="A33" s="1073"/>
      <c r="B33" s="476"/>
      <c r="C33" s="475"/>
      <c r="D33" s="475"/>
      <c r="E33" s="475"/>
      <c r="F33" s="475"/>
      <c r="G33" s="475"/>
      <c r="H33" s="475"/>
      <c r="I33" s="475"/>
      <c r="J33" s="475"/>
      <c r="K33" s="475"/>
      <c r="L33" s="475"/>
      <c r="M33" s="475"/>
      <c r="N33" s="475"/>
      <c r="O33" s="475"/>
      <c r="P33" s="475"/>
      <c r="Q33" s="475"/>
      <c r="R33" s="474"/>
    </row>
    <row r="34" spans="1:18" ht="15" customHeight="1">
      <c r="A34" s="1073"/>
      <c r="B34" s="476"/>
      <c r="C34" s="475"/>
      <c r="D34" s="475"/>
      <c r="E34" s="475"/>
      <c r="F34" s="475"/>
      <c r="G34" s="475"/>
      <c r="H34" s="475"/>
      <c r="I34" s="475"/>
      <c r="J34" s="475"/>
      <c r="K34" s="475"/>
      <c r="L34" s="475"/>
      <c r="M34" s="475"/>
      <c r="N34" s="475"/>
      <c r="O34" s="475"/>
      <c r="P34" s="475"/>
      <c r="Q34" s="475"/>
      <c r="R34" s="474"/>
    </row>
    <row r="35" spans="1:18" ht="15" customHeight="1">
      <c r="A35" s="1073"/>
      <c r="B35" s="476"/>
      <c r="C35" s="475"/>
      <c r="D35" s="475"/>
      <c r="E35" s="475"/>
      <c r="F35" s="475"/>
      <c r="G35" s="475"/>
      <c r="H35" s="475"/>
      <c r="I35" s="475"/>
      <c r="J35" s="475"/>
      <c r="K35" s="475"/>
      <c r="L35" s="475"/>
      <c r="M35" s="475"/>
      <c r="N35" s="475"/>
      <c r="O35" s="475"/>
      <c r="P35" s="475"/>
      <c r="Q35" s="475"/>
      <c r="R35" s="474"/>
    </row>
    <row r="36" spans="1:18" ht="15" customHeight="1">
      <c r="A36" s="1073"/>
      <c r="B36" s="476"/>
      <c r="C36" s="475"/>
      <c r="D36" s="475"/>
      <c r="E36" s="475"/>
      <c r="F36" s="475"/>
      <c r="G36" s="475"/>
      <c r="H36" s="475"/>
      <c r="I36" s="475"/>
      <c r="J36" s="475"/>
      <c r="K36" s="475"/>
      <c r="L36" s="475"/>
      <c r="M36" s="475"/>
      <c r="N36" s="475"/>
      <c r="O36" s="475"/>
      <c r="P36" s="475"/>
      <c r="Q36" s="475"/>
      <c r="R36" s="474"/>
    </row>
    <row r="37" spans="1:18" ht="15" customHeight="1">
      <c r="A37" s="1073"/>
      <c r="B37" s="476"/>
      <c r="C37" s="475"/>
      <c r="D37" s="475"/>
      <c r="E37" s="475"/>
      <c r="F37" s="475"/>
      <c r="G37" s="475"/>
      <c r="H37" s="475"/>
      <c r="I37" s="475"/>
      <c r="J37" s="475"/>
      <c r="K37" s="475"/>
      <c r="L37" s="475"/>
      <c r="M37" s="475"/>
      <c r="N37" s="475"/>
      <c r="O37" s="475"/>
      <c r="P37" s="475"/>
      <c r="Q37" s="475"/>
      <c r="R37" s="474"/>
    </row>
    <row r="38" spans="1:18" ht="15" customHeight="1">
      <c r="A38" s="1073"/>
      <c r="B38" s="476"/>
      <c r="C38" s="475"/>
      <c r="D38" s="475"/>
      <c r="E38" s="475"/>
      <c r="F38" s="475"/>
      <c r="G38" s="475"/>
      <c r="H38" s="475"/>
      <c r="I38" s="475"/>
      <c r="J38" s="475"/>
      <c r="K38" s="475"/>
      <c r="L38" s="475"/>
      <c r="M38" s="475"/>
      <c r="N38" s="475"/>
      <c r="O38" s="475"/>
      <c r="P38" s="475"/>
      <c r="Q38" s="475"/>
      <c r="R38" s="474"/>
    </row>
    <row r="39" spans="1:18" ht="15" customHeight="1">
      <c r="A39" s="1073"/>
      <c r="B39" s="476"/>
      <c r="C39" s="475"/>
      <c r="D39" s="475"/>
      <c r="E39" s="475"/>
      <c r="F39" s="475"/>
      <c r="G39" s="475"/>
      <c r="H39" s="475"/>
      <c r="I39" s="475"/>
      <c r="J39" s="475"/>
      <c r="K39" s="475"/>
      <c r="L39" s="475"/>
      <c r="M39" s="475"/>
      <c r="N39" s="475"/>
      <c r="O39" s="475"/>
      <c r="P39" s="475"/>
      <c r="Q39" s="475"/>
      <c r="R39" s="474"/>
    </row>
    <row r="40" spans="1:18" ht="15" customHeight="1">
      <c r="A40" s="1073"/>
      <c r="B40" s="476"/>
      <c r="C40" s="475"/>
      <c r="D40" s="475"/>
      <c r="E40" s="475"/>
      <c r="F40" s="475"/>
      <c r="G40" s="475"/>
      <c r="H40" s="475"/>
      <c r="I40" s="475"/>
      <c r="J40" s="475"/>
      <c r="K40" s="475"/>
      <c r="L40" s="475"/>
      <c r="M40" s="475"/>
      <c r="N40" s="475"/>
      <c r="O40" s="475"/>
      <c r="P40" s="475"/>
      <c r="Q40" s="475"/>
      <c r="R40" s="474"/>
    </row>
    <row r="41" spans="1:18" ht="15" customHeight="1">
      <c r="A41" s="1073"/>
      <c r="B41" s="476"/>
      <c r="C41" s="475"/>
      <c r="D41" s="475"/>
      <c r="E41" s="475"/>
      <c r="F41" s="475"/>
      <c r="G41" s="475"/>
      <c r="H41" s="475"/>
      <c r="I41" s="475"/>
      <c r="J41" s="475"/>
      <c r="K41" s="475"/>
      <c r="L41" s="475"/>
      <c r="M41" s="475"/>
      <c r="N41" s="475"/>
      <c r="O41" s="475"/>
      <c r="P41" s="475"/>
      <c r="Q41" s="475"/>
      <c r="R41" s="474"/>
    </row>
    <row r="42" spans="1:18" ht="15" customHeight="1">
      <c r="A42" s="1073"/>
      <c r="B42" s="476"/>
      <c r="C42" s="475"/>
      <c r="D42" s="475"/>
      <c r="E42" s="475"/>
      <c r="F42" s="475"/>
      <c r="G42" s="475"/>
      <c r="H42" s="475"/>
      <c r="I42" s="475"/>
      <c r="J42" s="475"/>
      <c r="K42" s="475"/>
      <c r="L42" s="475"/>
      <c r="M42" s="475"/>
      <c r="N42" s="475"/>
      <c r="O42" s="475"/>
      <c r="P42" s="475"/>
      <c r="Q42" s="475"/>
      <c r="R42" s="474"/>
    </row>
    <row r="43" spans="1:18" ht="15" customHeight="1">
      <c r="A43" s="1073"/>
      <c r="B43" s="476"/>
      <c r="C43" s="475"/>
      <c r="D43" s="475"/>
      <c r="E43" s="475"/>
      <c r="F43" s="475"/>
      <c r="G43" s="475"/>
      <c r="H43" s="475"/>
      <c r="I43" s="475"/>
      <c r="J43" s="475"/>
      <c r="K43" s="475"/>
      <c r="L43" s="475"/>
      <c r="M43" s="475"/>
      <c r="N43" s="475"/>
      <c r="O43" s="475"/>
      <c r="P43" s="475"/>
      <c r="Q43" s="475"/>
      <c r="R43" s="474"/>
    </row>
    <row r="44" spans="1:18" ht="15" customHeight="1">
      <c r="A44" s="1073"/>
      <c r="B44" s="476"/>
      <c r="C44" s="475"/>
      <c r="D44" s="475"/>
      <c r="E44" s="475"/>
      <c r="F44" s="475"/>
      <c r="G44" s="475"/>
      <c r="H44" s="475"/>
      <c r="I44" s="475"/>
      <c r="J44" s="475"/>
      <c r="K44" s="475"/>
      <c r="L44" s="475"/>
      <c r="M44" s="475"/>
      <c r="N44" s="475"/>
      <c r="O44" s="475"/>
      <c r="P44" s="475"/>
      <c r="Q44" s="475"/>
      <c r="R44" s="474"/>
    </row>
    <row r="45" spans="1:18" ht="15" customHeight="1">
      <c r="A45" s="1073"/>
      <c r="B45" s="476"/>
      <c r="C45" s="475"/>
      <c r="D45" s="475"/>
      <c r="E45" s="475"/>
      <c r="F45" s="475"/>
      <c r="G45" s="475"/>
      <c r="H45" s="475"/>
      <c r="I45" s="475"/>
      <c r="J45" s="475"/>
      <c r="K45" s="475"/>
      <c r="L45" s="475"/>
      <c r="M45" s="475"/>
      <c r="N45" s="475"/>
      <c r="O45" s="475"/>
      <c r="P45" s="475"/>
      <c r="Q45" s="475"/>
      <c r="R45" s="474"/>
    </row>
    <row r="46" spans="1:18" ht="15" customHeight="1">
      <c r="A46" s="1073"/>
      <c r="B46" s="476"/>
      <c r="C46" s="475"/>
      <c r="D46" s="475"/>
      <c r="E46" s="475"/>
      <c r="F46" s="475"/>
      <c r="G46" s="475"/>
      <c r="H46" s="475"/>
      <c r="I46" s="475"/>
      <c r="J46" s="475"/>
      <c r="K46" s="475"/>
      <c r="L46" s="475"/>
      <c r="M46" s="475"/>
      <c r="N46" s="475"/>
      <c r="O46" s="475"/>
      <c r="P46" s="475"/>
      <c r="Q46" s="475"/>
      <c r="R46" s="474"/>
    </row>
    <row r="47" spans="1:18" ht="15" customHeight="1">
      <c r="A47" s="1073"/>
      <c r="B47" s="476"/>
      <c r="C47" s="475"/>
      <c r="D47" s="475"/>
      <c r="E47" s="475"/>
      <c r="F47" s="475"/>
      <c r="G47" s="475"/>
      <c r="H47" s="475"/>
      <c r="I47" s="475"/>
      <c r="J47" s="475"/>
      <c r="K47" s="475"/>
      <c r="L47" s="475"/>
      <c r="M47" s="475"/>
      <c r="N47" s="475"/>
      <c r="O47" s="475"/>
      <c r="P47" s="475"/>
      <c r="Q47" s="475"/>
      <c r="R47" s="474"/>
    </row>
    <row r="48" spans="1:18" ht="15" customHeight="1">
      <c r="A48" s="1073"/>
      <c r="B48" s="476"/>
      <c r="C48" s="475"/>
      <c r="D48" s="475"/>
      <c r="E48" s="475"/>
      <c r="F48" s="475"/>
      <c r="G48" s="475"/>
      <c r="H48" s="475"/>
      <c r="I48" s="475"/>
      <c r="J48" s="475"/>
      <c r="K48" s="475"/>
      <c r="L48" s="475"/>
      <c r="M48" s="475"/>
      <c r="N48" s="475"/>
      <c r="O48" s="475"/>
      <c r="P48" s="475"/>
      <c r="Q48" s="475"/>
      <c r="R48" s="474"/>
    </row>
    <row r="49" spans="1:18" ht="15" customHeight="1">
      <c r="A49" s="1073"/>
      <c r="B49" s="476"/>
      <c r="C49" s="475"/>
      <c r="D49" s="475"/>
      <c r="E49" s="475"/>
      <c r="F49" s="475"/>
      <c r="G49" s="475"/>
      <c r="H49" s="475"/>
      <c r="I49" s="475"/>
      <c r="J49" s="475"/>
      <c r="K49" s="475"/>
      <c r="L49" s="475"/>
      <c r="M49" s="475"/>
      <c r="N49" s="475"/>
      <c r="O49" s="475"/>
      <c r="P49" s="475"/>
      <c r="Q49" s="475"/>
      <c r="R49" s="474"/>
    </row>
    <row r="50" spans="1:18" ht="15" customHeight="1" thickBot="1">
      <c r="A50" s="1074"/>
      <c r="B50" s="473"/>
      <c r="C50" s="472"/>
      <c r="D50" s="472"/>
      <c r="E50" s="472"/>
      <c r="F50" s="472"/>
      <c r="G50" s="472"/>
      <c r="H50" s="472"/>
      <c r="I50" s="472"/>
      <c r="J50" s="472"/>
      <c r="K50" s="472"/>
      <c r="L50" s="472"/>
      <c r="M50" s="472"/>
      <c r="N50" s="472"/>
      <c r="O50" s="472"/>
      <c r="P50" s="472"/>
      <c r="Q50" s="472"/>
      <c r="R50" s="471"/>
    </row>
    <row r="51" spans="1:18" ht="45" customHeight="1">
      <c r="A51" s="470" t="s">
        <v>771</v>
      </c>
      <c r="B51" s="470"/>
      <c r="C51" s="1075" t="s">
        <v>770</v>
      </c>
      <c r="D51" s="1076"/>
      <c r="E51" s="1076"/>
      <c r="F51" s="1076"/>
      <c r="G51" s="1076"/>
      <c r="H51" s="1076"/>
      <c r="I51" s="1076"/>
      <c r="J51" s="1076"/>
      <c r="K51" s="1076"/>
      <c r="L51" s="1076"/>
      <c r="M51" s="1076"/>
      <c r="N51" s="1076"/>
      <c r="O51" s="1076"/>
      <c r="P51" s="1076"/>
      <c r="Q51" s="1076"/>
      <c r="R51" s="1076"/>
    </row>
    <row r="52" spans="1:18" ht="15" customHeight="1">
      <c r="A52" s="469" t="s">
        <v>769</v>
      </c>
      <c r="B52" s="469"/>
      <c r="C52" s="1077" t="s">
        <v>768</v>
      </c>
      <c r="D52" s="1077"/>
      <c r="E52" s="1077"/>
      <c r="F52" s="1077"/>
      <c r="G52" s="1077"/>
      <c r="H52" s="1077"/>
      <c r="I52" s="1077"/>
      <c r="J52" s="1077"/>
      <c r="K52" s="1077"/>
      <c r="L52" s="1077"/>
      <c r="M52" s="1077"/>
      <c r="N52" s="1077"/>
      <c r="O52" s="1077"/>
      <c r="P52" s="1077"/>
      <c r="Q52" s="1077"/>
      <c r="R52" s="1071"/>
    </row>
  </sheetData>
  <mergeCells count="11">
    <mergeCell ref="A4:R4"/>
    <mergeCell ref="A20:A50"/>
    <mergeCell ref="C51:R51"/>
    <mergeCell ref="C52:R52"/>
    <mergeCell ref="N7:Q7"/>
    <mergeCell ref="M13:R13"/>
    <mergeCell ref="M14:R14"/>
    <mergeCell ref="A10:G10"/>
    <mergeCell ref="D17:I17"/>
    <mergeCell ref="D18:O18"/>
    <mergeCell ref="D19:O19"/>
  </mergeCells>
  <phoneticPr fontId="7"/>
  <pageMargins left="0.9055118110236221" right="0.9055118110236221" top="0.59055118110236227" bottom="0.35433070866141736" header="0.51181102362204722" footer="0.27559055118110237"/>
  <pageSetup paperSize="9" orientation="portrait" blackAndWhite="1" horizontalDpi="300" verticalDpi="300"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AI54"/>
  <sheetViews>
    <sheetView view="pageBreakPreview" topLeftCell="A2" zoomScale="80" zoomScaleNormal="95" zoomScaleSheetLayoutView="80" workbookViewId="0">
      <selection sqref="A1:M1"/>
    </sheetView>
  </sheetViews>
  <sheetFormatPr defaultColWidth="2.375" defaultRowHeight="13.5"/>
  <cols>
    <col min="1" max="16384" width="2.375" style="77"/>
  </cols>
  <sheetData>
    <row r="5" spans="1:35">
      <c r="A5" s="254" t="s">
        <v>325</v>
      </c>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row>
    <row r="6" spans="1:35">
      <c r="A6" s="254"/>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row>
    <row r="7" spans="1:35">
      <c r="A7" s="254"/>
      <c r="B7" s="254"/>
      <c r="C7" s="254"/>
      <c r="D7" s="254"/>
      <c r="E7" s="254"/>
      <c r="F7" s="254"/>
      <c r="G7" s="254"/>
      <c r="H7" s="254"/>
      <c r="I7" s="254"/>
      <c r="J7" s="254"/>
      <c r="K7" s="254"/>
      <c r="L7" s="254"/>
      <c r="M7" s="254"/>
      <c r="N7" s="254"/>
      <c r="O7" s="254"/>
      <c r="P7" s="254"/>
      <c r="Q7" s="254"/>
      <c r="R7" s="254"/>
      <c r="S7" s="254"/>
      <c r="T7" s="254"/>
      <c r="U7" s="254"/>
      <c r="V7" s="254"/>
      <c r="W7" s="254"/>
      <c r="X7" s="254"/>
      <c r="Y7" s="254"/>
      <c r="Z7" s="82" t="s">
        <v>183</v>
      </c>
      <c r="AA7" s="1102"/>
      <c r="AB7" s="1102"/>
      <c r="AC7" s="1102"/>
      <c r="AD7" s="1102"/>
      <c r="AE7" s="1102"/>
      <c r="AF7" s="1102"/>
      <c r="AG7" s="1102"/>
      <c r="AH7" s="1102"/>
      <c r="AI7" s="1102"/>
    </row>
    <row r="8" spans="1:35">
      <c r="A8" s="254"/>
      <c r="B8" s="254"/>
      <c r="C8" s="254"/>
      <c r="D8" s="254"/>
      <c r="E8" s="254"/>
      <c r="F8" s="254"/>
      <c r="G8" s="254"/>
      <c r="H8" s="254"/>
      <c r="I8" s="254"/>
      <c r="J8" s="254"/>
      <c r="K8" s="254"/>
      <c r="L8" s="254"/>
      <c r="M8" s="254"/>
      <c r="N8" s="254"/>
      <c r="O8" s="254"/>
      <c r="P8" s="254"/>
      <c r="Q8" s="254"/>
      <c r="R8" s="254"/>
      <c r="S8" s="254"/>
      <c r="T8" s="254"/>
      <c r="U8" s="254"/>
      <c r="V8" s="254"/>
      <c r="W8" s="254"/>
      <c r="X8" s="254"/>
      <c r="Y8" s="254"/>
      <c r="Z8" s="82"/>
      <c r="AA8" s="254"/>
      <c r="AB8" s="247"/>
      <c r="AC8" s="247"/>
      <c r="AD8" s="247"/>
      <c r="AE8" s="247"/>
      <c r="AF8" s="247"/>
      <c r="AG8" s="247"/>
      <c r="AH8" s="247"/>
      <c r="AI8" s="247"/>
    </row>
    <row r="9" spans="1:35">
      <c r="A9" s="254"/>
      <c r="B9" s="254"/>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row>
    <row r="10" spans="1:35">
      <c r="A10" s="254"/>
      <c r="B10" s="254"/>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row>
    <row r="11" spans="1:35">
      <c r="A11" s="254"/>
      <c r="B11" s="1103" t="str">
        <f>"福岡県"&amp;入力シート!C5&amp;"長"</f>
        <v>福岡県○○県土整備事務所長</v>
      </c>
      <c r="C11" s="1104"/>
      <c r="D11" s="1104"/>
      <c r="E11" s="1104"/>
      <c r="F11" s="1104"/>
      <c r="G11" s="1104"/>
      <c r="H11" s="1104"/>
      <c r="I11" s="1104"/>
      <c r="J11" s="1104"/>
      <c r="K11" s="1104"/>
      <c r="L11" s="1104"/>
      <c r="M11" s="1104"/>
      <c r="N11" s="1104"/>
      <c r="O11" s="82"/>
      <c r="P11" s="239" t="s">
        <v>179</v>
      </c>
      <c r="R11" s="254"/>
      <c r="S11" s="254"/>
      <c r="T11" s="254"/>
      <c r="U11" s="254"/>
      <c r="V11" s="254"/>
      <c r="W11" s="254"/>
    </row>
    <row r="12" spans="1:35">
      <c r="A12" s="254"/>
      <c r="B12" s="254"/>
      <c r="C12" s="254"/>
      <c r="D12" s="254"/>
      <c r="E12" s="254"/>
      <c r="F12" s="254"/>
      <c r="G12" s="253"/>
      <c r="H12" s="253"/>
      <c r="I12" s="253"/>
      <c r="J12" s="253"/>
      <c r="K12" s="253"/>
      <c r="L12" s="253"/>
      <c r="M12" s="253"/>
      <c r="N12" s="253"/>
      <c r="O12" s="253"/>
      <c r="P12" s="254"/>
      <c r="Q12" s="254"/>
      <c r="R12" s="254"/>
      <c r="S12" s="254"/>
      <c r="T12" s="254"/>
      <c r="U12" s="254"/>
      <c r="V12" s="254"/>
      <c r="W12" s="254"/>
      <c r="X12" s="1105" t="str">
        <f>入力シート!C25</f>
        <v>福岡市博多区東公園７－７</v>
      </c>
      <c r="Y12" s="1106"/>
      <c r="Z12" s="1106"/>
      <c r="AA12" s="1106"/>
      <c r="AB12" s="1106"/>
      <c r="AC12" s="1106"/>
      <c r="AD12" s="1106"/>
      <c r="AE12" s="1106"/>
      <c r="AF12" s="1106"/>
      <c r="AG12" s="1106"/>
      <c r="AH12" s="1106"/>
      <c r="AI12" s="1106"/>
    </row>
    <row r="13" spans="1:35">
      <c r="A13" s="254"/>
      <c r="B13" s="254"/>
      <c r="C13" s="254"/>
      <c r="D13" s="254"/>
      <c r="E13" s="254"/>
      <c r="F13" s="254"/>
      <c r="G13" s="254"/>
      <c r="H13" s="254"/>
      <c r="I13" s="254"/>
      <c r="J13" s="254"/>
      <c r="K13" s="254"/>
      <c r="L13" s="254"/>
      <c r="M13" s="254"/>
      <c r="N13" s="254"/>
      <c r="O13" s="254"/>
      <c r="P13" s="254"/>
      <c r="Q13" s="254"/>
      <c r="R13" s="254"/>
      <c r="S13" s="254"/>
      <c r="T13" s="254"/>
      <c r="U13" s="254"/>
      <c r="V13" s="254"/>
      <c r="W13" s="254"/>
      <c r="X13" s="1106"/>
      <c r="Y13" s="1106"/>
      <c r="Z13" s="1106"/>
      <c r="AA13" s="1106"/>
      <c r="AB13" s="1106"/>
      <c r="AC13" s="1106"/>
      <c r="AD13" s="1106"/>
      <c r="AE13" s="1106"/>
      <c r="AF13" s="1106"/>
      <c r="AG13" s="1106"/>
      <c r="AH13" s="1106"/>
      <c r="AI13" s="1106"/>
    </row>
    <row r="14" spans="1:35">
      <c r="A14" s="254"/>
      <c r="B14" s="254"/>
      <c r="C14" s="254"/>
      <c r="D14" s="254"/>
      <c r="E14" s="254"/>
      <c r="F14" s="254"/>
      <c r="G14" s="254"/>
      <c r="H14" s="254"/>
      <c r="I14" s="254"/>
      <c r="J14" s="254"/>
      <c r="K14" s="254"/>
      <c r="L14" s="254"/>
      <c r="M14" s="254"/>
      <c r="N14" s="254"/>
      <c r="O14" s="254"/>
      <c r="P14" s="254"/>
      <c r="Q14" s="254"/>
      <c r="R14" s="254"/>
      <c r="S14" s="254"/>
      <c r="T14" s="254"/>
      <c r="U14" s="254"/>
      <c r="V14" s="254"/>
      <c r="W14" s="254"/>
      <c r="X14" s="1107" t="str">
        <f>入力シート!C26</f>
        <v>(株）福岡企画技調</v>
      </c>
      <c r="Y14" s="1108"/>
      <c r="Z14" s="1108"/>
      <c r="AA14" s="1108"/>
      <c r="AB14" s="1108"/>
      <c r="AC14" s="1108"/>
      <c r="AD14" s="1108"/>
      <c r="AE14" s="1108"/>
      <c r="AF14" s="1108"/>
      <c r="AG14" s="1108"/>
      <c r="AH14" s="1108"/>
      <c r="AI14" s="1108"/>
    </row>
    <row r="15" spans="1:35">
      <c r="A15" s="254"/>
      <c r="B15" s="254"/>
      <c r="C15" s="254"/>
      <c r="D15" s="254"/>
      <c r="E15" s="254"/>
      <c r="F15" s="254"/>
      <c r="G15" s="254"/>
      <c r="H15" s="254"/>
      <c r="I15" s="254"/>
      <c r="J15" s="254"/>
      <c r="K15" s="254"/>
      <c r="L15" s="254"/>
      <c r="M15" s="254"/>
      <c r="N15" s="254"/>
      <c r="O15" s="254"/>
      <c r="P15" s="254"/>
      <c r="Q15" s="254"/>
      <c r="R15" s="254"/>
      <c r="S15" s="254"/>
      <c r="T15" s="254"/>
      <c r="U15" s="254"/>
      <c r="V15" s="254"/>
      <c r="W15" s="254"/>
      <c r="X15" s="1109" t="str">
        <f>入力シート!C27</f>
        <v>代表取締役　企画太郎</v>
      </c>
      <c r="Y15" s="1110"/>
      <c r="Z15" s="1110"/>
      <c r="AA15" s="1110"/>
      <c r="AB15" s="1110"/>
      <c r="AC15" s="1110"/>
      <c r="AD15" s="1110"/>
      <c r="AE15" s="1110"/>
      <c r="AF15" s="1110"/>
      <c r="AG15" s="1110"/>
      <c r="AH15" s="1110"/>
      <c r="AI15" s="298"/>
    </row>
    <row r="16" spans="1:35">
      <c r="A16" s="254"/>
      <c r="B16" s="254"/>
      <c r="C16" s="254"/>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row>
    <row r="17" spans="1:35" ht="30" customHeight="1">
      <c r="A17" s="1111" t="s">
        <v>326</v>
      </c>
      <c r="B17" s="1111"/>
      <c r="C17" s="1111"/>
      <c r="D17" s="1111"/>
      <c r="E17" s="1111"/>
      <c r="F17" s="1111"/>
      <c r="G17" s="1111"/>
      <c r="H17" s="1111"/>
      <c r="I17" s="1111"/>
      <c r="J17" s="1111"/>
      <c r="K17" s="1111"/>
      <c r="L17" s="1111"/>
      <c r="M17" s="1111"/>
      <c r="N17" s="1111"/>
      <c r="O17" s="1111"/>
      <c r="P17" s="1111"/>
      <c r="Q17" s="1111"/>
      <c r="R17" s="1111"/>
      <c r="S17" s="1111"/>
      <c r="T17" s="1111"/>
      <c r="U17" s="1111"/>
      <c r="V17" s="1111"/>
      <c r="W17" s="1111"/>
      <c r="X17" s="1111"/>
      <c r="Y17" s="1111"/>
      <c r="Z17" s="1111"/>
      <c r="AA17" s="1111"/>
      <c r="AB17" s="1111"/>
      <c r="AC17" s="1111"/>
      <c r="AD17" s="1111"/>
      <c r="AE17" s="1111"/>
      <c r="AF17" s="1111"/>
      <c r="AG17" s="1111"/>
      <c r="AH17" s="1111"/>
      <c r="AI17" s="1111"/>
    </row>
    <row r="18" spans="1:35">
      <c r="A18" s="254"/>
      <c r="B18" s="254"/>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row>
    <row r="19" spans="1:35">
      <c r="A19" s="254"/>
      <c r="B19" s="254"/>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row>
    <row r="20" spans="1:35">
      <c r="A20" s="254"/>
      <c r="B20" s="254"/>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row>
    <row r="21" spans="1:35">
      <c r="A21" s="85" t="s">
        <v>327</v>
      </c>
      <c r="B21" s="85"/>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row>
    <row r="22" spans="1:35">
      <c r="A22" s="254"/>
      <c r="B22" s="254"/>
      <c r="C22" s="254"/>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row>
    <row r="23" spans="1:35">
      <c r="A23" s="254"/>
      <c r="B23" s="254"/>
      <c r="C23" s="254"/>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row>
    <row r="24" spans="1:35">
      <c r="A24" s="254"/>
      <c r="B24" s="254"/>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row>
    <row r="25" spans="1:35">
      <c r="A25" s="1112" t="s">
        <v>299</v>
      </c>
      <c r="B25" s="1112"/>
      <c r="C25" s="1112"/>
      <c r="D25" s="1112"/>
      <c r="E25" s="1112"/>
      <c r="F25" s="1112"/>
      <c r="G25" s="1112"/>
      <c r="H25" s="1112"/>
      <c r="I25" s="1112"/>
      <c r="J25" s="1112"/>
      <c r="K25" s="1112"/>
      <c r="L25" s="1112"/>
      <c r="M25" s="1112"/>
      <c r="N25" s="1112"/>
      <c r="O25" s="1112"/>
      <c r="P25" s="1112"/>
      <c r="Q25" s="1112"/>
      <c r="R25" s="1112"/>
      <c r="S25" s="1112"/>
      <c r="T25" s="1112"/>
      <c r="U25" s="1112"/>
      <c r="V25" s="1112"/>
      <c r="W25" s="1112"/>
      <c r="X25" s="1112"/>
      <c r="Y25" s="1112"/>
      <c r="Z25" s="1112"/>
      <c r="AA25" s="1112"/>
      <c r="AB25" s="1112"/>
      <c r="AC25" s="1112"/>
      <c r="AD25" s="1112"/>
      <c r="AE25" s="1112"/>
      <c r="AF25" s="1112"/>
      <c r="AG25" s="1112"/>
      <c r="AH25" s="1112"/>
      <c r="AI25" s="1112"/>
    </row>
    <row r="26" spans="1:35">
      <c r="A26" s="254"/>
      <c r="B26" s="254"/>
      <c r="C26" s="254"/>
      <c r="D26" s="254"/>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row>
    <row r="27" spans="1:35" ht="18.75" customHeight="1">
      <c r="A27" s="1090" t="s">
        <v>328</v>
      </c>
      <c r="B27" s="1091"/>
      <c r="C27" s="1091"/>
      <c r="D27" s="1091"/>
      <c r="E27" s="1091"/>
      <c r="F27" s="1091"/>
      <c r="G27" s="1091"/>
      <c r="H27" s="1092"/>
      <c r="I27" s="1113" t="str">
        <f>"第50"&amp;入力シート!C3&amp;"-"&amp;入力シート!C4&amp;"号　"&amp;入力シート!C10</f>
        <v>第503-12345-001号　県道博多天神線排水性舗装工事（第２工区）</v>
      </c>
      <c r="J27" s="1114"/>
      <c r="K27" s="1114"/>
      <c r="L27" s="1114"/>
      <c r="M27" s="1114"/>
      <c r="N27" s="1114"/>
      <c r="O27" s="1114"/>
      <c r="P27" s="1114"/>
      <c r="Q27" s="1114"/>
      <c r="R27" s="1114"/>
      <c r="S27" s="1114"/>
      <c r="T27" s="1114"/>
      <c r="U27" s="1114"/>
      <c r="V27" s="1114"/>
      <c r="W27" s="1114"/>
      <c r="X27" s="1114"/>
      <c r="Y27" s="1114"/>
      <c r="Z27" s="1114"/>
      <c r="AA27" s="1114"/>
      <c r="AB27" s="1114"/>
      <c r="AC27" s="1114"/>
      <c r="AD27" s="1114"/>
      <c r="AE27" s="1114"/>
      <c r="AF27" s="1114"/>
      <c r="AG27" s="1114"/>
      <c r="AH27" s="1114"/>
      <c r="AI27" s="1115"/>
    </row>
    <row r="28" spans="1:35" ht="18.75" customHeight="1">
      <c r="A28" s="1090"/>
      <c r="B28" s="1091"/>
      <c r="C28" s="1091"/>
      <c r="D28" s="1091"/>
      <c r="E28" s="1091"/>
      <c r="F28" s="1091"/>
      <c r="G28" s="1091"/>
      <c r="H28" s="1092"/>
      <c r="I28" s="1113"/>
      <c r="J28" s="1114"/>
      <c r="K28" s="1114"/>
      <c r="L28" s="1114"/>
      <c r="M28" s="1114"/>
      <c r="N28" s="1114"/>
      <c r="O28" s="1114"/>
      <c r="P28" s="1114"/>
      <c r="Q28" s="1114"/>
      <c r="R28" s="1114"/>
      <c r="S28" s="1114"/>
      <c r="T28" s="1114"/>
      <c r="U28" s="1114"/>
      <c r="V28" s="1114"/>
      <c r="W28" s="1114"/>
      <c r="X28" s="1114"/>
      <c r="Y28" s="1114"/>
      <c r="Z28" s="1114"/>
      <c r="AA28" s="1114"/>
      <c r="AB28" s="1114"/>
      <c r="AC28" s="1114"/>
      <c r="AD28" s="1114"/>
      <c r="AE28" s="1114"/>
      <c r="AF28" s="1114"/>
      <c r="AG28" s="1114"/>
      <c r="AH28" s="1114"/>
      <c r="AI28" s="1115"/>
    </row>
    <row r="29" spans="1:35">
      <c r="A29" s="1090" t="s">
        <v>467</v>
      </c>
      <c r="B29" s="1091"/>
      <c r="C29" s="1091"/>
      <c r="D29" s="1091"/>
      <c r="E29" s="1091"/>
      <c r="F29" s="1091"/>
      <c r="G29" s="1091"/>
      <c r="H29" s="1092"/>
      <c r="I29" s="1116">
        <f>入力シート!C13</f>
        <v>44378</v>
      </c>
      <c r="J29" s="1117"/>
      <c r="K29" s="1117"/>
      <c r="L29" s="1117"/>
      <c r="M29" s="1117"/>
      <c r="N29" s="1117"/>
      <c r="O29" s="1117"/>
      <c r="P29" s="1117"/>
      <c r="Q29" s="1117"/>
      <c r="R29" s="1117"/>
      <c r="S29" s="1117"/>
      <c r="T29" s="1117"/>
      <c r="U29" s="1117"/>
      <c r="V29" s="1117"/>
      <c r="W29" s="1117"/>
      <c r="X29" s="1117"/>
      <c r="Y29" s="1117"/>
      <c r="Z29" s="1117"/>
      <c r="AA29" s="1117"/>
      <c r="AB29" s="1117"/>
      <c r="AC29" s="1117"/>
      <c r="AD29" s="1117"/>
      <c r="AE29" s="1117"/>
      <c r="AF29" s="1117"/>
      <c r="AG29" s="1117"/>
      <c r="AH29" s="1117"/>
      <c r="AI29" s="1118"/>
    </row>
    <row r="30" spans="1:35">
      <c r="A30" s="1090"/>
      <c r="B30" s="1091"/>
      <c r="C30" s="1091"/>
      <c r="D30" s="1091"/>
      <c r="E30" s="1091"/>
      <c r="F30" s="1091"/>
      <c r="G30" s="1091"/>
      <c r="H30" s="1092"/>
      <c r="I30" s="1119"/>
      <c r="J30" s="1120"/>
      <c r="K30" s="1120"/>
      <c r="L30" s="1120"/>
      <c r="M30" s="1120"/>
      <c r="N30" s="1120"/>
      <c r="O30" s="1120"/>
      <c r="P30" s="1120"/>
      <c r="Q30" s="1120"/>
      <c r="R30" s="1120"/>
      <c r="S30" s="1120"/>
      <c r="T30" s="1120"/>
      <c r="U30" s="1120"/>
      <c r="V30" s="1120"/>
      <c r="W30" s="1120"/>
      <c r="X30" s="1120"/>
      <c r="Y30" s="1120"/>
      <c r="Z30" s="1120"/>
      <c r="AA30" s="1120"/>
      <c r="AB30" s="1120"/>
      <c r="AC30" s="1120"/>
      <c r="AD30" s="1120"/>
      <c r="AE30" s="1120"/>
      <c r="AF30" s="1120"/>
      <c r="AG30" s="1120"/>
      <c r="AH30" s="1120"/>
      <c r="AI30" s="1121"/>
    </row>
    <row r="31" spans="1:35">
      <c r="A31" s="1090" t="s">
        <v>430</v>
      </c>
      <c r="B31" s="1091"/>
      <c r="C31" s="1091"/>
      <c r="D31" s="1091"/>
      <c r="E31" s="1091"/>
      <c r="F31" s="1091"/>
      <c r="G31" s="1091"/>
      <c r="H31" s="1092"/>
      <c r="I31" s="1082" t="s">
        <v>180</v>
      </c>
      <c r="J31" s="1083"/>
      <c r="K31" s="1083"/>
      <c r="L31" s="1083"/>
      <c r="M31" s="1083"/>
      <c r="N31" s="1083"/>
      <c r="O31" s="1084">
        <f>入力シート!C14</f>
        <v>44379</v>
      </c>
      <c r="P31" s="1084"/>
      <c r="Q31" s="1084"/>
      <c r="R31" s="1084"/>
      <c r="S31" s="1084"/>
      <c r="T31" s="1084"/>
      <c r="U31" s="1084"/>
      <c r="V31" s="1084"/>
      <c r="W31" s="1084"/>
      <c r="X31" s="1084"/>
      <c r="Y31" s="1084"/>
      <c r="Z31" s="1084"/>
      <c r="AA31" s="1084"/>
      <c r="AB31" s="1084"/>
      <c r="AC31" s="1084"/>
      <c r="AD31" s="1084"/>
      <c r="AE31" s="1084"/>
      <c r="AF31" s="1084"/>
      <c r="AG31" s="1084"/>
      <c r="AH31" s="1084"/>
      <c r="AI31" s="1085"/>
    </row>
    <row r="32" spans="1:35">
      <c r="A32" s="1090"/>
      <c r="B32" s="1091"/>
      <c r="C32" s="1091"/>
      <c r="D32" s="1091"/>
      <c r="E32" s="1091"/>
      <c r="F32" s="1091"/>
      <c r="G32" s="1091"/>
      <c r="H32" s="1092"/>
      <c r="I32" s="1086" t="s">
        <v>181</v>
      </c>
      <c r="J32" s="1087"/>
      <c r="K32" s="1087"/>
      <c r="L32" s="1087"/>
      <c r="M32" s="1087"/>
      <c r="N32" s="1087"/>
      <c r="O32" s="1122">
        <f>入力シート!C15</f>
        <v>44466</v>
      </c>
      <c r="P32" s="1122"/>
      <c r="Q32" s="1122"/>
      <c r="R32" s="1122"/>
      <c r="S32" s="1122"/>
      <c r="T32" s="1122"/>
      <c r="U32" s="1122"/>
      <c r="V32" s="1122"/>
      <c r="W32" s="1122"/>
      <c r="X32" s="1122"/>
      <c r="Y32" s="1122"/>
      <c r="Z32" s="1122"/>
      <c r="AA32" s="1122"/>
      <c r="AB32" s="1122"/>
      <c r="AC32" s="1122"/>
      <c r="AD32" s="1122"/>
      <c r="AE32" s="1122"/>
      <c r="AF32" s="1122"/>
      <c r="AG32" s="1122"/>
      <c r="AH32" s="1122"/>
      <c r="AI32" s="1123"/>
    </row>
    <row r="33" spans="1:35">
      <c r="A33" s="1090" t="s">
        <v>468</v>
      </c>
      <c r="B33" s="1091"/>
      <c r="C33" s="1091"/>
      <c r="D33" s="1091"/>
      <c r="E33" s="1091"/>
      <c r="F33" s="1091"/>
      <c r="G33" s="1091"/>
      <c r="H33" s="1092"/>
      <c r="I33" s="1082" t="s">
        <v>180</v>
      </c>
      <c r="J33" s="1083"/>
      <c r="K33" s="1083"/>
      <c r="L33" s="1083"/>
      <c r="M33" s="1083"/>
      <c r="N33" s="1083"/>
      <c r="O33" s="1084">
        <f>O31</f>
        <v>44379</v>
      </c>
      <c r="P33" s="1084"/>
      <c r="Q33" s="1084"/>
      <c r="R33" s="1084"/>
      <c r="S33" s="1084"/>
      <c r="T33" s="1084"/>
      <c r="U33" s="1084"/>
      <c r="V33" s="1084"/>
      <c r="W33" s="1084"/>
      <c r="X33" s="1084"/>
      <c r="Y33" s="1084"/>
      <c r="Z33" s="1084"/>
      <c r="AA33" s="1084"/>
      <c r="AB33" s="1084"/>
      <c r="AC33" s="1084"/>
      <c r="AD33" s="1084"/>
      <c r="AE33" s="1084"/>
      <c r="AF33" s="1084"/>
      <c r="AG33" s="1084"/>
      <c r="AH33" s="1084"/>
      <c r="AI33" s="1085"/>
    </row>
    <row r="34" spans="1:35">
      <c r="A34" s="1090"/>
      <c r="B34" s="1091"/>
      <c r="C34" s="1091"/>
      <c r="D34" s="1091"/>
      <c r="E34" s="1091"/>
      <c r="F34" s="1091"/>
      <c r="G34" s="1091"/>
      <c r="H34" s="1092"/>
      <c r="I34" s="1086" t="s">
        <v>181</v>
      </c>
      <c r="J34" s="1087"/>
      <c r="K34" s="1087"/>
      <c r="L34" s="1087"/>
      <c r="M34" s="1087"/>
      <c r="N34" s="1087"/>
      <c r="O34" s="1088"/>
      <c r="P34" s="1088"/>
      <c r="Q34" s="1088"/>
      <c r="R34" s="1088"/>
      <c r="S34" s="1088"/>
      <c r="T34" s="1088"/>
      <c r="U34" s="1088"/>
      <c r="V34" s="1088"/>
      <c r="W34" s="1088"/>
      <c r="X34" s="1088"/>
      <c r="Y34" s="1088"/>
      <c r="Z34" s="1088"/>
      <c r="AA34" s="1088"/>
      <c r="AB34" s="1088"/>
      <c r="AC34" s="1088"/>
      <c r="AD34" s="1088"/>
      <c r="AE34" s="1088"/>
      <c r="AF34" s="1088"/>
      <c r="AG34" s="1088"/>
      <c r="AH34" s="1088"/>
      <c r="AI34" s="1089"/>
    </row>
    <row r="35" spans="1:35">
      <c r="A35" s="1090" t="s">
        <v>469</v>
      </c>
      <c r="B35" s="1091"/>
      <c r="C35" s="1091"/>
      <c r="D35" s="1091"/>
      <c r="E35" s="1091"/>
      <c r="F35" s="1091"/>
      <c r="G35" s="1091"/>
      <c r="H35" s="1092"/>
      <c r="I35" s="1093"/>
      <c r="J35" s="1094"/>
      <c r="K35" s="1094"/>
      <c r="L35" s="1094"/>
      <c r="M35" s="1094"/>
      <c r="N35" s="1094"/>
      <c r="O35" s="1094"/>
      <c r="P35" s="1094"/>
      <c r="Q35" s="1094"/>
      <c r="R35" s="1094"/>
      <c r="S35" s="1094"/>
      <c r="T35" s="1094"/>
      <c r="U35" s="1094"/>
      <c r="V35" s="1094"/>
      <c r="W35" s="1094"/>
      <c r="X35" s="1094"/>
      <c r="Y35" s="1094"/>
      <c r="Z35" s="1094"/>
      <c r="AA35" s="1094"/>
      <c r="AB35" s="1094"/>
      <c r="AC35" s="1094"/>
      <c r="AD35" s="1094"/>
      <c r="AE35" s="1094"/>
      <c r="AF35" s="1094"/>
      <c r="AG35" s="1094"/>
      <c r="AH35" s="1094"/>
      <c r="AI35" s="1095"/>
    </row>
    <row r="36" spans="1:35">
      <c r="A36" s="1090"/>
      <c r="B36" s="1091"/>
      <c r="C36" s="1091"/>
      <c r="D36" s="1091"/>
      <c r="E36" s="1091"/>
      <c r="F36" s="1091"/>
      <c r="G36" s="1091"/>
      <c r="H36" s="1092"/>
      <c r="I36" s="1096"/>
      <c r="J36" s="1097"/>
      <c r="K36" s="1097"/>
      <c r="L36" s="1097"/>
      <c r="M36" s="1097"/>
      <c r="N36" s="1097"/>
      <c r="O36" s="1097"/>
      <c r="P36" s="1097"/>
      <c r="Q36" s="1097"/>
      <c r="R36" s="1097"/>
      <c r="S36" s="1097"/>
      <c r="T36" s="1097"/>
      <c r="U36" s="1097"/>
      <c r="V36" s="1097"/>
      <c r="W36" s="1097"/>
      <c r="X36" s="1097"/>
      <c r="Y36" s="1097"/>
      <c r="Z36" s="1097"/>
      <c r="AA36" s="1097"/>
      <c r="AB36" s="1097"/>
      <c r="AC36" s="1097"/>
      <c r="AD36" s="1097"/>
      <c r="AE36" s="1097"/>
      <c r="AF36" s="1097"/>
      <c r="AG36" s="1097"/>
      <c r="AH36" s="1097"/>
      <c r="AI36" s="1098"/>
    </row>
    <row r="37" spans="1:35">
      <c r="A37" s="1090"/>
      <c r="B37" s="1091"/>
      <c r="C37" s="1091"/>
      <c r="D37" s="1091"/>
      <c r="E37" s="1091"/>
      <c r="F37" s="1091"/>
      <c r="G37" s="1091"/>
      <c r="H37" s="1092"/>
      <c r="I37" s="1096"/>
      <c r="J37" s="1097"/>
      <c r="K37" s="1097"/>
      <c r="L37" s="1097"/>
      <c r="M37" s="1097"/>
      <c r="N37" s="1097"/>
      <c r="O37" s="1097"/>
      <c r="P37" s="1097"/>
      <c r="Q37" s="1097"/>
      <c r="R37" s="1097"/>
      <c r="S37" s="1097"/>
      <c r="T37" s="1097"/>
      <c r="U37" s="1097"/>
      <c r="V37" s="1097"/>
      <c r="W37" s="1097"/>
      <c r="X37" s="1097"/>
      <c r="Y37" s="1097"/>
      <c r="Z37" s="1097"/>
      <c r="AA37" s="1097"/>
      <c r="AB37" s="1097"/>
      <c r="AC37" s="1097"/>
      <c r="AD37" s="1097"/>
      <c r="AE37" s="1097"/>
      <c r="AF37" s="1097"/>
      <c r="AG37" s="1097"/>
      <c r="AH37" s="1097"/>
      <c r="AI37" s="1098"/>
    </row>
    <row r="38" spans="1:35">
      <c r="A38" s="1090"/>
      <c r="B38" s="1091"/>
      <c r="C38" s="1091"/>
      <c r="D38" s="1091"/>
      <c r="E38" s="1091"/>
      <c r="F38" s="1091"/>
      <c r="G38" s="1091"/>
      <c r="H38" s="1092"/>
      <c r="I38" s="1096"/>
      <c r="J38" s="1097"/>
      <c r="K38" s="1097"/>
      <c r="L38" s="1097"/>
      <c r="M38" s="1097"/>
      <c r="N38" s="1097"/>
      <c r="O38" s="1097"/>
      <c r="P38" s="1097"/>
      <c r="Q38" s="1097"/>
      <c r="R38" s="1097"/>
      <c r="S38" s="1097"/>
      <c r="T38" s="1097"/>
      <c r="U38" s="1097"/>
      <c r="V38" s="1097"/>
      <c r="W38" s="1097"/>
      <c r="X38" s="1097"/>
      <c r="Y38" s="1097"/>
      <c r="Z38" s="1097"/>
      <c r="AA38" s="1097"/>
      <c r="AB38" s="1097"/>
      <c r="AC38" s="1097"/>
      <c r="AD38" s="1097"/>
      <c r="AE38" s="1097"/>
      <c r="AF38" s="1097"/>
      <c r="AG38" s="1097"/>
      <c r="AH38" s="1097"/>
      <c r="AI38" s="1098"/>
    </row>
    <row r="39" spans="1:35">
      <c r="A39" s="1090"/>
      <c r="B39" s="1091"/>
      <c r="C39" s="1091"/>
      <c r="D39" s="1091"/>
      <c r="E39" s="1091"/>
      <c r="F39" s="1091"/>
      <c r="G39" s="1091"/>
      <c r="H39" s="1092"/>
      <c r="I39" s="1096"/>
      <c r="J39" s="1097"/>
      <c r="K39" s="1097"/>
      <c r="L39" s="1097"/>
      <c r="M39" s="1097"/>
      <c r="N39" s="1097"/>
      <c r="O39" s="1097"/>
      <c r="P39" s="1097"/>
      <c r="Q39" s="1097"/>
      <c r="R39" s="1097"/>
      <c r="S39" s="1097"/>
      <c r="T39" s="1097"/>
      <c r="U39" s="1097"/>
      <c r="V39" s="1097"/>
      <c r="W39" s="1097"/>
      <c r="X39" s="1097"/>
      <c r="Y39" s="1097"/>
      <c r="Z39" s="1097"/>
      <c r="AA39" s="1097"/>
      <c r="AB39" s="1097"/>
      <c r="AC39" s="1097"/>
      <c r="AD39" s="1097"/>
      <c r="AE39" s="1097"/>
      <c r="AF39" s="1097"/>
      <c r="AG39" s="1097"/>
      <c r="AH39" s="1097"/>
      <c r="AI39" s="1098"/>
    </row>
    <row r="40" spans="1:35">
      <c r="A40" s="1090"/>
      <c r="B40" s="1091"/>
      <c r="C40" s="1091"/>
      <c r="D40" s="1091"/>
      <c r="E40" s="1091"/>
      <c r="F40" s="1091"/>
      <c r="G40" s="1091"/>
      <c r="H40" s="1092"/>
      <c r="I40" s="1096"/>
      <c r="J40" s="1097"/>
      <c r="K40" s="1097"/>
      <c r="L40" s="1097"/>
      <c r="M40" s="1097"/>
      <c r="N40" s="1097"/>
      <c r="O40" s="1097"/>
      <c r="P40" s="1097"/>
      <c r="Q40" s="1097"/>
      <c r="R40" s="1097"/>
      <c r="S40" s="1097"/>
      <c r="T40" s="1097"/>
      <c r="U40" s="1097"/>
      <c r="V40" s="1097"/>
      <c r="W40" s="1097"/>
      <c r="X40" s="1097"/>
      <c r="Y40" s="1097"/>
      <c r="Z40" s="1097"/>
      <c r="AA40" s="1097"/>
      <c r="AB40" s="1097"/>
      <c r="AC40" s="1097"/>
      <c r="AD40" s="1097"/>
      <c r="AE40" s="1097"/>
      <c r="AF40" s="1097"/>
      <c r="AG40" s="1097"/>
      <c r="AH40" s="1097"/>
      <c r="AI40" s="1098"/>
    </row>
    <row r="41" spans="1:35">
      <c r="A41" s="1090"/>
      <c r="B41" s="1091"/>
      <c r="C41" s="1091"/>
      <c r="D41" s="1091"/>
      <c r="E41" s="1091"/>
      <c r="F41" s="1091"/>
      <c r="G41" s="1091"/>
      <c r="H41" s="1092"/>
      <c r="I41" s="1096"/>
      <c r="J41" s="1097"/>
      <c r="K41" s="1097"/>
      <c r="L41" s="1097"/>
      <c r="M41" s="1097"/>
      <c r="N41" s="1097"/>
      <c r="O41" s="1097"/>
      <c r="P41" s="1097"/>
      <c r="Q41" s="1097"/>
      <c r="R41" s="1097"/>
      <c r="S41" s="1097"/>
      <c r="T41" s="1097"/>
      <c r="U41" s="1097"/>
      <c r="V41" s="1097"/>
      <c r="W41" s="1097"/>
      <c r="X41" s="1097"/>
      <c r="Y41" s="1097"/>
      <c r="Z41" s="1097"/>
      <c r="AA41" s="1097"/>
      <c r="AB41" s="1097"/>
      <c r="AC41" s="1097"/>
      <c r="AD41" s="1097"/>
      <c r="AE41" s="1097"/>
      <c r="AF41" s="1097"/>
      <c r="AG41" s="1097"/>
      <c r="AH41" s="1097"/>
      <c r="AI41" s="1098"/>
    </row>
    <row r="42" spans="1:35">
      <c r="A42" s="1090"/>
      <c r="B42" s="1091"/>
      <c r="C42" s="1091"/>
      <c r="D42" s="1091"/>
      <c r="E42" s="1091"/>
      <c r="F42" s="1091"/>
      <c r="G42" s="1091"/>
      <c r="H42" s="1092"/>
      <c r="I42" s="1096"/>
      <c r="J42" s="1097"/>
      <c r="K42" s="1097"/>
      <c r="L42" s="1097"/>
      <c r="M42" s="1097"/>
      <c r="N42" s="1097"/>
      <c r="O42" s="1097"/>
      <c r="P42" s="1097"/>
      <c r="Q42" s="1097"/>
      <c r="R42" s="1097"/>
      <c r="S42" s="1097"/>
      <c r="T42" s="1097"/>
      <c r="U42" s="1097"/>
      <c r="V42" s="1097"/>
      <c r="W42" s="1097"/>
      <c r="X42" s="1097"/>
      <c r="Y42" s="1097"/>
      <c r="Z42" s="1097"/>
      <c r="AA42" s="1097"/>
      <c r="AB42" s="1097"/>
      <c r="AC42" s="1097"/>
      <c r="AD42" s="1097"/>
      <c r="AE42" s="1097"/>
      <c r="AF42" s="1097"/>
      <c r="AG42" s="1097"/>
      <c r="AH42" s="1097"/>
      <c r="AI42" s="1098"/>
    </row>
    <row r="43" spans="1:35">
      <c r="A43" s="1090"/>
      <c r="B43" s="1091"/>
      <c r="C43" s="1091"/>
      <c r="D43" s="1091"/>
      <c r="E43" s="1091"/>
      <c r="F43" s="1091"/>
      <c r="G43" s="1091"/>
      <c r="H43" s="1092"/>
      <c r="I43" s="1099"/>
      <c r="J43" s="1100"/>
      <c r="K43" s="1100"/>
      <c r="L43" s="1100"/>
      <c r="M43" s="1100"/>
      <c r="N43" s="1100"/>
      <c r="O43" s="1100"/>
      <c r="P43" s="1100"/>
      <c r="Q43" s="1100"/>
      <c r="R43" s="1100"/>
      <c r="S43" s="1100"/>
      <c r="T43" s="1100"/>
      <c r="U43" s="1100"/>
      <c r="V43" s="1100"/>
      <c r="W43" s="1100"/>
      <c r="X43" s="1100"/>
      <c r="Y43" s="1100"/>
      <c r="Z43" s="1100"/>
      <c r="AA43" s="1100"/>
      <c r="AB43" s="1100"/>
      <c r="AC43" s="1100"/>
      <c r="AD43" s="1100"/>
      <c r="AE43" s="1100"/>
      <c r="AF43" s="1100"/>
      <c r="AG43" s="1100"/>
      <c r="AH43" s="1100"/>
      <c r="AI43" s="1101"/>
    </row>
    <row r="44" spans="1:35">
      <c r="A44" s="254"/>
      <c r="B44" s="254"/>
      <c r="C44" s="254"/>
      <c r="D44" s="254"/>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row>
    <row r="45" spans="1:35">
      <c r="A45" s="86"/>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row>
    <row r="46" spans="1:35">
      <c r="A46" s="254"/>
      <c r="B46" s="254"/>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row>
    <row r="47" spans="1:35">
      <c r="A47" s="254"/>
      <c r="B47" s="104" t="s">
        <v>247</v>
      </c>
      <c r="C47" s="254"/>
      <c r="D47" s="254"/>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row>
    <row r="48" spans="1:35">
      <c r="A48" s="254"/>
      <c r="B48" s="104"/>
      <c r="C48" s="105"/>
      <c r="D48" s="254">
        <v>1</v>
      </c>
      <c r="E48" s="254" t="s">
        <v>329</v>
      </c>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row>
    <row r="49" spans="1:35">
      <c r="A49" s="254"/>
      <c r="B49" s="104"/>
      <c r="C49" s="254"/>
      <c r="D49" s="254"/>
      <c r="E49" s="254" t="s">
        <v>431</v>
      </c>
      <c r="F49" s="1081" t="s">
        <v>330</v>
      </c>
      <c r="G49" s="1081"/>
      <c r="H49" s="1081"/>
      <c r="I49" s="1081"/>
      <c r="J49" s="1081"/>
      <c r="K49" s="1081"/>
      <c r="L49" s="1081"/>
      <c r="M49" s="1081"/>
      <c r="N49" s="1081"/>
      <c r="O49" s="1081"/>
      <c r="P49" s="1081"/>
      <c r="Q49" s="1081"/>
      <c r="R49" s="1081"/>
      <c r="S49" s="1081"/>
      <c r="T49" s="1081"/>
      <c r="U49" s="1081"/>
      <c r="V49" s="1081"/>
      <c r="W49" s="1081"/>
      <c r="X49" s="1081"/>
      <c r="Y49" s="1081"/>
      <c r="Z49" s="1081"/>
      <c r="AA49" s="1081"/>
      <c r="AB49" s="1081"/>
      <c r="AC49" s="1081"/>
      <c r="AD49" s="1081"/>
      <c r="AE49" s="1081"/>
      <c r="AF49" s="1081"/>
      <c r="AG49" s="1081"/>
      <c r="AH49" s="254"/>
      <c r="AI49" s="254"/>
    </row>
    <row r="50" spans="1:35">
      <c r="A50" s="103"/>
      <c r="B50" s="104"/>
      <c r="C50" s="254"/>
      <c r="D50" s="254"/>
      <c r="E50" s="254"/>
      <c r="F50" s="1081"/>
      <c r="G50" s="1081"/>
      <c r="H50" s="1081"/>
      <c r="I50" s="1081"/>
      <c r="J50" s="1081"/>
      <c r="K50" s="1081"/>
      <c r="L50" s="1081"/>
      <c r="M50" s="1081"/>
      <c r="N50" s="1081"/>
      <c r="O50" s="1081"/>
      <c r="P50" s="1081"/>
      <c r="Q50" s="1081"/>
      <c r="R50" s="1081"/>
      <c r="S50" s="1081"/>
      <c r="T50" s="1081"/>
      <c r="U50" s="1081"/>
      <c r="V50" s="1081"/>
      <c r="W50" s="1081"/>
      <c r="X50" s="1081"/>
      <c r="Y50" s="1081"/>
      <c r="Z50" s="1081"/>
      <c r="AA50" s="1081"/>
      <c r="AB50" s="1081"/>
      <c r="AC50" s="1081"/>
      <c r="AD50" s="1081"/>
      <c r="AE50" s="1081"/>
      <c r="AF50" s="1081"/>
      <c r="AG50" s="1081"/>
      <c r="AH50" s="254"/>
      <c r="AI50" s="254"/>
    </row>
    <row r="51" spans="1:35">
      <c r="A51" s="254"/>
      <c r="B51" s="104"/>
      <c r="C51" s="254"/>
      <c r="D51" s="254"/>
      <c r="E51" s="254" t="s">
        <v>470</v>
      </c>
      <c r="F51" s="1081" t="s">
        <v>471</v>
      </c>
      <c r="G51" s="1081"/>
      <c r="H51" s="1081"/>
      <c r="I51" s="1081"/>
      <c r="J51" s="1081"/>
      <c r="K51" s="1081"/>
      <c r="L51" s="1081"/>
      <c r="M51" s="1081"/>
      <c r="N51" s="1081"/>
      <c r="O51" s="1081"/>
      <c r="P51" s="1081"/>
      <c r="Q51" s="1081"/>
      <c r="R51" s="1081"/>
      <c r="S51" s="1081"/>
      <c r="T51" s="1081"/>
      <c r="U51" s="1081"/>
      <c r="V51" s="1081"/>
      <c r="W51" s="1081"/>
      <c r="X51" s="1081"/>
      <c r="Y51" s="1081"/>
      <c r="Z51" s="1081"/>
      <c r="AA51" s="1081"/>
      <c r="AB51" s="1081"/>
      <c r="AC51" s="1081"/>
      <c r="AD51" s="1081"/>
      <c r="AE51" s="1081"/>
      <c r="AF51" s="1081"/>
      <c r="AG51" s="1081"/>
      <c r="AH51" s="254"/>
      <c r="AI51" s="254"/>
    </row>
    <row r="52" spans="1:35">
      <c r="A52" s="254"/>
      <c r="B52" s="104"/>
      <c r="C52" s="254"/>
      <c r="D52" s="254"/>
      <c r="E52" s="254"/>
      <c r="F52" s="1081"/>
      <c r="G52" s="1081"/>
      <c r="H52" s="1081"/>
      <c r="I52" s="1081"/>
      <c r="J52" s="1081"/>
      <c r="K52" s="1081"/>
      <c r="L52" s="1081"/>
      <c r="M52" s="1081"/>
      <c r="N52" s="1081"/>
      <c r="O52" s="1081"/>
      <c r="P52" s="1081"/>
      <c r="Q52" s="1081"/>
      <c r="R52" s="1081"/>
      <c r="S52" s="1081"/>
      <c r="T52" s="1081"/>
      <c r="U52" s="1081"/>
      <c r="V52" s="1081"/>
      <c r="W52" s="1081"/>
      <c r="X52" s="1081"/>
      <c r="Y52" s="1081"/>
      <c r="Z52" s="1081"/>
      <c r="AA52" s="1081"/>
      <c r="AB52" s="1081"/>
      <c r="AC52" s="1081"/>
      <c r="AD52" s="1081"/>
      <c r="AE52" s="1081"/>
      <c r="AF52" s="1081"/>
      <c r="AG52" s="1081"/>
      <c r="AH52" s="254"/>
      <c r="AI52" s="254"/>
    </row>
    <row r="53" spans="1:35">
      <c r="A53" s="254"/>
      <c r="B53" s="104"/>
      <c r="C53" s="254"/>
      <c r="D53" s="254"/>
      <c r="E53" s="254" t="s">
        <v>472</v>
      </c>
      <c r="F53" s="254" t="s">
        <v>331</v>
      </c>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row>
    <row r="54" spans="1:35">
      <c r="A54" s="254"/>
      <c r="B54" s="104"/>
      <c r="C54" s="254"/>
      <c r="D54" s="254">
        <v>2</v>
      </c>
      <c r="E54" s="254" t="s">
        <v>332</v>
      </c>
      <c r="F54" s="254"/>
      <c r="G54" s="254"/>
      <c r="H54" s="254"/>
      <c r="I54" s="254"/>
      <c r="J54" s="254"/>
      <c r="K54" s="254"/>
      <c r="L54" s="254"/>
      <c r="M54" s="254"/>
      <c r="N54" s="254"/>
      <c r="O54" s="254"/>
      <c r="P54" s="254"/>
      <c r="Q54" s="254"/>
      <c r="R54" s="254"/>
      <c r="S54" s="254"/>
      <c r="T54" s="254"/>
      <c r="U54" s="254"/>
      <c r="V54" s="254"/>
      <c r="W54" s="254"/>
      <c r="X54" s="254"/>
      <c r="Y54" s="254"/>
      <c r="Z54" s="254"/>
      <c r="AA54" s="254"/>
      <c r="AB54" s="254"/>
      <c r="AC54" s="254"/>
      <c r="AD54" s="254"/>
      <c r="AE54" s="254"/>
      <c r="AF54" s="254"/>
      <c r="AG54" s="254"/>
      <c r="AH54" s="254"/>
      <c r="AI54" s="254"/>
    </row>
  </sheetData>
  <mergeCells count="25">
    <mergeCell ref="A31:H32"/>
    <mergeCell ref="I31:N31"/>
    <mergeCell ref="O31:AI31"/>
    <mergeCell ref="I32:N32"/>
    <mergeCell ref="O32:AI32"/>
    <mergeCell ref="A17:AI17"/>
    <mergeCell ref="A27:H28"/>
    <mergeCell ref="A25:AI25"/>
    <mergeCell ref="I27:AI28"/>
    <mergeCell ref="A29:H30"/>
    <mergeCell ref="I29:AI30"/>
    <mergeCell ref="AA7:AI7"/>
    <mergeCell ref="B11:N11"/>
    <mergeCell ref="X12:AI13"/>
    <mergeCell ref="X14:AI14"/>
    <mergeCell ref="X15:AH15"/>
    <mergeCell ref="F49:AG50"/>
    <mergeCell ref="F51:AG52"/>
    <mergeCell ref="I33:N33"/>
    <mergeCell ref="O33:AI33"/>
    <mergeCell ref="I34:N34"/>
    <mergeCell ref="O34:AI34"/>
    <mergeCell ref="A35:H43"/>
    <mergeCell ref="I35:AI43"/>
    <mergeCell ref="A33:H34"/>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Q46"/>
  <sheetViews>
    <sheetView view="pageBreakPreview" topLeftCell="A3" zoomScale="80" zoomScaleNormal="100" zoomScaleSheetLayoutView="80" workbookViewId="0">
      <selection sqref="A1:M1"/>
    </sheetView>
  </sheetViews>
  <sheetFormatPr defaultColWidth="9" defaultRowHeight="13.5"/>
  <cols>
    <col min="1" max="1" width="9" style="29"/>
    <col min="2" max="2" width="11.75" style="29" customWidth="1"/>
    <col min="3" max="3" width="12.625" style="29" customWidth="1"/>
    <col min="4" max="5" width="4.125" style="29" customWidth="1"/>
    <col min="6" max="6" width="4.625" style="29" customWidth="1"/>
    <col min="7" max="7" width="3.625" style="29" customWidth="1"/>
    <col min="8" max="8" width="4.625" style="29" customWidth="1"/>
    <col min="9" max="9" width="2.625" style="29" customWidth="1"/>
    <col min="10" max="14" width="5.625" style="29" customWidth="1"/>
    <col min="15" max="15" width="1.75" style="29" customWidth="1"/>
    <col min="16" max="16384" width="9" style="29"/>
  </cols>
  <sheetData>
    <row r="6" spans="1:15">
      <c r="A6" s="28" t="s">
        <v>184</v>
      </c>
    </row>
    <row r="7" spans="1:15">
      <c r="A7" s="30"/>
      <c r="B7" s="30"/>
      <c r="C7" s="30"/>
      <c r="D7" s="30"/>
      <c r="E7" s="30"/>
      <c r="F7" s="30"/>
      <c r="G7" s="30"/>
      <c r="H7" s="30"/>
      <c r="I7" s="30"/>
      <c r="J7" s="30"/>
      <c r="K7" s="31" t="s">
        <v>185</v>
      </c>
      <c r="L7" s="1149"/>
      <c r="M7" s="1149"/>
      <c r="N7" s="1149"/>
      <c r="O7" s="30"/>
    </row>
    <row r="9" spans="1:15">
      <c r="A9" s="1150" t="str">
        <f>"福岡県"&amp;入力シート!C5&amp;"長"</f>
        <v>福岡県○○県土整備事務所長</v>
      </c>
      <c r="B9" s="1150"/>
      <c r="C9" s="1150"/>
      <c r="D9" s="29" t="s">
        <v>186</v>
      </c>
      <c r="E9" s="32"/>
      <c r="G9" s="1151"/>
      <c r="H9" s="1151"/>
      <c r="I9" s="1151"/>
      <c r="J9" s="1151"/>
      <c r="K9" s="1151"/>
      <c r="L9" s="1151"/>
      <c r="M9" s="1151"/>
    </row>
    <row r="10" spans="1:15">
      <c r="A10" s="188"/>
      <c r="B10" s="188"/>
      <c r="C10" s="188"/>
      <c r="E10" s="32"/>
      <c r="H10" s="242"/>
      <c r="I10" s="1152" t="str">
        <f>入力シート!C25</f>
        <v>福岡市博多区東公園７－７</v>
      </c>
      <c r="J10" s="1106"/>
      <c r="K10" s="1106"/>
      <c r="L10" s="1106"/>
      <c r="M10" s="1106"/>
      <c r="N10" s="1106"/>
    </row>
    <row r="11" spans="1:15">
      <c r="A11" s="30"/>
      <c r="B11" s="30"/>
      <c r="C11" s="30"/>
      <c r="D11" s="30"/>
      <c r="E11" s="30"/>
      <c r="F11" s="30"/>
      <c r="H11" s="242"/>
      <c r="I11" s="1106"/>
      <c r="J11" s="1106"/>
      <c r="K11" s="1106"/>
      <c r="L11" s="1106"/>
      <c r="M11" s="1106"/>
      <c r="N11" s="1106"/>
      <c r="O11" s="30"/>
    </row>
    <row r="12" spans="1:15">
      <c r="A12" s="30"/>
      <c r="B12" s="30"/>
      <c r="C12" s="30"/>
      <c r="D12" s="30"/>
      <c r="E12" s="30"/>
      <c r="F12" s="30"/>
      <c r="I12" s="1153" t="str">
        <f>入力シート!C26</f>
        <v>(株）福岡企画技調</v>
      </c>
      <c r="J12" s="1108"/>
      <c r="K12" s="1108"/>
      <c r="L12" s="1108"/>
      <c r="M12" s="1108"/>
      <c r="N12" s="1108"/>
      <c r="O12" s="30"/>
    </row>
    <row r="13" spans="1:15">
      <c r="H13" s="24"/>
      <c r="I13" s="1136" t="str">
        <f>入力シート!C27</f>
        <v>代表取締役　企画太郎</v>
      </c>
      <c r="J13" s="1110"/>
      <c r="K13" s="1110"/>
      <c r="L13" s="1110"/>
      <c r="M13" s="1110"/>
      <c r="N13" s="1110"/>
    </row>
    <row r="15" spans="1:15" ht="18.75">
      <c r="A15" s="1137" t="s">
        <v>187</v>
      </c>
      <c r="B15" s="1137"/>
      <c r="C15" s="1137"/>
      <c r="D15" s="1137"/>
      <c r="E15" s="1137"/>
      <c r="F15" s="1137"/>
      <c r="G15" s="1137"/>
      <c r="H15" s="1137"/>
      <c r="I15" s="1137"/>
      <c r="J15" s="1137"/>
      <c r="K15" s="1137"/>
      <c r="L15" s="1137"/>
      <c r="M15" s="1137"/>
      <c r="N15" s="1137"/>
      <c r="O15" s="33"/>
    </row>
    <row r="17" spans="1:17">
      <c r="C17" s="243"/>
      <c r="D17" s="243"/>
      <c r="E17" s="243"/>
      <c r="F17" s="243"/>
      <c r="G17" s="243"/>
      <c r="H17" s="243"/>
      <c r="I17" s="243"/>
      <c r="J17" s="243"/>
      <c r="K17" s="243"/>
      <c r="L17" s="243"/>
      <c r="M17" s="243"/>
      <c r="N17" s="243"/>
    </row>
    <row r="18" spans="1:17">
      <c r="A18" s="189" t="s">
        <v>177</v>
      </c>
      <c r="B18" s="1138" t="str">
        <f>"第50"&amp;入力シート!C3&amp;"-"&amp;入力シート!C4&amp;"号　"&amp;入力シート!C10</f>
        <v>第503-12345-001号　県道博多天神線排水性舗装工事（第２工区）</v>
      </c>
      <c r="C18" s="1139"/>
      <c r="D18" s="1139"/>
      <c r="E18" s="1139"/>
      <c r="F18" s="1139"/>
      <c r="G18" s="1139"/>
      <c r="H18" s="1139"/>
      <c r="I18" s="1139"/>
      <c r="J18" s="1139"/>
      <c r="K18" s="1139"/>
      <c r="L18" s="1139"/>
      <c r="M18" s="1139"/>
      <c r="N18" s="1139"/>
    </row>
    <row r="19" spans="1:17">
      <c r="B19" s="1139"/>
      <c r="C19" s="1139"/>
      <c r="D19" s="1139"/>
      <c r="E19" s="1139"/>
      <c r="F19" s="1139"/>
      <c r="G19" s="1139"/>
      <c r="H19" s="1139"/>
      <c r="I19" s="1139"/>
      <c r="J19" s="1139"/>
      <c r="K19" s="1139"/>
      <c r="L19" s="1139"/>
      <c r="M19" s="1139"/>
      <c r="N19" s="1139"/>
    </row>
    <row r="21" spans="1:17">
      <c r="A21" s="288" t="s">
        <v>881</v>
      </c>
      <c r="B21" s="289"/>
      <c r="C21" s="259"/>
      <c r="D21" s="259"/>
      <c r="E21" s="259"/>
      <c r="F21" s="259"/>
      <c r="G21" s="259"/>
      <c r="H21" s="259"/>
      <c r="I21" s="259"/>
      <c r="J21" s="259"/>
      <c r="K21" s="259"/>
      <c r="L21" s="259"/>
      <c r="M21" s="259"/>
      <c r="N21" s="259"/>
    </row>
    <row r="23" spans="1:17">
      <c r="A23" s="34" t="s">
        <v>188</v>
      </c>
    </row>
    <row r="25" spans="1:17">
      <c r="A25" s="33" t="s">
        <v>2</v>
      </c>
      <c r="B25" s="33"/>
      <c r="C25" s="33"/>
      <c r="D25" s="33"/>
      <c r="E25" s="33"/>
      <c r="F25" s="33"/>
      <c r="G25" s="33"/>
      <c r="H25" s="33"/>
      <c r="I25" s="33"/>
      <c r="J25" s="33"/>
      <c r="K25" s="33"/>
      <c r="L25" s="33"/>
      <c r="M25" s="33"/>
      <c r="N25" s="33"/>
      <c r="O25" s="33"/>
    </row>
    <row r="26" spans="1:17">
      <c r="A26" s="30"/>
      <c r="B26" s="30"/>
      <c r="C26" s="30"/>
      <c r="D26" s="30"/>
      <c r="E26" s="30"/>
      <c r="F26" s="30"/>
      <c r="G26" s="30"/>
      <c r="H26" s="30"/>
      <c r="I26" s="30"/>
      <c r="J26" s="30"/>
      <c r="K26" s="30"/>
      <c r="L26" s="30"/>
      <c r="M26" s="30"/>
      <c r="N26" s="30"/>
      <c r="O26" s="33"/>
    </row>
    <row r="27" spans="1:17" ht="30" customHeight="1">
      <c r="A27" s="1124" t="s">
        <v>373</v>
      </c>
      <c r="B27" s="1125"/>
      <c r="C27" s="1126"/>
      <c r="D27" s="1143"/>
      <c r="E27" s="1144"/>
      <c r="F27" s="1144"/>
      <c r="G27" s="1144"/>
      <c r="H27" s="1144"/>
      <c r="I27" s="1144"/>
      <c r="J27" s="1144"/>
      <c r="K27" s="1144"/>
      <c r="L27" s="1144"/>
      <c r="M27" s="1144"/>
      <c r="N27" s="1145"/>
    </row>
    <row r="28" spans="1:17" ht="27.75" customHeight="1">
      <c r="A28" s="1124" t="s">
        <v>189</v>
      </c>
      <c r="B28" s="1125"/>
      <c r="C28" s="1126"/>
      <c r="D28" s="1146"/>
      <c r="E28" s="1147"/>
      <c r="F28" s="1147"/>
      <c r="G28" s="1147"/>
      <c r="H28" s="1147"/>
      <c r="I28" s="1147"/>
      <c r="J28" s="1147"/>
      <c r="K28" s="1147"/>
      <c r="L28" s="1147"/>
      <c r="M28" s="1147"/>
      <c r="N28" s="1148"/>
      <c r="Q28" s="255" t="s">
        <v>473</v>
      </c>
    </row>
    <row r="29" spans="1:17" ht="30" customHeight="1">
      <c r="Q29" s="255" t="s">
        <v>474</v>
      </c>
    </row>
    <row r="30" spans="1:17" ht="30" customHeight="1">
      <c r="A30" s="1124" t="s">
        <v>190</v>
      </c>
      <c r="B30" s="1125"/>
      <c r="C30" s="1126"/>
      <c r="D30" s="1124" t="s">
        <v>191</v>
      </c>
      <c r="E30" s="1125"/>
      <c r="F30" s="1125"/>
      <c r="G30" s="1125"/>
      <c r="H30" s="1125"/>
      <c r="I30" s="1125"/>
      <c r="J30" s="1125"/>
      <c r="K30" s="1125"/>
      <c r="L30" s="1125"/>
      <c r="M30" s="1125"/>
      <c r="N30" s="1126"/>
      <c r="Q30" s="255" t="s">
        <v>475</v>
      </c>
    </row>
    <row r="31" spans="1:17" ht="38.25" customHeight="1">
      <c r="A31" s="1140" ph="1"/>
      <c r="B31" s="1141" ph="1"/>
      <c r="C31" s="1142" ph="1"/>
      <c r="D31" s="1140" ph="1"/>
      <c r="E31" s="1141" ph="1"/>
      <c r="F31" s="1141" ph="1"/>
      <c r="G31" s="1141" ph="1"/>
      <c r="H31" s="1141" ph="1"/>
      <c r="I31" s="1141" ph="1"/>
      <c r="J31" s="1141" ph="1"/>
      <c r="K31" s="1141" ph="1"/>
      <c r="L31" s="1141" ph="1"/>
      <c r="M31" s="1141" ph="1"/>
      <c r="N31" s="1142" ph="1"/>
      <c r="Q31" s="255" t="s">
        <v>476</v>
      </c>
    </row>
    <row r="32" spans="1:17" ht="30" customHeight="1">
      <c r="A32" s="1124" t="s">
        <v>192</v>
      </c>
      <c r="B32" s="1125"/>
      <c r="C32" s="1125"/>
      <c r="D32" s="1125"/>
      <c r="E32" s="1125"/>
      <c r="F32" s="1125"/>
      <c r="G32" s="1125"/>
      <c r="H32" s="1125"/>
      <c r="I32" s="1125"/>
      <c r="J32" s="1125"/>
      <c r="K32" s="1125"/>
      <c r="L32" s="1125"/>
      <c r="M32" s="1125"/>
      <c r="N32" s="1126"/>
    </row>
    <row r="33" spans="1:14" ht="30" customHeight="1">
      <c r="A33" s="1127"/>
      <c r="B33" s="1128"/>
      <c r="C33" s="1128"/>
      <c r="D33" s="1128"/>
      <c r="E33" s="1128"/>
      <c r="F33" s="1128"/>
      <c r="G33" s="1128"/>
      <c r="H33" s="1128"/>
      <c r="I33" s="1128"/>
      <c r="J33" s="1128"/>
      <c r="K33" s="1128"/>
      <c r="L33" s="1128"/>
      <c r="M33" s="1128"/>
      <c r="N33" s="1129"/>
    </row>
    <row r="34" spans="1:14" ht="30" customHeight="1">
      <c r="A34" s="1130"/>
      <c r="B34" s="1131"/>
      <c r="C34" s="1131"/>
      <c r="D34" s="1131"/>
      <c r="E34" s="1131"/>
      <c r="F34" s="1131"/>
      <c r="G34" s="1131"/>
      <c r="H34" s="1131"/>
      <c r="I34" s="1131"/>
      <c r="J34" s="1131"/>
      <c r="K34" s="1131"/>
      <c r="L34" s="1131"/>
      <c r="M34" s="1131"/>
      <c r="N34" s="1132"/>
    </row>
    <row r="35" spans="1:14" ht="30" customHeight="1">
      <c r="A35" s="1130"/>
      <c r="B35" s="1131"/>
      <c r="C35" s="1131"/>
      <c r="D35" s="1131"/>
      <c r="E35" s="1131"/>
      <c r="F35" s="1131"/>
      <c r="G35" s="1131"/>
      <c r="H35" s="1131"/>
      <c r="I35" s="1131"/>
      <c r="J35" s="1131"/>
      <c r="K35" s="1131"/>
      <c r="L35" s="1131"/>
      <c r="M35" s="1131"/>
      <c r="N35" s="1132"/>
    </row>
    <row r="36" spans="1:14" ht="30" customHeight="1">
      <c r="A36" s="1133"/>
      <c r="B36" s="1134"/>
      <c r="C36" s="1134"/>
      <c r="D36" s="1134"/>
      <c r="E36" s="1134"/>
      <c r="F36" s="1134"/>
      <c r="G36" s="1134"/>
      <c r="H36" s="1134"/>
      <c r="I36" s="1134"/>
      <c r="J36" s="1134"/>
      <c r="K36" s="1134"/>
      <c r="L36" s="1134"/>
      <c r="M36" s="1134"/>
      <c r="N36" s="1135"/>
    </row>
    <row r="37" spans="1:14" ht="20.100000000000001" customHeight="1">
      <c r="A37" s="23" t="s">
        <v>193</v>
      </c>
      <c r="B37" s="35"/>
      <c r="C37" s="36"/>
      <c r="D37" s="36"/>
      <c r="E37" s="36"/>
      <c r="F37" s="35"/>
      <c r="G37" s="35"/>
      <c r="H37" s="35"/>
      <c r="I37" s="35"/>
      <c r="J37" s="35"/>
      <c r="K37" s="35"/>
      <c r="L37" s="35"/>
      <c r="M37" s="35"/>
      <c r="N37" s="35"/>
    </row>
    <row r="38" spans="1:14">
      <c r="A38" s="37"/>
      <c r="B38" s="37"/>
      <c r="C38" s="37"/>
      <c r="D38" s="37"/>
      <c r="E38" s="37"/>
      <c r="F38" s="37"/>
      <c r="G38" s="37"/>
      <c r="H38" s="37"/>
      <c r="I38" s="37"/>
      <c r="J38" s="37"/>
      <c r="K38" s="37"/>
      <c r="L38" s="37"/>
      <c r="M38" s="37"/>
      <c r="N38" s="37"/>
    </row>
    <row r="40" spans="1:14">
      <c r="A40" s="190" t="s">
        <v>194</v>
      </c>
      <c r="B40" s="29" t="s">
        <v>195</v>
      </c>
    </row>
    <row r="41" spans="1:14">
      <c r="A41" s="191" t="s">
        <v>374</v>
      </c>
      <c r="B41" s="29" t="s">
        <v>375</v>
      </c>
    </row>
    <row r="42" spans="1:14">
      <c r="C42" s="29" t="s">
        <v>196</v>
      </c>
    </row>
    <row r="43" spans="1:14">
      <c r="C43" s="29" t="s">
        <v>197</v>
      </c>
    </row>
    <row r="44" spans="1:14">
      <c r="C44" s="29" t="s">
        <v>198</v>
      </c>
    </row>
    <row r="45" spans="1:14">
      <c r="C45" s="29" t="s">
        <v>199</v>
      </c>
    </row>
    <row r="46" spans="1:14">
      <c r="A46" s="191" t="s">
        <v>376</v>
      </c>
      <c r="B46" s="23" t="s">
        <v>377</v>
      </c>
    </row>
  </sheetData>
  <mergeCells count="18">
    <mergeCell ref="L7:N7"/>
    <mergeCell ref="A9:C9"/>
    <mergeCell ref="G9:M9"/>
    <mergeCell ref="I10:N11"/>
    <mergeCell ref="I12:N12"/>
    <mergeCell ref="A32:N32"/>
    <mergeCell ref="D30:N30"/>
    <mergeCell ref="A33:N36"/>
    <mergeCell ref="I13:N13"/>
    <mergeCell ref="A15:N15"/>
    <mergeCell ref="B18:N19"/>
    <mergeCell ref="A30:C30"/>
    <mergeCell ref="A31:C31"/>
    <mergeCell ref="D31:N31"/>
    <mergeCell ref="A27:C27"/>
    <mergeCell ref="D27:N27"/>
    <mergeCell ref="A28:C28"/>
    <mergeCell ref="D28:N28"/>
  </mergeCells>
  <phoneticPr fontId="7"/>
  <dataValidations count="2">
    <dataValidation type="list" allowBlank="1" showInputMessage="1" showErrorMessage="1" sqref="D30:N30">
      <formula1>$Q$30:$Q$33</formula1>
    </dataValidation>
    <dataValidation type="list" allowBlank="1" showInputMessage="1" showErrorMessage="1" sqref="D28:N28">
      <formula1>$Q$28:$Q$33</formula1>
    </dataValidation>
  </dataValidations>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6"/>
  <sheetViews>
    <sheetView view="pageBreakPreview" topLeftCell="C3" zoomScale="80" zoomScaleNormal="100" zoomScaleSheetLayoutView="80" workbookViewId="0">
      <selection sqref="A1:M1"/>
    </sheetView>
  </sheetViews>
  <sheetFormatPr defaultRowHeight="13.5"/>
  <cols>
    <col min="1" max="9" width="9.625" style="451" customWidth="1"/>
    <col min="10" max="256" width="9" style="451"/>
    <col min="257" max="265" width="9.625" style="451" customWidth="1"/>
    <col min="266" max="512" width="9" style="451"/>
    <col min="513" max="521" width="9.625" style="451" customWidth="1"/>
    <col min="522" max="768" width="9" style="451"/>
    <col min="769" max="777" width="9.625" style="451" customWidth="1"/>
    <col min="778" max="1024" width="9" style="451"/>
    <col min="1025" max="1033" width="9.625" style="451" customWidth="1"/>
    <col min="1034" max="1280" width="9" style="451"/>
    <col min="1281" max="1289" width="9.625" style="451" customWidth="1"/>
    <col min="1290" max="1536" width="9" style="451"/>
    <col min="1537" max="1545" width="9.625" style="451" customWidth="1"/>
    <col min="1546" max="1792" width="9" style="451"/>
    <col min="1793" max="1801" width="9.625" style="451" customWidth="1"/>
    <col min="1802" max="2048" width="9" style="451"/>
    <col min="2049" max="2057" width="9.625" style="451" customWidth="1"/>
    <col min="2058" max="2304" width="9" style="451"/>
    <col min="2305" max="2313" width="9.625" style="451" customWidth="1"/>
    <col min="2314" max="2560" width="9" style="451"/>
    <col min="2561" max="2569" width="9.625" style="451" customWidth="1"/>
    <col min="2570" max="2816" width="9" style="451"/>
    <col min="2817" max="2825" width="9.625" style="451" customWidth="1"/>
    <col min="2826" max="3072" width="9" style="451"/>
    <col min="3073" max="3081" width="9.625" style="451" customWidth="1"/>
    <col min="3082" max="3328" width="9" style="451"/>
    <col min="3329" max="3337" width="9.625" style="451" customWidth="1"/>
    <col min="3338" max="3584" width="9" style="451"/>
    <col min="3585" max="3593" width="9.625" style="451" customWidth="1"/>
    <col min="3594" max="3840" width="9" style="451"/>
    <col min="3841" max="3849" width="9.625" style="451" customWidth="1"/>
    <col min="3850" max="4096" width="9" style="451"/>
    <col min="4097" max="4105" width="9.625" style="451" customWidth="1"/>
    <col min="4106" max="4352" width="9" style="451"/>
    <col min="4353" max="4361" width="9.625" style="451" customWidth="1"/>
    <col min="4362" max="4608" width="9" style="451"/>
    <col min="4609" max="4617" width="9.625" style="451" customWidth="1"/>
    <col min="4618" max="4864" width="9" style="451"/>
    <col min="4865" max="4873" width="9.625" style="451" customWidth="1"/>
    <col min="4874" max="5120" width="9" style="451"/>
    <col min="5121" max="5129" width="9.625" style="451" customWidth="1"/>
    <col min="5130" max="5376" width="9" style="451"/>
    <col min="5377" max="5385" width="9.625" style="451" customWidth="1"/>
    <col min="5386" max="5632" width="9" style="451"/>
    <col min="5633" max="5641" width="9.625" style="451" customWidth="1"/>
    <col min="5642" max="5888" width="9" style="451"/>
    <col min="5889" max="5897" width="9.625" style="451" customWidth="1"/>
    <col min="5898" max="6144" width="9" style="451"/>
    <col min="6145" max="6153" width="9.625" style="451" customWidth="1"/>
    <col min="6154" max="6400" width="9" style="451"/>
    <col min="6401" max="6409" width="9.625" style="451" customWidth="1"/>
    <col min="6410" max="6656" width="9" style="451"/>
    <col min="6657" max="6665" width="9.625" style="451" customWidth="1"/>
    <col min="6666" max="6912" width="9" style="451"/>
    <col min="6913" max="6921" width="9.625" style="451" customWidth="1"/>
    <col min="6922" max="7168" width="9" style="451"/>
    <col min="7169" max="7177" width="9.625" style="451" customWidth="1"/>
    <col min="7178" max="7424" width="9" style="451"/>
    <col min="7425" max="7433" width="9.625" style="451" customWidth="1"/>
    <col min="7434" max="7680" width="9" style="451"/>
    <col min="7681" max="7689" width="9.625" style="451" customWidth="1"/>
    <col min="7690" max="7936" width="9" style="451"/>
    <col min="7937" max="7945" width="9.625" style="451" customWidth="1"/>
    <col min="7946" max="8192" width="9" style="451"/>
    <col min="8193" max="8201" width="9.625" style="451" customWidth="1"/>
    <col min="8202" max="8448" width="9" style="451"/>
    <col min="8449" max="8457" width="9.625" style="451" customWidth="1"/>
    <col min="8458" max="8704" width="9" style="451"/>
    <col min="8705" max="8713" width="9.625" style="451" customWidth="1"/>
    <col min="8714" max="8960" width="9" style="451"/>
    <col min="8961" max="8969" width="9.625" style="451" customWidth="1"/>
    <col min="8970" max="9216" width="9" style="451"/>
    <col min="9217" max="9225" width="9.625" style="451" customWidth="1"/>
    <col min="9226" max="9472" width="9" style="451"/>
    <col min="9473" max="9481" width="9.625" style="451" customWidth="1"/>
    <col min="9482" max="9728" width="9" style="451"/>
    <col min="9729" max="9737" width="9.625" style="451" customWidth="1"/>
    <col min="9738" max="9984" width="9" style="451"/>
    <col min="9985" max="9993" width="9.625" style="451" customWidth="1"/>
    <col min="9994" max="10240" width="9" style="451"/>
    <col min="10241" max="10249" width="9.625" style="451" customWidth="1"/>
    <col min="10250" max="10496" width="9" style="451"/>
    <col min="10497" max="10505" width="9.625" style="451" customWidth="1"/>
    <col min="10506" max="10752" width="9" style="451"/>
    <col min="10753" max="10761" width="9.625" style="451" customWidth="1"/>
    <col min="10762" max="11008" width="9" style="451"/>
    <col min="11009" max="11017" width="9.625" style="451" customWidth="1"/>
    <col min="11018" max="11264" width="9" style="451"/>
    <col min="11265" max="11273" width="9.625" style="451" customWidth="1"/>
    <col min="11274" max="11520" width="9" style="451"/>
    <col min="11521" max="11529" width="9.625" style="451" customWidth="1"/>
    <col min="11530" max="11776" width="9" style="451"/>
    <col min="11777" max="11785" width="9.625" style="451" customWidth="1"/>
    <col min="11786" max="12032" width="9" style="451"/>
    <col min="12033" max="12041" width="9.625" style="451" customWidth="1"/>
    <col min="12042" max="12288" width="9" style="451"/>
    <col min="12289" max="12297" width="9.625" style="451" customWidth="1"/>
    <col min="12298" max="12544" width="9" style="451"/>
    <col min="12545" max="12553" width="9.625" style="451" customWidth="1"/>
    <col min="12554" max="12800" width="9" style="451"/>
    <col min="12801" max="12809" width="9.625" style="451" customWidth="1"/>
    <col min="12810" max="13056" width="9" style="451"/>
    <col min="13057" max="13065" width="9.625" style="451" customWidth="1"/>
    <col min="13066" max="13312" width="9" style="451"/>
    <col min="13313" max="13321" width="9.625" style="451" customWidth="1"/>
    <col min="13322" max="13568" width="9" style="451"/>
    <col min="13569" max="13577" width="9.625" style="451" customWidth="1"/>
    <col min="13578" max="13824" width="9" style="451"/>
    <col min="13825" max="13833" width="9.625" style="451" customWidth="1"/>
    <col min="13834" max="14080" width="9" style="451"/>
    <col min="14081" max="14089" width="9.625" style="451" customWidth="1"/>
    <col min="14090" max="14336" width="9" style="451"/>
    <col min="14337" max="14345" width="9.625" style="451" customWidth="1"/>
    <col min="14346" max="14592" width="9" style="451"/>
    <col min="14593" max="14601" width="9.625" style="451" customWidth="1"/>
    <col min="14602" max="14848" width="9" style="451"/>
    <col min="14849" max="14857" width="9.625" style="451" customWidth="1"/>
    <col min="14858" max="15104" width="9" style="451"/>
    <col min="15105" max="15113" width="9.625" style="451" customWidth="1"/>
    <col min="15114" max="15360" width="9" style="451"/>
    <col min="15361" max="15369" width="9.625" style="451" customWidth="1"/>
    <col min="15370" max="15616" width="9" style="451"/>
    <col min="15617" max="15625" width="9.625" style="451" customWidth="1"/>
    <col min="15626" max="15872" width="9" style="451"/>
    <col min="15873" max="15881" width="9.625" style="451" customWidth="1"/>
    <col min="15882" max="16128" width="9" style="451"/>
    <col min="16129" max="16137" width="9.625" style="451" customWidth="1"/>
    <col min="16138" max="16384" width="9" style="451"/>
  </cols>
  <sheetData>
    <row r="1" spans="1:9" ht="15" customHeight="1">
      <c r="F1" s="1155" t="s">
        <v>762</v>
      </c>
      <c r="G1" s="1155" t="s">
        <v>761</v>
      </c>
      <c r="H1" s="1155" t="s">
        <v>760</v>
      </c>
      <c r="I1" s="465" t="s">
        <v>685</v>
      </c>
    </row>
    <row r="2" spans="1:9" ht="15" customHeight="1">
      <c r="F2" s="1156"/>
      <c r="G2" s="1156"/>
      <c r="H2" s="1156"/>
      <c r="I2" s="464" t="s">
        <v>759</v>
      </c>
    </row>
    <row r="3" spans="1:9" ht="15" customHeight="1">
      <c r="F3" s="463"/>
      <c r="G3" s="463"/>
      <c r="H3" s="463"/>
      <c r="I3" s="462"/>
    </row>
    <row r="4" spans="1:9" ht="15" customHeight="1">
      <c r="F4" s="461"/>
      <c r="G4" s="461"/>
      <c r="H4" s="461"/>
      <c r="I4" s="460"/>
    </row>
    <row r="5" spans="1:9" ht="15" customHeight="1">
      <c r="F5" s="461"/>
      <c r="G5" s="461"/>
      <c r="H5" s="461"/>
      <c r="I5" s="460"/>
    </row>
    <row r="6" spans="1:9" ht="15" customHeight="1">
      <c r="F6" s="459"/>
      <c r="G6" s="459"/>
      <c r="H6" s="459"/>
      <c r="I6" s="458"/>
    </row>
    <row r="7" spans="1:9">
      <c r="F7" s="455"/>
      <c r="G7" s="455"/>
      <c r="H7" s="455"/>
      <c r="I7" s="455"/>
    </row>
    <row r="8" spans="1:9">
      <c r="F8" s="455"/>
      <c r="G8" s="455"/>
      <c r="H8" s="455"/>
      <c r="I8" s="455"/>
    </row>
    <row r="9" spans="1:9">
      <c r="F9" s="455"/>
      <c r="G9" s="455"/>
      <c r="H9" s="455"/>
      <c r="I9" s="455"/>
    </row>
    <row r="10" spans="1:9" ht="29.25" customHeight="1">
      <c r="A10" s="1157" t="s">
        <v>758</v>
      </c>
      <c r="B10" s="1157"/>
      <c r="C10" s="1157"/>
      <c r="D10" s="1157"/>
      <c r="E10" s="1157"/>
      <c r="F10" s="1157"/>
      <c r="G10" s="1157"/>
      <c r="H10" s="1157"/>
      <c r="I10" s="1157"/>
    </row>
    <row r="14" spans="1:9" ht="27" customHeight="1">
      <c r="B14" s="468" t="str">
        <f>"福岡県"&amp;入力シート!C5&amp;"長　殿"</f>
        <v>福岡県○○県土整備事務所長　殿</v>
      </c>
      <c r="C14" s="468"/>
      <c r="D14" s="468"/>
    </row>
    <row r="18" spans="1:9" ht="27" customHeight="1">
      <c r="B18" s="1158" t="s">
        <v>592</v>
      </c>
      <c r="C18" s="1158"/>
      <c r="D18" s="1159" t="str">
        <f>"50"&amp;入力シート!C3&amp;"-"&amp;入力シート!C4</f>
        <v>503-12345-001</v>
      </c>
      <c r="E18" s="1159"/>
      <c r="F18" s="1159"/>
      <c r="G18" s="1159"/>
      <c r="H18" s="1159"/>
    </row>
    <row r="19" spans="1:9">
      <c r="B19" s="457"/>
    </row>
    <row r="20" spans="1:9" ht="27" customHeight="1">
      <c r="B20" s="1154" t="s">
        <v>767</v>
      </c>
      <c r="C20" s="1154"/>
      <c r="D20" s="1159" t="str">
        <f>入力シート!C11</f>
        <v>主要地方道博多天神線</v>
      </c>
      <c r="E20" s="1159"/>
      <c r="F20" s="1159"/>
      <c r="G20" s="1159"/>
      <c r="H20" s="1159"/>
    </row>
    <row r="21" spans="1:9">
      <c r="B21" s="457"/>
      <c r="D21" s="467"/>
      <c r="E21" s="467"/>
      <c r="F21" s="467"/>
      <c r="G21" s="467"/>
      <c r="H21" s="467"/>
    </row>
    <row r="22" spans="1:9" ht="27" customHeight="1">
      <c r="B22" s="1154" t="s">
        <v>697</v>
      </c>
      <c r="C22" s="1154"/>
      <c r="D22" s="1159" t="str">
        <f>入力シート!C10</f>
        <v>県道博多天神線排水性舗装工事（第２工区）</v>
      </c>
      <c r="E22" s="1159"/>
      <c r="F22" s="1159"/>
      <c r="G22" s="1159"/>
      <c r="H22" s="1159"/>
    </row>
    <row r="23" spans="1:9">
      <c r="B23" s="452"/>
      <c r="C23" s="455"/>
      <c r="D23" s="455"/>
      <c r="E23" s="455"/>
      <c r="F23" s="455"/>
      <c r="G23" s="455"/>
      <c r="H23" s="455"/>
    </row>
    <row r="24" spans="1:9">
      <c r="B24" s="452"/>
      <c r="C24" s="455"/>
      <c r="D24" s="455"/>
      <c r="E24" s="455"/>
      <c r="F24" s="455"/>
      <c r="G24" s="455"/>
      <c r="H24" s="455"/>
    </row>
    <row r="25" spans="1:9">
      <c r="B25" s="452"/>
      <c r="C25" s="455"/>
      <c r="D25" s="455"/>
      <c r="E25" s="455"/>
      <c r="F25" s="455"/>
      <c r="G25" s="455"/>
      <c r="H25" s="455"/>
    </row>
    <row r="26" spans="1:9">
      <c r="A26" s="451" t="s">
        <v>754</v>
      </c>
      <c r="B26" s="455"/>
      <c r="C26" s="455"/>
      <c r="D26" s="455"/>
      <c r="E26" s="455"/>
      <c r="F26" s="455"/>
      <c r="G26" s="455"/>
    </row>
    <row r="27" spans="1:9">
      <c r="B27" s="455"/>
      <c r="C27" s="455"/>
      <c r="D27" s="455"/>
      <c r="E27" s="455"/>
      <c r="F27" s="455"/>
      <c r="G27" s="455"/>
    </row>
    <row r="28" spans="1:9">
      <c r="B28" s="455"/>
      <c r="C28" s="455"/>
      <c r="D28" s="455"/>
      <c r="E28" s="455"/>
      <c r="F28" s="455"/>
      <c r="G28" s="455"/>
    </row>
    <row r="29" spans="1:9">
      <c r="B29" s="455"/>
      <c r="C29" s="455"/>
      <c r="D29" s="455"/>
      <c r="E29" s="455"/>
      <c r="F29" s="455"/>
      <c r="G29" s="455"/>
    </row>
    <row r="30" spans="1:9" ht="20.100000000000001" customHeight="1">
      <c r="B30" s="1160" t="s">
        <v>751</v>
      </c>
      <c r="C30" s="1160"/>
      <c r="D30" s="1160" t="s">
        <v>750</v>
      </c>
      <c r="E30" s="1160"/>
      <c r="F30" s="1160" t="s">
        <v>749</v>
      </c>
      <c r="G30" s="1160"/>
      <c r="H30" s="1160" t="s">
        <v>766</v>
      </c>
      <c r="I30" s="1160"/>
    </row>
    <row r="31" spans="1:9" ht="20.100000000000001" customHeight="1">
      <c r="B31" s="1161"/>
      <c r="C31" s="1161"/>
      <c r="D31" s="1161"/>
      <c r="E31" s="1161"/>
      <c r="F31" s="1161"/>
      <c r="G31" s="1161"/>
      <c r="H31" s="1161"/>
      <c r="I31" s="1161"/>
    </row>
    <row r="32" spans="1:9" ht="20.100000000000001" customHeight="1">
      <c r="B32" s="1161"/>
      <c r="C32" s="1161"/>
      <c r="D32" s="1161"/>
      <c r="E32" s="1161"/>
      <c r="F32" s="1161"/>
      <c r="G32" s="1161"/>
      <c r="H32" s="1161"/>
      <c r="I32" s="1161"/>
    </row>
    <row r="33" spans="1:9" ht="20.100000000000001" customHeight="1">
      <c r="A33" s="454"/>
      <c r="B33" s="1161"/>
      <c r="C33" s="1161"/>
      <c r="D33" s="1161"/>
      <c r="E33" s="1161"/>
      <c r="F33" s="1161"/>
      <c r="G33" s="1161"/>
      <c r="H33" s="1161"/>
      <c r="I33" s="1161"/>
    </row>
    <row r="34" spans="1:9" ht="20.100000000000001" customHeight="1">
      <c r="A34" s="454"/>
      <c r="B34" s="1161"/>
      <c r="C34" s="1161"/>
      <c r="D34" s="1161"/>
      <c r="E34" s="1161"/>
      <c r="F34" s="1161"/>
      <c r="G34" s="1161"/>
      <c r="H34" s="1161"/>
      <c r="I34" s="1161"/>
    </row>
    <row r="35" spans="1:9" ht="20.100000000000001" customHeight="1">
      <c r="A35" s="454"/>
      <c r="B35" s="1161"/>
      <c r="C35" s="1161"/>
      <c r="D35" s="1161"/>
      <c r="E35" s="1161"/>
      <c r="F35" s="1161"/>
      <c r="G35" s="1161"/>
      <c r="H35" s="1161"/>
      <c r="I35" s="1161"/>
    </row>
    <row r="36" spans="1:9" ht="20.100000000000001" customHeight="1">
      <c r="A36" s="454"/>
      <c r="B36" s="1161"/>
      <c r="C36" s="1161"/>
      <c r="D36" s="1161"/>
      <c r="E36" s="1161"/>
      <c r="F36" s="1161"/>
      <c r="G36" s="1161"/>
      <c r="H36" s="1161"/>
      <c r="I36" s="1161"/>
    </row>
    <row r="37" spans="1:9" ht="15" customHeight="1">
      <c r="B37" s="453"/>
      <c r="C37" s="453"/>
      <c r="D37" s="453"/>
      <c r="E37" s="453"/>
      <c r="F37" s="453"/>
      <c r="G37" s="453"/>
      <c r="H37" s="453"/>
      <c r="I37" s="453"/>
    </row>
    <row r="38" spans="1:9" ht="15" customHeight="1">
      <c r="B38" s="452"/>
      <c r="C38" s="452"/>
      <c r="D38" s="452"/>
      <c r="E38" s="452"/>
      <c r="F38" s="452"/>
      <c r="G38" s="452"/>
      <c r="H38" s="452"/>
      <c r="I38" s="452"/>
    </row>
    <row r="40" spans="1:9">
      <c r="C40" s="451" t="s">
        <v>765</v>
      </c>
      <c r="D40" s="1162">
        <v>37778</v>
      </c>
      <c r="E40" s="1162"/>
      <c r="F40" s="1162"/>
    </row>
    <row r="42" spans="1:9">
      <c r="C42" s="451" t="s">
        <v>764</v>
      </c>
      <c r="F42" s="1163" t="str">
        <f>入力シート!C25</f>
        <v>福岡市博多区東公園７－７</v>
      </c>
      <c r="G42" s="1163"/>
      <c r="H42" s="1163"/>
      <c r="I42" s="1163"/>
    </row>
    <row r="44" spans="1:9">
      <c r="C44" s="451" t="s">
        <v>732</v>
      </c>
      <c r="F44" s="1164" t="str">
        <f>入力シート!C26</f>
        <v>(株）福岡企画技調</v>
      </c>
      <c r="G44" s="1164"/>
      <c r="H44" s="1164"/>
    </row>
    <row r="46" spans="1:9">
      <c r="C46" s="451" t="s">
        <v>731</v>
      </c>
      <c r="F46" s="1164" t="str">
        <f>入力シート!C27</f>
        <v>代表取締役　企画太郎</v>
      </c>
      <c r="G46" s="1164"/>
      <c r="H46" s="1164"/>
      <c r="I46" s="451" t="s">
        <v>689</v>
      </c>
    </row>
    <row r="51" spans="1:9" ht="15" customHeight="1">
      <c r="A51" s="466" t="s">
        <v>763</v>
      </c>
      <c r="F51" s="1155" t="s">
        <v>762</v>
      </c>
      <c r="G51" s="1155" t="s">
        <v>761</v>
      </c>
      <c r="H51" s="1155" t="s">
        <v>760</v>
      </c>
      <c r="I51" s="465" t="s">
        <v>685</v>
      </c>
    </row>
    <row r="52" spans="1:9" ht="15" customHeight="1">
      <c r="F52" s="1156"/>
      <c r="G52" s="1156"/>
      <c r="H52" s="1156"/>
      <c r="I52" s="464" t="s">
        <v>759</v>
      </c>
    </row>
    <row r="53" spans="1:9" ht="15" customHeight="1">
      <c r="F53" s="463"/>
      <c r="G53" s="463"/>
      <c r="H53" s="463"/>
      <c r="I53" s="462"/>
    </row>
    <row r="54" spans="1:9" ht="15" customHeight="1">
      <c r="F54" s="461"/>
      <c r="G54" s="461"/>
      <c r="H54" s="461"/>
      <c r="I54" s="460"/>
    </row>
    <row r="55" spans="1:9" ht="15" customHeight="1">
      <c r="F55" s="461"/>
      <c r="G55" s="461"/>
      <c r="H55" s="461"/>
      <c r="I55" s="460"/>
    </row>
    <row r="56" spans="1:9" ht="15" customHeight="1">
      <c r="F56" s="459"/>
      <c r="G56" s="459"/>
      <c r="H56" s="459"/>
      <c r="I56" s="458"/>
    </row>
    <row r="57" spans="1:9">
      <c r="F57" s="455"/>
      <c r="G57" s="455"/>
      <c r="H57" s="455"/>
      <c r="I57" s="455"/>
    </row>
    <row r="58" spans="1:9">
      <c r="F58" s="455"/>
      <c r="G58" s="455"/>
      <c r="H58" s="455"/>
      <c r="I58" s="455"/>
    </row>
    <row r="59" spans="1:9">
      <c r="F59" s="455"/>
      <c r="G59" s="455"/>
      <c r="H59" s="455"/>
      <c r="I59" s="455"/>
    </row>
    <row r="60" spans="1:9" ht="29.25" customHeight="1">
      <c r="A60" s="1157" t="s">
        <v>758</v>
      </c>
      <c r="B60" s="1157"/>
      <c r="C60" s="1157"/>
      <c r="D60" s="1157"/>
      <c r="E60" s="1157"/>
      <c r="F60" s="1157"/>
      <c r="G60" s="1157"/>
      <c r="H60" s="1157"/>
      <c r="I60" s="1157"/>
    </row>
    <row r="64" spans="1:9" ht="27" customHeight="1">
      <c r="B64" s="451" t="str">
        <f>B14</f>
        <v>福岡県○○県土整備事務所長　殿</v>
      </c>
    </row>
    <row r="68" spans="1:9" ht="27" customHeight="1">
      <c r="B68" s="1165" t="s">
        <v>757</v>
      </c>
      <c r="C68" s="1165"/>
      <c r="D68" s="1165"/>
      <c r="E68" s="1165"/>
      <c r="F68" s="1165"/>
      <c r="G68" s="1165"/>
      <c r="H68" s="1165"/>
    </row>
    <row r="69" spans="1:9">
      <c r="B69" s="457"/>
    </row>
    <row r="70" spans="1:9" ht="27" customHeight="1">
      <c r="B70" s="1154" t="s">
        <v>756</v>
      </c>
      <c r="C70" s="1154"/>
      <c r="D70" s="1154"/>
      <c r="E70" s="1154"/>
      <c r="F70" s="1154"/>
      <c r="G70" s="1154"/>
      <c r="H70" s="1154"/>
    </row>
    <row r="71" spans="1:9">
      <c r="B71" s="457"/>
    </row>
    <row r="72" spans="1:9" ht="27" customHeight="1">
      <c r="B72" s="1154" t="s">
        <v>755</v>
      </c>
      <c r="C72" s="1154"/>
      <c r="D72" s="1154"/>
      <c r="E72" s="1154"/>
      <c r="F72" s="1154"/>
      <c r="G72" s="1154"/>
      <c r="H72" s="1154"/>
    </row>
    <row r="73" spans="1:9">
      <c r="B73" s="452"/>
      <c r="C73" s="455"/>
      <c r="D73" s="455"/>
      <c r="E73" s="455"/>
      <c r="F73" s="455"/>
      <c r="G73" s="455"/>
      <c r="H73" s="455"/>
    </row>
    <row r="74" spans="1:9">
      <c r="B74" s="452"/>
      <c r="C74" s="455"/>
      <c r="D74" s="455"/>
      <c r="E74" s="455"/>
      <c r="F74" s="455"/>
      <c r="G74" s="455"/>
      <c r="H74" s="455"/>
    </row>
    <row r="75" spans="1:9">
      <c r="B75" s="452"/>
      <c r="C75" s="455"/>
      <c r="D75" s="455"/>
      <c r="E75" s="455"/>
      <c r="F75" s="455"/>
      <c r="G75" s="455"/>
      <c r="H75" s="455"/>
    </row>
    <row r="76" spans="1:9">
      <c r="A76" s="451" t="s">
        <v>754</v>
      </c>
      <c r="B76" s="455"/>
      <c r="C76" s="455"/>
      <c r="D76" s="455"/>
      <c r="E76" s="455"/>
      <c r="F76" s="455"/>
      <c r="G76" s="455"/>
    </row>
    <row r="77" spans="1:9">
      <c r="B77" s="455"/>
      <c r="C77" s="455"/>
      <c r="D77" s="455"/>
      <c r="E77" s="455"/>
      <c r="F77" s="455"/>
      <c r="G77" s="455"/>
    </row>
    <row r="78" spans="1:9">
      <c r="B78" s="456" t="s">
        <v>753</v>
      </c>
      <c r="C78" s="455"/>
      <c r="D78" s="455"/>
      <c r="E78" s="455"/>
      <c r="F78" s="455"/>
      <c r="G78" s="455"/>
    </row>
    <row r="79" spans="1:9">
      <c r="B79" s="456" t="s">
        <v>752</v>
      </c>
      <c r="C79" s="455"/>
      <c r="D79" s="455"/>
      <c r="E79" s="455"/>
      <c r="F79" s="455"/>
      <c r="G79" s="455"/>
    </row>
    <row r="80" spans="1:9" ht="20.100000000000001" customHeight="1">
      <c r="B80" s="1160" t="s">
        <v>751</v>
      </c>
      <c r="C80" s="1160"/>
      <c r="D80" s="1160" t="s">
        <v>750</v>
      </c>
      <c r="E80" s="1160"/>
      <c r="F80" s="1160" t="s">
        <v>749</v>
      </c>
      <c r="G80" s="1160"/>
      <c r="H80" s="1160" t="s">
        <v>748</v>
      </c>
      <c r="I80" s="1160"/>
    </row>
    <row r="81" spans="1:9" ht="20.100000000000001" customHeight="1">
      <c r="B81" s="1160" t="s">
        <v>747</v>
      </c>
      <c r="C81" s="1160"/>
      <c r="D81" s="1160" t="s">
        <v>743</v>
      </c>
      <c r="E81" s="1160"/>
      <c r="F81" s="1160" t="s">
        <v>742</v>
      </c>
      <c r="G81" s="1160"/>
      <c r="H81" s="1160" t="s">
        <v>741</v>
      </c>
      <c r="I81" s="1160"/>
    </row>
    <row r="82" spans="1:9" ht="20.100000000000001" customHeight="1">
      <c r="B82" s="1160" t="s">
        <v>746</v>
      </c>
      <c r="C82" s="1160"/>
      <c r="D82" s="1160" t="s">
        <v>738</v>
      </c>
      <c r="E82" s="1160"/>
      <c r="F82" s="1160" t="s">
        <v>740</v>
      </c>
      <c r="G82" s="1160"/>
      <c r="H82" s="1160" t="s">
        <v>739</v>
      </c>
      <c r="I82" s="1160"/>
    </row>
    <row r="83" spans="1:9" ht="20.100000000000001" customHeight="1">
      <c r="A83" s="454"/>
      <c r="B83" s="1160" t="s">
        <v>745</v>
      </c>
      <c r="C83" s="1160"/>
      <c r="D83" s="1160" t="s">
        <v>738</v>
      </c>
      <c r="E83" s="1160"/>
      <c r="F83" s="1160" t="s">
        <v>736</v>
      </c>
      <c r="G83" s="1160"/>
      <c r="H83" s="1160" t="s">
        <v>735</v>
      </c>
      <c r="I83" s="1160"/>
    </row>
    <row r="84" spans="1:9" ht="20.100000000000001" customHeight="1">
      <c r="A84" s="454"/>
      <c r="B84" s="1160" t="s">
        <v>744</v>
      </c>
      <c r="C84" s="1160"/>
      <c r="D84" s="1160" t="s">
        <v>743</v>
      </c>
      <c r="E84" s="1160"/>
      <c r="F84" s="1160" t="s">
        <v>742</v>
      </c>
      <c r="G84" s="1160"/>
      <c r="H84" s="1160" t="s">
        <v>741</v>
      </c>
      <c r="I84" s="1160"/>
    </row>
    <row r="85" spans="1:9" ht="20.100000000000001" customHeight="1">
      <c r="A85" s="454"/>
      <c r="B85" s="1160" t="s">
        <v>738</v>
      </c>
      <c r="C85" s="1160"/>
      <c r="D85" s="1160" t="s">
        <v>737</v>
      </c>
      <c r="E85" s="1160"/>
      <c r="F85" s="1160" t="s">
        <v>740</v>
      </c>
      <c r="G85" s="1160"/>
      <c r="H85" s="1160" t="s">
        <v>739</v>
      </c>
      <c r="I85" s="1160"/>
    </row>
    <row r="86" spans="1:9" ht="20.100000000000001" customHeight="1">
      <c r="A86" s="454"/>
      <c r="B86" s="1160" t="s">
        <v>738</v>
      </c>
      <c r="C86" s="1160"/>
      <c r="D86" s="1160" t="s">
        <v>737</v>
      </c>
      <c r="E86" s="1160"/>
      <c r="F86" s="1160" t="s">
        <v>736</v>
      </c>
      <c r="G86" s="1160"/>
      <c r="H86" s="1160" t="s">
        <v>735</v>
      </c>
      <c r="I86" s="1160"/>
    </row>
    <row r="87" spans="1:9" ht="15" customHeight="1">
      <c r="B87" s="453"/>
      <c r="C87" s="453"/>
      <c r="D87" s="453"/>
      <c r="E87" s="453"/>
      <c r="F87" s="453"/>
      <c r="G87" s="453"/>
      <c r="H87" s="453"/>
      <c r="I87" s="453"/>
    </row>
    <row r="88" spans="1:9" ht="15" customHeight="1">
      <c r="B88" s="452"/>
      <c r="C88" s="452"/>
      <c r="D88" s="452"/>
      <c r="E88" s="452"/>
      <c r="F88" s="452"/>
      <c r="G88" s="452"/>
      <c r="H88" s="452"/>
      <c r="I88" s="452"/>
    </row>
    <row r="90" spans="1:9">
      <c r="C90" s="451" t="s">
        <v>734</v>
      </c>
    </row>
    <row r="92" spans="1:9">
      <c r="C92" s="451" t="s">
        <v>733</v>
      </c>
    </row>
    <row r="94" spans="1:9">
      <c r="C94" s="451" t="s">
        <v>732</v>
      </c>
    </row>
    <row r="96" spans="1:9">
      <c r="C96" s="451" t="s">
        <v>731</v>
      </c>
    </row>
  </sheetData>
  <mergeCells count="77">
    <mergeCell ref="B85:C85"/>
    <mergeCell ref="D85:E85"/>
    <mergeCell ref="F85:G85"/>
    <mergeCell ref="H85:I85"/>
    <mergeCell ref="B86:C86"/>
    <mergeCell ref="D86:E86"/>
    <mergeCell ref="F86:G86"/>
    <mergeCell ref="H86:I86"/>
    <mergeCell ref="B83:C83"/>
    <mergeCell ref="D83:E83"/>
    <mergeCell ref="F83:G83"/>
    <mergeCell ref="H83:I83"/>
    <mergeCell ref="B84:C84"/>
    <mergeCell ref="D84:E84"/>
    <mergeCell ref="F84:G84"/>
    <mergeCell ref="H84:I84"/>
    <mergeCell ref="B81:C81"/>
    <mergeCell ref="D81:E81"/>
    <mergeCell ref="F81:G81"/>
    <mergeCell ref="H81:I81"/>
    <mergeCell ref="B82:C82"/>
    <mergeCell ref="D82:E82"/>
    <mergeCell ref="F82:G82"/>
    <mergeCell ref="H82:I82"/>
    <mergeCell ref="F44:H44"/>
    <mergeCell ref="A60:I60"/>
    <mergeCell ref="B68:H68"/>
    <mergeCell ref="B70:H70"/>
    <mergeCell ref="B72:H72"/>
    <mergeCell ref="B80:C80"/>
    <mergeCell ref="D80:E80"/>
    <mergeCell ref="F80:G80"/>
    <mergeCell ref="H80:I80"/>
    <mergeCell ref="B35:C35"/>
    <mergeCell ref="D35:E35"/>
    <mergeCell ref="F35:G35"/>
    <mergeCell ref="H35:I35"/>
    <mergeCell ref="F51:F52"/>
    <mergeCell ref="G51:G52"/>
    <mergeCell ref="H51:H52"/>
    <mergeCell ref="D40:F40"/>
    <mergeCell ref="F42:I42"/>
    <mergeCell ref="F46:H46"/>
    <mergeCell ref="B36:C36"/>
    <mergeCell ref="D36:E36"/>
    <mergeCell ref="F36:G36"/>
    <mergeCell ref="H36:I36"/>
    <mergeCell ref="B32:C32"/>
    <mergeCell ref="D32:E32"/>
    <mergeCell ref="F32:G32"/>
    <mergeCell ref="H32:I32"/>
    <mergeCell ref="B33:C33"/>
    <mergeCell ref="D33:E33"/>
    <mergeCell ref="F33:G33"/>
    <mergeCell ref="H33:I33"/>
    <mergeCell ref="B34:C34"/>
    <mergeCell ref="D34:E34"/>
    <mergeCell ref="F34:G34"/>
    <mergeCell ref="H34:I34"/>
    <mergeCell ref="B30:C30"/>
    <mergeCell ref="D30:E30"/>
    <mergeCell ref="F30:G30"/>
    <mergeCell ref="H30:I30"/>
    <mergeCell ref="B31:C31"/>
    <mergeCell ref="D31:E31"/>
    <mergeCell ref="F31:G31"/>
    <mergeCell ref="H31:I31"/>
    <mergeCell ref="B22:C22"/>
    <mergeCell ref="F1:F2"/>
    <mergeCell ref="G1:G2"/>
    <mergeCell ref="H1:H2"/>
    <mergeCell ref="A10:I10"/>
    <mergeCell ref="B20:C20"/>
    <mergeCell ref="B18:C18"/>
    <mergeCell ref="D18:H18"/>
    <mergeCell ref="D20:H20"/>
    <mergeCell ref="D22:H22"/>
  </mergeCells>
  <phoneticPr fontId="7"/>
  <pageMargins left="0.78740157480314965" right="0.78740157480314965" top="0.59055118110236227" bottom="0.98425196850393704" header="0.51181102362204722" footer="0.51181102362204722"/>
  <pageSetup paperSize="9" orientation="portrait" blackAndWhite="1"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AI54"/>
  <sheetViews>
    <sheetView view="pageBreakPreview" topLeftCell="E2" zoomScale="80" zoomScaleNormal="95" zoomScaleSheetLayoutView="80" workbookViewId="0">
      <selection sqref="A1:M1"/>
    </sheetView>
  </sheetViews>
  <sheetFormatPr defaultRowHeight="13.5"/>
  <cols>
    <col min="1" max="1" width="5.75" style="77" customWidth="1"/>
    <col min="2" max="2" width="26.125" style="77" customWidth="1"/>
    <col min="3" max="3" width="9.125" style="77" customWidth="1"/>
    <col min="4" max="6" width="9" style="77"/>
    <col min="7" max="7" width="9.125" style="77" customWidth="1"/>
    <col min="8" max="8" width="5.75" style="77" customWidth="1"/>
    <col min="9" max="16384" width="9" style="77"/>
  </cols>
  <sheetData>
    <row r="5" spans="1:8">
      <c r="A5" s="92" t="s">
        <v>308</v>
      </c>
      <c r="B5" s="93"/>
      <c r="C5" s="93"/>
      <c r="D5" s="93"/>
      <c r="E5" s="93"/>
      <c r="F5" s="93"/>
      <c r="G5" s="93"/>
      <c r="H5" s="93"/>
    </row>
    <row r="6" spans="1:8">
      <c r="A6" s="93"/>
      <c r="B6" s="93"/>
      <c r="C6" s="93"/>
      <c r="D6" s="93"/>
      <c r="E6" s="93"/>
      <c r="F6" s="93"/>
      <c r="G6" s="93"/>
      <c r="H6" s="93"/>
    </row>
    <row r="7" spans="1:8">
      <c r="A7" s="93"/>
      <c r="B7" s="93"/>
      <c r="C7" s="93"/>
      <c r="D7" s="93"/>
      <c r="E7" s="94" t="s">
        <v>309</v>
      </c>
      <c r="F7" s="1175"/>
      <c r="G7" s="1175"/>
      <c r="H7" s="1175"/>
    </row>
    <row r="8" spans="1:8">
      <c r="A8" s="93"/>
      <c r="B8" s="93"/>
      <c r="C8" s="95"/>
      <c r="D8" s="95"/>
      <c r="E8" s="95"/>
      <c r="F8" s="95"/>
      <c r="G8" s="95"/>
      <c r="H8" s="93"/>
    </row>
    <row r="9" spans="1:8">
      <c r="A9" s="93"/>
      <c r="B9" s="93"/>
      <c r="C9" s="93"/>
      <c r="D9" s="93"/>
      <c r="E9" s="93"/>
      <c r="F9" s="93"/>
      <c r="G9" s="93"/>
      <c r="H9" s="93"/>
    </row>
    <row r="10" spans="1:8">
      <c r="A10" s="93"/>
      <c r="B10" s="93"/>
      <c r="C10" s="93"/>
      <c r="D10" s="93"/>
      <c r="E10" s="93"/>
      <c r="F10" s="93"/>
      <c r="G10" s="93"/>
      <c r="H10" s="93"/>
    </row>
    <row r="11" spans="1:8">
      <c r="A11" s="1176" t="str">
        <f>"福岡県"&amp;入力シート!C5&amp;"長"</f>
        <v>福岡県○○県土整備事務所長</v>
      </c>
      <c r="B11" s="1176"/>
      <c r="C11" s="93" t="s">
        <v>186</v>
      </c>
      <c r="D11" s="93"/>
      <c r="E11" s="93"/>
      <c r="F11" s="93"/>
      <c r="G11" s="93"/>
      <c r="H11" s="93"/>
    </row>
    <row r="12" spans="1:8">
      <c r="A12" s="93"/>
      <c r="B12" s="93"/>
      <c r="C12" s="93"/>
      <c r="D12" s="93"/>
      <c r="E12" s="93"/>
      <c r="F12" s="93"/>
      <c r="G12" s="93"/>
      <c r="H12" s="93"/>
    </row>
    <row r="13" spans="1:8">
      <c r="A13" s="93"/>
      <c r="B13" s="93"/>
      <c r="C13" s="93"/>
      <c r="D13" s="93"/>
      <c r="E13" s="93"/>
      <c r="F13" s="93"/>
      <c r="G13" s="93"/>
      <c r="H13" s="93"/>
    </row>
    <row r="14" spans="1:8">
      <c r="A14" s="93"/>
      <c r="B14" s="93"/>
      <c r="C14" s="93"/>
      <c r="D14" s="254"/>
      <c r="E14" s="1177" t="str">
        <f>入力シート!C25</f>
        <v>福岡市博多区東公園７－７</v>
      </c>
      <c r="F14" s="1106"/>
      <c r="G14" s="1106"/>
      <c r="H14" s="1106"/>
    </row>
    <row r="15" spans="1:8">
      <c r="A15" s="93"/>
      <c r="B15" s="93"/>
      <c r="C15" s="93"/>
      <c r="D15" s="93"/>
      <c r="E15" s="1106"/>
      <c r="F15" s="1106"/>
      <c r="G15" s="1106"/>
      <c r="H15" s="1106"/>
    </row>
    <row r="16" spans="1:8">
      <c r="A16" s="93"/>
      <c r="B16" s="93"/>
      <c r="C16" s="254"/>
      <c r="D16" s="93"/>
      <c r="E16" s="1178" t="str">
        <f>入力シート!C26</f>
        <v>(株）福岡企画技調</v>
      </c>
      <c r="F16" s="1108"/>
      <c r="G16" s="1108"/>
      <c r="H16" s="1108"/>
    </row>
    <row r="17" spans="1:8">
      <c r="A17" s="93"/>
      <c r="B17" s="93"/>
      <c r="C17" s="93"/>
      <c r="D17" s="254"/>
      <c r="E17" s="1179" t="str">
        <f>入力シート!C27</f>
        <v>代表取締役　企画太郎</v>
      </c>
      <c r="F17" s="1110"/>
      <c r="G17" s="1110"/>
      <c r="H17" s="1110"/>
    </row>
    <row r="18" spans="1:8">
      <c r="A18" s="93"/>
      <c r="B18" s="93"/>
      <c r="C18" s="93"/>
      <c r="D18" s="93"/>
      <c r="E18" s="93"/>
      <c r="F18" s="93"/>
      <c r="G18" s="93"/>
      <c r="H18" s="93"/>
    </row>
    <row r="19" spans="1:8">
      <c r="A19" s="93"/>
      <c r="B19" s="93"/>
      <c r="C19" s="93"/>
      <c r="D19" s="93"/>
      <c r="E19" s="93"/>
      <c r="F19" s="93"/>
      <c r="G19" s="93"/>
      <c r="H19" s="93"/>
    </row>
    <row r="20" spans="1:8" ht="30" customHeight="1">
      <c r="A20" s="1167" t="s">
        <v>479</v>
      </c>
      <c r="B20" s="1167"/>
      <c r="C20" s="1167"/>
      <c r="D20" s="1167"/>
      <c r="E20" s="1167"/>
      <c r="F20" s="1167"/>
      <c r="G20" s="1167"/>
      <c r="H20" s="1167"/>
    </row>
    <row r="21" spans="1:8" ht="18.75">
      <c r="A21" s="93"/>
      <c r="B21" s="96"/>
      <c r="C21" s="97"/>
      <c r="D21" s="97"/>
      <c r="E21" s="97"/>
      <c r="F21" s="97"/>
      <c r="G21" s="97"/>
      <c r="H21" s="93"/>
    </row>
    <row r="22" spans="1:8">
      <c r="A22" s="93"/>
      <c r="B22" s="93"/>
      <c r="C22" s="93"/>
      <c r="D22" s="93"/>
      <c r="E22" s="93"/>
      <c r="F22" s="93"/>
      <c r="G22" s="93"/>
      <c r="H22" s="93"/>
    </row>
    <row r="23" spans="1:8">
      <c r="A23" s="93"/>
      <c r="B23" s="93" t="s">
        <v>310</v>
      </c>
      <c r="C23" s="93"/>
      <c r="D23" s="93"/>
      <c r="E23" s="93"/>
      <c r="F23" s="93"/>
      <c r="G23" s="93"/>
      <c r="H23" s="93"/>
    </row>
    <row r="24" spans="1:8">
      <c r="A24" s="93"/>
      <c r="B24" s="93"/>
      <c r="C24" s="93"/>
      <c r="D24" s="93"/>
      <c r="E24" s="93"/>
      <c r="F24" s="93"/>
      <c r="G24" s="93"/>
      <c r="H24" s="93"/>
    </row>
    <row r="25" spans="1:8">
      <c r="A25" s="93"/>
      <c r="B25" s="93"/>
      <c r="C25" s="93"/>
      <c r="D25" s="93"/>
      <c r="E25" s="93"/>
      <c r="F25" s="93"/>
      <c r="G25" s="93"/>
      <c r="H25" s="93"/>
    </row>
    <row r="26" spans="1:8">
      <c r="A26" s="97" t="s">
        <v>2</v>
      </c>
      <c r="B26" s="97"/>
      <c r="C26" s="97"/>
      <c r="D26" s="97"/>
      <c r="E26" s="97"/>
      <c r="F26" s="97"/>
      <c r="G26" s="97"/>
      <c r="H26" s="97"/>
    </row>
    <row r="27" spans="1:8">
      <c r="A27" s="93"/>
      <c r="B27" s="93"/>
      <c r="C27" s="93"/>
      <c r="D27" s="93"/>
      <c r="E27" s="93"/>
      <c r="F27" s="93"/>
      <c r="G27" s="93"/>
      <c r="H27" s="93"/>
    </row>
    <row r="28" spans="1:8" ht="35.25" customHeight="1">
      <c r="A28" s="93"/>
      <c r="B28" s="257" t="s">
        <v>509</v>
      </c>
      <c r="C28" s="1168" t="str">
        <f>"第50"&amp;入力シート!C3&amp;"-"&amp;入力シート!C4&amp;"号　"&amp;入力シート!C10</f>
        <v>第503-12345-001号　県道博多天神線排水性舗装工事（第２工区）</v>
      </c>
      <c r="D28" s="1169"/>
      <c r="E28" s="1169"/>
      <c r="F28" s="1169"/>
      <c r="G28" s="1170"/>
      <c r="H28" s="93"/>
    </row>
    <row r="29" spans="1:8" ht="30" customHeight="1">
      <c r="A29" s="93"/>
      <c r="B29" s="1171" t="s">
        <v>510</v>
      </c>
      <c r="C29" s="98" t="s">
        <v>290</v>
      </c>
      <c r="D29" s="1173">
        <f>入力シート!C14</f>
        <v>44379</v>
      </c>
      <c r="E29" s="1173"/>
      <c r="F29" s="1173"/>
      <c r="G29" s="1174"/>
      <c r="H29" s="93"/>
    </row>
    <row r="30" spans="1:8" ht="30" customHeight="1">
      <c r="A30" s="93"/>
      <c r="B30" s="1172"/>
      <c r="C30" s="98" t="s">
        <v>291</v>
      </c>
      <c r="D30" s="1173">
        <f>入力シート!C15</f>
        <v>44466</v>
      </c>
      <c r="E30" s="1173"/>
      <c r="F30" s="1173"/>
      <c r="G30" s="1174"/>
      <c r="H30" s="93"/>
    </row>
    <row r="31" spans="1:8">
      <c r="A31" s="93"/>
      <c r="B31" s="93"/>
      <c r="C31" s="93"/>
      <c r="D31" s="93"/>
      <c r="E31" s="93"/>
      <c r="F31" s="93"/>
      <c r="G31" s="93"/>
      <c r="H31" s="93"/>
    </row>
    <row r="32" spans="1:8">
      <c r="A32" s="93"/>
      <c r="B32" s="93"/>
      <c r="C32" s="93"/>
      <c r="D32" s="93"/>
      <c r="E32" s="93"/>
      <c r="F32" s="93"/>
      <c r="G32" s="93"/>
      <c r="H32" s="93"/>
    </row>
    <row r="33" spans="1:35">
      <c r="A33" s="93"/>
      <c r="B33" s="93"/>
      <c r="C33" s="93"/>
      <c r="D33" s="93"/>
      <c r="E33" s="93"/>
      <c r="F33" s="93"/>
      <c r="G33" s="93"/>
      <c r="H33" s="93"/>
    </row>
    <row r="34" spans="1:35">
      <c r="A34" s="93"/>
      <c r="B34" s="93"/>
      <c r="C34" s="93"/>
      <c r="D34" s="93"/>
      <c r="E34" s="93"/>
      <c r="F34" s="93"/>
      <c r="G34" s="93"/>
      <c r="H34" s="93"/>
    </row>
    <row r="35" spans="1:35">
      <c r="A35" s="99"/>
      <c r="B35" s="99"/>
      <c r="C35" s="99"/>
      <c r="D35" s="99"/>
      <c r="E35" s="99"/>
      <c r="F35" s="99"/>
      <c r="G35" s="99"/>
      <c r="H35" s="99"/>
    </row>
    <row r="36" spans="1:35">
      <c r="A36" s="93"/>
      <c r="B36" s="93"/>
      <c r="C36" s="93"/>
      <c r="D36" s="93"/>
      <c r="E36" s="93"/>
      <c r="F36" s="93"/>
      <c r="G36" s="93"/>
      <c r="H36" s="93"/>
    </row>
    <row r="37" spans="1:35">
      <c r="A37" s="93"/>
      <c r="B37" s="93"/>
      <c r="C37" s="93"/>
      <c r="D37" s="93"/>
      <c r="E37" s="93"/>
      <c r="F37" s="93"/>
      <c r="G37" s="93"/>
      <c r="H37" s="93"/>
    </row>
    <row r="38" spans="1:35" s="89" customFormat="1"/>
    <row r="39" spans="1:35" s="89" customFormat="1"/>
    <row r="40" spans="1:35" s="89" customFormat="1"/>
    <row r="41" spans="1:35" s="89" customFormat="1"/>
    <row r="42" spans="1:35" s="89" customFormat="1">
      <c r="A42" s="109"/>
      <c r="B42" s="109"/>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row>
    <row r="43" spans="1:35" s="109" customFormat="1">
      <c r="A43" s="231"/>
      <c r="B43" s="231"/>
      <c r="C43" s="231"/>
      <c r="D43" s="231"/>
      <c r="E43" s="231"/>
      <c r="F43" s="231"/>
      <c r="G43" s="231"/>
      <c r="H43" s="231"/>
    </row>
    <row r="44" spans="1:35" s="89" customFormat="1">
      <c r="A44" s="109"/>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row>
    <row r="45" spans="1:35" s="89" customFormat="1">
      <c r="A45" s="1166" t="s">
        <v>412</v>
      </c>
      <c r="B45" s="1166"/>
      <c r="C45" s="1166"/>
      <c r="D45" s="1166"/>
      <c r="E45" s="1166"/>
      <c r="F45" s="1166"/>
      <c r="G45" s="1166"/>
      <c r="H45" s="1166"/>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row>
    <row r="46" spans="1:35" s="89" customFormat="1">
      <c r="A46" s="248"/>
      <c r="B46" s="248"/>
      <c r="C46" s="248"/>
      <c r="D46" s="248"/>
      <c r="E46" s="248"/>
      <c r="F46" s="248"/>
      <c r="G46" s="248"/>
      <c r="H46" s="248"/>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row>
    <row r="47" spans="1:35" s="89" customFormat="1">
      <c r="A47" s="109"/>
      <c r="B47" s="109"/>
      <c r="C47" s="109"/>
      <c r="D47" s="109"/>
      <c r="E47" s="109"/>
      <c r="F47" s="109"/>
      <c r="G47" s="109"/>
      <c r="H47" s="109"/>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row>
    <row r="48" spans="1:35" s="89" customFormat="1">
      <c r="A48" s="109"/>
      <c r="B48" s="109" t="s">
        <v>423</v>
      </c>
      <c r="C48" s="109"/>
      <c r="D48" s="109"/>
      <c r="E48" s="109"/>
      <c r="F48" s="109"/>
      <c r="G48" s="109"/>
      <c r="H48" s="109"/>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row>
    <row r="49" spans="1:35" s="89" customFormat="1">
      <c r="A49" s="109"/>
      <c r="B49" s="109"/>
      <c r="C49" s="109"/>
      <c r="D49" s="109"/>
      <c r="E49" s="109"/>
      <c r="F49" s="109"/>
      <c r="G49" s="109"/>
      <c r="H49" s="109"/>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row>
    <row r="50" spans="1:35" s="89" customFormat="1">
      <c r="A50" s="233"/>
      <c r="B50" s="109"/>
      <c r="C50" s="109"/>
      <c r="D50" s="109"/>
      <c r="E50" s="109"/>
      <c r="F50" s="109"/>
      <c r="G50" s="109"/>
      <c r="H50" s="109"/>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row>
    <row r="51" spans="1:35" s="89" customFormat="1">
      <c r="A51" s="109"/>
      <c r="B51" s="109" t="s">
        <v>414</v>
      </c>
      <c r="C51" s="109"/>
      <c r="D51" s="109"/>
      <c r="E51" s="109"/>
      <c r="F51" s="109"/>
      <c r="G51" s="109"/>
      <c r="H51" s="109"/>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row>
    <row r="52" spans="1:35" s="89" customFormat="1">
      <c r="A52" s="109"/>
      <c r="B52" s="109" t="s">
        <v>424</v>
      </c>
      <c r="C52" s="109"/>
      <c r="D52" s="109"/>
      <c r="E52" s="109"/>
      <c r="F52" s="109"/>
      <c r="G52" s="109"/>
      <c r="H52" s="109"/>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row>
    <row r="53" spans="1:35" s="89" customFormat="1">
      <c r="A53" s="109"/>
      <c r="B53" s="109"/>
      <c r="C53" s="109"/>
      <c r="D53" s="109"/>
      <c r="E53" s="109"/>
      <c r="F53" s="109"/>
      <c r="G53" s="109"/>
      <c r="H53" s="109"/>
    </row>
    <row r="54" spans="1:35" s="89" customFormat="1">
      <c r="A54" s="109"/>
      <c r="B54" s="109"/>
      <c r="C54" s="109"/>
      <c r="D54" s="109"/>
      <c r="E54" s="109"/>
      <c r="F54" s="109"/>
      <c r="G54" s="109"/>
      <c r="H54" s="109"/>
    </row>
  </sheetData>
  <mergeCells count="11">
    <mergeCell ref="F7:H7"/>
    <mergeCell ref="A11:B11"/>
    <mergeCell ref="E14:H15"/>
    <mergeCell ref="E16:H16"/>
    <mergeCell ref="E17:H17"/>
    <mergeCell ref="A45:H45"/>
    <mergeCell ref="A20:H20"/>
    <mergeCell ref="C28:G28"/>
    <mergeCell ref="B29:B30"/>
    <mergeCell ref="D29:G29"/>
    <mergeCell ref="D30:G30"/>
  </mergeCells>
  <phoneticPr fontId="7"/>
  <printOptions horizontalCentered="1" gridLinesSet="0"/>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6"/>
  <sheetViews>
    <sheetView view="pageBreakPreview" topLeftCell="A3" zoomScale="80" zoomScaleNormal="95" zoomScaleSheetLayoutView="80" workbookViewId="0">
      <selection sqref="A1:M1"/>
    </sheetView>
  </sheetViews>
  <sheetFormatPr defaultColWidth="9" defaultRowHeight="13.5"/>
  <cols>
    <col min="1" max="1" width="4.375" style="81" customWidth="1"/>
    <col min="2" max="3" width="8.875" style="81" customWidth="1"/>
    <col min="4" max="4" width="6.375" style="81" customWidth="1"/>
    <col min="5" max="5" width="8.875" style="81" customWidth="1"/>
    <col min="6" max="6" width="13.625" style="81" customWidth="1"/>
    <col min="7" max="7" width="5.25" style="81" customWidth="1"/>
    <col min="8" max="8" width="8.875" style="81" customWidth="1"/>
    <col min="9" max="9" width="13.5" style="81" customWidth="1"/>
    <col min="10" max="10" width="8.875" style="81" customWidth="1"/>
    <col min="11" max="11" width="4.375" style="81" customWidth="1"/>
    <col min="12" max="16384" width="9" style="81"/>
  </cols>
  <sheetData>
    <row r="1" spans="1:10">
      <c r="A1" s="81" t="s">
        <v>398</v>
      </c>
    </row>
    <row r="2" spans="1:10" ht="20.100000000000001" customHeight="1"/>
    <row r="3" spans="1:10" ht="20.100000000000001" customHeight="1"/>
    <row r="4" spans="1:10" ht="27" customHeight="1">
      <c r="A4" s="83" t="s">
        <v>399</v>
      </c>
      <c r="B4" s="84"/>
      <c r="C4" s="84"/>
      <c r="D4" s="84"/>
      <c r="E4" s="84"/>
      <c r="F4" s="84"/>
      <c r="G4" s="84"/>
      <c r="H4" s="84"/>
      <c r="I4" s="84"/>
      <c r="J4" s="85"/>
    </row>
    <row r="5" spans="1:10" ht="20.100000000000001" customHeight="1"/>
    <row r="6" spans="1:10" ht="20.100000000000001" customHeight="1">
      <c r="B6" s="1180" t="s">
        <v>400</v>
      </c>
      <c r="C6" s="1180"/>
      <c r="D6" s="1192" t="str">
        <f>"　第50"&amp;入力シート!C3&amp;"-"&amp;入力シート!C4&amp;"号　"&amp;入力シート!C10</f>
        <v>　第503-12345-001号　県道博多天神線排水性舗装工事（第２工区）</v>
      </c>
      <c r="E6" s="1192"/>
      <c r="F6" s="1192"/>
      <c r="G6" s="1192"/>
      <c r="H6" s="1192"/>
      <c r="I6" s="1192"/>
      <c r="J6" s="1192"/>
    </row>
    <row r="7" spans="1:10" ht="20.100000000000001" customHeight="1">
      <c r="B7" s="1181"/>
      <c r="C7" s="1181"/>
      <c r="D7" s="1193"/>
      <c r="E7" s="1193"/>
      <c r="F7" s="1193"/>
      <c r="G7" s="1193"/>
      <c r="H7" s="1193"/>
      <c r="I7" s="1193"/>
      <c r="J7" s="1193"/>
    </row>
    <row r="8" spans="1:10" ht="20.100000000000001" customHeight="1">
      <c r="B8" s="1182"/>
      <c r="C8" s="1182"/>
      <c r="D8" s="1194"/>
      <c r="E8" s="1194"/>
      <c r="F8" s="1194"/>
      <c r="G8" s="1194"/>
      <c r="H8" s="1194"/>
      <c r="I8" s="1194"/>
      <c r="J8" s="1194"/>
    </row>
    <row r="9" spans="1:10" ht="20.100000000000001" customHeight="1">
      <c r="B9" s="1180" t="s">
        <v>401</v>
      </c>
      <c r="C9" s="1180"/>
      <c r="D9" s="1195" t="str">
        <f>入力シート!C12</f>
        <v>福岡市博多区東公園地内</v>
      </c>
      <c r="E9" s="1195"/>
      <c r="F9" s="1195"/>
      <c r="G9" s="1195"/>
      <c r="H9" s="1195"/>
      <c r="I9" s="1195"/>
      <c r="J9" s="1195"/>
    </row>
    <row r="10" spans="1:10" ht="20.100000000000001" customHeight="1">
      <c r="B10" s="1181"/>
      <c r="C10" s="1181"/>
      <c r="D10" s="1196"/>
      <c r="E10" s="1196"/>
      <c r="F10" s="1196"/>
      <c r="G10" s="1196"/>
      <c r="H10" s="1196"/>
      <c r="I10" s="1196"/>
      <c r="J10" s="1196"/>
    </row>
    <row r="11" spans="1:10" ht="20.100000000000001" customHeight="1">
      <c r="B11" s="1182"/>
      <c r="C11" s="1182"/>
      <c r="D11" s="1197"/>
      <c r="E11" s="1197"/>
      <c r="F11" s="1197"/>
      <c r="G11" s="1197"/>
      <c r="H11" s="1197"/>
      <c r="I11" s="1197"/>
      <c r="J11" s="1197"/>
    </row>
    <row r="12" spans="1:10" ht="20.100000000000001" customHeight="1">
      <c r="B12" s="1180" t="s">
        <v>402</v>
      </c>
      <c r="C12" s="1180"/>
      <c r="D12" s="211"/>
      <c r="E12" s="212"/>
      <c r="F12" s="212"/>
      <c r="G12" s="212"/>
      <c r="H12" s="212"/>
      <c r="I12" s="212"/>
      <c r="J12" s="213"/>
    </row>
    <row r="13" spans="1:10" ht="20.100000000000001" customHeight="1">
      <c r="B13" s="1181"/>
      <c r="C13" s="1181"/>
      <c r="D13" s="184" t="s">
        <v>290</v>
      </c>
      <c r="E13" s="1198">
        <f>入力シート!C14</f>
        <v>44379</v>
      </c>
      <c r="F13" s="1198"/>
      <c r="G13" s="184" t="s">
        <v>291</v>
      </c>
      <c r="H13" s="1198">
        <f>入力シート!C15</f>
        <v>44466</v>
      </c>
      <c r="I13" s="1198"/>
      <c r="J13" s="214"/>
    </row>
    <row r="14" spans="1:10" ht="20.100000000000001" customHeight="1">
      <c r="B14" s="1182"/>
      <c r="C14" s="1182"/>
      <c r="D14" s="215"/>
      <c r="E14" s="216"/>
      <c r="F14" s="216"/>
      <c r="G14" s="216"/>
      <c r="H14" s="216"/>
      <c r="I14" s="216"/>
      <c r="J14" s="217"/>
    </row>
    <row r="15" spans="1:10" ht="20.100000000000001" customHeight="1">
      <c r="B15" s="1180" t="s">
        <v>403</v>
      </c>
      <c r="C15" s="1180"/>
      <c r="D15" s="1183" t="s">
        <v>292</v>
      </c>
      <c r="E15" s="1186">
        <f>入力シート!C24</f>
        <v>13000000</v>
      </c>
      <c r="F15" s="1186"/>
      <c r="G15" s="1186"/>
      <c r="H15" s="1186"/>
      <c r="I15" s="1186"/>
      <c r="J15" s="1187"/>
    </row>
    <row r="16" spans="1:10" ht="20.100000000000001" customHeight="1">
      <c r="B16" s="1181"/>
      <c r="C16" s="1181"/>
      <c r="D16" s="1184"/>
      <c r="E16" s="1188"/>
      <c r="F16" s="1188"/>
      <c r="G16" s="1188"/>
      <c r="H16" s="1188"/>
      <c r="I16" s="1188"/>
      <c r="J16" s="1189"/>
    </row>
    <row r="17" spans="1:10" ht="20.100000000000001" customHeight="1">
      <c r="B17" s="1182"/>
      <c r="C17" s="1182"/>
      <c r="D17" s="1185"/>
      <c r="E17" s="1190"/>
      <c r="F17" s="1190"/>
      <c r="G17" s="1190"/>
      <c r="H17" s="1190"/>
      <c r="I17" s="1190"/>
      <c r="J17" s="1191"/>
    </row>
    <row r="18" spans="1:10" ht="20.100000000000001" customHeight="1">
      <c r="B18" s="182"/>
      <c r="C18" s="183"/>
      <c r="D18" s="183"/>
      <c r="E18" s="183"/>
      <c r="F18" s="183"/>
      <c r="G18" s="183"/>
      <c r="H18" s="183"/>
      <c r="I18" s="183"/>
      <c r="J18" s="218"/>
    </row>
    <row r="19" spans="1:10" ht="20.100000000000001" customHeight="1">
      <c r="B19" s="219"/>
      <c r="C19" s="87"/>
      <c r="D19" s="87"/>
      <c r="E19" s="87"/>
      <c r="F19" s="87"/>
      <c r="G19" s="220"/>
      <c r="H19" s="220"/>
      <c r="I19" s="220"/>
      <c r="J19" s="221"/>
    </row>
    <row r="20" spans="1:10" ht="20.100000000000001" customHeight="1">
      <c r="B20" s="219"/>
      <c r="C20" s="87"/>
      <c r="D20" s="87"/>
      <c r="E20" s="87"/>
      <c r="F20" s="87"/>
      <c r="G20" s="220"/>
      <c r="H20" s="220"/>
      <c r="I20" s="220"/>
      <c r="J20" s="221"/>
    </row>
    <row r="21" spans="1:10" ht="20.100000000000001" customHeight="1">
      <c r="B21" s="219" t="s">
        <v>404</v>
      </c>
      <c r="C21" s="87"/>
      <c r="D21" s="87"/>
      <c r="E21" s="87"/>
      <c r="F21" s="87"/>
      <c r="G21" s="220"/>
      <c r="H21" s="220"/>
      <c r="I21" s="220"/>
      <c r="J21" s="221"/>
    </row>
    <row r="22" spans="1:10" ht="20.100000000000001" customHeight="1">
      <c r="B22" s="219"/>
      <c r="C22" s="87"/>
      <c r="D22" s="87"/>
      <c r="E22" s="87"/>
      <c r="F22" s="87"/>
      <c r="G22" s="222"/>
      <c r="H22" s="87"/>
      <c r="I22" s="87"/>
      <c r="J22" s="214"/>
    </row>
    <row r="23" spans="1:10" ht="20.100000000000001" customHeight="1">
      <c r="B23" s="219"/>
      <c r="C23" s="87"/>
      <c r="D23" s="87"/>
      <c r="E23" s="87"/>
      <c r="F23" s="87"/>
      <c r="G23" s="87"/>
      <c r="H23" s="87"/>
      <c r="I23" s="87"/>
      <c r="J23" s="214"/>
    </row>
    <row r="24" spans="1:10" ht="20.100000000000001" customHeight="1">
      <c r="B24" s="219"/>
      <c r="C24" s="1199"/>
      <c r="D24" s="1199"/>
      <c r="E24" s="1199"/>
      <c r="F24" s="87"/>
      <c r="G24" s="87"/>
      <c r="H24" s="87"/>
      <c r="I24" s="87"/>
      <c r="J24" s="214"/>
    </row>
    <row r="25" spans="1:10" ht="20.100000000000001" customHeight="1">
      <c r="B25" s="219"/>
      <c r="C25" s="87"/>
      <c r="D25" s="87"/>
      <c r="E25" s="87"/>
      <c r="F25" s="87"/>
      <c r="G25" s="87"/>
      <c r="H25" s="87"/>
      <c r="I25" s="87"/>
      <c r="J25" s="214"/>
    </row>
    <row r="26" spans="1:10" ht="20.100000000000001" customHeight="1">
      <c r="B26" s="219"/>
      <c r="C26" s="87"/>
      <c r="D26" s="87"/>
      <c r="E26" s="87"/>
      <c r="F26" s="87"/>
      <c r="G26" s="1105" t="str">
        <f>入力シート!C25</f>
        <v>福岡市博多区東公園７－７</v>
      </c>
      <c r="H26" s="1106"/>
      <c r="I26" s="1106"/>
      <c r="J26" s="1200"/>
    </row>
    <row r="27" spans="1:10" ht="20.100000000000001" customHeight="1">
      <c r="B27" s="219"/>
      <c r="C27" s="87"/>
      <c r="D27" s="87"/>
      <c r="E27" s="87"/>
      <c r="F27" s="223" t="s">
        <v>405</v>
      </c>
      <c r="G27" s="1106"/>
      <c r="H27" s="1106"/>
      <c r="I27" s="1106"/>
      <c r="J27" s="1200"/>
    </row>
    <row r="28" spans="1:10" ht="20.100000000000001" customHeight="1">
      <c r="B28" s="219"/>
      <c r="C28" s="87"/>
      <c r="D28" s="87"/>
      <c r="E28" s="87"/>
      <c r="F28" s="87"/>
      <c r="G28" s="1107" t="str">
        <f>入力シート!C26</f>
        <v>(株）福岡企画技調</v>
      </c>
      <c r="H28" s="1108"/>
      <c r="I28" s="1108"/>
      <c r="J28" s="1201"/>
    </row>
    <row r="29" spans="1:10" ht="20.100000000000001" customHeight="1">
      <c r="A29" s="184"/>
      <c r="B29" s="224"/>
      <c r="C29" s="225"/>
      <c r="D29" s="225"/>
      <c r="E29" s="225"/>
      <c r="F29" s="223" t="s">
        <v>406</v>
      </c>
      <c r="G29" s="1202" t="str">
        <f>入力シート!C27</f>
        <v>代表取締役　企画太郎</v>
      </c>
      <c r="H29" s="1202"/>
      <c r="I29" s="1202"/>
      <c r="J29" s="226"/>
    </row>
    <row r="30" spans="1:10" ht="20.100000000000001" customHeight="1">
      <c r="B30" s="219"/>
      <c r="C30" s="87"/>
      <c r="D30" s="87"/>
      <c r="E30" s="87"/>
      <c r="F30" s="87"/>
      <c r="G30" s="227" t="s">
        <v>407</v>
      </c>
      <c r="I30" s="227"/>
      <c r="J30" s="228"/>
    </row>
    <row r="31" spans="1:10" ht="20.100000000000001" customHeight="1">
      <c r="B31" s="219"/>
      <c r="C31" s="87"/>
      <c r="D31" s="87"/>
      <c r="E31" s="87"/>
      <c r="F31" s="87"/>
      <c r="G31" s="87"/>
      <c r="H31" s="87"/>
      <c r="I31" s="87"/>
      <c r="J31" s="214"/>
    </row>
    <row r="32" spans="1:10" ht="20.100000000000001" customHeight="1">
      <c r="B32" s="219"/>
      <c r="C32" s="87"/>
      <c r="D32" s="87"/>
      <c r="E32" s="87"/>
      <c r="F32" s="87"/>
      <c r="G32" s="87"/>
      <c r="H32" s="87"/>
      <c r="I32" s="87"/>
      <c r="J32" s="214"/>
    </row>
    <row r="33" spans="1:10" ht="20.100000000000001" customHeight="1">
      <c r="B33" s="219"/>
      <c r="C33" s="87"/>
      <c r="D33" s="87"/>
      <c r="E33" s="87"/>
      <c r="F33" s="87"/>
      <c r="G33" s="87"/>
      <c r="H33" s="87"/>
      <c r="I33" s="87"/>
      <c r="J33" s="214"/>
    </row>
    <row r="34" spans="1:10" ht="20.100000000000001" customHeight="1">
      <c r="B34" s="1203" t="s">
        <v>511</v>
      </c>
      <c r="C34" s="1204"/>
      <c r="D34" s="87"/>
      <c r="E34" s="87"/>
      <c r="F34" s="87"/>
      <c r="G34" s="87"/>
      <c r="H34" s="87"/>
      <c r="I34" s="87"/>
      <c r="J34" s="214"/>
    </row>
    <row r="35" spans="1:10" ht="20.100000000000001" customHeight="1">
      <c r="B35" s="224"/>
      <c r="C35" s="225"/>
      <c r="D35" s="87"/>
      <c r="E35" s="87"/>
      <c r="F35" s="87"/>
      <c r="G35" s="87"/>
      <c r="H35" s="87"/>
      <c r="I35" s="87"/>
      <c r="J35" s="214"/>
    </row>
    <row r="36" spans="1:10" ht="20.100000000000001" customHeight="1">
      <c r="B36" s="219"/>
      <c r="C36" s="87"/>
      <c r="D36" s="87"/>
      <c r="E36" s="87"/>
      <c r="F36" s="87"/>
      <c r="G36" s="87"/>
      <c r="H36" s="87"/>
      <c r="I36" s="87"/>
      <c r="J36" s="214"/>
    </row>
    <row r="37" spans="1:10" s="87" customFormat="1" ht="20.100000000000001" customHeight="1">
      <c r="B37" s="215"/>
      <c r="C37" s="216"/>
      <c r="D37" s="216"/>
      <c r="E37" s="216"/>
      <c r="F37" s="216"/>
      <c r="G37" s="216"/>
      <c r="H37" s="216"/>
      <c r="I37" s="216"/>
      <c r="J37" s="217"/>
    </row>
    <row r="38" spans="1:10" s="87" customFormat="1"/>
    <row r="39" spans="1:10" s="87" customFormat="1">
      <c r="B39" s="229"/>
    </row>
    <row r="40" spans="1:10" s="87" customFormat="1"/>
    <row r="41" spans="1:10" s="87" customFormat="1"/>
    <row r="46" spans="1:10">
      <c r="A46" s="230"/>
    </row>
  </sheetData>
  <mergeCells count="15">
    <mergeCell ref="C24:E24"/>
    <mergeCell ref="G26:J27"/>
    <mergeCell ref="G28:J28"/>
    <mergeCell ref="G29:I29"/>
    <mergeCell ref="B34:C34"/>
    <mergeCell ref="B15:C17"/>
    <mergeCell ref="D15:D17"/>
    <mergeCell ref="E15:J17"/>
    <mergeCell ref="B6:C8"/>
    <mergeCell ref="D6:J8"/>
    <mergeCell ref="B9:C11"/>
    <mergeCell ref="D9:J11"/>
    <mergeCell ref="B12:C14"/>
    <mergeCell ref="E13:F13"/>
    <mergeCell ref="H13:I13"/>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AJ58"/>
  <sheetViews>
    <sheetView view="pageBreakPreview" topLeftCell="A2" zoomScale="80" zoomScaleNormal="95" zoomScaleSheetLayoutView="80" workbookViewId="0">
      <selection sqref="A1:M1"/>
    </sheetView>
  </sheetViews>
  <sheetFormatPr defaultColWidth="2.375" defaultRowHeight="13.5"/>
  <cols>
    <col min="1" max="16384" width="2.375" style="89"/>
  </cols>
  <sheetData>
    <row r="5" spans="1:36">
      <c r="A5" s="89" t="s">
        <v>298</v>
      </c>
    </row>
    <row r="7" spans="1:36">
      <c r="Z7" s="246" t="s">
        <v>183</v>
      </c>
      <c r="AA7" s="1209"/>
      <c r="AB7" s="1209"/>
      <c r="AC7" s="1209"/>
      <c r="AD7" s="1209"/>
      <c r="AE7" s="1209"/>
      <c r="AF7" s="1209"/>
      <c r="AG7" s="1209"/>
      <c r="AH7" s="1209"/>
      <c r="AI7" s="1209"/>
    </row>
    <row r="9" spans="1:36">
      <c r="A9" s="1211" t="str">
        <f>"福岡県"&amp;入力シート!C5&amp;"長"</f>
        <v>福岡県○○県土整備事務所長</v>
      </c>
      <c r="B9" s="1211"/>
      <c r="C9" s="1211"/>
      <c r="D9" s="1211"/>
      <c r="E9" s="1211"/>
      <c r="F9" s="1211"/>
      <c r="G9" s="1211"/>
      <c r="H9" s="1211"/>
      <c r="I9" s="1211"/>
      <c r="J9" s="1211"/>
      <c r="K9" s="1211"/>
      <c r="L9" s="1211"/>
      <c r="M9" s="89" t="s">
        <v>179</v>
      </c>
    </row>
    <row r="10" spans="1:36">
      <c r="X10" s="1212" t="str">
        <f>入力シート!C25</f>
        <v>福岡市博多区東公園７－７</v>
      </c>
      <c r="Y10" s="1106"/>
      <c r="Z10" s="1106"/>
      <c r="AA10" s="1106"/>
      <c r="AB10" s="1106"/>
      <c r="AC10" s="1106"/>
      <c r="AD10" s="1106"/>
      <c r="AE10" s="1106"/>
      <c r="AF10" s="1106"/>
      <c r="AG10" s="1106"/>
      <c r="AH10" s="1106"/>
      <c r="AI10" s="1106"/>
      <c r="AJ10" s="1106"/>
    </row>
    <row r="11" spans="1:36">
      <c r="X11" s="1106"/>
      <c r="Y11" s="1106"/>
      <c r="Z11" s="1106"/>
      <c r="AA11" s="1106"/>
      <c r="AB11" s="1106"/>
      <c r="AC11" s="1106"/>
      <c r="AD11" s="1106"/>
      <c r="AE11" s="1106"/>
      <c r="AF11" s="1106"/>
      <c r="AG11" s="1106"/>
      <c r="AH11" s="1106"/>
      <c r="AI11" s="1106"/>
      <c r="AJ11" s="1106"/>
    </row>
    <row r="12" spans="1:36">
      <c r="X12" s="1213" t="str">
        <f>入力シート!C26</f>
        <v>(株）福岡企画技調</v>
      </c>
      <c r="Y12" s="1108"/>
      <c r="Z12" s="1108"/>
      <c r="AA12" s="1108"/>
      <c r="AB12" s="1108"/>
      <c r="AC12" s="1108"/>
      <c r="AD12" s="1108"/>
      <c r="AE12" s="1108"/>
      <c r="AF12" s="1108"/>
      <c r="AG12" s="1108"/>
      <c r="AH12" s="1108"/>
      <c r="AI12" s="1108"/>
      <c r="AJ12" s="1108"/>
    </row>
    <row r="13" spans="1:36">
      <c r="X13" s="1214" t="str">
        <f>入力シート!C27</f>
        <v>代表取締役　企画太郎</v>
      </c>
      <c r="Y13" s="1110"/>
      <c r="Z13" s="1110"/>
      <c r="AA13" s="1110"/>
      <c r="AB13" s="1110"/>
      <c r="AC13" s="1110"/>
      <c r="AD13" s="1110"/>
      <c r="AE13" s="1110"/>
      <c r="AF13" s="1110"/>
      <c r="AG13" s="1110"/>
      <c r="AH13" s="1110"/>
      <c r="AI13" s="1110"/>
      <c r="AJ13" s="300"/>
    </row>
    <row r="15" spans="1:36" ht="30" customHeight="1">
      <c r="A15" s="1215" t="s">
        <v>409</v>
      </c>
      <c r="B15" s="1215"/>
      <c r="C15" s="1215"/>
      <c r="D15" s="1215"/>
      <c r="E15" s="1215"/>
      <c r="F15" s="1215"/>
      <c r="G15" s="1215"/>
      <c r="H15" s="1215"/>
      <c r="I15" s="1215"/>
      <c r="J15" s="1215"/>
      <c r="K15" s="1215"/>
      <c r="L15" s="1215"/>
      <c r="M15" s="1215"/>
      <c r="N15" s="1215"/>
      <c r="O15" s="1215"/>
      <c r="P15" s="1215"/>
      <c r="Q15" s="1215"/>
      <c r="R15" s="1215"/>
      <c r="S15" s="1215"/>
      <c r="T15" s="1215"/>
      <c r="U15" s="1215"/>
      <c r="V15" s="1215"/>
      <c r="W15" s="1215"/>
      <c r="X15" s="1215"/>
      <c r="Y15" s="1215"/>
      <c r="Z15" s="1215"/>
      <c r="AA15" s="1215"/>
      <c r="AB15" s="1215"/>
      <c r="AC15" s="1215"/>
      <c r="AD15" s="1215"/>
      <c r="AE15" s="1215"/>
      <c r="AF15" s="1215"/>
      <c r="AG15" s="1215"/>
      <c r="AH15" s="1215"/>
      <c r="AI15" s="1215"/>
    </row>
    <row r="18" spans="1:36">
      <c r="D18" s="89" t="s">
        <v>440</v>
      </c>
      <c r="M18" s="1209"/>
      <c r="N18" s="1209"/>
      <c r="O18" s="1209"/>
      <c r="P18" s="1209"/>
      <c r="Q18" s="1209"/>
      <c r="R18" s="1209"/>
      <c r="S18" s="1209"/>
      <c r="T18" s="1209"/>
      <c r="U18" s="1209"/>
      <c r="V18" s="89" t="s">
        <v>410</v>
      </c>
    </row>
    <row r="20" spans="1:36">
      <c r="C20" s="89" t="s">
        <v>411</v>
      </c>
    </row>
    <row r="23" spans="1:36">
      <c r="A23" s="1216" t="s">
        <v>299</v>
      </c>
      <c r="B23" s="1216"/>
      <c r="C23" s="1216"/>
      <c r="D23" s="1216"/>
      <c r="E23" s="1216"/>
      <c r="F23" s="1216"/>
      <c r="G23" s="1216"/>
      <c r="H23" s="1216"/>
      <c r="I23" s="1216"/>
      <c r="J23" s="1216"/>
      <c r="K23" s="1216"/>
      <c r="L23" s="1216"/>
      <c r="M23" s="1216"/>
      <c r="N23" s="1216"/>
      <c r="O23" s="1216"/>
      <c r="P23" s="1216"/>
      <c r="Q23" s="1216"/>
      <c r="R23" s="1216"/>
      <c r="S23" s="1216"/>
      <c r="T23" s="1216"/>
      <c r="U23" s="1216"/>
      <c r="V23" s="1216"/>
      <c r="W23" s="1216"/>
      <c r="X23" s="1216"/>
      <c r="Y23" s="1216"/>
      <c r="Z23" s="1216"/>
      <c r="AA23" s="1216"/>
      <c r="AB23" s="1216"/>
      <c r="AC23" s="1216"/>
      <c r="AD23" s="1216"/>
      <c r="AE23" s="1216"/>
      <c r="AF23" s="1216"/>
      <c r="AG23" s="1216"/>
      <c r="AH23" s="1216"/>
      <c r="AI23" s="1216"/>
    </row>
    <row r="24" spans="1:36">
      <c r="A24" s="249"/>
      <c r="B24" s="249"/>
      <c r="C24" s="249"/>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row>
    <row r="25" spans="1:36">
      <c r="H25" s="1205" t="str">
        <f>"第50"&amp;入力シート!C3&amp;"-"&amp;入力シート!C4&amp;"号"</f>
        <v>第503-12345-001号</v>
      </c>
      <c r="I25" s="1205"/>
      <c r="J25" s="1205"/>
      <c r="K25" s="1205"/>
      <c r="L25" s="1205"/>
      <c r="M25" s="1205"/>
      <c r="N25" s="1205"/>
      <c r="O25" s="1205"/>
      <c r="P25" s="1205"/>
      <c r="Q25" s="199"/>
      <c r="R25" s="199"/>
      <c r="S25" s="199"/>
      <c r="T25" s="199"/>
      <c r="U25" s="199"/>
      <c r="V25" s="199"/>
      <c r="W25" s="199"/>
      <c r="X25" s="199"/>
      <c r="Y25" s="199"/>
      <c r="Z25" s="199"/>
      <c r="AA25" s="199"/>
      <c r="AB25" s="199"/>
      <c r="AC25" s="199"/>
      <c r="AD25" s="199"/>
      <c r="AE25" s="199"/>
      <c r="AF25" s="199"/>
    </row>
    <row r="26" spans="1:36">
      <c r="D26" s="89" t="s">
        <v>300</v>
      </c>
      <c r="H26" s="1217" t="str">
        <f>入力シート!C10</f>
        <v>県道博多天神線排水性舗装工事（第２工区）</v>
      </c>
      <c r="I26" s="1218"/>
      <c r="J26" s="1218"/>
      <c r="K26" s="1218"/>
      <c r="L26" s="1218"/>
      <c r="M26" s="1218"/>
      <c r="N26" s="1218"/>
      <c r="O26" s="1218"/>
      <c r="P26" s="1218"/>
      <c r="Q26" s="1218"/>
      <c r="R26" s="1218"/>
      <c r="S26" s="1218"/>
      <c r="T26" s="1218"/>
      <c r="U26" s="1218"/>
      <c r="V26" s="1218"/>
      <c r="W26" s="1218"/>
      <c r="X26" s="1218"/>
      <c r="Y26" s="1218"/>
      <c r="Z26" s="1218"/>
      <c r="AA26" s="1218"/>
      <c r="AB26" s="1218"/>
      <c r="AC26" s="1218"/>
      <c r="AD26" s="1218"/>
      <c r="AE26" s="1218"/>
      <c r="AF26" s="1218"/>
      <c r="AG26" s="1218"/>
      <c r="AH26" s="1218"/>
      <c r="AI26" s="1218"/>
      <c r="AJ26" s="1218"/>
    </row>
    <row r="29" spans="1:36">
      <c r="D29" s="89" t="s">
        <v>441</v>
      </c>
      <c r="H29" s="89" t="s">
        <v>180</v>
      </c>
      <c r="I29" s="1219">
        <f>入力シート!C14</f>
        <v>44379</v>
      </c>
      <c r="J29" s="1219"/>
      <c r="K29" s="1219"/>
      <c r="L29" s="1219"/>
      <c r="M29" s="1219"/>
      <c r="N29" s="1219"/>
      <c r="O29" s="1219"/>
      <c r="P29" s="1219"/>
      <c r="Q29" s="1219"/>
      <c r="R29" s="1219"/>
      <c r="S29" s="1219"/>
      <c r="T29" s="89" t="s">
        <v>181</v>
      </c>
      <c r="U29" s="1219">
        <f>入力シート!C15</f>
        <v>44466</v>
      </c>
      <c r="V29" s="1219"/>
      <c r="W29" s="1219"/>
      <c r="X29" s="1219"/>
      <c r="Y29" s="1219"/>
      <c r="Z29" s="1219"/>
      <c r="AA29" s="1219"/>
      <c r="AB29" s="1219"/>
      <c r="AC29" s="1219"/>
    </row>
    <row r="32" spans="1:36" ht="14.25">
      <c r="D32" s="89" t="s">
        <v>221</v>
      </c>
      <c r="I32" s="89" t="s">
        <v>442</v>
      </c>
      <c r="J32" s="1208">
        <f>入力シート!C24</f>
        <v>13000000</v>
      </c>
      <c r="K32" s="1208"/>
      <c r="L32" s="1208"/>
      <c r="M32" s="1208"/>
      <c r="N32" s="1208"/>
      <c r="O32" s="1208"/>
      <c r="P32" s="1208"/>
      <c r="Q32" s="1208"/>
      <c r="R32" s="1208"/>
      <c r="S32" s="1208"/>
      <c r="T32" s="1208"/>
      <c r="U32" s="1208"/>
      <c r="V32" s="1208"/>
      <c r="W32" s="1208"/>
      <c r="X32" s="1208"/>
      <c r="Y32" s="1208"/>
      <c r="Z32" s="1208"/>
      <c r="AA32" s="1208"/>
      <c r="AB32" s="1208"/>
      <c r="AC32" s="1208"/>
      <c r="AD32" s="1208"/>
      <c r="AE32" s="1208"/>
      <c r="AF32" s="1208"/>
    </row>
    <row r="35" spans="1:35">
      <c r="D35" s="1206" t="s">
        <v>302</v>
      </c>
      <c r="E35" s="1206"/>
      <c r="F35" s="1206"/>
      <c r="G35" s="1206"/>
      <c r="H35" s="1206"/>
      <c r="I35" s="1206"/>
      <c r="J35" s="89" t="s">
        <v>180</v>
      </c>
      <c r="K35" s="1209"/>
      <c r="L35" s="1209"/>
      <c r="M35" s="1209"/>
      <c r="N35" s="1209"/>
      <c r="O35" s="1209"/>
      <c r="P35" s="1209"/>
      <c r="Q35" s="1209"/>
      <c r="R35" s="1209"/>
      <c r="S35" s="1209"/>
      <c r="V35" s="89" t="s">
        <v>181</v>
      </c>
      <c r="W35" s="1209"/>
      <c r="X35" s="1209"/>
      <c r="Y35" s="1209"/>
      <c r="Z35" s="1209"/>
      <c r="AA35" s="1209"/>
      <c r="AB35" s="1209"/>
      <c r="AC35" s="1209"/>
      <c r="AD35" s="1209"/>
      <c r="AE35" s="1209"/>
    </row>
    <row r="38" spans="1:35">
      <c r="D38" s="89" t="s">
        <v>303</v>
      </c>
      <c r="P38" s="89" t="s">
        <v>442</v>
      </c>
      <c r="Q38" s="1210"/>
      <c r="R38" s="1210"/>
      <c r="S38" s="1210"/>
      <c r="T38" s="1210"/>
      <c r="U38" s="1210"/>
      <c r="V38" s="1210"/>
      <c r="W38" s="1210"/>
      <c r="X38" s="1210"/>
      <c r="Y38" s="1210"/>
      <c r="Z38" s="1210"/>
      <c r="AA38" s="1210"/>
      <c r="AB38" s="1210"/>
      <c r="AC38" s="1210"/>
      <c r="AD38" s="1210"/>
      <c r="AE38" s="1210"/>
      <c r="AF38" s="1210"/>
    </row>
    <row r="40" spans="1:35">
      <c r="A40" s="90"/>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row>
    <row r="42" spans="1:35">
      <c r="D42" s="89" t="s">
        <v>247</v>
      </c>
      <c r="F42" s="254" t="s">
        <v>293</v>
      </c>
      <c r="G42" s="254"/>
      <c r="H42" s="254"/>
      <c r="I42" s="254"/>
      <c r="J42" s="254"/>
      <c r="K42" s="254"/>
      <c r="L42" s="254"/>
      <c r="M42" s="254"/>
    </row>
    <row r="43" spans="1:35">
      <c r="F43" s="254" t="s">
        <v>294</v>
      </c>
      <c r="G43" s="254"/>
      <c r="H43" s="254"/>
      <c r="I43" s="254"/>
      <c r="J43" s="254"/>
      <c r="K43" s="254"/>
      <c r="L43" s="254"/>
      <c r="M43" s="254"/>
    </row>
    <row r="44" spans="1:35">
      <c r="F44" s="254" t="s">
        <v>295</v>
      </c>
      <c r="G44" s="254"/>
      <c r="H44" s="254"/>
      <c r="I44" s="254"/>
      <c r="J44" s="254"/>
      <c r="K44" s="254"/>
      <c r="L44" s="254"/>
      <c r="M44" s="254"/>
    </row>
    <row r="45" spans="1:35">
      <c r="F45" s="254"/>
      <c r="G45" s="254" t="s">
        <v>296</v>
      </c>
      <c r="H45" s="254"/>
      <c r="L45" s="254"/>
      <c r="M45" s="254"/>
      <c r="O45" s="1207" t="s">
        <v>561</v>
      </c>
      <c r="P45" s="1207"/>
      <c r="Q45" s="1207"/>
      <c r="R45" s="1207"/>
      <c r="S45" s="1207"/>
      <c r="T45" s="1207"/>
      <c r="W45" s="254" t="s">
        <v>443</v>
      </c>
    </row>
    <row r="46" spans="1:35" ht="15">
      <c r="F46" s="254"/>
      <c r="G46" s="254"/>
      <c r="H46" s="254"/>
      <c r="L46" s="254"/>
      <c r="M46" s="254"/>
      <c r="O46" s="254"/>
      <c r="P46" s="254"/>
      <c r="Q46" s="91" t="s">
        <v>444</v>
      </c>
      <c r="W46" s="88" t="s">
        <v>445</v>
      </c>
    </row>
    <row r="47" spans="1:35">
      <c r="F47" s="254"/>
      <c r="G47" s="254"/>
      <c r="H47" s="254"/>
      <c r="L47" s="254"/>
      <c r="M47" s="254"/>
      <c r="O47" s="1207" t="s">
        <v>562</v>
      </c>
      <c r="P47" s="1207"/>
      <c r="Q47" s="1207"/>
      <c r="R47" s="1207"/>
      <c r="S47" s="1207"/>
      <c r="T47" s="1207"/>
      <c r="W47" s="254" t="s">
        <v>446</v>
      </c>
    </row>
    <row r="48" spans="1:35">
      <c r="F48" s="254"/>
      <c r="G48" s="254"/>
      <c r="H48" s="254"/>
      <c r="L48" s="254"/>
      <c r="M48" s="254"/>
      <c r="O48" s="254"/>
      <c r="P48" s="254"/>
      <c r="W48" s="254"/>
    </row>
    <row r="50" spans="1:35">
      <c r="A50" s="231"/>
      <c r="B50" s="231"/>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row>
    <row r="51" spans="1:35">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row>
    <row r="52" spans="1:35">
      <c r="A52" s="1166" t="s">
        <v>412</v>
      </c>
      <c r="B52" s="1166"/>
      <c r="C52" s="1166"/>
      <c r="D52" s="1166"/>
      <c r="E52" s="1166"/>
      <c r="F52" s="1166"/>
      <c r="G52" s="1166"/>
      <c r="H52" s="1166"/>
      <c r="I52" s="1166"/>
      <c r="J52" s="1166"/>
      <c r="K52" s="1166"/>
      <c r="L52" s="1166"/>
      <c r="M52" s="1166"/>
      <c r="N52" s="1166"/>
      <c r="O52" s="1166"/>
      <c r="P52" s="1166"/>
      <c r="Q52" s="1166"/>
      <c r="R52" s="1166"/>
      <c r="S52" s="1166"/>
      <c r="T52" s="1166"/>
      <c r="U52" s="1166"/>
      <c r="V52" s="1166"/>
      <c r="W52" s="1166"/>
      <c r="X52" s="1166"/>
      <c r="Y52" s="1166"/>
      <c r="Z52" s="1166"/>
      <c r="AA52" s="1166"/>
      <c r="AB52" s="1166"/>
      <c r="AC52" s="1166"/>
      <c r="AD52" s="1166"/>
      <c r="AE52" s="1166"/>
      <c r="AF52" s="1166"/>
      <c r="AG52" s="1166"/>
      <c r="AH52" s="1166"/>
      <c r="AI52" s="1166"/>
    </row>
    <row r="53" spans="1:35">
      <c r="A53" s="248"/>
      <c r="B53" s="248"/>
      <c r="C53" s="248"/>
      <c r="D53" s="248"/>
      <c r="E53" s="248"/>
      <c r="F53" s="248"/>
      <c r="G53" s="248"/>
      <c r="H53" s="248"/>
      <c r="I53" s="248"/>
      <c r="J53" s="248"/>
      <c r="K53" s="248"/>
      <c r="L53" s="248"/>
      <c r="M53" s="248"/>
      <c r="N53" s="248"/>
      <c r="O53" s="248"/>
      <c r="P53" s="248"/>
      <c r="Q53" s="248"/>
      <c r="R53" s="248"/>
      <c r="S53" s="248"/>
      <c r="T53" s="248"/>
      <c r="U53" s="248"/>
      <c r="V53" s="248"/>
      <c r="W53" s="248"/>
      <c r="X53" s="248"/>
      <c r="Y53" s="248"/>
      <c r="Z53" s="248"/>
      <c r="AA53" s="248"/>
      <c r="AB53" s="248"/>
      <c r="AC53" s="248"/>
      <c r="AD53" s="248"/>
      <c r="AE53" s="248"/>
      <c r="AF53" s="248"/>
      <c r="AG53" s="248"/>
      <c r="AH53" s="248"/>
      <c r="AI53" s="248"/>
    </row>
    <row r="54" spans="1:35">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row>
    <row r="55" spans="1:35">
      <c r="A55" s="109"/>
      <c r="B55" s="109"/>
      <c r="C55" s="109"/>
      <c r="D55" s="109" t="s">
        <v>413</v>
      </c>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row>
    <row r="56" spans="1:35">
      <c r="A56" s="109"/>
      <c r="B56" s="109"/>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row>
    <row r="57" spans="1:35">
      <c r="A57" s="109"/>
      <c r="B57" s="109"/>
      <c r="C57" s="109"/>
      <c r="D57" s="109" t="s">
        <v>414</v>
      </c>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row>
    <row r="58" spans="1:35">
      <c r="A58" s="109"/>
      <c r="B58" s="109"/>
      <c r="C58" s="109"/>
      <c r="D58" s="109"/>
      <c r="E58" s="109"/>
      <c r="F58" s="109" t="s">
        <v>415</v>
      </c>
      <c r="G58" s="109"/>
      <c r="H58" s="109" t="s">
        <v>406</v>
      </c>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row>
  </sheetData>
  <mergeCells count="20">
    <mergeCell ref="A15:AI15"/>
    <mergeCell ref="M18:U18"/>
    <mergeCell ref="A23:AI23"/>
    <mergeCell ref="H26:AJ26"/>
    <mergeCell ref="I29:S29"/>
    <mergeCell ref="U29:AC29"/>
    <mergeCell ref="AA7:AI7"/>
    <mergeCell ref="A9:L9"/>
    <mergeCell ref="X10:AJ11"/>
    <mergeCell ref="X12:AJ12"/>
    <mergeCell ref="X13:AI13"/>
    <mergeCell ref="A52:AI52"/>
    <mergeCell ref="H25:P25"/>
    <mergeCell ref="D35:I35"/>
    <mergeCell ref="O45:T45"/>
    <mergeCell ref="O47:T47"/>
    <mergeCell ref="J32:AF32"/>
    <mergeCell ref="K35:S35"/>
    <mergeCell ref="W35:AE35"/>
    <mergeCell ref="Q38:AF38"/>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AI50"/>
  <sheetViews>
    <sheetView view="pageBreakPreview" topLeftCell="A3" zoomScale="80" zoomScaleNormal="95" zoomScaleSheetLayoutView="80" workbookViewId="0">
      <selection sqref="A1:M1"/>
    </sheetView>
  </sheetViews>
  <sheetFormatPr defaultColWidth="2.375" defaultRowHeight="13.5"/>
  <cols>
    <col min="1" max="16384" width="2.375" style="77"/>
  </cols>
  <sheetData>
    <row r="5" spans="1:35">
      <c r="A5" s="89" t="s">
        <v>305</v>
      </c>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row>
    <row r="6" spans="1:35">
      <c r="A6" s="89"/>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row>
    <row r="7" spans="1:35">
      <c r="A7" s="89"/>
      <c r="B7" s="89"/>
      <c r="C7" s="89"/>
      <c r="D7" s="89"/>
      <c r="E7" s="89"/>
      <c r="F7" s="89"/>
      <c r="G7" s="89"/>
      <c r="H7" s="89"/>
      <c r="I7" s="89"/>
      <c r="J7" s="89"/>
      <c r="K7" s="89"/>
      <c r="L7" s="89"/>
      <c r="M7" s="89"/>
      <c r="N7" s="89"/>
      <c r="O7" s="89"/>
      <c r="P7" s="89"/>
      <c r="Q7" s="89"/>
      <c r="R7" s="89"/>
      <c r="S7" s="89"/>
      <c r="T7" s="89"/>
      <c r="U7" s="89"/>
      <c r="V7" s="89"/>
      <c r="W7" s="89"/>
      <c r="X7" s="89"/>
      <c r="Y7" s="89"/>
      <c r="Z7" s="246" t="s">
        <v>183</v>
      </c>
      <c r="AA7" s="1209"/>
      <c r="AB7" s="1209"/>
      <c r="AC7" s="1209"/>
      <c r="AD7" s="1209"/>
      <c r="AE7" s="1209"/>
      <c r="AF7" s="1209"/>
      <c r="AG7" s="1209"/>
      <c r="AH7" s="1209"/>
      <c r="AI7" s="1209"/>
    </row>
    <row r="8" spans="1:35">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row>
    <row r="9" spans="1:35">
      <c r="A9" s="89"/>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row>
    <row r="10" spans="1:35">
      <c r="A10" s="1211" t="str">
        <f>"福岡県"&amp;入力シート!C5&amp;"長"</f>
        <v>福岡県○○県土整備事務所長</v>
      </c>
      <c r="B10" s="1211"/>
      <c r="C10" s="1211"/>
      <c r="D10" s="1211"/>
      <c r="E10" s="1211"/>
      <c r="F10" s="1211"/>
      <c r="G10" s="1211"/>
      <c r="H10" s="1211"/>
      <c r="I10" s="1211"/>
      <c r="J10" s="1211"/>
      <c r="K10" s="1211"/>
      <c r="L10" s="1211"/>
      <c r="M10" s="89" t="s">
        <v>179</v>
      </c>
      <c r="N10" s="89"/>
      <c r="O10" s="89"/>
      <c r="P10" s="89"/>
      <c r="Q10" s="89"/>
      <c r="R10" s="89"/>
      <c r="S10" s="89"/>
      <c r="T10" s="89"/>
      <c r="U10" s="89"/>
      <c r="V10" s="89"/>
      <c r="W10" s="89"/>
      <c r="X10" s="89"/>
      <c r="Y10" s="89"/>
      <c r="Z10" s="89"/>
      <c r="AA10" s="89"/>
      <c r="AB10" s="89"/>
      <c r="AC10" s="89"/>
      <c r="AD10" s="89"/>
      <c r="AE10" s="89"/>
      <c r="AF10" s="89"/>
      <c r="AG10" s="89"/>
      <c r="AH10" s="89"/>
      <c r="AI10" s="89"/>
    </row>
    <row r="11" spans="1:35">
      <c r="A11" s="89"/>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row>
    <row r="12" spans="1:35">
      <c r="A12" s="89"/>
      <c r="B12" s="89"/>
      <c r="C12" s="89"/>
      <c r="D12" s="89"/>
      <c r="E12" s="89"/>
      <c r="F12" s="89"/>
      <c r="G12" s="89"/>
      <c r="H12" s="89"/>
      <c r="I12" s="89"/>
      <c r="J12" s="89"/>
      <c r="K12" s="89"/>
      <c r="L12" s="89"/>
      <c r="M12" s="89"/>
      <c r="N12" s="89"/>
      <c r="O12" s="89"/>
      <c r="P12" s="89"/>
      <c r="Q12" s="89"/>
      <c r="R12" s="89"/>
      <c r="S12" s="89"/>
      <c r="T12" s="89"/>
      <c r="U12" s="89"/>
      <c r="V12" s="89"/>
      <c r="W12" s="1212" t="str">
        <f>入力シート!C25</f>
        <v>福岡市博多区東公園７－７</v>
      </c>
      <c r="X12" s="1106"/>
      <c r="Y12" s="1106"/>
      <c r="Z12" s="1106"/>
      <c r="AA12" s="1106"/>
      <c r="AB12" s="1106"/>
      <c r="AC12" s="1106"/>
      <c r="AD12" s="1106"/>
      <c r="AE12" s="1106"/>
      <c r="AF12" s="1106"/>
      <c r="AG12" s="1106"/>
      <c r="AH12" s="1106"/>
      <c r="AI12" s="1106"/>
    </row>
    <row r="13" spans="1:35">
      <c r="A13" s="89"/>
      <c r="B13" s="89"/>
      <c r="C13" s="89"/>
      <c r="D13" s="89"/>
      <c r="E13" s="89"/>
      <c r="F13" s="89"/>
      <c r="G13" s="89"/>
      <c r="H13" s="89"/>
      <c r="I13" s="89"/>
      <c r="J13" s="89"/>
      <c r="K13" s="89"/>
      <c r="L13" s="89"/>
      <c r="M13" s="89"/>
      <c r="N13" s="89"/>
      <c r="O13" s="89"/>
      <c r="P13" s="89"/>
      <c r="Q13" s="89"/>
      <c r="R13" s="89"/>
      <c r="S13" s="89"/>
      <c r="T13" s="89"/>
      <c r="U13" s="89"/>
      <c r="V13" s="89"/>
      <c r="W13" s="1106"/>
      <c r="X13" s="1106"/>
      <c r="Y13" s="1106"/>
      <c r="Z13" s="1106"/>
      <c r="AA13" s="1106"/>
      <c r="AB13" s="1106"/>
      <c r="AC13" s="1106"/>
      <c r="AD13" s="1106"/>
      <c r="AE13" s="1106"/>
      <c r="AF13" s="1106"/>
      <c r="AG13" s="1106"/>
      <c r="AH13" s="1106"/>
      <c r="AI13" s="1106"/>
    </row>
    <row r="14" spans="1:35">
      <c r="A14" s="89"/>
      <c r="B14" s="89"/>
      <c r="C14" s="89"/>
      <c r="D14" s="89"/>
      <c r="E14" s="89"/>
      <c r="F14" s="89"/>
      <c r="G14" s="89"/>
      <c r="H14" s="89"/>
      <c r="I14" s="89"/>
      <c r="J14" s="89"/>
      <c r="K14" s="89"/>
      <c r="L14" s="89"/>
      <c r="M14" s="89"/>
      <c r="N14" s="89"/>
      <c r="O14" s="89"/>
      <c r="P14" s="89"/>
      <c r="Q14" s="89"/>
      <c r="R14" s="89"/>
      <c r="S14" s="89"/>
      <c r="T14" s="89"/>
      <c r="U14" s="89"/>
      <c r="V14" s="89"/>
      <c r="W14" s="1213" t="str">
        <f>入力シート!C26</f>
        <v>(株）福岡企画技調</v>
      </c>
      <c r="X14" s="1108"/>
      <c r="Y14" s="1108"/>
      <c r="Z14" s="1108"/>
      <c r="AA14" s="1108"/>
      <c r="AB14" s="1108"/>
      <c r="AC14" s="1108"/>
      <c r="AD14" s="1108"/>
      <c r="AE14" s="1108"/>
      <c r="AF14" s="1108"/>
      <c r="AG14" s="1108"/>
      <c r="AH14" s="1108"/>
      <c r="AI14" s="1108"/>
    </row>
    <row r="15" spans="1:35">
      <c r="A15" s="89"/>
      <c r="B15" s="89"/>
      <c r="C15" s="89"/>
      <c r="D15" s="89"/>
      <c r="E15" s="89"/>
      <c r="F15" s="89"/>
      <c r="G15" s="89"/>
      <c r="H15" s="89"/>
      <c r="I15" s="89"/>
      <c r="J15" s="89"/>
      <c r="K15" s="89"/>
      <c r="L15" s="89"/>
      <c r="M15" s="89"/>
      <c r="N15" s="89"/>
      <c r="O15" s="89"/>
      <c r="P15" s="89"/>
      <c r="Q15" s="89"/>
      <c r="R15" s="89"/>
      <c r="S15" s="89"/>
      <c r="T15" s="89"/>
      <c r="U15" s="89"/>
      <c r="V15" s="89"/>
      <c r="W15" s="1214" t="str">
        <f>入力シート!C27</f>
        <v>代表取締役　企画太郎</v>
      </c>
      <c r="X15" s="1110"/>
      <c r="Y15" s="1110"/>
      <c r="Z15" s="1110"/>
      <c r="AA15" s="1110"/>
      <c r="AB15" s="1110"/>
      <c r="AC15" s="1110"/>
      <c r="AD15" s="1110"/>
      <c r="AE15" s="1110"/>
      <c r="AF15" s="1110"/>
      <c r="AG15" s="1110"/>
      <c r="AH15" s="1110"/>
      <c r="AI15" s="299"/>
    </row>
    <row r="16" spans="1:35">
      <c r="A16" s="89"/>
      <c r="B16" s="89"/>
      <c r="C16" s="89"/>
      <c r="D16" s="89"/>
      <c r="E16" s="89"/>
      <c r="F16" s="89"/>
      <c r="G16" s="89"/>
      <c r="H16" s="89"/>
      <c r="I16" s="89"/>
      <c r="J16" s="89"/>
      <c r="K16" s="89"/>
      <c r="L16" s="89"/>
      <c r="M16" s="89"/>
      <c r="N16" s="89"/>
      <c r="O16" s="89"/>
      <c r="P16" s="89"/>
      <c r="Q16" s="89"/>
      <c r="R16" s="89"/>
      <c r="S16" s="89"/>
      <c r="T16" s="89"/>
      <c r="U16" s="89"/>
      <c r="V16" s="89"/>
      <c r="W16" s="89"/>
      <c r="X16" s="89"/>
      <c r="Y16" s="245"/>
      <c r="Z16" s="245"/>
      <c r="AA16" s="245"/>
      <c r="AB16" s="245"/>
      <c r="AC16" s="245"/>
      <c r="AD16" s="245"/>
      <c r="AE16" s="245"/>
      <c r="AF16" s="245"/>
      <c r="AG16" s="245"/>
      <c r="AH16" s="89"/>
      <c r="AI16" s="89"/>
    </row>
    <row r="17" spans="1:35">
      <c r="A17" s="89"/>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row>
    <row r="18" spans="1:35" ht="27" customHeight="1">
      <c r="A18" s="1215" t="s">
        <v>416</v>
      </c>
      <c r="B18" s="1215"/>
      <c r="C18" s="1215"/>
      <c r="D18" s="1215"/>
      <c r="E18" s="1215"/>
      <c r="F18" s="1215"/>
      <c r="G18" s="1215"/>
      <c r="H18" s="1215"/>
      <c r="I18" s="1215"/>
      <c r="J18" s="1215"/>
      <c r="K18" s="1215"/>
      <c r="L18" s="1215"/>
      <c r="M18" s="1215"/>
      <c r="N18" s="1215"/>
      <c r="O18" s="1215"/>
      <c r="P18" s="1215"/>
      <c r="Q18" s="1215"/>
      <c r="R18" s="1215"/>
      <c r="S18" s="1215"/>
      <c r="T18" s="1215"/>
      <c r="U18" s="1215"/>
      <c r="V18" s="1215"/>
      <c r="W18" s="1215"/>
      <c r="X18" s="1215"/>
      <c r="Y18" s="1215"/>
      <c r="Z18" s="1215"/>
      <c r="AA18" s="1215"/>
      <c r="AB18" s="1215"/>
      <c r="AC18" s="1215"/>
      <c r="AD18" s="1215"/>
      <c r="AE18" s="1215"/>
      <c r="AF18" s="1215"/>
      <c r="AG18" s="1215"/>
      <c r="AH18" s="1215"/>
      <c r="AI18" s="1215"/>
    </row>
    <row r="19" spans="1:35">
      <c r="A19" s="89"/>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row>
    <row r="20" spans="1:35">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row>
    <row r="21" spans="1:35">
      <c r="A21" s="89"/>
      <c r="B21" s="89"/>
      <c r="C21" s="89"/>
      <c r="D21" s="89" t="s">
        <v>417</v>
      </c>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row>
    <row r="22" spans="1:35">
      <c r="A22" s="89"/>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row>
    <row r="23" spans="1:35" ht="45" customHeight="1">
      <c r="A23" s="89"/>
      <c r="B23" s="1226" t="s">
        <v>418</v>
      </c>
      <c r="C23" s="1227"/>
      <c r="D23" s="1227"/>
      <c r="E23" s="1227"/>
      <c r="F23" s="1227"/>
      <c r="G23" s="1227"/>
      <c r="H23" s="1227"/>
      <c r="I23" s="1228"/>
      <c r="J23" s="1235" t="str">
        <f>"第50"&amp;入力シート!C3&amp;"-"&amp;入力シート!C4&amp;"号　"&amp;入力シート!C10</f>
        <v>第503-12345-001号　県道博多天神線排水性舗装工事（第２工区）</v>
      </c>
      <c r="K23" s="1236"/>
      <c r="L23" s="1236"/>
      <c r="M23" s="1236"/>
      <c r="N23" s="1236"/>
      <c r="O23" s="1236"/>
      <c r="P23" s="1236"/>
      <c r="Q23" s="1236"/>
      <c r="R23" s="1236"/>
      <c r="S23" s="1236"/>
      <c r="T23" s="1236"/>
      <c r="U23" s="1236"/>
      <c r="V23" s="1236"/>
      <c r="W23" s="1236"/>
      <c r="X23" s="1236"/>
      <c r="Y23" s="1236"/>
      <c r="Z23" s="1236"/>
      <c r="AA23" s="1236"/>
      <c r="AB23" s="1236"/>
      <c r="AC23" s="1236"/>
      <c r="AD23" s="1236"/>
      <c r="AE23" s="1236"/>
      <c r="AF23" s="1236"/>
      <c r="AG23" s="1236"/>
      <c r="AH23" s="1237"/>
      <c r="AI23" s="89"/>
    </row>
    <row r="24" spans="1:35" ht="45" customHeight="1">
      <c r="A24" s="89"/>
      <c r="B24" s="1226" t="s">
        <v>419</v>
      </c>
      <c r="C24" s="1227"/>
      <c r="D24" s="1227"/>
      <c r="E24" s="1227"/>
      <c r="F24" s="1227"/>
      <c r="G24" s="1227"/>
      <c r="H24" s="1227"/>
      <c r="I24" s="1228"/>
      <c r="J24" s="1238"/>
      <c r="K24" s="1239"/>
      <c r="L24" s="1239"/>
      <c r="M24" s="1239"/>
      <c r="N24" s="1239"/>
      <c r="O24" s="1239"/>
      <c r="P24" s="1239"/>
      <c r="Q24" s="1239"/>
      <c r="R24" s="1239"/>
      <c r="S24" s="1239"/>
      <c r="T24" s="1239"/>
      <c r="U24" s="1239"/>
      <c r="V24" s="1239"/>
      <c r="W24" s="1239"/>
      <c r="X24" s="1239"/>
      <c r="Y24" s="1239"/>
      <c r="Z24" s="1239"/>
      <c r="AA24" s="1239"/>
      <c r="AB24" s="1239"/>
      <c r="AC24" s="1239"/>
      <c r="AD24" s="1239"/>
      <c r="AE24" s="1239"/>
      <c r="AF24" s="1239"/>
      <c r="AG24" s="1239"/>
      <c r="AH24" s="1240"/>
      <c r="AI24" s="89"/>
    </row>
    <row r="25" spans="1:35" ht="45" customHeight="1">
      <c r="A25" s="89"/>
      <c r="B25" s="1226" t="s">
        <v>306</v>
      </c>
      <c r="C25" s="1227"/>
      <c r="D25" s="1227"/>
      <c r="E25" s="1227"/>
      <c r="F25" s="1227"/>
      <c r="G25" s="1227"/>
      <c r="H25" s="1227"/>
      <c r="I25" s="1228"/>
      <c r="J25" s="1226" t="s">
        <v>180</v>
      </c>
      <c r="K25" s="1227"/>
      <c r="L25" s="1241">
        <f>入力シート!C14</f>
        <v>44379</v>
      </c>
      <c r="M25" s="1241"/>
      <c r="N25" s="1241"/>
      <c r="O25" s="1241"/>
      <c r="P25" s="1241"/>
      <c r="Q25" s="1241"/>
      <c r="R25" s="1241"/>
      <c r="S25" s="1241"/>
      <c r="T25" s="1241"/>
      <c r="U25" s="1241"/>
      <c r="V25" s="1227" t="s">
        <v>181</v>
      </c>
      <c r="W25" s="1227"/>
      <c r="X25" s="1241">
        <f>入力シート!C15</f>
        <v>44466</v>
      </c>
      <c r="Y25" s="1241"/>
      <c r="Z25" s="1241"/>
      <c r="AA25" s="1241"/>
      <c r="AB25" s="1241"/>
      <c r="AC25" s="1241"/>
      <c r="AD25" s="1241"/>
      <c r="AE25" s="1241"/>
      <c r="AF25" s="1241"/>
      <c r="AG25" s="1241"/>
      <c r="AH25" s="1242"/>
      <c r="AI25" s="89"/>
    </row>
    <row r="26" spans="1:35" ht="45" customHeight="1">
      <c r="A26" s="89"/>
      <c r="B26" s="1226" t="s">
        <v>307</v>
      </c>
      <c r="C26" s="1227"/>
      <c r="D26" s="1227"/>
      <c r="E26" s="1227"/>
      <c r="F26" s="1227"/>
      <c r="G26" s="1227"/>
      <c r="H26" s="1227"/>
      <c r="I26" s="1228"/>
      <c r="J26" s="1226" t="s">
        <v>180</v>
      </c>
      <c r="K26" s="1227"/>
      <c r="L26" s="1233"/>
      <c r="M26" s="1233"/>
      <c r="N26" s="1233"/>
      <c r="O26" s="1233"/>
      <c r="P26" s="1233"/>
      <c r="Q26" s="1233"/>
      <c r="R26" s="1233"/>
      <c r="S26" s="1233"/>
      <c r="T26" s="1233"/>
      <c r="U26" s="1233"/>
      <c r="V26" s="1227" t="s">
        <v>181</v>
      </c>
      <c r="W26" s="1227"/>
      <c r="X26" s="1233"/>
      <c r="Y26" s="1233"/>
      <c r="Z26" s="1233"/>
      <c r="AA26" s="1233"/>
      <c r="AB26" s="1233"/>
      <c r="AC26" s="1233"/>
      <c r="AD26" s="1233"/>
      <c r="AE26" s="1233"/>
      <c r="AF26" s="1233"/>
      <c r="AG26" s="1233"/>
      <c r="AH26" s="1234"/>
      <c r="AI26" s="89"/>
    </row>
    <row r="27" spans="1:35" ht="45" customHeight="1">
      <c r="A27" s="89"/>
      <c r="B27" s="1226" t="s">
        <v>420</v>
      </c>
      <c r="C27" s="1227"/>
      <c r="D27" s="1227"/>
      <c r="E27" s="1227"/>
      <c r="F27" s="1227"/>
      <c r="G27" s="1227"/>
      <c r="H27" s="1227"/>
      <c r="I27" s="1228"/>
      <c r="J27" s="1226" t="s">
        <v>210</v>
      </c>
      <c r="K27" s="1227"/>
      <c r="L27" s="1229">
        <f>入力シート!C24</f>
        <v>13000000</v>
      </c>
      <c r="M27" s="1229"/>
      <c r="N27" s="1229"/>
      <c r="O27" s="1229"/>
      <c r="P27" s="1229"/>
      <c r="Q27" s="1229"/>
      <c r="R27" s="1229"/>
      <c r="S27" s="1229"/>
      <c r="T27" s="1229"/>
      <c r="U27" s="1229"/>
      <c r="V27" s="1229"/>
      <c r="W27" s="1229"/>
      <c r="X27" s="1229"/>
      <c r="Y27" s="1229"/>
      <c r="Z27" s="1229"/>
      <c r="AA27" s="1229"/>
      <c r="AB27" s="1229"/>
      <c r="AC27" s="1229"/>
      <c r="AD27" s="1229"/>
      <c r="AE27" s="1229"/>
      <c r="AF27" s="1229"/>
      <c r="AG27" s="1229"/>
      <c r="AH27" s="1230"/>
      <c r="AI27" s="89"/>
    </row>
    <row r="28" spans="1:35" ht="45" customHeight="1">
      <c r="A28" s="89"/>
      <c r="B28" s="1220" t="s">
        <v>421</v>
      </c>
      <c r="C28" s="1221"/>
      <c r="D28" s="1221"/>
      <c r="E28" s="1221"/>
      <c r="F28" s="1221"/>
      <c r="G28" s="1221"/>
      <c r="H28" s="1221"/>
      <c r="I28" s="1222"/>
      <c r="J28" s="1226" t="s">
        <v>210</v>
      </c>
      <c r="K28" s="1227"/>
      <c r="L28" s="1231"/>
      <c r="M28" s="1231"/>
      <c r="N28" s="1231"/>
      <c r="O28" s="1231"/>
      <c r="P28" s="1231"/>
      <c r="Q28" s="1231"/>
      <c r="R28" s="1231"/>
      <c r="S28" s="1231"/>
      <c r="T28" s="1231"/>
      <c r="U28" s="1231"/>
      <c r="V28" s="1231"/>
      <c r="W28" s="1231"/>
      <c r="X28" s="1231"/>
      <c r="Y28" s="1231"/>
      <c r="Z28" s="1231"/>
      <c r="AA28" s="1231"/>
      <c r="AB28" s="1231"/>
      <c r="AC28" s="1231"/>
      <c r="AD28" s="1231"/>
      <c r="AE28" s="1231"/>
      <c r="AF28" s="1231"/>
      <c r="AG28" s="1231"/>
      <c r="AH28" s="1232"/>
      <c r="AI28" s="89"/>
    </row>
    <row r="29" spans="1:35" ht="45" customHeight="1">
      <c r="A29" s="89"/>
      <c r="B29" s="1220" t="s">
        <v>422</v>
      </c>
      <c r="C29" s="1221"/>
      <c r="D29" s="1221"/>
      <c r="E29" s="1221"/>
      <c r="F29" s="1221"/>
      <c r="G29" s="1221"/>
      <c r="H29" s="1221"/>
      <c r="I29" s="1222"/>
      <c r="J29" s="1223"/>
      <c r="K29" s="1224"/>
      <c r="L29" s="1224"/>
      <c r="M29" s="1224"/>
      <c r="N29" s="1224"/>
      <c r="O29" s="1224"/>
      <c r="P29" s="1224"/>
      <c r="Q29" s="1224"/>
      <c r="R29" s="1224"/>
      <c r="S29" s="1224"/>
      <c r="T29" s="1224"/>
      <c r="U29" s="1224"/>
      <c r="V29" s="1224"/>
      <c r="W29" s="1224"/>
      <c r="X29" s="1224"/>
      <c r="Y29" s="1224"/>
      <c r="Z29" s="1224"/>
      <c r="AA29" s="1224"/>
      <c r="AB29" s="1224"/>
      <c r="AC29" s="1224"/>
      <c r="AD29" s="1224"/>
      <c r="AE29" s="1224"/>
      <c r="AF29" s="1224"/>
      <c r="AG29" s="1224"/>
      <c r="AH29" s="1225"/>
      <c r="AI29" s="89"/>
    </row>
    <row r="50" spans="1:1">
      <c r="A50" s="210"/>
    </row>
  </sheetData>
  <mergeCells count="28">
    <mergeCell ref="AA7:AI7"/>
    <mergeCell ref="A10:L10"/>
    <mergeCell ref="W12:AI13"/>
    <mergeCell ref="W14:AI14"/>
    <mergeCell ref="W15:AH15"/>
    <mergeCell ref="A18:AI18"/>
    <mergeCell ref="J23:AH23"/>
    <mergeCell ref="J24:AH24"/>
    <mergeCell ref="J25:K25"/>
    <mergeCell ref="L25:U25"/>
    <mergeCell ref="V25:W25"/>
    <mergeCell ref="X25:AH25"/>
    <mergeCell ref="B24:I24"/>
    <mergeCell ref="B25:I25"/>
    <mergeCell ref="B23:I23"/>
    <mergeCell ref="B26:I26"/>
    <mergeCell ref="J26:K26"/>
    <mergeCell ref="L26:U26"/>
    <mergeCell ref="V26:W26"/>
    <mergeCell ref="X26:AH26"/>
    <mergeCell ref="B29:I29"/>
    <mergeCell ref="J29:AH29"/>
    <mergeCell ref="B27:I27"/>
    <mergeCell ref="J27:K27"/>
    <mergeCell ref="L27:AH27"/>
    <mergeCell ref="B28:I28"/>
    <mergeCell ref="J28:K28"/>
    <mergeCell ref="L28:AH28"/>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I195"/>
  <sheetViews>
    <sheetView tabSelected="1" view="pageBreakPreview" zoomScale="75" zoomScaleNormal="75" zoomScaleSheetLayoutView="75" workbookViewId="0">
      <pane ySplit="4" topLeftCell="A5" activePane="bottomLeft" state="frozen"/>
      <selection sqref="A1:M2"/>
      <selection pane="bottomLeft" activeCell="E49" sqref="E49:E50"/>
    </sheetView>
  </sheetViews>
  <sheetFormatPr defaultRowHeight="12" customHeight="1"/>
  <cols>
    <col min="1" max="1" width="8.75" style="4" customWidth="1"/>
    <col min="2" max="2" width="7.875" style="524" customWidth="1"/>
    <col min="3" max="3" width="34.75" style="4" customWidth="1"/>
    <col min="4" max="4" width="10.25" style="375" bestFit="1" customWidth="1"/>
    <col min="5" max="5" width="7.875" style="3" customWidth="1"/>
    <col min="6" max="6" width="54.625" style="6" customWidth="1"/>
    <col min="7" max="7" width="9.625" style="6" bestFit="1" customWidth="1"/>
    <col min="8" max="8" width="17.625" style="6" bestFit="1" customWidth="1"/>
    <col min="9" max="9" width="14.125" style="7" bestFit="1" customWidth="1"/>
    <col min="10" max="10" width="10.875" style="7" customWidth="1"/>
    <col min="11" max="12" width="6.375" style="307" customWidth="1"/>
    <col min="13" max="13" width="8.875" style="4" customWidth="1"/>
    <col min="14" max="35" width="9" style="537"/>
    <col min="36" max="16384" width="9" style="4"/>
  </cols>
  <sheetData>
    <row r="1" spans="1:35" s="2" customFormat="1" ht="18.75" customHeight="1">
      <c r="A1" s="546" t="s">
        <v>891</v>
      </c>
      <c r="B1" s="546"/>
      <c r="C1" s="546"/>
      <c r="D1" s="546"/>
      <c r="E1" s="546"/>
      <c r="F1" s="546"/>
      <c r="G1" s="546"/>
      <c r="H1" s="546"/>
      <c r="I1" s="546"/>
      <c r="J1" s="546"/>
      <c r="K1" s="546"/>
      <c r="L1" s="546"/>
      <c r="M1" s="546"/>
    </row>
    <row r="2" spans="1:35" s="537" customFormat="1" ht="21.75" thickBot="1">
      <c r="A2" s="547" t="s">
        <v>892</v>
      </c>
      <c r="B2" s="547"/>
      <c r="C2" s="547"/>
      <c r="D2" s="548" t="s">
        <v>884</v>
      </c>
      <c r="E2" s="548"/>
      <c r="F2" s="548"/>
      <c r="G2" s="548"/>
      <c r="H2" s="548"/>
      <c r="I2" s="538"/>
      <c r="J2" s="538"/>
      <c r="K2" s="549" t="str">
        <f>INDEX(改定履歴!A:A,MATCH("",改定履歴!A:A,-1),1)</f>
        <v>（1.0版）</v>
      </c>
      <c r="L2" s="549"/>
      <c r="M2" s="549"/>
    </row>
    <row r="3" spans="1:35" ht="13.5" customHeight="1">
      <c r="A3" s="687" t="s">
        <v>20</v>
      </c>
      <c r="B3" s="660" t="s">
        <v>52</v>
      </c>
      <c r="C3" s="660" t="s">
        <v>21</v>
      </c>
      <c r="D3" s="795" t="s">
        <v>655</v>
      </c>
      <c r="E3" s="688" t="s">
        <v>601</v>
      </c>
      <c r="F3" s="661" t="s">
        <v>22</v>
      </c>
      <c r="G3" s="660" t="s">
        <v>23</v>
      </c>
      <c r="H3" s="661"/>
      <c r="I3" s="661"/>
      <c r="J3" s="662"/>
      <c r="K3" s="607" t="s">
        <v>572</v>
      </c>
      <c r="L3" s="608"/>
      <c r="M3" s="600" t="s">
        <v>130</v>
      </c>
    </row>
    <row r="4" spans="1:35" ht="33" customHeight="1" thickBot="1">
      <c r="A4" s="677"/>
      <c r="B4" s="663"/>
      <c r="C4" s="663"/>
      <c r="D4" s="796"/>
      <c r="E4" s="677"/>
      <c r="F4" s="664"/>
      <c r="G4" s="663"/>
      <c r="H4" s="664"/>
      <c r="I4" s="664"/>
      <c r="J4" s="665"/>
      <c r="K4" s="305" t="s">
        <v>573</v>
      </c>
      <c r="L4" s="306" t="s">
        <v>574</v>
      </c>
      <c r="M4" s="601"/>
    </row>
    <row r="5" spans="1:35" s="310" customFormat="1" ht="14.25" customHeight="1" thickTop="1">
      <c r="A5" s="578" t="s">
        <v>622</v>
      </c>
      <c r="B5" s="680"/>
      <c r="C5" s="682" t="s">
        <v>576</v>
      </c>
      <c r="D5" s="797"/>
      <c r="E5" s="680" t="s">
        <v>656</v>
      </c>
      <c r="F5" s="748" t="s">
        <v>591</v>
      </c>
      <c r="G5" s="345"/>
      <c r="H5" s="16" t="s">
        <v>25</v>
      </c>
      <c r="I5" s="323" t="s">
        <v>595</v>
      </c>
      <c r="J5" s="392"/>
      <c r="K5" s="324"/>
      <c r="L5" s="755" t="s">
        <v>845</v>
      </c>
      <c r="M5" s="550"/>
      <c r="N5" s="537"/>
      <c r="O5" s="537"/>
      <c r="P5" s="537"/>
      <c r="Q5" s="537"/>
      <c r="R5" s="537"/>
      <c r="S5" s="537"/>
      <c r="T5" s="537"/>
      <c r="U5" s="537"/>
      <c r="V5" s="537"/>
      <c r="W5" s="537"/>
      <c r="X5" s="537"/>
      <c r="Y5" s="537"/>
      <c r="Z5" s="537"/>
      <c r="AA5" s="537"/>
      <c r="AB5" s="537"/>
      <c r="AC5" s="537"/>
      <c r="AD5" s="537"/>
      <c r="AE5" s="537"/>
      <c r="AF5" s="537"/>
      <c r="AG5" s="537"/>
      <c r="AH5" s="537"/>
      <c r="AI5" s="537"/>
    </row>
    <row r="6" spans="1:35" s="310" customFormat="1" ht="14.25" customHeight="1">
      <c r="A6" s="689"/>
      <c r="B6" s="681"/>
      <c r="C6" s="683"/>
      <c r="D6" s="798"/>
      <c r="E6" s="681"/>
      <c r="F6" s="749"/>
      <c r="G6" s="346"/>
      <c r="H6" s="19" t="s">
        <v>590</v>
      </c>
      <c r="I6" s="325">
        <v>43915</v>
      </c>
      <c r="J6" s="393"/>
      <c r="K6" s="327"/>
      <c r="L6" s="754"/>
      <c r="M6" s="551"/>
      <c r="N6" s="537"/>
      <c r="O6" s="537"/>
      <c r="P6" s="537"/>
      <c r="Q6" s="537"/>
      <c r="R6" s="537"/>
      <c r="S6" s="537"/>
      <c r="T6" s="537"/>
      <c r="U6" s="537"/>
      <c r="V6" s="537"/>
      <c r="W6" s="537"/>
      <c r="X6" s="537"/>
      <c r="Y6" s="537"/>
      <c r="Z6" s="537"/>
      <c r="AA6" s="537"/>
      <c r="AB6" s="537"/>
      <c r="AC6" s="537"/>
      <c r="AD6" s="537"/>
      <c r="AE6" s="537"/>
      <c r="AF6" s="537"/>
      <c r="AG6" s="537"/>
      <c r="AH6" s="537"/>
      <c r="AI6" s="537"/>
    </row>
    <row r="7" spans="1:35" s="310" customFormat="1" ht="14.25" customHeight="1">
      <c r="A7" s="689"/>
      <c r="B7" s="668"/>
      <c r="C7" s="684" t="s">
        <v>578</v>
      </c>
      <c r="D7" s="799"/>
      <c r="E7" s="676" t="s">
        <v>656</v>
      </c>
      <c r="F7" s="746" t="s">
        <v>596</v>
      </c>
      <c r="G7" s="347"/>
      <c r="H7" s="38"/>
      <c r="I7" s="328" t="s">
        <v>594</v>
      </c>
      <c r="J7" s="394"/>
      <c r="K7" s="329"/>
      <c r="L7" s="617" t="s">
        <v>846</v>
      </c>
      <c r="M7" s="552"/>
      <c r="N7" s="537"/>
      <c r="O7" s="537"/>
      <c r="P7" s="537"/>
      <c r="Q7" s="537"/>
      <c r="R7" s="537"/>
      <c r="S7" s="537"/>
      <c r="T7" s="537"/>
      <c r="U7" s="537"/>
      <c r="V7" s="537"/>
      <c r="W7" s="537"/>
      <c r="X7" s="537"/>
      <c r="Y7" s="537"/>
      <c r="Z7" s="537"/>
      <c r="AA7" s="537"/>
      <c r="AB7" s="537"/>
      <c r="AC7" s="537"/>
      <c r="AD7" s="537"/>
      <c r="AE7" s="537"/>
      <c r="AF7" s="537"/>
      <c r="AG7" s="537"/>
      <c r="AH7" s="537"/>
      <c r="AI7" s="537"/>
    </row>
    <row r="8" spans="1:35" s="310" customFormat="1" ht="14.25" customHeight="1">
      <c r="A8" s="689"/>
      <c r="B8" s="589"/>
      <c r="C8" s="683"/>
      <c r="D8" s="798"/>
      <c r="E8" s="681"/>
      <c r="F8" s="747"/>
      <c r="G8" s="346"/>
      <c r="H8" s="19"/>
      <c r="I8" s="326" t="s">
        <v>593</v>
      </c>
      <c r="J8" s="393"/>
      <c r="K8" s="327"/>
      <c r="L8" s="754"/>
      <c r="M8" s="551"/>
      <c r="N8" s="537"/>
      <c r="O8" s="537"/>
      <c r="P8" s="537"/>
      <c r="Q8" s="537"/>
      <c r="R8" s="537"/>
      <c r="S8" s="537"/>
      <c r="T8" s="537"/>
      <c r="U8" s="537"/>
      <c r="V8" s="537"/>
      <c r="W8" s="537"/>
      <c r="X8" s="537"/>
      <c r="Y8" s="537"/>
      <c r="Z8" s="537"/>
      <c r="AA8" s="537"/>
      <c r="AB8" s="537"/>
      <c r="AC8" s="537"/>
      <c r="AD8" s="537"/>
      <c r="AE8" s="537"/>
      <c r="AF8" s="537"/>
      <c r="AG8" s="537"/>
      <c r="AH8" s="537"/>
      <c r="AI8" s="537"/>
    </row>
    <row r="9" spans="1:35" s="310" customFormat="1" ht="14.25" customHeight="1">
      <c r="A9" s="689"/>
      <c r="B9" s="666"/>
      <c r="C9" s="752" t="s">
        <v>614</v>
      </c>
      <c r="D9" s="800"/>
      <c r="E9" s="676" t="s">
        <v>656</v>
      </c>
      <c r="F9" s="750" t="s">
        <v>882</v>
      </c>
      <c r="G9" s="398" t="s">
        <v>659</v>
      </c>
      <c r="H9" s="38"/>
      <c r="I9" s="328" t="s">
        <v>613</v>
      </c>
      <c r="J9" s="394"/>
      <c r="K9" s="615" t="s">
        <v>846</v>
      </c>
      <c r="L9" s="617"/>
      <c r="M9" s="552"/>
      <c r="N9" s="537"/>
      <c r="O9" s="794"/>
      <c r="P9" s="794"/>
      <c r="Q9" s="537"/>
      <c r="R9" s="537"/>
      <c r="S9" s="537"/>
      <c r="T9" s="537"/>
      <c r="U9" s="537"/>
      <c r="V9" s="537"/>
      <c r="W9" s="537"/>
      <c r="X9" s="537"/>
      <c r="Y9" s="537"/>
      <c r="Z9" s="537"/>
      <c r="AA9" s="537"/>
      <c r="AB9" s="537"/>
      <c r="AC9" s="537"/>
      <c r="AD9" s="537"/>
      <c r="AE9" s="537"/>
      <c r="AF9" s="537"/>
      <c r="AG9" s="537"/>
      <c r="AH9" s="537"/>
      <c r="AI9" s="537"/>
    </row>
    <row r="10" spans="1:35" s="310" customFormat="1" ht="14.25" customHeight="1">
      <c r="A10" s="689"/>
      <c r="B10" s="639"/>
      <c r="C10" s="753"/>
      <c r="D10" s="801"/>
      <c r="E10" s="681"/>
      <c r="F10" s="751"/>
      <c r="G10" s="399" t="s">
        <v>661</v>
      </c>
      <c r="H10" s="19"/>
      <c r="I10" s="325">
        <v>43472</v>
      </c>
      <c r="J10" s="393"/>
      <c r="K10" s="756"/>
      <c r="L10" s="754"/>
      <c r="M10" s="551"/>
      <c r="N10" s="537"/>
      <c r="O10" s="794"/>
      <c r="P10" s="794"/>
      <c r="Q10" s="537"/>
      <c r="R10" s="537"/>
      <c r="S10" s="537"/>
      <c r="T10" s="537"/>
      <c r="U10" s="537"/>
      <c r="V10" s="537"/>
      <c r="W10" s="537"/>
      <c r="X10" s="537"/>
      <c r="Y10" s="537"/>
      <c r="Z10" s="537"/>
      <c r="AA10" s="537"/>
      <c r="AB10" s="537"/>
      <c r="AC10" s="537"/>
      <c r="AD10" s="537"/>
      <c r="AE10" s="537"/>
      <c r="AF10" s="537"/>
      <c r="AG10" s="537"/>
      <c r="AH10" s="537"/>
      <c r="AI10" s="537"/>
    </row>
    <row r="11" spans="1:35" s="310" customFormat="1" ht="14.25" customHeight="1">
      <c r="A11" s="689"/>
      <c r="B11" s="676"/>
      <c r="C11" s="678" t="s">
        <v>587</v>
      </c>
      <c r="D11" s="649"/>
      <c r="E11" s="676" t="s">
        <v>656</v>
      </c>
      <c r="F11" s="757" t="s">
        <v>589</v>
      </c>
      <c r="G11" s="347"/>
      <c r="H11" s="38"/>
      <c r="I11" s="328"/>
      <c r="J11" s="394"/>
      <c r="K11" s="615" t="s">
        <v>577</v>
      </c>
      <c r="L11" s="617"/>
      <c r="M11" s="552"/>
      <c r="N11" s="537"/>
      <c r="O11" s="537"/>
      <c r="P11" s="537"/>
      <c r="Q11" s="537"/>
      <c r="R11" s="537"/>
      <c r="S11" s="537"/>
      <c r="T11" s="537"/>
      <c r="U11" s="537"/>
      <c r="V11" s="537"/>
      <c r="W11" s="537"/>
      <c r="X11" s="537"/>
      <c r="Y11" s="537"/>
      <c r="Z11" s="537"/>
      <c r="AA11" s="537"/>
      <c r="AB11" s="537"/>
      <c r="AC11" s="537"/>
      <c r="AD11" s="537"/>
      <c r="AE11" s="537"/>
      <c r="AF11" s="537"/>
      <c r="AG11" s="537"/>
      <c r="AH11" s="537"/>
      <c r="AI11" s="537"/>
    </row>
    <row r="12" spans="1:35" s="310" customFormat="1" ht="14.25" customHeight="1" thickBot="1">
      <c r="A12" s="677"/>
      <c r="B12" s="677"/>
      <c r="C12" s="679"/>
      <c r="D12" s="802"/>
      <c r="E12" s="677"/>
      <c r="F12" s="758"/>
      <c r="G12" s="348"/>
      <c r="H12" s="18"/>
      <c r="I12" s="330"/>
      <c r="J12" s="395"/>
      <c r="K12" s="616"/>
      <c r="L12" s="618"/>
      <c r="M12" s="553"/>
      <c r="N12" s="537"/>
      <c r="O12" s="537"/>
      <c r="P12" s="537"/>
      <c r="Q12" s="537"/>
      <c r="R12" s="537"/>
      <c r="S12" s="537"/>
      <c r="T12" s="537"/>
      <c r="U12" s="537"/>
      <c r="V12" s="537"/>
      <c r="W12" s="537"/>
      <c r="X12" s="537"/>
      <c r="Y12" s="537"/>
      <c r="Z12" s="537"/>
      <c r="AA12" s="537"/>
      <c r="AB12" s="537"/>
      <c r="AC12" s="537"/>
      <c r="AD12" s="537"/>
      <c r="AE12" s="537"/>
      <c r="AF12" s="537"/>
      <c r="AG12" s="537"/>
      <c r="AH12" s="537"/>
      <c r="AI12" s="537"/>
    </row>
    <row r="13" spans="1:35" s="241" customFormat="1" ht="13.5" customHeight="1" thickTop="1">
      <c r="A13" s="730" t="s">
        <v>160</v>
      </c>
      <c r="B13" s="740"/>
      <c r="C13" s="713" t="s">
        <v>24</v>
      </c>
      <c r="D13" s="648" t="s">
        <v>629</v>
      </c>
      <c r="E13" s="731" t="s">
        <v>77</v>
      </c>
      <c r="F13" s="759" t="s">
        <v>515</v>
      </c>
      <c r="G13" s="349" t="s">
        <v>26</v>
      </c>
      <c r="H13" s="16" t="s">
        <v>25</v>
      </c>
      <c r="I13" s="377" t="s">
        <v>129</v>
      </c>
      <c r="J13" s="332" t="s">
        <v>37</v>
      </c>
      <c r="K13" s="581" t="s">
        <v>847</v>
      </c>
      <c r="L13" s="583"/>
      <c r="M13" s="550"/>
      <c r="N13" s="537"/>
      <c r="O13" s="537"/>
      <c r="P13" s="537"/>
      <c r="Q13" s="537"/>
      <c r="R13" s="537"/>
      <c r="S13" s="537"/>
      <c r="T13" s="537"/>
      <c r="U13" s="537"/>
      <c r="V13" s="537"/>
      <c r="W13" s="537"/>
      <c r="X13" s="537"/>
      <c r="Y13" s="537"/>
      <c r="Z13" s="537"/>
      <c r="AA13" s="537"/>
      <c r="AB13" s="537"/>
      <c r="AC13" s="537"/>
      <c r="AD13" s="537"/>
      <c r="AE13" s="537"/>
      <c r="AF13" s="537"/>
      <c r="AG13" s="537"/>
      <c r="AH13" s="537"/>
      <c r="AI13" s="537"/>
    </row>
    <row r="14" spans="1:35" s="241" customFormat="1" ht="13.5" customHeight="1">
      <c r="A14" s="695"/>
      <c r="B14" s="670"/>
      <c r="C14" s="712"/>
      <c r="D14" s="646"/>
      <c r="E14" s="652"/>
      <c r="F14" s="623"/>
      <c r="G14" s="351" t="s">
        <v>86</v>
      </c>
      <c r="H14" s="13" t="s">
        <v>131</v>
      </c>
      <c r="I14" s="12" t="s">
        <v>159</v>
      </c>
      <c r="J14" s="337" t="s">
        <v>85</v>
      </c>
      <c r="K14" s="557"/>
      <c r="L14" s="558"/>
      <c r="M14" s="554"/>
      <c r="N14" s="537"/>
      <c r="O14" s="537"/>
      <c r="P14" s="537"/>
      <c r="Q14" s="537"/>
      <c r="R14" s="537"/>
      <c r="S14" s="537"/>
      <c r="T14" s="537"/>
      <c r="U14" s="537"/>
      <c r="V14" s="537"/>
      <c r="W14" s="537"/>
      <c r="X14" s="537"/>
      <c r="Y14" s="537"/>
      <c r="Z14" s="537"/>
      <c r="AA14" s="537"/>
      <c r="AB14" s="537"/>
      <c r="AC14" s="537"/>
      <c r="AD14" s="537"/>
      <c r="AE14" s="537"/>
      <c r="AF14" s="537"/>
      <c r="AG14" s="537"/>
      <c r="AH14" s="537"/>
      <c r="AI14" s="537"/>
    </row>
    <row r="15" spans="1:35" s="241" customFormat="1" ht="13.5" customHeight="1">
      <c r="A15" s="695"/>
      <c r="B15" s="669"/>
      <c r="C15" s="674" t="s">
        <v>489</v>
      </c>
      <c r="D15" s="803" t="s">
        <v>625</v>
      </c>
      <c r="E15" s="652"/>
      <c r="F15" s="741" t="s">
        <v>512</v>
      </c>
      <c r="G15" s="516" t="s">
        <v>26</v>
      </c>
      <c r="H15" s="517" t="s">
        <v>25</v>
      </c>
      <c r="I15" s="518"/>
      <c r="J15" s="519"/>
      <c r="K15" s="611" t="s">
        <v>848</v>
      </c>
      <c r="L15" s="609"/>
      <c r="M15" s="602"/>
      <c r="N15" s="537"/>
      <c r="O15" s="537"/>
      <c r="P15" s="537"/>
      <c r="Q15" s="537"/>
      <c r="R15" s="537"/>
      <c r="S15" s="537"/>
      <c r="T15" s="537"/>
      <c r="U15" s="537"/>
      <c r="V15" s="537"/>
      <c r="W15" s="537"/>
      <c r="X15" s="537"/>
      <c r="Y15" s="537"/>
      <c r="Z15" s="537"/>
      <c r="AA15" s="537"/>
      <c r="AB15" s="537"/>
      <c r="AC15" s="537"/>
      <c r="AD15" s="537"/>
      <c r="AE15" s="537"/>
      <c r="AF15" s="537"/>
      <c r="AG15" s="537"/>
      <c r="AH15" s="537"/>
      <c r="AI15" s="537"/>
    </row>
    <row r="16" spans="1:35" s="241" customFormat="1" ht="13.5" customHeight="1">
      <c r="A16" s="695"/>
      <c r="B16" s="670"/>
      <c r="C16" s="675"/>
      <c r="D16" s="675"/>
      <c r="E16" s="652"/>
      <c r="F16" s="742"/>
      <c r="G16" s="520" t="s">
        <v>86</v>
      </c>
      <c r="H16" s="521" t="s">
        <v>132</v>
      </c>
      <c r="I16" s="522"/>
      <c r="J16" s="523"/>
      <c r="K16" s="612"/>
      <c r="L16" s="610"/>
      <c r="M16" s="603"/>
      <c r="N16" s="537"/>
      <c r="O16" s="537"/>
      <c r="P16" s="537"/>
      <c r="Q16" s="537"/>
      <c r="R16" s="537"/>
      <c r="S16" s="537"/>
      <c r="T16" s="537"/>
      <c r="U16" s="537"/>
      <c r="V16" s="537"/>
      <c r="W16" s="537"/>
      <c r="X16" s="537"/>
      <c r="Y16" s="537"/>
      <c r="Z16" s="537"/>
      <c r="AA16" s="537"/>
      <c r="AB16" s="537"/>
      <c r="AC16" s="537"/>
      <c r="AD16" s="537"/>
      <c r="AE16" s="537"/>
      <c r="AF16" s="537"/>
      <c r="AG16" s="537"/>
      <c r="AH16" s="537"/>
      <c r="AI16" s="537"/>
    </row>
    <row r="17" spans="1:35" s="241" customFormat="1" ht="13.5" customHeight="1">
      <c r="A17" s="695"/>
      <c r="B17" s="669"/>
      <c r="C17" s="621" t="s">
        <v>490</v>
      </c>
      <c r="D17" s="707" t="s">
        <v>626</v>
      </c>
      <c r="E17" s="652"/>
      <c r="F17" s="635" t="s">
        <v>536</v>
      </c>
      <c r="G17" s="20" t="s">
        <v>26</v>
      </c>
      <c r="H17" s="13" t="s">
        <v>25</v>
      </c>
      <c r="I17" s="12" t="s">
        <v>27</v>
      </c>
      <c r="J17" s="337" t="s">
        <v>37</v>
      </c>
      <c r="K17" s="557" t="s">
        <v>575</v>
      </c>
      <c r="L17" s="558"/>
      <c r="M17" s="554"/>
      <c r="N17" s="537"/>
      <c r="O17" s="537"/>
      <c r="P17" s="537"/>
      <c r="Q17" s="537"/>
      <c r="R17" s="537"/>
      <c r="S17" s="537"/>
      <c r="T17" s="537"/>
      <c r="U17" s="537"/>
      <c r="V17" s="537"/>
      <c r="W17" s="537"/>
      <c r="X17" s="537"/>
      <c r="Y17" s="537"/>
      <c r="Z17" s="537"/>
      <c r="AA17" s="537"/>
      <c r="AB17" s="537"/>
      <c r="AC17" s="537"/>
      <c r="AD17" s="537"/>
      <c r="AE17" s="537"/>
      <c r="AF17" s="537"/>
      <c r="AG17" s="537"/>
      <c r="AH17" s="537"/>
      <c r="AI17" s="537"/>
    </row>
    <row r="18" spans="1:35" s="241" customFormat="1" ht="13.5" customHeight="1">
      <c r="A18" s="695"/>
      <c r="B18" s="743"/>
      <c r="C18" s="712"/>
      <c r="D18" s="646"/>
      <c r="E18" s="571"/>
      <c r="F18" s="635"/>
      <c r="G18" s="351" t="s">
        <v>86</v>
      </c>
      <c r="H18" s="13" t="s">
        <v>133</v>
      </c>
      <c r="I18" s="390">
        <v>37452</v>
      </c>
      <c r="J18" s="336" t="s">
        <v>115</v>
      </c>
      <c r="K18" s="561"/>
      <c r="L18" s="564"/>
      <c r="M18" s="554"/>
      <c r="N18" s="537"/>
      <c r="O18" s="537"/>
      <c r="P18" s="537"/>
      <c r="Q18" s="537"/>
      <c r="R18" s="537"/>
      <c r="S18" s="537"/>
      <c r="T18" s="537"/>
      <c r="U18" s="537"/>
      <c r="V18" s="537"/>
      <c r="W18" s="537"/>
      <c r="X18" s="537"/>
      <c r="Y18" s="537"/>
      <c r="Z18" s="537"/>
      <c r="AA18" s="537"/>
      <c r="AB18" s="537"/>
      <c r="AC18" s="537"/>
      <c r="AD18" s="537"/>
      <c r="AE18" s="537"/>
      <c r="AF18" s="537"/>
      <c r="AG18" s="537"/>
      <c r="AH18" s="537"/>
      <c r="AI18" s="537"/>
    </row>
    <row r="19" spans="1:35" s="241" customFormat="1" ht="13.5" customHeight="1">
      <c r="A19" s="695"/>
      <c r="B19" s="666"/>
      <c r="C19" s="626" t="s">
        <v>201</v>
      </c>
      <c r="D19" s="590" t="s">
        <v>628</v>
      </c>
      <c r="E19" s="572" t="s">
        <v>3</v>
      </c>
      <c r="F19" s="633" t="s">
        <v>513</v>
      </c>
      <c r="G19" s="80"/>
      <c r="H19" s="38"/>
      <c r="I19" s="9"/>
      <c r="J19" s="341"/>
      <c r="K19" s="562"/>
      <c r="L19" s="563" t="s">
        <v>575</v>
      </c>
      <c r="M19" s="552"/>
      <c r="N19" s="537"/>
      <c r="O19" s="537"/>
      <c r="P19" s="537"/>
      <c r="Q19" s="537"/>
      <c r="R19" s="537"/>
      <c r="S19" s="537"/>
      <c r="T19" s="537"/>
      <c r="U19" s="537"/>
      <c r="V19" s="537"/>
      <c r="W19" s="537"/>
      <c r="X19" s="537"/>
      <c r="Y19" s="537"/>
      <c r="Z19" s="537"/>
      <c r="AA19" s="537"/>
      <c r="AB19" s="537"/>
      <c r="AC19" s="537"/>
      <c r="AD19" s="537"/>
      <c r="AE19" s="537"/>
      <c r="AF19" s="537"/>
      <c r="AG19" s="537"/>
      <c r="AH19" s="537"/>
      <c r="AI19" s="537"/>
    </row>
    <row r="20" spans="1:35" s="241" customFormat="1" ht="13.5" customHeight="1" thickBot="1">
      <c r="A20" s="696"/>
      <c r="B20" s="639"/>
      <c r="C20" s="697"/>
      <c r="D20" s="647"/>
      <c r="E20" s="698"/>
      <c r="F20" s="727"/>
      <c r="G20" s="352"/>
      <c r="H20" s="18"/>
      <c r="I20" s="391"/>
      <c r="J20" s="335"/>
      <c r="K20" s="557"/>
      <c r="L20" s="558"/>
      <c r="M20" s="553"/>
      <c r="N20" s="537"/>
      <c r="O20" s="537"/>
      <c r="P20" s="537"/>
      <c r="Q20" s="537"/>
      <c r="R20" s="537"/>
      <c r="S20" s="537"/>
      <c r="T20" s="537"/>
      <c r="U20" s="537"/>
      <c r="V20" s="537"/>
      <c r="W20" s="537"/>
      <c r="X20" s="537"/>
      <c r="Y20" s="537"/>
      <c r="Z20" s="537"/>
      <c r="AA20" s="537"/>
      <c r="AB20" s="537"/>
      <c r="AC20" s="537"/>
      <c r="AD20" s="537"/>
      <c r="AE20" s="537"/>
      <c r="AF20" s="537"/>
      <c r="AG20" s="537"/>
      <c r="AH20" s="537"/>
      <c r="AI20" s="537"/>
    </row>
    <row r="21" spans="1:35" ht="13.5" customHeight="1" thickTop="1">
      <c r="A21" s="730" t="s">
        <v>161</v>
      </c>
      <c r="B21" s="672"/>
      <c r="C21" s="759" t="s">
        <v>28</v>
      </c>
      <c r="D21" s="744"/>
      <c r="E21" s="731" t="s">
        <v>77</v>
      </c>
      <c r="F21" s="761" t="s">
        <v>167</v>
      </c>
      <c r="G21" s="349" t="s">
        <v>26</v>
      </c>
      <c r="H21" s="16" t="s">
        <v>25</v>
      </c>
      <c r="I21" s="377" t="s">
        <v>87</v>
      </c>
      <c r="J21" s="332"/>
      <c r="K21" s="581" t="s">
        <v>848</v>
      </c>
      <c r="L21" s="583"/>
      <c r="M21" s="550"/>
    </row>
    <row r="22" spans="1:35" ht="13.5" customHeight="1" thickBot="1">
      <c r="A22" s="696"/>
      <c r="B22" s="673"/>
      <c r="C22" s="760"/>
      <c r="D22" s="745"/>
      <c r="E22" s="601"/>
      <c r="F22" s="727"/>
      <c r="G22" s="17" t="s">
        <v>88</v>
      </c>
      <c r="H22" s="18" t="s">
        <v>134</v>
      </c>
      <c r="I22" s="378">
        <v>38436</v>
      </c>
      <c r="J22" s="335"/>
      <c r="K22" s="582"/>
      <c r="L22" s="584"/>
      <c r="M22" s="553"/>
    </row>
    <row r="23" spans="1:35" s="241" customFormat="1" ht="13.5" customHeight="1" thickTop="1">
      <c r="A23" s="695" t="s">
        <v>531</v>
      </c>
      <c r="B23" s="666"/>
      <c r="C23" s="569" t="s">
        <v>432</v>
      </c>
      <c r="D23" s="707" t="s">
        <v>631</v>
      </c>
      <c r="E23" s="571" t="s">
        <v>3</v>
      </c>
      <c r="F23" s="634" t="s">
        <v>569</v>
      </c>
      <c r="G23" s="20" t="s">
        <v>26</v>
      </c>
      <c r="H23" s="13"/>
      <c r="I23" s="377" t="s">
        <v>89</v>
      </c>
      <c r="J23" s="337" t="s">
        <v>37</v>
      </c>
      <c r="K23" s="557"/>
      <c r="L23" s="558" t="s">
        <v>575</v>
      </c>
      <c r="M23" s="554"/>
      <c r="N23" s="537"/>
      <c r="O23" s="537"/>
      <c r="P23" s="537"/>
      <c r="Q23" s="537"/>
      <c r="R23" s="537"/>
      <c r="S23" s="537"/>
      <c r="T23" s="537"/>
      <c r="U23" s="537"/>
      <c r="V23" s="537"/>
      <c r="W23" s="537"/>
      <c r="X23" s="537"/>
      <c r="Y23" s="537"/>
      <c r="Z23" s="537"/>
      <c r="AA23" s="537"/>
      <c r="AB23" s="537"/>
      <c r="AC23" s="537"/>
      <c r="AD23" s="537"/>
      <c r="AE23" s="537"/>
      <c r="AF23" s="537"/>
      <c r="AG23" s="537"/>
      <c r="AH23" s="537"/>
      <c r="AI23" s="537"/>
    </row>
    <row r="24" spans="1:35" s="241" customFormat="1" ht="13.5" customHeight="1" thickBot="1">
      <c r="A24" s="696"/>
      <c r="B24" s="639"/>
      <c r="C24" s="697"/>
      <c r="D24" s="647"/>
      <c r="E24" s="698"/>
      <c r="F24" s="699"/>
      <c r="G24" s="17" t="s">
        <v>91</v>
      </c>
      <c r="H24" s="10"/>
      <c r="I24" s="378">
        <v>28671</v>
      </c>
      <c r="J24" s="335" t="s">
        <v>90</v>
      </c>
      <c r="K24" s="557"/>
      <c r="L24" s="558"/>
      <c r="M24" s="553"/>
      <c r="N24" s="537"/>
      <c r="O24" s="537"/>
      <c r="P24" s="537"/>
      <c r="Q24" s="537"/>
      <c r="R24" s="537"/>
      <c r="S24" s="537"/>
      <c r="T24" s="537"/>
      <c r="U24" s="537"/>
      <c r="V24" s="537"/>
      <c r="W24" s="537"/>
      <c r="X24" s="537"/>
      <c r="Y24" s="537"/>
      <c r="Z24" s="537"/>
      <c r="AA24" s="537"/>
      <c r="AB24" s="537"/>
      <c r="AC24" s="537"/>
      <c r="AD24" s="537"/>
      <c r="AE24" s="537"/>
      <c r="AF24" s="537"/>
      <c r="AG24" s="537"/>
      <c r="AH24" s="537"/>
      <c r="AI24" s="537"/>
    </row>
    <row r="25" spans="1:35" s="241" customFormat="1" ht="13.5" customHeight="1" thickTop="1">
      <c r="A25" s="578" t="s">
        <v>29</v>
      </c>
      <c r="B25" s="738"/>
      <c r="C25" s="713" t="s">
        <v>30</v>
      </c>
      <c r="D25" s="648"/>
      <c r="E25" s="731" t="s">
        <v>77</v>
      </c>
      <c r="F25" s="777" t="s">
        <v>602</v>
      </c>
      <c r="G25" s="349" t="s">
        <v>26</v>
      </c>
      <c r="H25" s="16" t="s">
        <v>25</v>
      </c>
      <c r="I25" s="377" t="s">
        <v>87</v>
      </c>
      <c r="J25" s="332"/>
      <c r="K25" s="581" t="s">
        <v>847</v>
      </c>
      <c r="L25" s="583"/>
      <c r="M25" s="550"/>
      <c r="N25" s="537"/>
      <c r="O25" s="537"/>
      <c r="P25" s="537"/>
      <c r="Q25" s="537"/>
      <c r="R25" s="537"/>
      <c r="S25" s="537"/>
      <c r="T25" s="537"/>
      <c r="U25" s="537"/>
      <c r="V25" s="537"/>
      <c r="W25" s="537"/>
      <c r="X25" s="537"/>
      <c r="Y25" s="537"/>
      <c r="Z25" s="537"/>
      <c r="AA25" s="537"/>
      <c r="AB25" s="537"/>
      <c r="AC25" s="537"/>
      <c r="AD25" s="537"/>
      <c r="AE25" s="537"/>
      <c r="AF25" s="537"/>
      <c r="AG25" s="537"/>
      <c r="AH25" s="537"/>
      <c r="AI25" s="537"/>
    </row>
    <row r="26" spans="1:35" s="241" customFormat="1" ht="13.5" customHeight="1">
      <c r="A26" s="576"/>
      <c r="B26" s="739"/>
      <c r="C26" s="712"/>
      <c r="D26" s="646"/>
      <c r="E26" s="652"/>
      <c r="F26" s="633"/>
      <c r="G26" s="20" t="s">
        <v>92</v>
      </c>
      <c r="H26" s="13" t="s">
        <v>135</v>
      </c>
      <c r="I26" s="15">
        <v>38436</v>
      </c>
      <c r="J26" s="336"/>
      <c r="K26" s="557"/>
      <c r="L26" s="558"/>
      <c r="M26" s="554"/>
      <c r="N26" s="537"/>
      <c r="O26" s="537"/>
      <c r="P26" s="537"/>
      <c r="Q26" s="537"/>
      <c r="R26" s="537"/>
      <c r="S26" s="537"/>
      <c r="T26" s="537"/>
      <c r="U26" s="537"/>
      <c r="V26" s="537"/>
      <c r="W26" s="537"/>
      <c r="X26" s="537"/>
      <c r="Y26" s="537"/>
      <c r="Z26" s="537"/>
      <c r="AA26" s="537"/>
      <c r="AB26" s="537"/>
      <c r="AC26" s="537"/>
      <c r="AD26" s="537"/>
      <c r="AE26" s="537"/>
      <c r="AF26" s="537"/>
      <c r="AG26" s="537"/>
      <c r="AH26" s="537"/>
      <c r="AI26" s="537"/>
    </row>
    <row r="27" spans="1:35" ht="13.5" customHeight="1">
      <c r="A27" s="576"/>
      <c r="B27" s="739"/>
      <c r="C27" s="694" t="s">
        <v>605</v>
      </c>
      <c r="D27" s="686"/>
      <c r="E27" s="652"/>
      <c r="F27" s="700" t="s">
        <v>607</v>
      </c>
      <c r="G27" s="360"/>
      <c r="H27" s="361" t="s">
        <v>25</v>
      </c>
      <c r="I27" s="379"/>
      <c r="J27" s="362"/>
      <c r="K27" s="613" t="s">
        <v>847</v>
      </c>
      <c r="L27" s="559"/>
      <c r="M27" s="619"/>
    </row>
    <row r="28" spans="1:35" ht="13.5" customHeight="1">
      <c r="A28" s="576"/>
      <c r="B28" s="739"/>
      <c r="C28" s="667"/>
      <c r="D28" s="735"/>
      <c r="E28" s="652"/>
      <c r="F28" s="701"/>
      <c r="G28" s="363"/>
      <c r="H28" s="364" t="s">
        <v>139</v>
      </c>
      <c r="I28" s="380"/>
      <c r="J28" s="365"/>
      <c r="K28" s="614"/>
      <c r="L28" s="560"/>
      <c r="M28" s="620"/>
    </row>
    <row r="29" spans="1:35" ht="13.5" customHeight="1">
      <c r="A29" s="576"/>
      <c r="B29" s="739"/>
      <c r="C29" s="569" t="s">
        <v>606</v>
      </c>
      <c r="D29" s="707"/>
      <c r="E29" s="652"/>
      <c r="F29" s="671" t="s">
        <v>607</v>
      </c>
      <c r="G29" s="20"/>
      <c r="H29" s="13" t="s">
        <v>25</v>
      </c>
      <c r="I29" s="12"/>
      <c r="J29" s="337"/>
      <c r="K29" s="557" t="s">
        <v>847</v>
      </c>
      <c r="L29" s="558"/>
      <c r="M29" s="554"/>
    </row>
    <row r="30" spans="1:35" ht="13.5" customHeight="1">
      <c r="A30" s="576"/>
      <c r="B30" s="565"/>
      <c r="C30" s="570"/>
      <c r="D30" s="590"/>
      <c r="E30" s="571"/>
      <c r="F30" s="569"/>
      <c r="G30" s="525"/>
      <c r="H30" s="19" t="s">
        <v>140</v>
      </c>
      <c r="I30" s="381"/>
      <c r="J30" s="338"/>
      <c r="K30" s="561"/>
      <c r="L30" s="564"/>
      <c r="M30" s="551"/>
    </row>
    <row r="31" spans="1:35" s="241" customFormat="1" ht="13.5" customHeight="1">
      <c r="A31" s="576"/>
      <c r="B31" s="666"/>
      <c r="C31" s="569" t="s">
        <v>80</v>
      </c>
      <c r="D31" s="707" t="s">
        <v>638</v>
      </c>
      <c r="E31" s="571" t="s">
        <v>77</v>
      </c>
      <c r="F31" s="634" t="s">
        <v>514</v>
      </c>
      <c r="G31" s="20" t="s">
        <v>26</v>
      </c>
      <c r="H31" s="13" t="s">
        <v>25</v>
      </c>
      <c r="I31" s="12" t="s">
        <v>172</v>
      </c>
      <c r="J31" s="337"/>
      <c r="K31" s="562" t="s">
        <v>575</v>
      </c>
      <c r="L31" s="563"/>
      <c r="M31" s="552"/>
      <c r="N31" s="537"/>
      <c r="O31" s="537"/>
      <c r="P31" s="537"/>
      <c r="Q31" s="537"/>
      <c r="R31" s="537"/>
      <c r="S31" s="537"/>
      <c r="T31" s="537"/>
      <c r="U31" s="537"/>
      <c r="V31" s="537"/>
      <c r="W31" s="537"/>
      <c r="X31" s="537"/>
      <c r="Y31" s="537"/>
      <c r="Z31" s="537"/>
      <c r="AA31" s="537"/>
      <c r="AB31" s="537"/>
      <c r="AC31" s="537"/>
      <c r="AD31" s="537"/>
      <c r="AE31" s="537"/>
      <c r="AF31" s="537"/>
      <c r="AG31" s="537"/>
      <c r="AH31" s="537"/>
      <c r="AI31" s="537"/>
    </row>
    <row r="32" spans="1:35" s="241" customFormat="1" ht="13.5" customHeight="1">
      <c r="A32" s="576"/>
      <c r="B32" s="639"/>
      <c r="C32" s="570"/>
      <c r="D32" s="590"/>
      <c r="E32" s="572"/>
      <c r="F32" s="591"/>
      <c r="G32" s="525" t="s">
        <v>93</v>
      </c>
      <c r="H32" s="19" t="s">
        <v>136</v>
      </c>
      <c r="I32" s="11">
        <v>43907</v>
      </c>
      <c r="J32" s="339"/>
      <c r="K32" s="561"/>
      <c r="L32" s="564"/>
      <c r="M32" s="551"/>
      <c r="N32" s="537"/>
      <c r="O32" s="537"/>
      <c r="P32" s="537"/>
      <c r="Q32" s="537"/>
      <c r="R32" s="537"/>
      <c r="S32" s="537"/>
      <c r="T32" s="537"/>
      <c r="U32" s="537"/>
      <c r="V32" s="537"/>
      <c r="W32" s="537"/>
      <c r="X32" s="537"/>
      <c r="Y32" s="537"/>
      <c r="Z32" s="537"/>
      <c r="AA32" s="537"/>
      <c r="AB32" s="537"/>
      <c r="AC32" s="537"/>
      <c r="AD32" s="537"/>
      <c r="AE32" s="537"/>
      <c r="AF32" s="537"/>
      <c r="AG32" s="537"/>
      <c r="AH32" s="537"/>
      <c r="AI32" s="537"/>
    </row>
    <row r="33" spans="1:35" ht="13.5" customHeight="1">
      <c r="A33" s="576"/>
      <c r="B33" s="706"/>
      <c r="C33" s="569" t="s">
        <v>31</v>
      </c>
      <c r="D33" s="707"/>
      <c r="E33" s="571" t="s">
        <v>77</v>
      </c>
      <c r="F33" s="634" t="s">
        <v>598</v>
      </c>
      <c r="G33" s="20" t="s">
        <v>26</v>
      </c>
      <c r="H33" s="13" t="s">
        <v>25</v>
      </c>
      <c r="I33" s="12" t="s">
        <v>94</v>
      </c>
      <c r="J33" s="337"/>
      <c r="K33" s="562" t="s">
        <v>847</v>
      </c>
      <c r="L33" s="563"/>
      <c r="M33" s="552"/>
    </row>
    <row r="34" spans="1:35" ht="13.5" customHeight="1">
      <c r="A34" s="576"/>
      <c r="B34" s="734"/>
      <c r="C34" s="570"/>
      <c r="D34" s="590"/>
      <c r="E34" s="572"/>
      <c r="F34" s="591"/>
      <c r="G34" s="525" t="s">
        <v>95</v>
      </c>
      <c r="H34" s="19" t="s">
        <v>137</v>
      </c>
      <c r="I34" s="11">
        <v>39339</v>
      </c>
      <c r="J34" s="340"/>
      <c r="K34" s="561"/>
      <c r="L34" s="564"/>
      <c r="M34" s="551"/>
    </row>
    <row r="35" spans="1:35" ht="13.5" customHeight="1">
      <c r="A35" s="576"/>
      <c r="B35" s="706"/>
      <c r="C35" s="569" t="s">
        <v>32</v>
      </c>
      <c r="D35" s="707"/>
      <c r="E35" s="571" t="s">
        <v>77</v>
      </c>
      <c r="F35" s="623" t="s">
        <v>597</v>
      </c>
      <c r="G35" s="20"/>
      <c r="H35" s="13" t="s">
        <v>25</v>
      </c>
      <c r="I35" s="12"/>
      <c r="J35" s="337"/>
      <c r="K35" s="562" t="s">
        <v>847</v>
      </c>
      <c r="L35" s="563"/>
      <c r="M35" s="552"/>
    </row>
    <row r="36" spans="1:35" ht="13.5" customHeight="1">
      <c r="A36" s="576"/>
      <c r="B36" s="734"/>
      <c r="C36" s="570"/>
      <c r="D36" s="590"/>
      <c r="E36" s="572"/>
      <c r="F36" s="569"/>
      <c r="G36" s="525"/>
      <c r="H36" s="19" t="s">
        <v>138</v>
      </c>
      <c r="I36" s="381"/>
      <c r="J36" s="338"/>
      <c r="K36" s="561"/>
      <c r="L36" s="564"/>
      <c r="M36" s="551"/>
    </row>
    <row r="37" spans="1:35" ht="13.5" customHeight="1">
      <c r="A37" s="576"/>
      <c r="B37" s="668"/>
      <c r="C37" s="569" t="s">
        <v>433</v>
      </c>
      <c r="D37" s="707"/>
      <c r="E37" s="571" t="s">
        <v>77</v>
      </c>
      <c r="F37" s="574" t="s">
        <v>128</v>
      </c>
      <c r="G37" s="20" t="s">
        <v>26</v>
      </c>
      <c r="H37" s="13" t="s">
        <v>25</v>
      </c>
      <c r="I37" s="12"/>
      <c r="J37" s="337"/>
      <c r="K37" s="562" t="s">
        <v>847</v>
      </c>
      <c r="L37" s="563"/>
      <c r="M37" s="552"/>
    </row>
    <row r="38" spans="1:35" ht="13.5" customHeight="1">
      <c r="A38" s="576"/>
      <c r="B38" s="589"/>
      <c r="C38" s="570"/>
      <c r="D38" s="590"/>
      <c r="E38" s="572"/>
      <c r="F38" s="621"/>
      <c r="G38" s="525" t="s">
        <v>96</v>
      </c>
      <c r="H38" s="19" t="s">
        <v>141</v>
      </c>
      <c r="I38" s="8"/>
      <c r="J38" s="339"/>
      <c r="K38" s="561"/>
      <c r="L38" s="564"/>
      <c r="M38" s="551"/>
    </row>
    <row r="39" spans="1:35" ht="13.5" customHeight="1">
      <c r="A39" s="576"/>
      <c r="B39" s="666"/>
      <c r="C39" s="667" t="s">
        <v>486</v>
      </c>
      <c r="D39" s="735"/>
      <c r="E39" s="658" t="s">
        <v>75</v>
      </c>
      <c r="F39" s="737" t="s">
        <v>538</v>
      </c>
      <c r="G39" s="20" t="s">
        <v>26</v>
      </c>
      <c r="H39" s="13" t="s">
        <v>25</v>
      </c>
      <c r="I39" s="12" t="s">
        <v>437</v>
      </c>
      <c r="J39" s="337"/>
      <c r="K39" s="604" t="s">
        <v>575</v>
      </c>
      <c r="L39" s="563"/>
      <c r="M39" s="552"/>
    </row>
    <row r="40" spans="1:35" ht="13.5" customHeight="1">
      <c r="A40" s="576"/>
      <c r="B40" s="666"/>
      <c r="C40" s="556"/>
      <c r="D40" s="685"/>
      <c r="E40" s="652"/>
      <c r="F40" s="556"/>
      <c r="G40" s="20" t="s">
        <v>97</v>
      </c>
      <c r="H40" s="13" t="s">
        <v>144</v>
      </c>
      <c r="I40" s="15">
        <v>44278</v>
      </c>
      <c r="J40" s="336"/>
      <c r="K40" s="605"/>
      <c r="L40" s="558"/>
      <c r="M40" s="554"/>
    </row>
    <row r="41" spans="1:35" ht="13.5" customHeight="1">
      <c r="A41" s="576"/>
      <c r="B41" s="666"/>
      <c r="C41" s="556" t="s">
        <v>488</v>
      </c>
      <c r="D41" s="685"/>
      <c r="E41" s="652"/>
      <c r="F41" s="622" t="s">
        <v>539</v>
      </c>
      <c r="G41" s="360" t="s">
        <v>26</v>
      </c>
      <c r="H41" s="361" t="s">
        <v>25</v>
      </c>
      <c r="I41" s="379" t="s">
        <v>437</v>
      </c>
      <c r="J41" s="362"/>
      <c r="K41" s="605"/>
      <c r="L41" s="558"/>
      <c r="M41" s="619"/>
    </row>
    <row r="42" spans="1:35" ht="13.5" customHeight="1">
      <c r="A42" s="576"/>
      <c r="B42" s="639"/>
      <c r="C42" s="556"/>
      <c r="D42" s="685"/>
      <c r="E42" s="652"/>
      <c r="F42" s="556"/>
      <c r="G42" s="363" t="s">
        <v>97</v>
      </c>
      <c r="H42" s="364" t="s">
        <v>142</v>
      </c>
      <c r="I42" s="382">
        <v>44278</v>
      </c>
      <c r="J42" s="371"/>
      <c r="K42" s="605"/>
      <c r="L42" s="558"/>
      <c r="M42" s="620"/>
    </row>
    <row r="43" spans="1:35" ht="13.5" customHeight="1">
      <c r="A43" s="576"/>
      <c r="B43" s="666"/>
      <c r="C43" s="556" t="s">
        <v>487</v>
      </c>
      <c r="D43" s="685"/>
      <c r="E43" s="652"/>
      <c r="F43" s="622" t="s">
        <v>540</v>
      </c>
      <c r="G43" s="20" t="s">
        <v>26</v>
      </c>
      <c r="H43" s="13" t="s">
        <v>25</v>
      </c>
      <c r="I43" s="12" t="s">
        <v>437</v>
      </c>
      <c r="J43" s="337"/>
      <c r="K43" s="605"/>
      <c r="L43" s="558"/>
      <c r="M43" s="554"/>
    </row>
    <row r="44" spans="1:35" ht="13.5" customHeight="1">
      <c r="A44" s="576"/>
      <c r="B44" s="639"/>
      <c r="C44" s="556"/>
      <c r="D44" s="685"/>
      <c r="E44" s="652"/>
      <c r="F44" s="556"/>
      <c r="G44" s="20" t="s">
        <v>97</v>
      </c>
      <c r="H44" s="13" t="s">
        <v>143</v>
      </c>
      <c r="I44" s="15">
        <v>44278</v>
      </c>
      <c r="J44" s="336"/>
      <c r="K44" s="605"/>
      <c r="L44" s="558"/>
      <c r="M44" s="554"/>
    </row>
    <row r="45" spans="1:35" s="240" customFormat="1" ht="13.5" customHeight="1">
      <c r="A45" s="576"/>
      <c r="B45" s="666"/>
      <c r="C45" s="556" t="s">
        <v>599</v>
      </c>
      <c r="D45" s="685"/>
      <c r="E45" s="652"/>
      <c r="F45" s="622" t="s">
        <v>541</v>
      </c>
      <c r="G45" s="360"/>
      <c r="H45" s="361"/>
      <c r="I45" s="379" t="s">
        <v>437</v>
      </c>
      <c r="J45" s="362"/>
      <c r="K45" s="605"/>
      <c r="L45" s="558"/>
      <c r="M45" s="619"/>
      <c r="N45" s="537"/>
      <c r="O45" s="537"/>
      <c r="P45" s="537"/>
      <c r="Q45" s="537"/>
      <c r="R45" s="537"/>
      <c r="S45" s="537"/>
      <c r="T45" s="537"/>
      <c r="U45" s="537"/>
      <c r="V45" s="537"/>
      <c r="W45" s="537"/>
      <c r="X45" s="537"/>
      <c r="Y45" s="537"/>
      <c r="Z45" s="537"/>
      <c r="AA45" s="537"/>
      <c r="AB45" s="537"/>
      <c r="AC45" s="537"/>
      <c r="AD45" s="537"/>
      <c r="AE45" s="537"/>
      <c r="AF45" s="537"/>
      <c r="AG45" s="537"/>
      <c r="AH45" s="537"/>
      <c r="AI45" s="537"/>
    </row>
    <row r="46" spans="1:35" s="240" customFormat="1" ht="13.5" customHeight="1">
      <c r="A46" s="576"/>
      <c r="B46" s="639"/>
      <c r="C46" s="556"/>
      <c r="D46" s="685"/>
      <c r="E46" s="652"/>
      <c r="F46" s="556"/>
      <c r="G46" s="363"/>
      <c r="H46" s="364"/>
      <c r="I46" s="382">
        <v>44278</v>
      </c>
      <c r="J46" s="371"/>
      <c r="K46" s="605"/>
      <c r="L46" s="558"/>
      <c r="M46" s="620"/>
      <c r="N46" s="537"/>
      <c r="O46" s="537"/>
      <c r="P46" s="537"/>
      <c r="Q46" s="537"/>
      <c r="R46" s="537"/>
      <c r="S46" s="537"/>
      <c r="T46" s="537"/>
      <c r="U46" s="537"/>
      <c r="V46" s="537"/>
      <c r="W46" s="537"/>
      <c r="X46" s="537"/>
      <c r="Y46" s="537"/>
      <c r="Z46" s="537"/>
      <c r="AA46" s="537"/>
      <c r="AB46" s="537"/>
      <c r="AC46" s="537"/>
      <c r="AD46" s="537"/>
      <c r="AE46" s="537"/>
      <c r="AF46" s="537"/>
      <c r="AG46" s="537"/>
      <c r="AH46" s="537"/>
      <c r="AI46" s="537"/>
    </row>
    <row r="47" spans="1:35" ht="13.5" customHeight="1">
      <c r="A47" s="576"/>
      <c r="B47" s="692"/>
      <c r="C47" s="556" t="s">
        <v>600</v>
      </c>
      <c r="D47" s="685"/>
      <c r="E47" s="652"/>
      <c r="F47" s="622" t="s">
        <v>542</v>
      </c>
      <c r="G47" s="20"/>
      <c r="H47" s="13" t="s">
        <v>25</v>
      </c>
      <c r="I47" s="12"/>
      <c r="J47" s="337"/>
      <c r="K47" s="605"/>
      <c r="L47" s="558"/>
      <c r="M47" s="554"/>
    </row>
    <row r="48" spans="1:35" ht="13.5" customHeight="1">
      <c r="A48" s="576"/>
      <c r="B48" s="589"/>
      <c r="C48" s="694"/>
      <c r="D48" s="686"/>
      <c r="E48" s="571"/>
      <c r="F48" s="694"/>
      <c r="G48" s="525"/>
      <c r="H48" s="14" t="s">
        <v>145</v>
      </c>
      <c r="I48" s="11"/>
      <c r="J48" s="340"/>
      <c r="K48" s="606"/>
      <c r="L48" s="564"/>
      <c r="M48" s="551"/>
    </row>
    <row r="49" spans="1:35" ht="13.5" customHeight="1">
      <c r="A49" s="576"/>
      <c r="B49" s="567"/>
      <c r="C49" s="569" t="s">
        <v>38</v>
      </c>
      <c r="D49" s="707"/>
      <c r="E49" s="571" t="s">
        <v>3</v>
      </c>
      <c r="F49" s="635" t="s">
        <v>39</v>
      </c>
      <c r="G49" s="20"/>
      <c r="H49" s="13" t="s">
        <v>25</v>
      </c>
      <c r="I49" s="13"/>
      <c r="J49" s="337" t="s">
        <v>37</v>
      </c>
      <c r="K49" s="562"/>
      <c r="L49" s="563" t="s">
        <v>575</v>
      </c>
      <c r="M49" s="552"/>
    </row>
    <row r="50" spans="1:35" ht="13.5" customHeight="1">
      <c r="A50" s="576"/>
      <c r="B50" s="568"/>
      <c r="C50" s="570"/>
      <c r="D50" s="590"/>
      <c r="E50" s="572"/>
      <c r="F50" s="634"/>
      <c r="G50" s="525"/>
      <c r="H50" s="14" t="s">
        <v>98</v>
      </c>
      <c r="I50" s="14"/>
      <c r="J50" s="338" t="s">
        <v>99</v>
      </c>
      <c r="K50" s="561"/>
      <c r="L50" s="564"/>
      <c r="M50" s="551"/>
    </row>
    <row r="51" spans="1:35" s="241" customFormat="1" ht="13.5" customHeight="1">
      <c r="A51" s="576"/>
      <c r="B51" s="666"/>
      <c r="C51" s="737" t="s">
        <v>438</v>
      </c>
      <c r="D51" s="735" t="s">
        <v>637</v>
      </c>
      <c r="E51" s="658" t="s">
        <v>77</v>
      </c>
      <c r="F51" s="667"/>
      <c r="G51" s="80" t="s">
        <v>26</v>
      </c>
      <c r="H51" s="38" t="s">
        <v>25</v>
      </c>
      <c r="I51" s="9"/>
      <c r="J51" s="341"/>
      <c r="K51" s="562" t="s">
        <v>848</v>
      </c>
      <c r="L51" s="563"/>
      <c r="M51" s="552"/>
      <c r="N51" s="537"/>
      <c r="O51" s="537"/>
      <c r="P51" s="537"/>
      <c r="Q51" s="537"/>
      <c r="R51" s="537"/>
      <c r="S51" s="537"/>
      <c r="T51" s="537"/>
      <c r="U51" s="537"/>
      <c r="V51" s="537"/>
      <c r="W51" s="537"/>
      <c r="X51" s="537"/>
      <c r="Y51" s="537"/>
      <c r="Z51" s="537"/>
      <c r="AA51" s="537"/>
      <c r="AB51" s="537"/>
      <c r="AC51" s="537"/>
      <c r="AD51" s="537"/>
      <c r="AE51" s="537"/>
      <c r="AF51" s="537"/>
      <c r="AG51" s="537"/>
      <c r="AH51" s="537"/>
      <c r="AI51" s="537"/>
    </row>
    <row r="52" spans="1:35" s="241" customFormat="1" ht="13.5" customHeight="1">
      <c r="A52" s="576"/>
      <c r="B52" s="639"/>
      <c r="C52" s="622"/>
      <c r="D52" s="685"/>
      <c r="E52" s="652"/>
      <c r="F52" s="556"/>
      <c r="G52" s="20" t="s">
        <v>571</v>
      </c>
      <c r="H52" s="13" t="s">
        <v>146</v>
      </c>
      <c r="I52" s="12"/>
      <c r="J52" s="337"/>
      <c r="K52" s="557"/>
      <c r="L52" s="558"/>
      <c r="M52" s="554"/>
      <c r="N52" s="537"/>
      <c r="O52" s="537"/>
      <c r="P52" s="537"/>
      <c r="Q52" s="537"/>
      <c r="R52" s="537"/>
      <c r="S52" s="537"/>
      <c r="T52" s="537"/>
      <c r="U52" s="537"/>
      <c r="V52" s="537"/>
      <c r="W52" s="537"/>
      <c r="X52" s="537"/>
      <c r="Y52" s="537"/>
      <c r="Z52" s="537"/>
      <c r="AA52" s="537"/>
      <c r="AB52" s="537"/>
      <c r="AC52" s="537"/>
      <c r="AD52" s="537"/>
      <c r="AE52" s="537"/>
      <c r="AF52" s="537"/>
      <c r="AG52" s="537"/>
      <c r="AH52" s="537"/>
      <c r="AI52" s="537"/>
    </row>
    <row r="53" spans="1:35" s="241" customFormat="1" ht="13.5" customHeight="1">
      <c r="A53" s="576"/>
      <c r="B53" s="666"/>
      <c r="C53" s="622" t="s">
        <v>615</v>
      </c>
      <c r="D53" s="685"/>
      <c r="E53" s="652"/>
      <c r="F53" s="556" t="s">
        <v>499</v>
      </c>
      <c r="G53" s="360" t="s">
        <v>26</v>
      </c>
      <c r="H53" s="361" t="s">
        <v>25</v>
      </c>
      <c r="I53" s="379"/>
      <c r="J53" s="362"/>
      <c r="K53" s="613" t="s">
        <v>575</v>
      </c>
      <c r="L53" s="559"/>
      <c r="M53" s="619"/>
      <c r="N53" s="537"/>
      <c r="O53" s="537"/>
      <c r="P53" s="537"/>
      <c r="Q53" s="537"/>
      <c r="R53" s="537"/>
      <c r="S53" s="537"/>
      <c r="T53" s="537"/>
      <c r="U53" s="537"/>
      <c r="V53" s="537"/>
      <c r="W53" s="537"/>
      <c r="X53" s="537"/>
      <c r="Y53" s="537"/>
      <c r="Z53" s="537"/>
      <c r="AA53" s="537"/>
      <c r="AB53" s="537"/>
      <c r="AC53" s="537"/>
      <c r="AD53" s="537"/>
      <c r="AE53" s="537"/>
      <c r="AF53" s="537"/>
      <c r="AG53" s="537"/>
      <c r="AH53" s="537"/>
      <c r="AI53" s="537"/>
    </row>
    <row r="54" spans="1:35" s="241" customFormat="1" ht="13.5" customHeight="1">
      <c r="A54" s="576"/>
      <c r="B54" s="639"/>
      <c r="C54" s="622"/>
      <c r="D54" s="685"/>
      <c r="E54" s="652"/>
      <c r="F54" s="556"/>
      <c r="G54" s="363" t="s">
        <v>571</v>
      </c>
      <c r="H54" s="364" t="s">
        <v>146</v>
      </c>
      <c r="I54" s="383"/>
      <c r="J54" s="366"/>
      <c r="K54" s="614"/>
      <c r="L54" s="560"/>
      <c r="M54" s="620"/>
      <c r="N54" s="537"/>
      <c r="O54" s="537"/>
      <c r="P54" s="537"/>
      <c r="Q54" s="537"/>
      <c r="R54" s="537"/>
      <c r="S54" s="537"/>
      <c r="T54" s="537"/>
      <c r="U54" s="537"/>
      <c r="V54" s="537"/>
      <c r="W54" s="537"/>
      <c r="X54" s="537"/>
      <c r="Y54" s="537"/>
      <c r="Z54" s="537"/>
      <c r="AA54" s="537"/>
      <c r="AB54" s="537"/>
      <c r="AC54" s="537"/>
      <c r="AD54" s="537"/>
      <c r="AE54" s="537"/>
      <c r="AF54" s="537"/>
      <c r="AG54" s="537"/>
      <c r="AH54" s="537"/>
      <c r="AI54" s="537"/>
    </row>
    <row r="55" spans="1:35" s="309" customFormat="1" ht="13.5" customHeight="1">
      <c r="A55" s="576"/>
      <c r="B55" s="555">
        <v>1100</v>
      </c>
      <c r="C55" s="556" t="s">
        <v>616</v>
      </c>
      <c r="D55" s="685"/>
      <c r="E55" s="652"/>
      <c r="F55" s="556" t="s">
        <v>620</v>
      </c>
      <c r="G55" s="20"/>
      <c r="H55" s="13"/>
      <c r="I55" s="12"/>
      <c r="J55" s="337"/>
      <c r="K55" s="557" t="s">
        <v>847</v>
      </c>
      <c r="L55" s="558"/>
      <c r="M55" s="554"/>
      <c r="N55" s="537"/>
      <c r="O55" s="537"/>
      <c r="P55" s="537"/>
      <c r="Q55" s="537"/>
      <c r="R55" s="537"/>
      <c r="S55" s="537"/>
      <c r="T55" s="537"/>
      <c r="U55" s="537"/>
      <c r="V55" s="537"/>
      <c r="W55" s="537"/>
      <c r="X55" s="537"/>
      <c r="Y55" s="537"/>
      <c r="Z55" s="537"/>
      <c r="AA55" s="537"/>
      <c r="AB55" s="537"/>
      <c r="AC55" s="537"/>
      <c r="AD55" s="537"/>
      <c r="AE55" s="537"/>
      <c r="AF55" s="537"/>
      <c r="AG55" s="537"/>
      <c r="AH55" s="537"/>
      <c r="AI55" s="537"/>
    </row>
    <row r="56" spans="1:35" s="309" customFormat="1" ht="13.5" customHeight="1">
      <c r="A56" s="576"/>
      <c r="B56" s="555"/>
      <c r="C56" s="556"/>
      <c r="D56" s="685"/>
      <c r="E56" s="652"/>
      <c r="F56" s="556"/>
      <c r="G56" s="20"/>
      <c r="H56" s="13"/>
      <c r="I56" s="12"/>
      <c r="J56" s="337"/>
      <c r="K56" s="557"/>
      <c r="L56" s="558"/>
      <c r="M56" s="554"/>
      <c r="N56" s="537"/>
      <c r="O56" s="537"/>
      <c r="P56" s="537"/>
      <c r="Q56" s="537"/>
      <c r="R56" s="537"/>
      <c r="S56" s="537"/>
      <c r="T56" s="537"/>
      <c r="U56" s="537"/>
      <c r="V56" s="537"/>
      <c r="W56" s="537"/>
      <c r="X56" s="537"/>
      <c r="Y56" s="537"/>
      <c r="Z56" s="537"/>
      <c r="AA56" s="537"/>
      <c r="AB56" s="537"/>
      <c r="AC56" s="537"/>
      <c r="AD56" s="537"/>
      <c r="AE56" s="537"/>
      <c r="AF56" s="537"/>
      <c r="AG56" s="537"/>
      <c r="AH56" s="537"/>
      <c r="AI56" s="537"/>
    </row>
    <row r="57" spans="1:35" s="308" customFormat="1" ht="13.5" customHeight="1">
      <c r="A57" s="576"/>
      <c r="B57" s="555">
        <v>1105</v>
      </c>
      <c r="C57" s="726" t="s">
        <v>617</v>
      </c>
      <c r="D57" s="736"/>
      <c r="E57" s="652"/>
      <c r="F57" s="556" t="s">
        <v>620</v>
      </c>
      <c r="G57" s="367"/>
      <c r="H57" s="361" t="s">
        <v>25</v>
      </c>
      <c r="I57" s="368"/>
      <c r="J57" s="396"/>
      <c r="K57" s="613" t="s">
        <v>575</v>
      </c>
      <c r="L57" s="631"/>
      <c r="M57" s="554"/>
      <c r="N57" s="537"/>
      <c r="O57" s="537"/>
      <c r="P57" s="537"/>
      <c r="Q57" s="537"/>
      <c r="R57" s="537"/>
      <c r="S57" s="537"/>
      <c r="T57" s="537"/>
      <c r="U57" s="537"/>
      <c r="V57" s="537"/>
      <c r="W57" s="537"/>
      <c r="X57" s="537"/>
      <c r="Y57" s="537"/>
      <c r="Z57" s="537"/>
      <c r="AA57" s="537"/>
      <c r="AB57" s="537"/>
      <c r="AC57" s="537"/>
      <c r="AD57" s="537"/>
      <c r="AE57" s="537"/>
      <c r="AF57" s="537"/>
      <c r="AG57" s="537"/>
      <c r="AH57" s="537"/>
      <c r="AI57" s="537"/>
    </row>
    <row r="58" spans="1:35" s="308" customFormat="1" ht="13.5" customHeight="1">
      <c r="A58" s="576"/>
      <c r="B58" s="555"/>
      <c r="C58" s="726"/>
      <c r="D58" s="736"/>
      <c r="E58" s="652"/>
      <c r="F58" s="556"/>
      <c r="G58" s="369"/>
      <c r="H58" s="364" t="s">
        <v>579</v>
      </c>
      <c r="I58" s="370"/>
      <c r="J58" s="397"/>
      <c r="K58" s="614"/>
      <c r="L58" s="632"/>
      <c r="M58" s="554"/>
      <c r="N58" s="537"/>
      <c r="O58" s="537"/>
      <c r="P58" s="537"/>
      <c r="Q58" s="537"/>
      <c r="R58" s="537"/>
      <c r="S58" s="537"/>
      <c r="T58" s="537"/>
      <c r="U58" s="537"/>
      <c r="V58" s="537"/>
      <c r="W58" s="537"/>
      <c r="X58" s="537"/>
      <c r="Y58" s="537"/>
      <c r="Z58" s="537"/>
      <c r="AA58" s="537"/>
      <c r="AB58" s="537"/>
      <c r="AC58" s="537"/>
      <c r="AD58" s="537"/>
      <c r="AE58" s="537"/>
      <c r="AF58" s="537"/>
      <c r="AG58" s="537"/>
      <c r="AH58" s="537"/>
      <c r="AI58" s="537"/>
    </row>
    <row r="59" spans="1:35" s="309" customFormat="1" ht="13.5" customHeight="1">
      <c r="A59" s="576"/>
      <c r="B59" s="639"/>
      <c r="C59" s="556" t="s">
        <v>618</v>
      </c>
      <c r="D59" s="685"/>
      <c r="E59" s="652"/>
      <c r="F59" s="556" t="s">
        <v>621</v>
      </c>
      <c r="G59" s="360"/>
      <c r="H59" s="361"/>
      <c r="I59" s="379"/>
      <c r="J59" s="362"/>
      <c r="K59" s="613" t="s">
        <v>848</v>
      </c>
      <c r="L59" s="559"/>
      <c r="M59" s="619"/>
      <c r="N59" s="537"/>
      <c r="O59" s="537"/>
      <c r="P59" s="537"/>
      <c r="Q59" s="537"/>
      <c r="R59" s="537"/>
      <c r="S59" s="537"/>
      <c r="T59" s="537"/>
      <c r="U59" s="537"/>
      <c r="V59" s="537"/>
      <c r="W59" s="537"/>
      <c r="X59" s="537"/>
      <c r="Y59" s="537"/>
      <c r="Z59" s="537"/>
      <c r="AA59" s="537"/>
      <c r="AB59" s="537"/>
      <c r="AC59" s="537"/>
      <c r="AD59" s="537"/>
      <c r="AE59" s="537"/>
      <c r="AF59" s="537"/>
      <c r="AG59" s="537"/>
      <c r="AH59" s="537"/>
      <c r="AI59" s="537"/>
    </row>
    <row r="60" spans="1:35" s="309" customFormat="1" ht="13.5" customHeight="1">
      <c r="A60" s="576"/>
      <c r="B60" s="639"/>
      <c r="C60" s="556"/>
      <c r="D60" s="685"/>
      <c r="E60" s="652"/>
      <c r="F60" s="556"/>
      <c r="G60" s="363"/>
      <c r="H60" s="364"/>
      <c r="I60" s="383"/>
      <c r="J60" s="366"/>
      <c r="K60" s="614"/>
      <c r="L60" s="560"/>
      <c r="M60" s="620"/>
      <c r="N60" s="537"/>
      <c r="O60" s="537"/>
      <c r="P60" s="537"/>
      <c r="Q60" s="537"/>
      <c r="R60" s="537"/>
      <c r="S60" s="537"/>
      <c r="T60" s="537"/>
      <c r="U60" s="537"/>
      <c r="V60" s="537"/>
      <c r="W60" s="537"/>
      <c r="X60" s="537"/>
      <c r="Y60" s="537"/>
      <c r="Z60" s="537"/>
      <c r="AA60" s="537"/>
      <c r="AB60" s="537"/>
      <c r="AC60" s="537"/>
      <c r="AD60" s="537"/>
      <c r="AE60" s="537"/>
      <c r="AF60" s="537"/>
      <c r="AG60" s="537"/>
      <c r="AH60" s="537"/>
      <c r="AI60" s="537"/>
    </row>
    <row r="61" spans="1:35" ht="13.5" customHeight="1">
      <c r="A61" s="576"/>
      <c r="B61" s="690"/>
      <c r="C61" s="556" t="s">
        <v>619</v>
      </c>
      <c r="D61" s="685"/>
      <c r="E61" s="652"/>
      <c r="F61" s="622" t="s">
        <v>537</v>
      </c>
      <c r="G61" s="20" t="s">
        <v>26</v>
      </c>
      <c r="H61" s="13" t="s">
        <v>25</v>
      </c>
      <c r="I61" s="12"/>
      <c r="J61" s="337"/>
      <c r="K61" s="557" t="s">
        <v>847</v>
      </c>
      <c r="L61" s="558"/>
      <c r="M61" s="554"/>
    </row>
    <row r="62" spans="1:35" ht="13.5" customHeight="1">
      <c r="A62" s="576"/>
      <c r="B62" s="691"/>
      <c r="C62" s="694"/>
      <c r="D62" s="686"/>
      <c r="E62" s="571"/>
      <c r="F62" s="774"/>
      <c r="G62" s="525" t="s">
        <v>100</v>
      </c>
      <c r="H62" s="19" t="s">
        <v>147</v>
      </c>
      <c r="I62" s="8"/>
      <c r="J62" s="339"/>
      <c r="K62" s="561"/>
      <c r="L62" s="564"/>
      <c r="M62" s="551"/>
    </row>
    <row r="63" spans="1:35" s="319" customFormat="1" ht="13.5" customHeight="1">
      <c r="A63" s="576"/>
      <c r="B63" s="668"/>
      <c r="C63" s="621" t="s">
        <v>439</v>
      </c>
      <c r="D63" s="707" t="s">
        <v>636</v>
      </c>
      <c r="E63" s="571" t="s">
        <v>77</v>
      </c>
      <c r="F63" s="623" t="s">
        <v>485</v>
      </c>
      <c r="G63" s="20" t="s">
        <v>26</v>
      </c>
      <c r="H63" s="13"/>
      <c r="I63" s="12"/>
      <c r="J63" s="337"/>
      <c r="K63" s="562" t="s">
        <v>847</v>
      </c>
      <c r="L63" s="563"/>
      <c r="M63" s="552"/>
      <c r="N63" s="537"/>
      <c r="O63" s="537"/>
      <c r="P63" s="537"/>
      <c r="Q63" s="537"/>
      <c r="R63" s="537"/>
      <c r="S63" s="537"/>
      <c r="T63" s="537"/>
      <c r="U63" s="537"/>
      <c r="V63" s="537"/>
      <c r="W63" s="537"/>
      <c r="X63" s="537"/>
      <c r="Y63" s="537"/>
      <c r="Z63" s="537"/>
      <c r="AA63" s="537"/>
      <c r="AB63" s="537"/>
      <c r="AC63" s="537"/>
      <c r="AD63" s="537"/>
      <c r="AE63" s="537"/>
      <c r="AF63" s="537"/>
      <c r="AG63" s="537"/>
      <c r="AH63" s="537"/>
      <c r="AI63" s="537"/>
    </row>
    <row r="64" spans="1:35" s="319" customFormat="1" ht="13.5" customHeight="1">
      <c r="A64" s="576"/>
      <c r="B64" s="589"/>
      <c r="C64" s="626"/>
      <c r="D64" s="590"/>
      <c r="E64" s="572"/>
      <c r="F64" s="569"/>
      <c r="G64" s="525" t="s">
        <v>571</v>
      </c>
      <c r="H64" s="19"/>
      <c r="I64" s="8"/>
      <c r="J64" s="339"/>
      <c r="K64" s="561"/>
      <c r="L64" s="564"/>
      <c r="M64" s="551"/>
      <c r="N64" s="537"/>
      <c r="O64" s="537"/>
      <c r="P64" s="537"/>
      <c r="Q64" s="537"/>
      <c r="R64" s="537"/>
      <c r="S64" s="537"/>
      <c r="T64" s="537"/>
      <c r="U64" s="537"/>
      <c r="V64" s="537"/>
      <c r="W64" s="537"/>
      <c r="X64" s="537"/>
      <c r="Y64" s="537"/>
      <c r="Z64" s="537"/>
      <c r="AA64" s="537"/>
      <c r="AB64" s="537"/>
      <c r="AC64" s="537"/>
      <c r="AD64" s="537"/>
      <c r="AE64" s="537"/>
      <c r="AF64" s="537"/>
      <c r="AG64" s="537"/>
      <c r="AH64" s="537"/>
      <c r="AI64" s="537"/>
    </row>
    <row r="65" spans="1:35" ht="13.5" customHeight="1">
      <c r="A65" s="576"/>
      <c r="B65" s="692"/>
      <c r="C65" s="569" t="s">
        <v>41</v>
      </c>
      <c r="D65" s="707"/>
      <c r="E65" s="571" t="s">
        <v>77</v>
      </c>
      <c r="F65" s="574" t="s">
        <v>120</v>
      </c>
      <c r="G65" s="20" t="s">
        <v>26</v>
      </c>
      <c r="H65" s="13" t="s">
        <v>25</v>
      </c>
      <c r="I65" s="12"/>
      <c r="J65" s="337"/>
      <c r="K65" s="557" t="s">
        <v>849</v>
      </c>
      <c r="L65" s="564"/>
      <c r="M65" s="554"/>
    </row>
    <row r="66" spans="1:35" ht="13.5" customHeight="1">
      <c r="A66" s="576"/>
      <c r="B66" s="589"/>
      <c r="C66" s="570"/>
      <c r="D66" s="590"/>
      <c r="E66" s="572"/>
      <c r="F66" s="621"/>
      <c r="G66" s="525" t="s">
        <v>101</v>
      </c>
      <c r="H66" s="19" t="s">
        <v>151</v>
      </c>
      <c r="I66" s="8"/>
      <c r="J66" s="339"/>
      <c r="K66" s="561"/>
      <c r="L66" s="580"/>
      <c r="M66" s="551"/>
    </row>
    <row r="67" spans="1:35" s="241" customFormat="1" ht="13.5" customHeight="1">
      <c r="A67" s="576"/>
      <c r="B67" s="666"/>
      <c r="C67" s="569" t="s">
        <v>40</v>
      </c>
      <c r="D67" s="707"/>
      <c r="E67" s="571" t="s">
        <v>77</v>
      </c>
      <c r="F67" s="574" t="s">
        <v>500</v>
      </c>
      <c r="G67" s="20" t="s">
        <v>26</v>
      </c>
      <c r="H67" s="13" t="s">
        <v>25</v>
      </c>
      <c r="I67" s="12" t="s">
        <v>172</v>
      </c>
      <c r="J67" s="337"/>
      <c r="K67" s="562" t="s">
        <v>848</v>
      </c>
      <c r="L67" s="563"/>
      <c r="M67" s="552"/>
      <c r="N67" s="537"/>
      <c r="O67" s="537"/>
      <c r="P67" s="537"/>
      <c r="Q67" s="537"/>
      <c r="R67" s="537"/>
      <c r="S67" s="537"/>
      <c r="T67" s="537"/>
      <c r="U67" s="537"/>
      <c r="V67" s="537"/>
      <c r="W67" s="537"/>
      <c r="X67" s="537"/>
      <c r="Y67" s="537"/>
      <c r="Z67" s="537"/>
      <c r="AA67" s="537"/>
      <c r="AB67" s="537"/>
      <c r="AC67" s="537"/>
      <c r="AD67" s="537"/>
      <c r="AE67" s="537"/>
      <c r="AF67" s="537"/>
      <c r="AG67" s="537"/>
      <c r="AH67" s="537"/>
      <c r="AI67" s="537"/>
    </row>
    <row r="68" spans="1:35" s="241" customFormat="1" ht="13.5" customHeight="1">
      <c r="A68" s="576"/>
      <c r="B68" s="639"/>
      <c r="C68" s="570"/>
      <c r="D68" s="590"/>
      <c r="E68" s="572"/>
      <c r="F68" s="621"/>
      <c r="G68" s="525" t="s">
        <v>101</v>
      </c>
      <c r="H68" s="19" t="s">
        <v>148</v>
      </c>
      <c r="I68" s="11">
        <v>43907</v>
      </c>
      <c r="J68" s="338"/>
      <c r="K68" s="561"/>
      <c r="L68" s="564"/>
      <c r="M68" s="551"/>
      <c r="N68" s="537"/>
      <c r="O68" s="537"/>
      <c r="P68" s="537"/>
      <c r="Q68" s="537"/>
      <c r="R68" s="537"/>
      <c r="S68" s="537"/>
      <c r="T68" s="537"/>
      <c r="U68" s="537"/>
      <c r="V68" s="537"/>
      <c r="W68" s="537"/>
      <c r="X68" s="537"/>
      <c r="Y68" s="537"/>
      <c r="Z68" s="537"/>
      <c r="AA68" s="537"/>
      <c r="AB68" s="537"/>
      <c r="AC68" s="537"/>
      <c r="AD68" s="537"/>
      <c r="AE68" s="537"/>
      <c r="AF68" s="537"/>
      <c r="AG68" s="537"/>
      <c r="AH68" s="537"/>
      <c r="AI68" s="537"/>
    </row>
    <row r="69" spans="1:35" s="331" customFormat="1" ht="13.5" customHeight="1">
      <c r="A69" s="576"/>
      <c r="B69" s="732"/>
      <c r="C69" s="693" t="s">
        <v>498</v>
      </c>
      <c r="D69" s="642"/>
      <c r="E69" s="658" t="s">
        <v>77</v>
      </c>
      <c r="F69" s="574" t="s">
        <v>501</v>
      </c>
      <c r="G69" s="20"/>
      <c r="H69" s="13"/>
      <c r="I69" s="12" t="s">
        <v>116</v>
      </c>
      <c r="J69" s="337"/>
      <c r="K69" s="562" t="s">
        <v>847</v>
      </c>
      <c r="L69" s="580"/>
      <c r="M69" s="552"/>
      <c r="N69" s="537"/>
      <c r="O69" s="537"/>
      <c r="P69" s="537"/>
      <c r="Q69" s="537"/>
      <c r="R69" s="537"/>
      <c r="S69" s="537"/>
      <c r="T69" s="537"/>
      <c r="U69" s="537"/>
      <c r="V69" s="537"/>
      <c r="W69" s="537"/>
      <c r="X69" s="537"/>
      <c r="Y69" s="537"/>
      <c r="Z69" s="537"/>
      <c r="AA69" s="537"/>
      <c r="AB69" s="537"/>
      <c r="AC69" s="537"/>
      <c r="AD69" s="537"/>
      <c r="AE69" s="537"/>
      <c r="AF69" s="537"/>
      <c r="AG69" s="537"/>
      <c r="AH69" s="537"/>
      <c r="AI69" s="537"/>
    </row>
    <row r="70" spans="1:35" s="331" customFormat="1" ht="13.5" customHeight="1">
      <c r="A70" s="576"/>
      <c r="B70" s="733"/>
      <c r="C70" s="693"/>
      <c r="D70" s="642"/>
      <c r="E70" s="652"/>
      <c r="F70" s="574"/>
      <c r="G70" s="20"/>
      <c r="H70" s="13"/>
      <c r="I70" s="15">
        <v>43171</v>
      </c>
      <c r="J70" s="337"/>
      <c r="K70" s="557"/>
      <c r="L70" s="580"/>
      <c r="M70" s="554"/>
      <c r="N70" s="537"/>
      <c r="O70" s="537"/>
      <c r="P70" s="537"/>
      <c r="Q70" s="537"/>
      <c r="R70" s="537"/>
      <c r="S70" s="537"/>
      <c r="T70" s="537"/>
      <c r="U70" s="537"/>
      <c r="V70" s="537"/>
      <c r="W70" s="537"/>
      <c r="X70" s="537"/>
      <c r="Y70" s="537"/>
      <c r="Z70" s="537"/>
      <c r="AA70" s="537"/>
      <c r="AB70" s="537"/>
      <c r="AC70" s="537"/>
      <c r="AD70" s="537"/>
      <c r="AE70" s="537"/>
      <c r="AF70" s="537"/>
      <c r="AG70" s="537"/>
      <c r="AH70" s="537"/>
      <c r="AI70" s="537"/>
    </row>
    <row r="71" spans="1:35" s="331" customFormat="1" ht="13.5" customHeight="1">
      <c r="A71" s="576"/>
      <c r="B71" s="733"/>
      <c r="C71" s="693"/>
      <c r="D71" s="642"/>
      <c r="E71" s="652"/>
      <c r="F71" s="574"/>
      <c r="G71" s="20"/>
      <c r="H71" s="13"/>
      <c r="I71" s="12" t="s">
        <v>171</v>
      </c>
      <c r="J71" s="337"/>
      <c r="K71" s="557"/>
      <c r="L71" s="580"/>
      <c r="M71" s="554"/>
      <c r="N71" s="537"/>
      <c r="O71" s="537"/>
      <c r="P71" s="537"/>
      <c r="Q71" s="537"/>
      <c r="R71" s="537"/>
      <c r="S71" s="537"/>
      <c r="T71" s="537"/>
      <c r="U71" s="537"/>
      <c r="V71" s="537"/>
      <c r="W71" s="537"/>
      <c r="X71" s="537"/>
      <c r="Y71" s="537"/>
      <c r="Z71" s="537"/>
      <c r="AA71" s="537"/>
      <c r="AB71" s="537"/>
      <c r="AC71" s="537"/>
      <c r="AD71" s="537"/>
      <c r="AE71" s="537"/>
      <c r="AF71" s="537"/>
      <c r="AG71" s="537"/>
      <c r="AH71" s="537"/>
      <c r="AI71" s="537"/>
    </row>
    <row r="72" spans="1:35" s="331" customFormat="1" ht="13.5" customHeight="1">
      <c r="A72" s="576"/>
      <c r="B72" s="733"/>
      <c r="C72" s="693"/>
      <c r="D72" s="642"/>
      <c r="E72" s="652"/>
      <c r="F72" s="574"/>
      <c r="G72" s="20"/>
      <c r="H72" s="13"/>
      <c r="I72" s="15">
        <v>43903</v>
      </c>
      <c r="J72" s="337"/>
      <c r="K72" s="557"/>
      <c r="L72" s="580"/>
      <c r="M72" s="554"/>
      <c r="N72" s="537"/>
      <c r="O72" s="537"/>
      <c r="P72" s="537"/>
      <c r="Q72" s="537"/>
      <c r="R72" s="537"/>
      <c r="S72" s="537"/>
      <c r="T72" s="537"/>
      <c r="U72" s="537"/>
      <c r="V72" s="537"/>
      <c r="W72" s="537"/>
      <c r="X72" s="537"/>
      <c r="Y72" s="537"/>
      <c r="Z72" s="537"/>
      <c r="AA72" s="537"/>
      <c r="AB72" s="537"/>
      <c r="AC72" s="537"/>
      <c r="AD72" s="537"/>
      <c r="AE72" s="537"/>
      <c r="AF72" s="537"/>
      <c r="AG72" s="537"/>
      <c r="AH72" s="537"/>
      <c r="AI72" s="537"/>
    </row>
    <row r="73" spans="1:35" s="331" customFormat="1" ht="13.5" customHeight="1">
      <c r="A73" s="576"/>
      <c r="B73" s="733"/>
      <c r="C73" s="693"/>
      <c r="D73" s="642"/>
      <c r="E73" s="652"/>
      <c r="F73" s="574"/>
      <c r="G73" s="20"/>
      <c r="H73" s="13"/>
      <c r="I73" s="15"/>
      <c r="J73" s="337"/>
      <c r="K73" s="557"/>
      <c r="L73" s="580"/>
      <c r="M73" s="554"/>
      <c r="N73" s="537"/>
      <c r="O73" s="537"/>
      <c r="P73" s="537"/>
      <c r="Q73" s="537"/>
      <c r="R73" s="537"/>
      <c r="S73" s="537"/>
      <c r="T73" s="537"/>
      <c r="U73" s="537"/>
      <c r="V73" s="537"/>
      <c r="W73" s="537"/>
      <c r="X73" s="537"/>
      <c r="Y73" s="537"/>
      <c r="Z73" s="537"/>
      <c r="AA73" s="537"/>
      <c r="AB73" s="537"/>
      <c r="AC73" s="537"/>
      <c r="AD73" s="537"/>
      <c r="AE73" s="537"/>
      <c r="AF73" s="537"/>
      <c r="AG73" s="537"/>
      <c r="AH73" s="537"/>
      <c r="AI73" s="537"/>
    </row>
    <row r="74" spans="1:35" s="331" customFormat="1" ht="13.5" customHeight="1">
      <c r="A74" s="576"/>
      <c r="B74" s="733"/>
      <c r="C74" s="693"/>
      <c r="D74" s="642"/>
      <c r="E74" s="652"/>
      <c r="F74" s="574"/>
      <c r="G74" s="20"/>
      <c r="H74" s="13"/>
      <c r="I74" s="12"/>
      <c r="J74" s="337"/>
      <c r="K74" s="557"/>
      <c r="L74" s="580"/>
      <c r="M74" s="554"/>
      <c r="N74" s="537"/>
      <c r="O74" s="537"/>
      <c r="P74" s="537"/>
      <c r="Q74" s="537"/>
      <c r="R74" s="537"/>
      <c r="S74" s="537"/>
      <c r="T74" s="537"/>
      <c r="U74" s="537"/>
      <c r="V74" s="537"/>
      <c r="W74" s="537"/>
      <c r="X74" s="537"/>
      <c r="Y74" s="537"/>
      <c r="Z74" s="537"/>
      <c r="AA74" s="537"/>
      <c r="AB74" s="537"/>
      <c r="AC74" s="537"/>
      <c r="AD74" s="537"/>
      <c r="AE74" s="537"/>
      <c r="AF74" s="537"/>
      <c r="AG74" s="537"/>
      <c r="AH74" s="537"/>
      <c r="AI74" s="537"/>
    </row>
    <row r="75" spans="1:35" s="331" customFormat="1" ht="13.5" customHeight="1">
      <c r="A75" s="576"/>
      <c r="B75" s="733"/>
      <c r="C75" s="693"/>
      <c r="D75" s="642"/>
      <c r="E75" s="652"/>
      <c r="F75" s="623"/>
      <c r="G75" s="20"/>
      <c r="H75" s="13"/>
      <c r="I75" s="15"/>
      <c r="J75" s="337"/>
      <c r="K75" s="557"/>
      <c r="L75" s="563"/>
      <c r="M75" s="554"/>
      <c r="N75" s="537"/>
      <c r="O75" s="537"/>
      <c r="P75" s="537"/>
      <c r="Q75" s="537"/>
      <c r="R75" s="537"/>
      <c r="S75" s="537"/>
      <c r="T75" s="537"/>
      <c r="U75" s="537"/>
      <c r="V75" s="537"/>
      <c r="W75" s="537"/>
      <c r="X75" s="537"/>
      <c r="Y75" s="537"/>
      <c r="Z75" s="537"/>
      <c r="AA75" s="537"/>
      <c r="AB75" s="537"/>
      <c r="AC75" s="537"/>
      <c r="AD75" s="537"/>
      <c r="AE75" s="537"/>
      <c r="AF75" s="537"/>
      <c r="AG75" s="537"/>
      <c r="AH75" s="537"/>
      <c r="AI75" s="537"/>
    </row>
    <row r="76" spans="1:35" ht="13.5" customHeight="1">
      <c r="A76" s="576"/>
      <c r="B76" s="733"/>
      <c r="C76" s="780" t="s">
        <v>603</v>
      </c>
      <c r="D76" s="765"/>
      <c r="E76" s="652"/>
      <c r="F76" s="772" t="s">
        <v>123</v>
      </c>
      <c r="G76" s="360" t="s">
        <v>26</v>
      </c>
      <c r="H76" s="361" t="s">
        <v>25</v>
      </c>
      <c r="I76" s="379"/>
      <c r="J76" s="362"/>
      <c r="K76" s="613" t="s">
        <v>847</v>
      </c>
      <c r="L76" s="559"/>
      <c r="M76" s="619"/>
    </row>
    <row r="77" spans="1:35" ht="13.5" customHeight="1">
      <c r="A77" s="576"/>
      <c r="B77" s="733"/>
      <c r="C77" s="781"/>
      <c r="D77" s="766"/>
      <c r="E77" s="652"/>
      <c r="F77" s="773"/>
      <c r="G77" s="363" t="s">
        <v>101</v>
      </c>
      <c r="H77" s="364" t="s">
        <v>149</v>
      </c>
      <c r="I77" s="383"/>
      <c r="J77" s="366"/>
      <c r="K77" s="614"/>
      <c r="L77" s="560"/>
      <c r="M77" s="620"/>
    </row>
    <row r="78" spans="1:35" ht="13.5" customHeight="1">
      <c r="A78" s="576"/>
      <c r="B78" s="733"/>
      <c r="C78" s="569" t="s">
        <v>604</v>
      </c>
      <c r="D78" s="707"/>
      <c r="E78" s="652"/>
      <c r="F78" s="623" t="s">
        <v>124</v>
      </c>
      <c r="G78" s="20" t="s">
        <v>26</v>
      </c>
      <c r="H78" s="13" t="s">
        <v>25</v>
      </c>
      <c r="I78" s="12"/>
      <c r="J78" s="337"/>
      <c r="K78" s="557" t="s">
        <v>849</v>
      </c>
      <c r="L78" s="558"/>
      <c r="M78" s="554"/>
    </row>
    <row r="79" spans="1:35" ht="13.5" customHeight="1">
      <c r="A79" s="576"/>
      <c r="B79" s="567"/>
      <c r="C79" s="570"/>
      <c r="D79" s="590"/>
      <c r="E79" s="571"/>
      <c r="F79" s="569"/>
      <c r="G79" s="525" t="s">
        <v>101</v>
      </c>
      <c r="H79" s="19" t="s">
        <v>150</v>
      </c>
      <c r="I79" s="8"/>
      <c r="J79" s="339"/>
      <c r="K79" s="561"/>
      <c r="L79" s="564"/>
      <c r="M79" s="551"/>
    </row>
    <row r="80" spans="1:35" ht="13.5" customHeight="1">
      <c r="A80" s="576"/>
      <c r="B80" s="729"/>
      <c r="C80" s="569" t="s">
        <v>34</v>
      </c>
      <c r="D80" s="707"/>
      <c r="E80" s="571" t="s">
        <v>77</v>
      </c>
      <c r="F80" s="574" t="s">
        <v>491</v>
      </c>
      <c r="G80" s="20" t="s">
        <v>26</v>
      </c>
      <c r="H80" s="13" t="s">
        <v>122</v>
      </c>
      <c r="I80" s="12"/>
      <c r="J80" s="337"/>
      <c r="K80" s="562" t="s">
        <v>847</v>
      </c>
      <c r="L80" s="580"/>
      <c r="M80" s="552"/>
    </row>
    <row r="81" spans="1:13" ht="13.5" customHeight="1">
      <c r="A81" s="576"/>
      <c r="B81" s="589"/>
      <c r="C81" s="570"/>
      <c r="D81" s="590"/>
      <c r="E81" s="572"/>
      <c r="F81" s="621"/>
      <c r="G81" s="525" t="s">
        <v>103</v>
      </c>
      <c r="H81" s="19" t="s">
        <v>102</v>
      </c>
      <c r="I81" s="8"/>
      <c r="J81" s="339"/>
      <c r="K81" s="561"/>
      <c r="L81" s="580"/>
      <c r="M81" s="551"/>
    </row>
    <row r="82" spans="1:13" ht="13.5" customHeight="1">
      <c r="A82" s="576"/>
      <c r="B82" s="771">
        <v>1110</v>
      </c>
      <c r="C82" s="763" t="s">
        <v>434</v>
      </c>
      <c r="D82" s="642"/>
      <c r="E82" s="652" t="s">
        <v>75</v>
      </c>
      <c r="F82" s="574" t="s">
        <v>516</v>
      </c>
      <c r="G82" s="20" t="s">
        <v>659</v>
      </c>
      <c r="H82" s="13"/>
      <c r="I82" s="12" t="s">
        <v>104</v>
      </c>
      <c r="J82" s="337"/>
      <c r="K82" s="562" t="s">
        <v>847</v>
      </c>
      <c r="L82" s="580"/>
      <c r="M82" s="552"/>
    </row>
    <row r="83" spans="1:13" ht="13.5" customHeight="1">
      <c r="A83" s="576"/>
      <c r="B83" s="771"/>
      <c r="C83" s="763"/>
      <c r="D83" s="642"/>
      <c r="E83" s="652"/>
      <c r="F83" s="574"/>
      <c r="G83" s="20" t="s">
        <v>662</v>
      </c>
      <c r="H83" s="13"/>
      <c r="I83" s="15">
        <v>42851</v>
      </c>
      <c r="J83" s="337"/>
      <c r="K83" s="557"/>
      <c r="L83" s="580"/>
      <c r="M83" s="554"/>
    </row>
    <row r="84" spans="1:13" ht="13.5" customHeight="1">
      <c r="A84" s="576"/>
      <c r="B84" s="719"/>
      <c r="C84" s="764"/>
      <c r="D84" s="643"/>
      <c r="E84" s="571"/>
      <c r="F84" s="621"/>
      <c r="G84" s="525"/>
      <c r="H84" s="19"/>
      <c r="I84" s="11"/>
      <c r="J84" s="340"/>
      <c r="K84" s="561"/>
      <c r="L84" s="580"/>
      <c r="M84" s="551"/>
    </row>
    <row r="85" spans="1:13" ht="13.5" customHeight="1">
      <c r="A85" s="576"/>
      <c r="B85" s="729"/>
      <c r="C85" s="656" t="s">
        <v>173</v>
      </c>
      <c r="D85" s="644"/>
      <c r="E85" s="658" t="s">
        <v>77</v>
      </c>
      <c r="F85" s="637" t="s">
        <v>492</v>
      </c>
      <c r="G85" s="80"/>
      <c r="H85" s="38"/>
      <c r="I85" s="384" t="s">
        <v>175</v>
      </c>
      <c r="J85" s="342"/>
      <c r="K85" s="562" t="s">
        <v>575</v>
      </c>
      <c r="L85" s="563"/>
      <c r="M85" s="552"/>
    </row>
    <row r="86" spans="1:13" ht="13.5" customHeight="1">
      <c r="A86" s="576"/>
      <c r="B86" s="589"/>
      <c r="C86" s="657"/>
      <c r="D86" s="645"/>
      <c r="E86" s="571"/>
      <c r="F86" s="638"/>
      <c r="G86" s="525"/>
      <c r="H86" s="19"/>
      <c r="I86" s="11">
        <v>43916</v>
      </c>
      <c r="J86" s="340"/>
      <c r="K86" s="561"/>
      <c r="L86" s="564"/>
      <c r="M86" s="554"/>
    </row>
    <row r="87" spans="1:13" s="21" customFormat="1" ht="13.5" customHeight="1">
      <c r="A87" s="576"/>
      <c r="B87" s="588"/>
      <c r="C87" s="762" t="s">
        <v>174</v>
      </c>
      <c r="D87" s="653"/>
      <c r="E87" s="652" t="s">
        <v>77</v>
      </c>
      <c r="F87" s="574" t="s">
        <v>484</v>
      </c>
      <c r="G87" s="20"/>
      <c r="H87" s="13"/>
      <c r="I87" s="15" t="s">
        <v>176</v>
      </c>
      <c r="J87" s="336"/>
      <c r="K87" s="562" t="s">
        <v>847</v>
      </c>
      <c r="L87" s="563"/>
      <c r="M87" s="552"/>
    </row>
    <row r="88" spans="1:13" s="21" customFormat="1" ht="13.5" customHeight="1">
      <c r="A88" s="576"/>
      <c r="B88" s="589"/>
      <c r="C88" s="762"/>
      <c r="D88" s="653"/>
      <c r="E88" s="652"/>
      <c r="F88" s="621"/>
      <c r="G88" s="20"/>
      <c r="H88" s="13"/>
      <c r="I88" s="15">
        <v>43916</v>
      </c>
      <c r="J88" s="336"/>
      <c r="K88" s="561"/>
      <c r="L88" s="564"/>
      <c r="M88" s="554"/>
    </row>
    <row r="89" spans="1:13" s="21" customFormat="1" ht="13.5" customHeight="1">
      <c r="A89" s="576"/>
      <c r="B89" s="728">
        <v>1120</v>
      </c>
      <c r="C89" s="656" t="s">
        <v>248</v>
      </c>
      <c r="D89" s="654" t="s">
        <v>665</v>
      </c>
      <c r="E89" s="658" t="s">
        <v>75</v>
      </c>
      <c r="F89" s="573" t="s">
        <v>517</v>
      </c>
      <c r="G89" s="80"/>
      <c r="H89" s="38"/>
      <c r="I89" s="384"/>
      <c r="J89" s="342"/>
      <c r="K89" s="562" t="s">
        <v>847</v>
      </c>
      <c r="L89" s="563"/>
      <c r="M89" s="552"/>
    </row>
    <row r="90" spans="1:13" s="21" customFormat="1" ht="13.5" customHeight="1" thickBot="1">
      <c r="A90" s="576"/>
      <c r="B90" s="779"/>
      <c r="C90" s="714"/>
      <c r="D90" s="655"/>
      <c r="E90" s="601"/>
      <c r="F90" s="636"/>
      <c r="G90" s="17"/>
      <c r="H90" s="18"/>
      <c r="I90" s="378"/>
      <c r="J90" s="335"/>
      <c r="K90" s="582"/>
      <c r="L90" s="584"/>
      <c r="M90" s="553"/>
    </row>
    <row r="91" spans="1:13" s="21" customFormat="1" ht="13.5" customHeight="1" thickTop="1">
      <c r="A91" s="576"/>
      <c r="B91" s="728">
        <v>1130</v>
      </c>
      <c r="C91" s="656" t="s">
        <v>581</v>
      </c>
      <c r="D91" s="644"/>
      <c r="E91" s="658" t="s">
        <v>75</v>
      </c>
      <c r="F91" s="573" t="s">
        <v>834</v>
      </c>
      <c r="G91" s="80"/>
      <c r="H91" s="38"/>
      <c r="I91" s="384" t="s">
        <v>657</v>
      </c>
      <c r="J91" s="342"/>
      <c r="K91" s="562" t="s">
        <v>577</v>
      </c>
      <c r="L91" s="563"/>
      <c r="M91" s="550"/>
    </row>
    <row r="92" spans="1:13" s="21" customFormat="1" ht="13.5" customHeight="1">
      <c r="A92" s="576"/>
      <c r="B92" s="719"/>
      <c r="C92" s="657"/>
      <c r="D92" s="645"/>
      <c r="E92" s="571"/>
      <c r="F92" s="659"/>
      <c r="G92" s="525"/>
      <c r="H92" s="19"/>
      <c r="I92" s="11">
        <v>44181</v>
      </c>
      <c r="J92" s="340"/>
      <c r="K92" s="561"/>
      <c r="L92" s="564"/>
      <c r="M92" s="551"/>
    </row>
    <row r="93" spans="1:13" s="21" customFormat="1" ht="13.5" customHeight="1">
      <c r="A93" s="576"/>
      <c r="B93" s="728">
        <v>1140</v>
      </c>
      <c r="C93" s="656" t="s">
        <v>582</v>
      </c>
      <c r="D93" s="644"/>
      <c r="E93" s="658" t="s">
        <v>75</v>
      </c>
      <c r="F93" s="573" t="s">
        <v>835</v>
      </c>
      <c r="G93" s="80"/>
      <c r="H93" s="38"/>
      <c r="I93" s="384" t="s">
        <v>658</v>
      </c>
      <c r="J93" s="342"/>
      <c r="K93" s="562" t="s">
        <v>846</v>
      </c>
      <c r="L93" s="563"/>
      <c r="M93" s="552"/>
    </row>
    <row r="94" spans="1:13" s="21" customFormat="1" ht="13.5" customHeight="1">
      <c r="A94" s="576"/>
      <c r="B94" s="719"/>
      <c r="C94" s="657"/>
      <c r="D94" s="645"/>
      <c r="E94" s="571"/>
      <c r="F94" s="659"/>
      <c r="G94" s="525"/>
      <c r="H94" s="19"/>
      <c r="I94" s="11">
        <v>44181</v>
      </c>
      <c r="J94" s="340"/>
      <c r="K94" s="561"/>
      <c r="L94" s="564"/>
      <c r="M94" s="551"/>
    </row>
    <row r="95" spans="1:13" s="21" customFormat="1" ht="13.5" customHeight="1">
      <c r="A95" s="576"/>
      <c r="B95" s="769"/>
      <c r="C95" s="762" t="s">
        <v>588</v>
      </c>
      <c r="D95" s="653"/>
      <c r="E95" s="652" t="s">
        <v>77</v>
      </c>
      <c r="F95" s="574" t="s">
        <v>836</v>
      </c>
      <c r="G95" s="20" t="s">
        <v>837</v>
      </c>
      <c r="H95" s="13"/>
      <c r="I95" s="15"/>
      <c r="J95" s="336"/>
      <c r="K95" s="557" t="s">
        <v>846</v>
      </c>
      <c r="L95" s="558"/>
      <c r="M95" s="552"/>
    </row>
    <row r="96" spans="1:13" s="21" customFormat="1" ht="13.5" customHeight="1" thickBot="1">
      <c r="A96" s="579"/>
      <c r="B96" s="770"/>
      <c r="C96" s="714"/>
      <c r="D96" s="655"/>
      <c r="E96" s="601"/>
      <c r="F96" s="636"/>
      <c r="G96" s="528" t="s">
        <v>838</v>
      </c>
      <c r="H96" s="18"/>
      <c r="I96" s="378"/>
      <c r="J96" s="335"/>
      <c r="K96" s="582"/>
      <c r="L96" s="584"/>
      <c r="M96" s="553"/>
    </row>
    <row r="97" spans="1:35" s="241" customFormat="1" ht="13.5" customHeight="1" thickTop="1">
      <c r="A97" s="578" t="s">
        <v>42</v>
      </c>
      <c r="B97" s="629"/>
      <c r="C97" s="569" t="s">
        <v>435</v>
      </c>
      <c r="D97" s="707"/>
      <c r="E97" s="571" t="s">
        <v>77</v>
      </c>
      <c r="F97" s="635" t="s">
        <v>249</v>
      </c>
      <c r="G97" s="20" t="s">
        <v>26</v>
      </c>
      <c r="H97" s="13" t="s">
        <v>105</v>
      </c>
      <c r="I97" s="12" t="s">
        <v>172</v>
      </c>
      <c r="J97" s="337"/>
      <c r="K97" s="557" t="s">
        <v>848</v>
      </c>
      <c r="L97" s="558"/>
      <c r="M97" s="554"/>
      <c r="N97" s="537"/>
      <c r="O97" s="537"/>
      <c r="P97" s="537"/>
      <c r="Q97" s="537"/>
      <c r="R97" s="537"/>
      <c r="S97" s="537"/>
      <c r="T97" s="537"/>
      <c r="U97" s="537"/>
      <c r="V97" s="537"/>
      <c r="W97" s="537"/>
      <c r="X97" s="537"/>
      <c r="Y97" s="537"/>
      <c r="Z97" s="537"/>
      <c r="AA97" s="537"/>
      <c r="AB97" s="537"/>
      <c r="AC97" s="537"/>
      <c r="AD97" s="537"/>
      <c r="AE97" s="537"/>
      <c r="AF97" s="537"/>
      <c r="AG97" s="537"/>
      <c r="AH97" s="537"/>
      <c r="AI97" s="537"/>
    </row>
    <row r="98" spans="1:35" s="241" customFormat="1" ht="13.5" customHeight="1">
      <c r="A98" s="576"/>
      <c r="B98" s="589"/>
      <c r="C98" s="570"/>
      <c r="D98" s="590"/>
      <c r="E98" s="572"/>
      <c r="F98" s="634"/>
      <c r="G98" s="525" t="s">
        <v>96</v>
      </c>
      <c r="H98" s="19" t="s">
        <v>141</v>
      </c>
      <c r="I98" s="11">
        <v>43907</v>
      </c>
      <c r="J98" s="339"/>
      <c r="K98" s="561"/>
      <c r="L98" s="564"/>
      <c r="M98" s="551"/>
      <c r="N98" s="537"/>
      <c r="O98" s="537"/>
      <c r="P98" s="537"/>
      <c r="Q98" s="537"/>
      <c r="R98" s="537"/>
      <c r="S98" s="537"/>
      <c r="T98" s="537"/>
      <c r="U98" s="537"/>
      <c r="V98" s="537"/>
      <c r="W98" s="537"/>
      <c r="X98" s="537"/>
      <c r="Y98" s="537"/>
      <c r="Z98" s="537"/>
      <c r="AA98" s="537"/>
      <c r="AB98" s="537"/>
      <c r="AC98" s="537"/>
      <c r="AD98" s="537"/>
      <c r="AE98" s="537"/>
      <c r="AF98" s="537"/>
      <c r="AG98" s="537"/>
      <c r="AH98" s="537"/>
      <c r="AI98" s="537"/>
    </row>
    <row r="99" spans="1:35" s="241" customFormat="1" ht="13.5" customHeight="1">
      <c r="A99" s="576"/>
      <c r="B99" s="729"/>
      <c r="C99" s="569" t="s">
        <v>83</v>
      </c>
      <c r="D99" s="707"/>
      <c r="E99" s="571" t="s">
        <v>77</v>
      </c>
      <c r="F99" s="574" t="s">
        <v>493</v>
      </c>
      <c r="G99" s="20" t="s">
        <v>659</v>
      </c>
      <c r="H99" s="13" t="s">
        <v>25</v>
      </c>
      <c r="I99" s="12" t="s">
        <v>84</v>
      </c>
      <c r="J99" s="337"/>
      <c r="K99" s="585" t="s">
        <v>848</v>
      </c>
      <c r="L99" s="580"/>
      <c r="M99" s="552"/>
      <c r="N99" s="537"/>
      <c r="O99" s="537"/>
      <c r="P99" s="537"/>
      <c r="Q99" s="537"/>
      <c r="R99" s="537"/>
      <c r="S99" s="537"/>
      <c r="T99" s="537"/>
      <c r="U99" s="537"/>
      <c r="V99" s="537"/>
      <c r="W99" s="537"/>
      <c r="X99" s="537"/>
      <c r="Y99" s="537"/>
      <c r="Z99" s="537"/>
      <c r="AA99" s="537"/>
      <c r="AB99" s="537"/>
      <c r="AC99" s="537"/>
      <c r="AD99" s="537"/>
      <c r="AE99" s="537"/>
      <c r="AF99" s="537"/>
      <c r="AG99" s="537"/>
      <c r="AH99" s="537"/>
      <c r="AI99" s="537"/>
    </row>
    <row r="100" spans="1:35" s="241" customFormat="1" ht="13.5" customHeight="1">
      <c r="A100" s="576"/>
      <c r="B100" s="588"/>
      <c r="C100" s="569"/>
      <c r="D100" s="707"/>
      <c r="E100" s="571"/>
      <c r="F100" s="574"/>
      <c r="G100" s="20" t="s">
        <v>660</v>
      </c>
      <c r="H100" s="13" t="s">
        <v>483</v>
      </c>
      <c r="I100" s="373">
        <v>42356</v>
      </c>
      <c r="J100" s="337"/>
      <c r="K100" s="585"/>
      <c r="L100" s="580"/>
      <c r="M100" s="554"/>
      <c r="N100" s="537"/>
      <c r="O100" s="537"/>
      <c r="P100" s="537"/>
      <c r="Q100" s="537"/>
      <c r="R100" s="537"/>
      <c r="S100" s="537"/>
      <c r="T100" s="537"/>
      <c r="U100" s="537"/>
      <c r="V100" s="537"/>
      <c r="W100" s="537"/>
      <c r="X100" s="537"/>
      <c r="Y100" s="537"/>
      <c r="Z100" s="537"/>
      <c r="AA100" s="537"/>
      <c r="AB100" s="537"/>
      <c r="AC100" s="537"/>
      <c r="AD100" s="537"/>
      <c r="AE100" s="537"/>
      <c r="AF100" s="537"/>
      <c r="AG100" s="537"/>
      <c r="AH100" s="537"/>
      <c r="AI100" s="537"/>
    </row>
    <row r="101" spans="1:35" s="241" customFormat="1" ht="13.5" customHeight="1">
      <c r="A101" s="576"/>
      <c r="B101" s="589"/>
      <c r="C101" s="570"/>
      <c r="D101" s="590"/>
      <c r="E101" s="572"/>
      <c r="F101" s="621"/>
      <c r="G101" s="525"/>
      <c r="H101" s="19"/>
      <c r="I101" s="11"/>
      <c r="J101" s="340"/>
      <c r="K101" s="585"/>
      <c r="L101" s="580"/>
      <c r="M101" s="551"/>
      <c r="N101" s="537"/>
      <c r="O101" s="537"/>
      <c r="P101" s="537"/>
      <c r="Q101" s="537"/>
      <c r="R101" s="537"/>
      <c r="S101" s="537"/>
      <c r="T101" s="537"/>
      <c r="U101" s="537"/>
      <c r="V101" s="537"/>
      <c r="W101" s="537"/>
      <c r="X101" s="537"/>
      <c r="Y101" s="537"/>
      <c r="Z101" s="537"/>
      <c r="AA101" s="537"/>
      <c r="AB101" s="537"/>
      <c r="AC101" s="537"/>
      <c r="AD101" s="537"/>
      <c r="AE101" s="537"/>
      <c r="AF101" s="537"/>
      <c r="AG101" s="537"/>
      <c r="AH101" s="537"/>
      <c r="AI101" s="537"/>
    </row>
    <row r="102" spans="1:35" s="244" customFormat="1" ht="13.5" customHeight="1">
      <c r="A102" s="576"/>
      <c r="B102" s="729"/>
      <c r="C102" s="569" t="s">
        <v>117</v>
      </c>
      <c r="D102" s="707" t="s">
        <v>635</v>
      </c>
      <c r="E102" s="571" t="s">
        <v>77</v>
      </c>
      <c r="F102" s="634" t="s">
        <v>502</v>
      </c>
      <c r="G102" s="20"/>
      <c r="H102" s="13" t="s">
        <v>25</v>
      </c>
      <c r="I102" s="12"/>
      <c r="J102" s="337"/>
      <c r="K102" s="585" t="s">
        <v>847</v>
      </c>
      <c r="L102" s="580"/>
      <c r="M102" s="552"/>
      <c r="N102" s="537"/>
      <c r="O102" s="537"/>
      <c r="P102" s="537"/>
      <c r="Q102" s="537"/>
      <c r="R102" s="537"/>
      <c r="S102" s="537"/>
      <c r="T102" s="537"/>
      <c r="U102" s="537"/>
      <c r="V102" s="537"/>
      <c r="W102" s="537"/>
      <c r="X102" s="537"/>
      <c r="Y102" s="537"/>
      <c r="Z102" s="537"/>
      <c r="AA102" s="537"/>
      <c r="AB102" s="537"/>
      <c r="AC102" s="537"/>
      <c r="AD102" s="537"/>
      <c r="AE102" s="537"/>
      <c r="AF102" s="537"/>
      <c r="AG102" s="537"/>
      <c r="AH102" s="537"/>
      <c r="AI102" s="537"/>
    </row>
    <row r="103" spans="1:35" s="241" customFormat="1" ht="13.5" customHeight="1">
      <c r="A103" s="576"/>
      <c r="B103" s="589"/>
      <c r="C103" s="712"/>
      <c r="D103" s="646"/>
      <c r="E103" s="658"/>
      <c r="F103" s="633"/>
      <c r="G103" s="20"/>
      <c r="H103" s="13" t="s">
        <v>152</v>
      </c>
      <c r="I103" s="12"/>
      <c r="J103" s="337"/>
      <c r="K103" s="585"/>
      <c r="L103" s="580"/>
      <c r="M103" s="554"/>
      <c r="N103" s="537"/>
      <c r="O103" s="537"/>
      <c r="P103" s="537"/>
      <c r="Q103" s="537"/>
      <c r="R103" s="537"/>
      <c r="S103" s="537"/>
      <c r="T103" s="537"/>
      <c r="U103" s="537"/>
      <c r="V103" s="537"/>
      <c r="W103" s="537"/>
      <c r="X103" s="537"/>
      <c r="Y103" s="537"/>
      <c r="Z103" s="537"/>
      <c r="AA103" s="537"/>
      <c r="AB103" s="537"/>
      <c r="AC103" s="537"/>
      <c r="AD103" s="537"/>
      <c r="AE103" s="537"/>
      <c r="AF103" s="537"/>
      <c r="AG103" s="537"/>
      <c r="AH103" s="537"/>
      <c r="AI103" s="537"/>
    </row>
    <row r="104" spans="1:35" s="241" customFormat="1" ht="13.5" customHeight="1">
      <c r="A104" s="576"/>
      <c r="B104" s="639"/>
      <c r="C104" s="570" t="s">
        <v>289</v>
      </c>
      <c r="D104" s="590" t="s">
        <v>640</v>
      </c>
      <c r="E104" s="572" t="s">
        <v>75</v>
      </c>
      <c r="F104" s="591" t="s">
        <v>518</v>
      </c>
      <c r="G104" s="80"/>
      <c r="H104" s="38"/>
      <c r="I104" s="9"/>
      <c r="J104" s="341"/>
      <c r="K104" s="585" t="s">
        <v>847</v>
      </c>
      <c r="L104" s="580"/>
      <c r="M104" s="552"/>
      <c r="N104" s="537"/>
      <c r="O104" s="537"/>
      <c r="P104" s="537"/>
      <c r="Q104" s="537"/>
      <c r="R104" s="537"/>
      <c r="S104" s="537"/>
      <c r="T104" s="537"/>
      <c r="U104" s="537"/>
      <c r="V104" s="537"/>
      <c r="W104" s="537"/>
      <c r="X104" s="537"/>
      <c r="Y104" s="537"/>
      <c r="Z104" s="537"/>
      <c r="AA104" s="537"/>
      <c r="AB104" s="537"/>
      <c r="AC104" s="537"/>
      <c r="AD104" s="537"/>
      <c r="AE104" s="537"/>
      <c r="AF104" s="537"/>
      <c r="AG104" s="537"/>
      <c r="AH104" s="537"/>
      <c r="AI104" s="537"/>
    </row>
    <row r="105" spans="1:35" s="241" customFormat="1" ht="13.5" customHeight="1">
      <c r="A105" s="576"/>
      <c r="B105" s="639"/>
      <c r="C105" s="570"/>
      <c r="D105" s="590"/>
      <c r="E105" s="572"/>
      <c r="F105" s="591"/>
      <c r="G105" s="525"/>
      <c r="H105" s="19"/>
      <c r="I105" s="8"/>
      <c r="J105" s="339"/>
      <c r="K105" s="585"/>
      <c r="L105" s="580"/>
      <c r="M105" s="551"/>
      <c r="N105" s="537"/>
      <c r="O105" s="537"/>
      <c r="P105" s="537"/>
      <c r="Q105" s="537"/>
      <c r="R105" s="537"/>
      <c r="S105" s="537"/>
      <c r="T105" s="537"/>
      <c r="U105" s="537"/>
      <c r="V105" s="537"/>
      <c r="W105" s="537"/>
      <c r="X105" s="537"/>
      <c r="Y105" s="537"/>
      <c r="Z105" s="537"/>
      <c r="AA105" s="537"/>
      <c r="AB105" s="537"/>
      <c r="AC105" s="537"/>
      <c r="AD105" s="537"/>
      <c r="AE105" s="537"/>
      <c r="AF105" s="537"/>
      <c r="AG105" s="537"/>
      <c r="AH105" s="537"/>
      <c r="AI105" s="537"/>
    </row>
    <row r="106" spans="1:35" s="241" customFormat="1" ht="13.5" customHeight="1">
      <c r="A106" s="576"/>
      <c r="B106" s="575">
        <v>1150</v>
      </c>
      <c r="C106" s="570" t="s">
        <v>324</v>
      </c>
      <c r="D106" s="590" t="s">
        <v>647</v>
      </c>
      <c r="E106" s="572" t="s">
        <v>75</v>
      </c>
      <c r="F106" s="591" t="s">
        <v>519</v>
      </c>
      <c r="G106" s="80"/>
      <c r="H106" s="38"/>
      <c r="I106" s="9"/>
      <c r="J106" s="341"/>
      <c r="K106" s="585" t="s">
        <v>847</v>
      </c>
      <c r="L106" s="580"/>
      <c r="M106" s="552"/>
      <c r="N106" s="537"/>
      <c r="O106" s="537"/>
      <c r="P106" s="537"/>
      <c r="Q106" s="537"/>
      <c r="R106" s="537"/>
      <c r="S106" s="537"/>
      <c r="T106" s="537"/>
      <c r="U106" s="537"/>
      <c r="V106" s="537"/>
      <c r="W106" s="537"/>
      <c r="X106" s="537"/>
      <c r="Y106" s="537"/>
      <c r="Z106" s="537"/>
      <c r="AA106" s="537"/>
      <c r="AB106" s="537"/>
      <c r="AC106" s="537"/>
      <c r="AD106" s="537"/>
      <c r="AE106" s="537"/>
      <c r="AF106" s="537"/>
      <c r="AG106" s="537"/>
      <c r="AH106" s="537"/>
      <c r="AI106" s="537"/>
    </row>
    <row r="107" spans="1:35" s="241" customFormat="1" ht="13.5" customHeight="1">
      <c r="A107" s="576"/>
      <c r="B107" s="575"/>
      <c r="C107" s="570"/>
      <c r="D107" s="590"/>
      <c r="E107" s="572"/>
      <c r="F107" s="591"/>
      <c r="G107" s="525"/>
      <c r="H107" s="19"/>
      <c r="I107" s="8"/>
      <c r="J107" s="339"/>
      <c r="K107" s="585"/>
      <c r="L107" s="580"/>
      <c r="M107" s="551"/>
      <c r="N107" s="537"/>
      <c r="O107" s="537"/>
      <c r="P107" s="537"/>
      <c r="Q107" s="537"/>
      <c r="R107" s="537"/>
      <c r="S107" s="537"/>
      <c r="T107" s="537"/>
      <c r="U107" s="537"/>
      <c r="V107" s="537"/>
      <c r="W107" s="537"/>
      <c r="X107" s="537"/>
      <c r="Y107" s="537"/>
      <c r="Z107" s="537"/>
      <c r="AA107" s="537"/>
      <c r="AB107" s="537"/>
      <c r="AC107" s="537"/>
      <c r="AD107" s="537"/>
      <c r="AE107" s="537"/>
      <c r="AF107" s="537"/>
      <c r="AG107" s="537"/>
      <c r="AH107" s="537"/>
      <c r="AI107" s="537"/>
    </row>
    <row r="108" spans="1:35" s="241" customFormat="1" ht="13.5" customHeight="1">
      <c r="A108" s="576"/>
      <c r="B108" s="729"/>
      <c r="C108" s="570" t="s">
        <v>333</v>
      </c>
      <c r="D108" s="590" t="s">
        <v>648</v>
      </c>
      <c r="E108" s="572" t="s">
        <v>77</v>
      </c>
      <c r="F108" s="591" t="s">
        <v>520</v>
      </c>
      <c r="G108" s="80"/>
      <c r="H108" s="38"/>
      <c r="I108" s="9"/>
      <c r="J108" s="341"/>
      <c r="K108" s="585" t="s">
        <v>575</v>
      </c>
      <c r="L108" s="580"/>
      <c r="M108" s="552"/>
      <c r="N108" s="537"/>
      <c r="O108" s="537"/>
      <c r="P108" s="537"/>
      <c r="Q108" s="537"/>
      <c r="R108" s="537"/>
      <c r="S108" s="537"/>
      <c r="T108" s="537"/>
      <c r="U108" s="537"/>
      <c r="V108" s="537"/>
      <c r="W108" s="537"/>
      <c r="X108" s="537"/>
      <c r="Y108" s="537"/>
      <c r="Z108" s="537"/>
      <c r="AA108" s="537"/>
      <c r="AB108" s="537"/>
      <c r="AC108" s="537"/>
      <c r="AD108" s="537"/>
      <c r="AE108" s="537"/>
      <c r="AF108" s="537"/>
      <c r="AG108" s="537"/>
      <c r="AH108" s="537"/>
      <c r="AI108" s="537"/>
    </row>
    <row r="109" spans="1:35" s="241" customFormat="1" ht="13.5" customHeight="1">
      <c r="A109" s="576"/>
      <c r="B109" s="589"/>
      <c r="C109" s="570"/>
      <c r="D109" s="590"/>
      <c r="E109" s="572"/>
      <c r="F109" s="591"/>
      <c r="G109" s="525"/>
      <c r="H109" s="19"/>
      <c r="I109" s="8"/>
      <c r="J109" s="339"/>
      <c r="K109" s="585"/>
      <c r="L109" s="580"/>
      <c r="M109" s="551"/>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row>
    <row r="110" spans="1:35" s="241" customFormat="1" ht="13.5" customHeight="1">
      <c r="A110" s="576"/>
      <c r="B110" s="639"/>
      <c r="C110" s="570" t="s">
        <v>288</v>
      </c>
      <c r="D110" s="590" t="s">
        <v>639</v>
      </c>
      <c r="E110" s="572" t="s">
        <v>75</v>
      </c>
      <c r="F110" s="591" t="s">
        <v>521</v>
      </c>
      <c r="G110" s="80"/>
      <c r="H110" s="38"/>
      <c r="I110" s="9"/>
      <c r="J110" s="341"/>
      <c r="K110" s="585" t="s">
        <v>847</v>
      </c>
      <c r="L110" s="580"/>
      <c r="M110" s="552"/>
      <c r="N110" s="537"/>
      <c r="O110" s="537"/>
      <c r="P110" s="537"/>
      <c r="Q110" s="537"/>
      <c r="R110" s="537"/>
      <c r="S110" s="537"/>
      <c r="T110" s="537"/>
      <c r="U110" s="537"/>
      <c r="V110" s="537"/>
      <c r="W110" s="537"/>
      <c r="X110" s="537"/>
      <c r="Y110" s="537"/>
      <c r="Z110" s="537"/>
      <c r="AA110" s="537"/>
      <c r="AB110" s="537"/>
      <c r="AC110" s="537"/>
      <c r="AD110" s="537"/>
      <c r="AE110" s="537"/>
      <c r="AF110" s="537"/>
      <c r="AG110" s="537"/>
      <c r="AH110" s="537"/>
      <c r="AI110" s="537"/>
    </row>
    <row r="111" spans="1:35" s="241" customFormat="1" ht="13.5" customHeight="1">
      <c r="A111" s="576"/>
      <c r="B111" s="639"/>
      <c r="C111" s="570"/>
      <c r="D111" s="590"/>
      <c r="E111" s="572"/>
      <c r="F111" s="591"/>
      <c r="G111" s="525"/>
      <c r="H111" s="19"/>
      <c r="I111" s="8"/>
      <c r="J111" s="339"/>
      <c r="K111" s="585"/>
      <c r="L111" s="580"/>
      <c r="M111" s="551"/>
      <c r="N111" s="537"/>
      <c r="O111" s="537"/>
      <c r="P111" s="537"/>
      <c r="Q111" s="537"/>
      <c r="R111" s="537"/>
      <c r="S111" s="537"/>
      <c r="T111" s="537"/>
      <c r="U111" s="537"/>
      <c r="V111" s="537"/>
      <c r="W111" s="537"/>
      <c r="X111" s="537"/>
      <c r="Y111" s="537"/>
      <c r="Z111" s="537"/>
      <c r="AA111" s="537"/>
      <c r="AB111" s="537"/>
      <c r="AC111" s="537"/>
      <c r="AD111" s="537"/>
      <c r="AE111" s="537"/>
      <c r="AF111" s="537"/>
      <c r="AG111" s="537"/>
      <c r="AH111" s="537"/>
      <c r="AI111" s="537"/>
    </row>
    <row r="112" spans="1:35" s="241" customFormat="1" ht="13.5" customHeight="1">
      <c r="A112" s="576"/>
      <c r="B112" s="575">
        <v>1160</v>
      </c>
      <c r="C112" s="626" t="s">
        <v>480</v>
      </c>
      <c r="D112" s="590" t="s">
        <v>627</v>
      </c>
      <c r="E112" s="572" t="s">
        <v>77</v>
      </c>
      <c r="F112" s="633" t="s">
        <v>522</v>
      </c>
      <c r="G112" s="80"/>
      <c r="H112" s="38"/>
      <c r="I112" s="9"/>
      <c r="J112" s="341"/>
      <c r="K112" s="585" t="s">
        <v>575</v>
      </c>
      <c r="L112" s="580"/>
      <c r="M112" s="552"/>
      <c r="N112" s="537"/>
      <c r="O112" s="537"/>
      <c r="P112" s="537"/>
      <c r="Q112" s="537"/>
      <c r="R112" s="537"/>
      <c r="S112" s="537"/>
      <c r="T112" s="537"/>
      <c r="U112" s="537"/>
      <c r="V112" s="537"/>
      <c r="W112" s="537"/>
      <c r="X112" s="537"/>
      <c r="Y112" s="537"/>
      <c r="Z112" s="537"/>
      <c r="AA112" s="537"/>
      <c r="AB112" s="537"/>
      <c r="AC112" s="537"/>
      <c r="AD112" s="537"/>
      <c r="AE112" s="537"/>
      <c r="AF112" s="537"/>
      <c r="AG112" s="537"/>
      <c r="AH112" s="537"/>
      <c r="AI112" s="537"/>
    </row>
    <row r="113" spans="1:35" s="241" customFormat="1" ht="13.5" customHeight="1">
      <c r="A113" s="576"/>
      <c r="B113" s="575"/>
      <c r="C113" s="570"/>
      <c r="D113" s="590"/>
      <c r="E113" s="572"/>
      <c r="F113" s="634"/>
      <c r="G113" s="354"/>
      <c r="H113" s="19"/>
      <c r="I113" s="385"/>
      <c r="J113" s="340"/>
      <c r="K113" s="585"/>
      <c r="L113" s="580"/>
      <c r="M113" s="551"/>
      <c r="N113" s="537"/>
      <c r="O113" s="537"/>
      <c r="P113" s="537"/>
      <c r="Q113" s="537"/>
      <c r="R113" s="537"/>
      <c r="S113" s="537"/>
      <c r="T113" s="537"/>
      <c r="U113" s="537"/>
      <c r="V113" s="537"/>
      <c r="W113" s="537"/>
      <c r="X113" s="537"/>
      <c r="Y113" s="537"/>
      <c r="Z113" s="537"/>
      <c r="AA113" s="537"/>
      <c r="AB113" s="537"/>
      <c r="AC113" s="537"/>
      <c r="AD113" s="537"/>
      <c r="AE113" s="537"/>
      <c r="AF113" s="537"/>
      <c r="AG113" s="537"/>
      <c r="AH113" s="537"/>
      <c r="AI113" s="537"/>
    </row>
    <row r="114" spans="1:35" s="241" customFormat="1" ht="13.5" customHeight="1">
      <c r="A114" s="576"/>
      <c r="B114" s="575">
        <v>1170</v>
      </c>
      <c r="C114" s="569" t="s">
        <v>580</v>
      </c>
      <c r="D114" s="707"/>
      <c r="E114" s="571"/>
      <c r="F114" s="709" t="s">
        <v>839</v>
      </c>
      <c r="G114" s="20"/>
      <c r="H114" s="13"/>
      <c r="I114" s="12" t="s">
        <v>666</v>
      </c>
      <c r="J114" s="337"/>
      <c r="K114" s="585" t="s">
        <v>847</v>
      </c>
      <c r="L114" s="580"/>
      <c r="M114" s="554"/>
      <c r="N114" s="537"/>
      <c r="O114" s="537"/>
      <c r="P114" s="537"/>
      <c r="Q114" s="537"/>
      <c r="R114" s="537"/>
      <c r="S114" s="537"/>
      <c r="T114" s="537"/>
      <c r="U114" s="537"/>
      <c r="V114" s="537"/>
      <c r="W114" s="537"/>
      <c r="X114" s="537"/>
      <c r="Y114" s="537"/>
      <c r="Z114" s="537"/>
      <c r="AA114" s="537"/>
      <c r="AB114" s="537"/>
      <c r="AC114" s="537"/>
      <c r="AD114" s="537"/>
      <c r="AE114" s="537"/>
      <c r="AF114" s="537"/>
      <c r="AG114" s="537"/>
      <c r="AH114" s="537"/>
      <c r="AI114" s="537"/>
    </row>
    <row r="115" spans="1:35" s="241" customFormat="1" ht="13.5" customHeight="1">
      <c r="A115" s="576"/>
      <c r="B115" s="575"/>
      <c r="C115" s="570"/>
      <c r="D115" s="590"/>
      <c r="E115" s="572"/>
      <c r="F115" s="710"/>
      <c r="G115" s="525"/>
      <c r="H115" s="19"/>
      <c r="I115" s="11">
        <v>41359</v>
      </c>
      <c r="J115" s="339"/>
      <c r="K115" s="585"/>
      <c r="L115" s="580"/>
      <c r="M115" s="551"/>
      <c r="N115" s="537"/>
      <c r="O115" s="537"/>
      <c r="P115" s="537"/>
      <c r="Q115" s="537"/>
      <c r="R115" s="537"/>
      <c r="S115" s="537"/>
      <c r="T115" s="537"/>
      <c r="U115" s="537"/>
      <c r="V115" s="537"/>
      <c r="W115" s="537"/>
      <c r="X115" s="537"/>
      <c r="Y115" s="537"/>
      <c r="Z115" s="537"/>
      <c r="AA115" s="537"/>
      <c r="AB115" s="537"/>
      <c r="AC115" s="537"/>
      <c r="AD115" s="537"/>
      <c r="AE115" s="537"/>
      <c r="AF115" s="537"/>
      <c r="AG115" s="537"/>
      <c r="AH115" s="537"/>
      <c r="AI115" s="537"/>
    </row>
    <row r="116" spans="1:35" s="308" customFormat="1" ht="13.5" customHeight="1">
      <c r="A116" s="576"/>
      <c r="B116" s="567"/>
      <c r="C116" s="569" t="s">
        <v>28</v>
      </c>
      <c r="D116" s="707"/>
      <c r="E116" s="571" t="s">
        <v>77</v>
      </c>
      <c r="F116" s="634" t="s">
        <v>168</v>
      </c>
      <c r="G116" s="20" t="s">
        <v>26</v>
      </c>
      <c r="H116" s="13" t="s">
        <v>25</v>
      </c>
      <c r="I116" s="12"/>
      <c r="J116" s="337"/>
      <c r="K116" s="585" t="s">
        <v>847</v>
      </c>
      <c r="L116" s="580"/>
      <c r="M116" s="554"/>
      <c r="N116" s="537"/>
      <c r="O116" s="537"/>
      <c r="P116" s="537"/>
      <c r="Q116" s="537"/>
      <c r="R116" s="537"/>
      <c r="S116" s="537"/>
      <c r="T116" s="537"/>
      <c r="U116" s="537"/>
      <c r="V116" s="537"/>
      <c r="W116" s="537"/>
      <c r="X116" s="537"/>
      <c r="Y116" s="537"/>
      <c r="Z116" s="537"/>
      <c r="AA116" s="537"/>
      <c r="AB116" s="537"/>
      <c r="AC116" s="537"/>
      <c r="AD116" s="537"/>
      <c r="AE116" s="537"/>
      <c r="AF116" s="537"/>
      <c r="AG116" s="537"/>
      <c r="AH116" s="537"/>
      <c r="AI116" s="537"/>
    </row>
    <row r="117" spans="1:35" s="308" customFormat="1" ht="13.5" customHeight="1">
      <c r="A117" s="576"/>
      <c r="B117" s="768"/>
      <c r="C117" s="570"/>
      <c r="D117" s="590"/>
      <c r="E117" s="572"/>
      <c r="F117" s="591"/>
      <c r="G117" s="525" t="s">
        <v>88</v>
      </c>
      <c r="H117" s="19" t="s">
        <v>134</v>
      </c>
      <c r="I117" s="8"/>
      <c r="J117" s="339"/>
      <c r="K117" s="585"/>
      <c r="L117" s="580"/>
      <c r="M117" s="551"/>
      <c r="N117" s="537"/>
      <c r="O117" s="537"/>
      <c r="P117" s="537"/>
      <c r="Q117" s="537"/>
      <c r="R117" s="537"/>
      <c r="S117" s="537"/>
      <c r="T117" s="537"/>
      <c r="U117" s="537"/>
      <c r="V117" s="537"/>
      <c r="W117" s="537"/>
      <c r="X117" s="537"/>
      <c r="Y117" s="537"/>
      <c r="Z117" s="537"/>
      <c r="AA117" s="537"/>
      <c r="AB117" s="537"/>
      <c r="AC117" s="537"/>
      <c r="AD117" s="537"/>
      <c r="AE117" s="537"/>
      <c r="AF117" s="537"/>
      <c r="AG117" s="537"/>
      <c r="AH117" s="537"/>
      <c r="AI117" s="537"/>
    </row>
    <row r="118" spans="1:35" s="241" customFormat="1" ht="13.5" customHeight="1">
      <c r="A118" s="576"/>
      <c r="B118" s="639"/>
      <c r="C118" s="649" t="s">
        <v>182</v>
      </c>
      <c r="D118" s="590" t="s">
        <v>630</v>
      </c>
      <c r="E118" s="651" t="s">
        <v>77</v>
      </c>
      <c r="F118" s="646" t="s">
        <v>523</v>
      </c>
      <c r="G118" s="351"/>
      <c r="H118" s="13"/>
      <c r="I118" s="12"/>
      <c r="J118" s="337"/>
      <c r="K118" s="585" t="s">
        <v>575</v>
      </c>
      <c r="L118" s="580"/>
      <c r="M118" s="624"/>
      <c r="N118" s="537"/>
      <c r="O118" s="537"/>
      <c r="P118" s="537"/>
      <c r="Q118" s="537"/>
      <c r="R118" s="537"/>
      <c r="S118" s="537"/>
      <c r="T118" s="537"/>
      <c r="U118" s="537"/>
      <c r="V118" s="537"/>
      <c r="W118" s="537"/>
      <c r="X118" s="537"/>
      <c r="Y118" s="537"/>
      <c r="Z118" s="537"/>
      <c r="AA118" s="537"/>
      <c r="AB118" s="537"/>
      <c r="AC118" s="537"/>
      <c r="AD118" s="537"/>
      <c r="AE118" s="537"/>
      <c r="AF118" s="537"/>
      <c r="AG118" s="537"/>
      <c r="AH118" s="537"/>
      <c r="AI118" s="537"/>
    </row>
    <row r="119" spans="1:35" s="241" customFormat="1" ht="13.5" customHeight="1">
      <c r="A119" s="576"/>
      <c r="B119" s="639"/>
      <c r="C119" s="650"/>
      <c r="D119" s="590"/>
      <c r="E119" s="650"/>
      <c r="F119" s="711"/>
      <c r="G119" s="354"/>
      <c r="H119" s="19"/>
      <c r="I119" s="8"/>
      <c r="J119" s="339"/>
      <c r="K119" s="585"/>
      <c r="L119" s="580"/>
      <c r="M119" s="625"/>
      <c r="N119" s="537"/>
      <c r="O119" s="537"/>
      <c r="P119" s="537"/>
      <c r="Q119" s="537"/>
      <c r="R119" s="537"/>
      <c r="S119" s="537"/>
      <c r="T119" s="537"/>
      <c r="U119" s="537"/>
      <c r="V119" s="537"/>
      <c r="W119" s="537"/>
      <c r="X119" s="537"/>
      <c r="Y119" s="537"/>
      <c r="Z119" s="537"/>
      <c r="AA119" s="537"/>
      <c r="AB119" s="537"/>
      <c r="AC119" s="537"/>
      <c r="AD119" s="537"/>
      <c r="AE119" s="537"/>
      <c r="AF119" s="537"/>
      <c r="AG119" s="537"/>
      <c r="AH119" s="537"/>
      <c r="AI119" s="537"/>
    </row>
    <row r="120" spans="1:35" s="241" customFormat="1" ht="13.5" customHeight="1">
      <c r="A120" s="576"/>
      <c r="B120" s="724"/>
      <c r="C120" s="763" t="s">
        <v>43</v>
      </c>
      <c r="D120" s="642"/>
      <c r="E120" s="767" t="s">
        <v>125</v>
      </c>
      <c r="F120" s="634" t="s">
        <v>200</v>
      </c>
      <c r="G120" s="20"/>
      <c r="H120" s="13"/>
      <c r="I120" s="12"/>
      <c r="J120" s="337"/>
      <c r="K120" s="585" t="s">
        <v>847</v>
      </c>
      <c r="L120" s="580"/>
      <c r="M120" s="554"/>
      <c r="N120" s="537"/>
      <c r="O120" s="537"/>
      <c r="P120" s="537"/>
      <c r="Q120" s="537"/>
      <c r="R120" s="537"/>
      <c r="S120" s="537"/>
      <c r="T120" s="537"/>
      <c r="U120" s="537"/>
      <c r="V120" s="537"/>
      <c r="W120" s="537"/>
      <c r="X120" s="537"/>
      <c r="Y120" s="537"/>
      <c r="Z120" s="537"/>
      <c r="AA120" s="537"/>
      <c r="AB120" s="537"/>
      <c r="AC120" s="537"/>
      <c r="AD120" s="537"/>
      <c r="AE120" s="537"/>
      <c r="AF120" s="537"/>
      <c r="AG120" s="537"/>
      <c r="AH120" s="537"/>
      <c r="AI120" s="537"/>
    </row>
    <row r="121" spans="1:35" s="241" customFormat="1" ht="13.5" customHeight="1" thickBot="1">
      <c r="A121" s="579"/>
      <c r="B121" s="725"/>
      <c r="C121" s="764"/>
      <c r="D121" s="643"/>
      <c r="E121" s="572"/>
      <c r="F121" s="591"/>
      <c r="G121" s="525"/>
      <c r="H121" s="19"/>
      <c r="I121" s="8"/>
      <c r="J121" s="339"/>
      <c r="K121" s="562"/>
      <c r="L121" s="563"/>
      <c r="M121" s="551"/>
      <c r="N121" s="537"/>
      <c r="O121" s="537"/>
      <c r="P121" s="537"/>
      <c r="Q121" s="537"/>
      <c r="R121" s="537"/>
      <c r="S121" s="537"/>
      <c r="T121" s="537"/>
      <c r="U121" s="537"/>
      <c r="V121" s="537"/>
      <c r="W121" s="537"/>
      <c r="X121" s="537"/>
      <c r="Y121" s="537"/>
      <c r="Z121" s="537"/>
      <c r="AA121" s="537"/>
      <c r="AB121" s="537"/>
      <c r="AC121" s="537"/>
      <c r="AD121" s="537"/>
      <c r="AE121" s="537"/>
      <c r="AF121" s="537"/>
      <c r="AG121" s="537"/>
      <c r="AH121" s="537"/>
      <c r="AI121" s="537"/>
    </row>
    <row r="122" spans="1:35" s="244" customFormat="1" ht="13.5" customHeight="1" thickTop="1">
      <c r="A122" s="775" t="s">
        <v>163</v>
      </c>
      <c r="B122" s="575">
        <v>1180</v>
      </c>
      <c r="C122" s="640" t="s">
        <v>524</v>
      </c>
      <c r="D122" s="648" t="s">
        <v>644</v>
      </c>
      <c r="E122" s="641" t="s">
        <v>75</v>
      </c>
      <c r="F122" s="761" t="s">
        <v>44</v>
      </c>
      <c r="G122" s="349" t="s">
        <v>26</v>
      </c>
      <c r="H122" s="16" t="s">
        <v>25</v>
      </c>
      <c r="I122" s="16"/>
      <c r="J122" s="332" t="s">
        <v>37</v>
      </c>
      <c r="K122" s="592" t="s">
        <v>575</v>
      </c>
      <c r="L122" s="593"/>
      <c r="M122" s="550"/>
      <c r="N122" s="537"/>
      <c r="O122" s="537"/>
      <c r="P122" s="537"/>
      <c r="Q122" s="537"/>
      <c r="R122" s="537"/>
      <c r="S122" s="537"/>
      <c r="T122" s="537"/>
      <c r="U122" s="537"/>
      <c r="V122" s="537"/>
      <c r="W122" s="537"/>
      <c r="X122" s="537"/>
      <c r="Y122" s="537"/>
      <c r="Z122" s="537"/>
      <c r="AA122" s="537"/>
      <c r="AB122" s="537"/>
      <c r="AC122" s="537"/>
      <c r="AD122" s="537"/>
      <c r="AE122" s="537"/>
      <c r="AF122" s="537"/>
      <c r="AG122" s="537"/>
      <c r="AH122" s="537"/>
      <c r="AI122" s="537"/>
    </row>
    <row r="123" spans="1:35" s="244" customFormat="1" ht="13.5" customHeight="1">
      <c r="A123" s="775"/>
      <c r="B123" s="575"/>
      <c r="C123" s="712"/>
      <c r="D123" s="646"/>
      <c r="E123" s="658"/>
      <c r="F123" s="635"/>
      <c r="G123" s="20" t="s">
        <v>107</v>
      </c>
      <c r="H123" s="13" t="s">
        <v>153</v>
      </c>
      <c r="I123" s="13"/>
      <c r="J123" s="337" t="s">
        <v>106</v>
      </c>
      <c r="K123" s="585"/>
      <c r="L123" s="580"/>
      <c r="M123" s="554"/>
      <c r="N123" s="537"/>
      <c r="O123" s="537"/>
      <c r="P123" s="537"/>
      <c r="Q123" s="537"/>
      <c r="R123" s="537"/>
      <c r="S123" s="537"/>
      <c r="T123" s="537"/>
      <c r="U123" s="537"/>
      <c r="V123" s="537"/>
      <c r="W123" s="537"/>
      <c r="X123" s="537"/>
      <c r="Y123" s="537"/>
      <c r="Z123" s="537"/>
      <c r="AA123" s="537"/>
      <c r="AB123" s="537"/>
      <c r="AC123" s="537"/>
      <c r="AD123" s="537"/>
      <c r="AE123" s="537"/>
      <c r="AF123" s="537"/>
      <c r="AG123" s="537"/>
      <c r="AH123" s="537"/>
      <c r="AI123" s="537"/>
    </row>
    <row r="124" spans="1:35" s="241" customFormat="1" ht="13.5" customHeight="1">
      <c r="A124" s="775"/>
      <c r="B124" s="575">
        <v>1190</v>
      </c>
      <c r="C124" s="570" t="s">
        <v>408</v>
      </c>
      <c r="D124" s="590" t="s">
        <v>641</v>
      </c>
      <c r="E124" s="572" t="s">
        <v>3</v>
      </c>
      <c r="F124" s="633" t="s">
        <v>503</v>
      </c>
      <c r="G124" s="80"/>
      <c r="H124" s="38"/>
      <c r="I124" s="38"/>
      <c r="J124" s="341"/>
      <c r="K124" s="585"/>
      <c r="L124" s="580" t="s">
        <v>575</v>
      </c>
      <c r="M124" s="552"/>
      <c r="N124" s="537"/>
      <c r="O124" s="537"/>
      <c r="P124" s="537"/>
      <c r="Q124" s="537"/>
      <c r="R124" s="537"/>
      <c r="S124" s="537"/>
      <c r="T124" s="537"/>
      <c r="U124" s="537"/>
      <c r="V124" s="537"/>
      <c r="W124" s="537"/>
      <c r="X124" s="537"/>
      <c r="Y124" s="537"/>
      <c r="Z124" s="537"/>
      <c r="AA124" s="537"/>
      <c r="AB124" s="537"/>
      <c r="AC124" s="537"/>
      <c r="AD124" s="537"/>
      <c r="AE124" s="537"/>
      <c r="AF124" s="537"/>
      <c r="AG124" s="537"/>
      <c r="AH124" s="537"/>
      <c r="AI124" s="537"/>
    </row>
    <row r="125" spans="1:35" s="241" customFormat="1" ht="13.5" customHeight="1">
      <c r="A125" s="775"/>
      <c r="B125" s="575"/>
      <c r="C125" s="712"/>
      <c r="D125" s="646"/>
      <c r="E125" s="658"/>
      <c r="F125" s="635"/>
      <c r="G125" s="20"/>
      <c r="H125" s="13"/>
      <c r="I125" s="13"/>
      <c r="J125" s="337"/>
      <c r="K125" s="585"/>
      <c r="L125" s="580"/>
      <c r="M125" s="554"/>
      <c r="N125" s="537"/>
      <c r="O125" s="537"/>
      <c r="P125" s="537"/>
      <c r="Q125" s="537"/>
      <c r="R125" s="537"/>
      <c r="S125" s="537"/>
      <c r="T125" s="537"/>
      <c r="U125" s="537"/>
      <c r="V125" s="537"/>
      <c r="W125" s="537"/>
      <c r="X125" s="537"/>
      <c r="Y125" s="537"/>
      <c r="Z125" s="537"/>
      <c r="AA125" s="537"/>
      <c r="AB125" s="537"/>
      <c r="AC125" s="537"/>
      <c r="AD125" s="537"/>
      <c r="AE125" s="537"/>
      <c r="AF125" s="537"/>
      <c r="AG125" s="537"/>
      <c r="AH125" s="537"/>
      <c r="AI125" s="537"/>
    </row>
    <row r="126" spans="1:35" s="241" customFormat="1" ht="13.5" customHeight="1">
      <c r="A126" s="775"/>
      <c r="B126" s="575">
        <v>1200</v>
      </c>
      <c r="C126" s="570" t="s">
        <v>297</v>
      </c>
      <c r="D126" s="590" t="s">
        <v>642</v>
      </c>
      <c r="E126" s="572" t="s">
        <v>75</v>
      </c>
      <c r="F126" s="633" t="s">
        <v>504</v>
      </c>
      <c r="G126" s="80"/>
      <c r="H126" s="38"/>
      <c r="I126" s="38"/>
      <c r="J126" s="341"/>
      <c r="K126" s="585" t="s">
        <v>575</v>
      </c>
      <c r="L126" s="580"/>
      <c r="M126" s="552"/>
      <c r="N126" s="537"/>
      <c r="O126" s="537"/>
      <c r="P126" s="537"/>
      <c r="Q126" s="537"/>
      <c r="R126" s="537"/>
      <c r="S126" s="537"/>
      <c r="T126" s="537"/>
      <c r="U126" s="537"/>
      <c r="V126" s="537"/>
      <c r="W126" s="537"/>
      <c r="X126" s="537"/>
      <c r="Y126" s="537"/>
      <c r="Z126" s="537"/>
      <c r="AA126" s="537"/>
      <c r="AB126" s="537"/>
      <c r="AC126" s="537"/>
      <c r="AD126" s="537"/>
      <c r="AE126" s="537"/>
      <c r="AF126" s="537"/>
      <c r="AG126" s="537"/>
      <c r="AH126" s="537"/>
      <c r="AI126" s="537"/>
    </row>
    <row r="127" spans="1:35" s="241" customFormat="1" ht="13.5" customHeight="1">
      <c r="A127" s="775"/>
      <c r="B127" s="575"/>
      <c r="C127" s="712"/>
      <c r="D127" s="646"/>
      <c r="E127" s="658"/>
      <c r="F127" s="635"/>
      <c r="G127" s="20"/>
      <c r="H127" s="13"/>
      <c r="I127" s="13"/>
      <c r="J127" s="337"/>
      <c r="K127" s="585"/>
      <c r="L127" s="580"/>
      <c r="M127" s="554"/>
      <c r="N127" s="537"/>
      <c r="O127" s="537"/>
      <c r="P127" s="537"/>
      <c r="Q127" s="537"/>
      <c r="R127" s="537"/>
      <c r="S127" s="537"/>
      <c r="T127" s="537"/>
      <c r="U127" s="537"/>
      <c r="V127" s="537"/>
      <c r="W127" s="537"/>
      <c r="X127" s="537"/>
      <c r="Y127" s="537"/>
      <c r="Z127" s="537"/>
      <c r="AA127" s="537"/>
      <c r="AB127" s="537"/>
      <c r="AC127" s="537"/>
      <c r="AD127" s="537"/>
      <c r="AE127" s="537"/>
      <c r="AF127" s="537"/>
      <c r="AG127" s="537"/>
      <c r="AH127" s="537"/>
      <c r="AI127" s="537"/>
    </row>
    <row r="128" spans="1:35" s="241" customFormat="1" ht="13.5" customHeight="1">
      <c r="A128" s="775"/>
      <c r="B128" s="575">
        <v>1210</v>
      </c>
      <c r="C128" s="570" t="s">
        <v>304</v>
      </c>
      <c r="D128" s="590" t="s">
        <v>643</v>
      </c>
      <c r="E128" s="572" t="s">
        <v>75</v>
      </c>
      <c r="F128" s="633" t="s">
        <v>505</v>
      </c>
      <c r="G128" s="80"/>
      <c r="H128" s="38"/>
      <c r="I128" s="38"/>
      <c r="J128" s="341"/>
      <c r="K128" s="585" t="s">
        <v>848</v>
      </c>
      <c r="L128" s="580"/>
      <c r="M128" s="552"/>
      <c r="N128" s="537"/>
      <c r="O128" s="537"/>
      <c r="P128" s="537"/>
      <c r="Q128" s="537"/>
      <c r="R128" s="537"/>
      <c r="S128" s="537"/>
      <c r="T128" s="537"/>
      <c r="U128" s="537"/>
      <c r="V128" s="537"/>
      <c r="W128" s="537"/>
      <c r="X128" s="537"/>
      <c r="Y128" s="537"/>
      <c r="Z128" s="537"/>
      <c r="AA128" s="537"/>
      <c r="AB128" s="537"/>
      <c r="AC128" s="537"/>
      <c r="AD128" s="537"/>
      <c r="AE128" s="537"/>
      <c r="AF128" s="537"/>
      <c r="AG128" s="537"/>
      <c r="AH128" s="537"/>
      <c r="AI128" s="537"/>
    </row>
    <row r="129" spans="1:35" s="241" customFormat="1" ht="13.5" customHeight="1" thickBot="1">
      <c r="A129" s="776"/>
      <c r="B129" s="778"/>
      <c r="C129" s="697"/>
      <c r="D129" s="647"/>
      <c r="E129" s="698"/>
      <c r="F129" s="727"/>
      <c r="G129" s="17"/>
      <c r="H129" s="18"/>
      <c r="I129" s="18"/>
      <c r="J129" s="343"/>
      <c r="K129" s="594"/>
      <c r="L129" s="595"/>
      <c r="M129" s="553"/>
      <c r="N129" s="537"/>
      <c r="O129" s="537"/>
      <c r="P129" s="537"/>
      <c r="Q129" s="537"/>
      <c r="R129" s="537"/>
      <c r="S129" s="537"/>
      <c r="T129" s="537"/>
      <c r="U129" s="537"/>
      <c r="V129" s="537"/>
      <c r="W129" s="537"/>
      <c r="X129" s="537"/>
      <c r="Y129" s="537"/>
      <c r="Z129" s="537"/>
      <c r="AA129" s="537"/>
      <c r="AB129" s="537"/>
      <c r="AC129" s="537"/>
      <c r="AD129" s="537"/>
      <c r="AE129" s="537"/>
      <c r="AF129" s="537"/>
      <c r="AG129" s="537"/>
      <c r="AH129" s="537"/>
      <c r="AI129" s="537"/>
    </row>
    <row r="130" spans="1:35" s="241" customFormat="1" ht="13.5" customHeight="1" thickTop="1">
      <c r="A130" s="578" t="s">
        <v>112</v>
      </c>
      <c r="B130" s="639"/>
      <c r="C130" s="640" t="s">
        <v>478</v>
      </c>
      <c r="D130" s="648" t="s">
        <v>651</v>
      </c>
      <c r="E130" s="641" t="s">
        <v>75</v>
      </c>
      <c r="F130" s="759" t="s">
        <v>506</v>
      </c>
      <c r="G130" s="349" t="s">
        <v>26</v>
      </c>
      <c r="H130" s="16" t="s">
        <v>25</v>
      </c>
      <c r="I130" s="377"/>
      <c r="J130" s="332" t="s">
        <v>108</v>
      </c>
      <c r="K130" s="561" t="s">
        <v>575</v>
      </c>
      <c r="L130" s="564"/>
      <c r="M130" s="550"/>
      <c r="N130" s="537"/>
      <c r="O130" s="537"/>
      <c r="P130" s="537"/>
      <c r="Q130" s="537"/>
      <c r="R130" s="537"/>
      <c r="S130" s="537"/>
      <c r="T130" s="537"/>
      <c r="U130" s="537"/>
      <c r="V130" s="537"/>
      <c r="W130" s="537"/>
      <c r="X130" s="537"/>
      <c r="Y130" s="537"/>
      <c r="Z130" s="537"/>
      <c r="AA130" s="537"/>
      <c r="AB130" s="537"/>
      <c r="AC130" s="537"/>
      <c r="AD130" s="537"/>
      <c r="AE130" s="537"/>
      <c r="AF130" s="537"/>
      <c r="AG130" s="537"/>
      <c r="AH130" s="537"/>
      <c r="AI130" s="537"/>
    </row>
    <row r="131" spans="1:35" s="241" customFormat="1" ht="13.5" customHeight="1">
      <c r="A131" s="576"/>
      <c r="B131" s="639"/>
      <c r="C131" s="570"/>
      <c r="D131" s="590"/>
      <c r="E131" s="572"/>
      <c r="F131" s="569"/>
      <c r="G131" s="525" t="s">
        <v>107</v>
      </c>
      <c r="H131" s="19" t="s">
        <v>153</v>
      </c>
      <c r="I131" s="8"/>
      <c r="J131" s="339" t="s">
        <v>109</v>
      </c>
      <c r="K131" s="585"/>
      <c r="L131" s="580"/>
      <c r="M131" s="551"/>
      <c r="N131" s="537"/>
      <c r="O131" s="537"/>
      <c r="P131" s="537"/>
      <c r="Q131" s="537"/>
      <c r="R131" s="537"/>
      <c r="S131" s="537"/>
      <c r="T131" s="537"/>
      <c r="U131" s="537"/>
      <c r="V131" s="537"/>
      <c r="W131" s="537"/>
      <c r="X131" s="537"/>
      <c r="Y131" s="537"/>
      <c r="Z131" s="537"/>
      <c r="AA131" s="537"/>
      <c r="AB131" s="537"/>
      <c r="AC131" s="537"/>
      <c r="AD131" s="537"/>
      <c r="AE131" s="537"/>
      <c r="AF131" s="537"/>
      <c r="AG131" s="537"/>
      <c r="AH131" s="537"/>
      <c r="AI131" s="537"/>
    </row>
    <row r="132" spans="1:35" s="376" customFormat="1" ht="13.5" customHeight="1">
      <c r="A132" s="576"/>
      <c r="B132" s="588"/>
      <c r="C132" s="570" t="s">
        <v>336</v>
      </c>
      <c r="D132" s="590" t="s">
        <v>652</v>
      </c>
      <c r="E132" s="572" t="s">
        <v>75</v>
      </c>
      <c r="F132" s="591" t="s">
        <v>495</v>
      </c>
      <c r="G132" s="80"/>
      <c r="H132" s="38"/>
      <c r="I132" s="9"/>
      <c r="J132" s="341"/>
      <c r="K132" s="562"/>
      <c r="L132" s="563" t="s">
        <v>847</v>
      </c>
      <c r="M132" s="552"/>
      <c r="N132" s="537"/>
      <c r="O132" s="537"/>
      <c r="P132" s="537"/>
      <c r="Q132" s="537"/>
      <c r="R132" s="537"/>
      <c r="S132" s="537"/>
      <c r="T132" s="537"/>
      <c r="U132" s="537"/>
      <c r="V132" s="537"/>
      <c r="W132" s="537"/>
      <c r="X132" s="537"/>
      <c r="Y132" s="537"/>
      <c r="Z132" s="537"/>
      <c r="AA132" s="537"/>
      <c r="AB132" s="537"/>
      <c r="AC132" s="537"/>
      <c r="AD132" s="537"/>
      <c r="AE132" s="537"/>
      <c r="AF132" s="537"/>
      <c r="AG132" s="537"/>
      <c r="AH132" s="537"/>
      <c r="AI132" s="537"/>
    </row>
    <row r="133" spans="1:35" s="376" customFormat="1" ht="13.5" customHeight="1">
      <c r="A133" s="576"/>
      <c r="B133" s="589"/>
      <c r="C133" s="570"/>
      <c r="D133" s="590"/>
      <c r="E133" s="572"/>
      <c r="F133" s="591"/>
      <c r="G133" s="525"/>
      <c r="H133" s="19"/>
      <c r="I133" s="8"/>
      <c r="J133" s="339"/>
      <c r="K133" s="561"/>
      <c r="L133" s="564"/>
      <c r="M133" s="551"/>
      <c r="N133" s="537"/>
      <c r="O133" s="537"/>
      <c r="P133" s="537"/>
      <c r="Q133" s="537"/>
      <c r="R133" s="537"/>
      <c r="S133" s="537"/>
      <c r="T133" s="537"/>
      <c r="U133" s="537"/>
      <c r="V133" s="537"/>
      <c r="W133" s="537"/>
      <c r="X133" s="537"/>
      <c r="Y133" s="537"/>
      <c r="Z133" s="537"/>
      <c r="AA133" s="537"/>
      <c r="AB133" s="537"/>
      <c r="AC133" s="537"/>
      <c r="AD133" s="537"/>
      <c r="AE133" s="537"/>
      <c r="AF133" s="537"/>
      <c r="AG133" s="537"/>
      <c r="AH133" s="537"/>
      <c r="AI133" s="537"/>
    </row>
    <row r="134" spans="1:35" s="241" customFormat="1" ht="13.5" customHeight="1">
      <c r="A134" s="576"/>
      <c r="B134" s="575">
        <v>1220</v>
      </c>
      <c r="C134" s="569" t="s">
        <v>653</v>
      </c>
      <c r="D134" s="707" t="s">
        <v>654</v>
      </c>
      <c r="E134" s="571" t="s">
        <v>3</v>
      </c>
      <c r="F134" s="634" t="s">
        <v>507</v>
      </c>
      <c r="G134" s="20" t="s">
        <v>26</v>
      </c>
      <c r="H134" s="13" t="s">
        <v>25</v>
      </c>
      <c r="I134" s="12"/>
      <c r="J134" s="337"/>
      <c r="K134" s="585" t="s">
        <v>848</v>
      </c>
      <c r="L134" s="580"/>
      <c r="M134" s="552"/>
      <c r="N134" s="537"/>
      <c r="O134" s="537"/>
      <c r="P134" s="537"/>
      <c r="Q134" s="537"/>
      <c r="R134" s="537"/>
      <c r="S134" s="537"/>
      <c r="T134" s="537"/>
      <c r="U134" s="537"/>
      <c r="V134" s="537"/>
      <c r="W134" s="537"/>
      <c r="X134" s="537"/>
      <c r="Y134" s="537"/>
      <c r="Z134" s="537"/>
      <c r="AA134" s="537"/>
      <c r="AB134" s="537"/>
      <c r="AC134" s="537"/>
      <c r="AD134" s="537"/>
      <c r="AE134" s="537"/>
      <c r="AF134" s="537"/>
      <c r="AG134" s="537"/>
      <c r="AH134" s="537"/>
      <c r="AI134" s="537"/>
    </row>
    <row r="135" spans="1:35" s="241" customFormat="1" ht="13.5" customHeight="1">
      <c r="A135" s="576"/>
      <c r="B135" s="575"/>
      <c r="C135" s="570"/>
      <c r="D135" s="590"/>
      <c r="E135" s="572"/>
      <c r="F135" s="591"/>
      <c r="G135" s="525" t="s">
        <v>110</v>
      </c>
      <c r="H135" s="19" t="s">
        <v>154</v>
      </c>
      <c r="I135" s="8"/>
      <c r="J135" s="339"/>
      <c r="K135" s="585"/>
      <c r="L135" s="580"/>
      <c r="M135" s="551"/>
      <c r="N135" s="537"/>
      <c r="O135" s="537"/>
      <c r="P135" s="537"/>
      <c r="Q135" s="537"/>
      <c r="R135" s="537"/>
      <c r="S135" s="537"/>
      <c r="T135" s="537"/>
      <c r="U135" s="537"/>
      <c r="V135" s="537"/>
      <c r="W135" s="537"/>
      <c r="X135" s="537"/>
      <c r="Y135" s="537"/>
      <c r="Z135" s="537"/>
      <c r="AA135" s="537"/>
      <c r="AB135" s="537"/>
      <c r="AC135" s="537"/>
      <c r="AD135" s="537"/>
      <c r="AE135" s="537"/>
      <c r="AF135" s="537"/>
      <c r="AG135" s="537"/>
      <c r="AH135" s="537"/>
      <c r="AI135" s="537"/>
    </row>
    <row r="136" spans="1:35" s="241" customFormat="1" ht="13.5" customHeight="1">
      <c r="A136" s="576"/>
      <c r="B136" s="565"/>
      <c r="C136" s="569" t="s">
        <v>45</v>
      </c>
      <c r="D136" s="707"/>
      <c r="E136" s="571" t="s">
        <v>3</v>
      </c>
      <c r="F136" s="634" t="s">
        <v>508</v>
      </c>
      <c r="G136" s="20" t="s">
        <v>26</v>
      </c>
      <c r="H136" s="13" t="s">
        <v>25</v>
      </c>
      <c r="I136" s="12"/>
      <c r="J136" s="337"/>
      <c r="K136" s="585" t="s">
        <v>847</v>
      </c>
      <c r="L136" s="580"/>
      <c r="M136" s="552"/>
      <c r="N136" s="537"/>
      <c r="O136" s="537"/>
      <c r="P136" s="537"/>
      <c r="Q136" s="537"/>
      <c r="R136" s="537"/>
      <c r="S136" s="537"/>
      <c r="T136" s="537"/>
      <c r="U136" s="537"/>
      <c r="V136" s="537"/>
      <c r="W136" s="537"/>
      <c r="X136" s="537"/>
      <c r="Y136" s="537"/>
      <c r="Z136" s="537"/>
      <c r="AA136" s="537"/>
      <c r="AB136" s="537"/>
      <c r="AC136" s="537"/>
      <c r="AD136" s="537"/>
      <c r="AE136" s="537"/>
      <c r="AF136" s="537"/>
      <c r="AG136" s="537"/>
      <c r="AH136" s="537"/>
      <c r="AI136" s="537"/>
    </row>
    <row r="137" spans="1:35" s="241" customFormat="1" ht="13.5" customHeight="1">
      <c r="A137" s="576"/>
      <c r="B137" s="566"/>
      <c r="C137" s="570"/>
      <c r="D137" s="590"/>
      <c r="E137" s="572"/>
      <c r="F137" s="591"/>
      <c r="G137" s="525" t="s">
        <v>111</v>
      </c>
      <c r="H137" s="19" t="s">
        <v>155</v>
      </c>
      <c r="I137" s="8"/>
      <c r="J137" s="339"/>
      <c r="K137" s="585"/>
      <c r="L137" s="580"/>
      <c r="M137" s="551"/>
      <c r="N137" s="537"/>
      <c r="O137" s="537"/>
      <c r="P137" s="537"/>
      <c r="Q137" s="537"/>
      <c r="R137" s="537"/>
      <c r="S137" s="537"/>
      <c r="T137" s="537"/>
      <c r="U137" s="537"/>
      <c r="V137" s="537"/>
      <c r="W137" s="537"/>
      <c r="X137" s="537"/>
      <c r="Y137" s="537"/>
      <c r="Z137" s="537"/>
      <c r="AA137" s="537"/>
      <c r="AB137" s="537"/>
      <c r="AC137" s="537"/>
      <c r="AD137" s="537"/>
      <c r="AE137" s="537"/>
      <c r="AF137" s="537"/>
      <c r="AG137" s="537"/>
      <c r="AH137" s="537"/>
      <c r="AI137" s="537"/>
    </row>
    <row r="138" spans="1:35" s="372" customFormat="1" ht="13.5" customHeight="1">
      <c r="A138" s="576"/>
      <c r="B138" s="565"/>
      <c r="C138" s="569" t="s">
        <v>608</v>
      </c>
      <c r="D138" s="707"/>
      <c r="E138" s="571" t="s">
        <v>3</v>
      </c>
      <c r="F138" s="787" t="s">
        <v>610</v>
      </c>
      <c r="G138" s="20"/>
      <c r="H138" s="13"/>
      <c r="I138" s="9" t="s">
        <v>609</v>
      </c>
      <c r="J138" s="337"/>
      <c r="K138" s="585" t="s">
        <v>575</v>
      </c>
      <c r="L138" s="580"/>
      <c r="M138" s="552"/>
      <c r="N138" s="537"/>
      <c r="O138" s="537"/>
      <c r="P138" s="537"/>
      <c r="Q138" s="537"/>
      <c r="R138" s="537"/>
      <c r="S138" s="537"/>
      <c r="T138" s="537"/>
      <c r="U138" s="537"/>
      <c r="V138" s="537"/>
      <c r="W138" s="537"/>
      <c r="X138" s="537"/>
      <c r="Y138" s="537"/>
      <c r="Z138" s="537"/>
      <c r="AA138" s="537"/>
      <c r="AB138" s="537"/>
      <c r="AC138" s="537"/>
      <c r="AD138" s="537"/>
      <c r="AE138" s="537"/>
      <c r="AF138" s="537"/>
      <c r="AG138" s="537"/>
      <c r="AH138" s="537"/>
      <c r="AI138" s="537"/>
    </row>
    <row r="139" spans="1:35" s="372" customFormat="1" ht="13.5" customHeight="1">
      <c r="A139" s="576"/>
      <c r="B139" s="565"/>
      <c r="C139" s="569"/>
      <c r="D139" s="707"/>
      <c r="E139" s="571"/>
      <c r="F139" s="787"/>
      <c r="G139" s="20"/>
      <c r="H139" s="13"/>
      <c r="I139" s="373">
        <v>37322</v>
      </c>
      <c r="J139" s="337"/>
      <c r="K139" s="585"/>
      <c r="L139" s="580"/>
      <c r="M139" s="554"/>
      <c r="N139" s="537"/>
      <c r="O139" s="537"/>
      <c r="P139" s="537"/>
      <c r="Q139" s="537"/>
      <c r="R139" s="537"/>
      <c r="S139" s="537"/>
      <c r="T139" s="537"/>
      <c r="U139" s="537"/>
      <c r="V139" s="537"/>
      <c r="W139" s="537"/>
      <c r="X139" s="537"/>
      <c r="Y139" s="537"/>
      <c r="Z139" s="537"/>
      <c r="AA139" s="537"/>
      <c r="AB139" s="537"/>
      <c r="AC139" s="537"/>
      <c r="AD139" s="537"/>
      <c r="AE139" s="537"/>
      <c r="AF139" s="537"/>
      <c r="AG139" s="537"/>
      <c r="AH139" s="537"/>
      <c r="AI139" s="537"/>
    </row>
    <row r="140" spans="1:35" s="372" customFormat="1" ht="13.5" customHeight="1">
      <c r="A140" s="576"/>
      <c r="B140" s="566"/>
      <c r="C140" s="570"/>
      <c r="D140" s="590"/>
      <c r="E140" s="572"/>
      <c r="F140" s="788"/>
      <c r="G140" s="525"/>
      <c r="H140" s="19"/>
      <c r="I140" s="8"/>
      <c r="J140" s="339"/>
      <c r="K140" s="585"/>
      <c r="L140" s="580"/>
      <c r="M140" s="551"/>
      <c r="N140" s="537"/>
      <c r="O140" s="537"/>
      <c r="P140" s="537"/>
      <c r="Q140" s="537"/>
      <c r="R140" s="537"/>
      <c r="S140" s="537"/>
      <c r="T140" s="537"/>
      <c r="U140" s="537"/>
      <c r="V140" s="537"/>
      <c r="W140" s="537"/>
      <c r="X140" s="537"/>
      <c r="Y140" s="537"/>
      <c r="Z140" s="537"/>
      <c r="AA140" s="537"/>
      <c r="AB140" s="537"/>
      <c r="AC140" s="537"/>
      <c r="AD140" s="537"/>
      <c r="AE140" s="537"/>
      <c r="AF140" s="537"/>
      <c r="AG140" s="537"/>
      <c r="AH140" s="537"/>
      <c r="AI140" s="537"/>
    </row>
    <row r="141" spans="1:35" s="241" customFormat="1" ht="13.5" customHeight="1">
      <c r="A141" s="576"/>
      <c r="B141" s="567"/>
      <c r="C141" s="569" t="s">
        <v>46</v>
      </c>
      <c r="D141" s="707"/>
      <c r="E141" s="571" t="s">
        <v>3</v>
      </c>
      <c r="F141" s="635" t="s">
        <v>47</v>
      </c>
      <c r="G141" s="20"/>
      <c r="H141" s="13"/>
      <c r="I141" s="13"/>
      <c r="J141" s="337" t="s">
        <v>37</v>
      </c>
      <c r="K141" s="585" t="s">
        <v>847</v>
      </c>
      <c r="L141" s="580"/>
      <c r="M141" s="552"/>
      <c r="N141" s="537"/>
      <c r="O141" s="537"/>
      <c r="P141" s="537"/>
      <c r="Q141" s="537"/>
      <c r="R141" s="537"/>
      <c r="S141" s="537"/>
      <c r="T141" s="537"/>
      <c r="U141" s="537"/>
      <c r="V141" s="537"/>
      <c r="W141" s="537"/>
      <c r="X141" s="537"/>
      <c r="Y141" s="537"/>
      <c r="Z141" s="537"/>
      <c r="AA141" s="537"/>
      <c r="AB141" s="537"/>
      <c r="AC141" s="537"/>
      <c r="AD141" s="537"/>
      <c r="AE141" s="537"/>
      <c r="AF141" s="537"/>
      <c r="AG141" s="537"/>
      <c r="AH141" s="537"/>
      <c r="AI141" s="537"/>
    </row>
    <row r="142" spans="1:35" s="241" customFormat="1" ht="13.5" customHeight="1">
      <c r="A142" s="576"/>
      <c r="B142" s="568"/>
      <c r="C142" s="570"/>
      <c r="D142" s="590"/>
      <c r="E142" s="572"/>
      <c r="F142" s="634"/>
      <c r="G142" s="525"/>
      <c r="H142" s="19"/>
      <c r="I142" s="19"/>
      <c r="J142" s="339" t="s">
        <v>99</v>
      </c>
      <c r="K142" s="585"/>
      <c r="L142" s="580"/>
      <c r="M142" s="551"/>
      <c r="N142" s="537"/>
      <c r="O142" s="537"/>
      <c r="P142" s="537"/>
      <c r="Q142" s="537"/>
      <c r="R142" s="537"/>
      <c r="S142" s="537"/>
      <c r="T142" s="537"/>
      <c r="U142" s="537"/>
      <c r="V142" s="537"/>
      <c r="W142" s="537"/>
      <c r="X142" s="537"/>
      <c r="Y142" s="537"/>
      <c r="Z142" s="537"/>
      <c r="AA142" s="537"/>
      <c r="AB142" s="537"/>
      <c r="AC142" s="537"/>
      <c r="AD142" s="537"/>
      <c r="AE142" s="537"/>
      <c r="AF142" s="537"/>
      <c r="AG142" s="537"/>
      <c r="AH142" s="537"/>
      <c r="AI142" s="537"/>
    </row>
    <row r="143" spans="1:35" s="241" customFormat="1" ht="13.5" customHeight="1">
      <c r="A143" s="576"/>
      <c r="B143" s="565"/>
      <c r="C143" s="569" t="s">
        <v>48</v>
      </c>
      <c r="D143" s="707"/>
      <c r="E143" s="571" t="s">
        <v>3</v>
      </c>
      <c r="F143" s="786" t="s">
        <v>49</v>
      </c>
      <c r="G143" s="20"/>
      <c r="H143" s="13" t="s">
        <v>25</v>
      </c>
      <c r="I143" s="12"/>
      <c r="J143" s="337"/>
      <c r="K143" s="585" t="s">
        <v>847</v>
      </c>
      <c r="L143" s="580"/>
      <c r="M143" s="552"/>
      <c r="N143" s="537"/>
      <c r="O143" s="537"/>
      <c r="P143" s="537"/>
      <c r="Q143" s="537"/>
      <c r="R143" s="537"/>
      <c r="S143" s="537"/>
      <c r="T143" s="537"/>
      <c r="U143" s="537"/>
      <c r="V143" s="537"/>
      <c r="W143" s="537"/>
      <c r="X143" s="537"/>
      <c r="Y143" s="537"/>
      <c r="Z143" s="537"/>
      <c r="AA143" s="537"/>
      <c r="AB143" s="537"/>
      <c r="AC143" s="537"/>
      <c r="AD143" s="537"/>
      <c r="AE143" s="537"/>
      <c r="AF143" s="537"/>
      <c r="AG143" s="537"/>
      <c r="AH143" s="537"/>
      <c r="AI143" s="537"/>
    </row>
    <row r="144" spans="1:35" s="241" customFormat="1" ht="13.5" customHeight="1">
      <c r="A144" s="576"/>
      <c r="B144" s="566"/>
      <c r="C144" s="570"/>
      <c r="D144" s="590"/>
      <c r="E144" s="572"/>
      <c r="F144" s="709"/>
      <c r="G144" s="525"/>
      <c r="H144" s="19" t="s">
        <v>156</v>
      </c>
      <c r="I144" s="8"/>
      <c r="J144" s="339"/>
      <c r="K144" s="585"/>
      <c r="L144" s="580"/>
      <c r="M144" s="551"/>
      <c r="N144" s="537"/>
      <c r="O144" s="537"/>
      <c r="P144" s="537"/>
      <c r="Q144" s="537"/>
      <c r="R144" s="537"/>
      <c r="S144" s="537"/>
      <c r="T144" s="537"/>
      <c r="U144" s="537"/>
      <c r="V144" s="537"/>
      <c r="W144" s="537"/>
      <c r="X144" s="537"/>
      <c r="Y144" s="537"/>
      <c r="Z144" s="537"/>
      <c r="AA144" s="537"/>
      <c r="AB144" s="537"/>
      <c r="AC144" s="537"/>
      <c r="AD144" s="537"/>
      <c r="AE144" s="537"/>
      <c r="AF144" s="537"/>
      <c r="AG144" s="537"/>
      <c r="AH144" s="537"/>
      <c r="AI144" s="537"/>
    </row>
    <row r="145" spans="1:35" s="241" customFormat="1" ht="13.5" customHeight="1">
      <c r="A145" s="576"/>
      <c r="B145" s="706"/>
      <c r="C145" s="569" t="s">
        <v>50</v>
      </c>
      <c r="D145" s="707"/>
      <c r="E145" s="571" t="s">
        <v>3</v>
      </c>
      <c r="F145" s="574" t="s">
        <v>525</v>
      </c>
      <c r="G145" s="20" t="s">
        <v>26</v>
      </c>
      <c r="H145" s="13" t="s">
        <v>25</v>
      </c>
      <c r="I145" s="12"/>
      <c r="J145" s="337"/>
      <c r="K145" s="585" t="s">
        <v>847</v>
      </c>
      <c r="L145" s="580"/>
      <c r="M145" s="552"/>
      <c r="N145" s="537"/>
      <c r="O145" s="537"/>
      <c r="P145" s="537"/>
      <c r="Q145" s="537"/>
      <c r="R145" s="537"/>
      <c r="S145" s="537"/>
      <c r="T145" s="537"/>
      <c r="U145" s="537"/>
      <c r="V145" s="537"/>
      <c r="W145" s="537"/>
      <c r="X145" s="537"/>
      <c r="Y145" s="537"/>
      <c r="Z145" s="537"/>
      <c r="AA145" s="537"/>
      <c r="AB145" s="537"/>
      <c r="AC145" s="537"/>
      <c r="AD145" s="537"/>
      <c r="AE145" s="537"/>
      <c r="AF145" s="537"/>
      <c r="AG145" s="537"/>
      <c r="AH145" s="537"/>
      <c r="AI145" s="537"/>
    </row>
    <row r="146" spans="1:35" s="241" customFormat="1" ht="13.5" customHeight="1">
      <c r="A146" s="576"/>
      <c r="B146" s="734"/>
      <c r="C146" s="570"/>
      <c r="D146" s="590"/>
      <c r="E146" s="572"/>
      <c r="F146" s="621"/>
      <c r="G146" s="525" t="s">
        <v>101</v>
      </c>
      <c r="H146" s="19" t="s">
        <v>154</v>
      </c>
      <c r="I146" s="8"/>
      <c r="J146" s="339"/>
      <c r="K146" s="585"/>
      <c r="L146" s="580"/>
      <c r="M146" s="551"/>
      <c r="N146" s="537"/>
      <c r="O146" s="537"/>
      <c r="P146" s="537"/>
      <c r="Q146" s="537"/>
      <c r="R146" s="537"/>
      <c r="S146" s="537"/>
      <c r="T146" s="537"/>
      <c r="U146" s="537"/>
      <c r="V146" s="537"/>
      <c r="W146" s="537"/>
      <c r="X146" s="537"/>
      <c r="Y146" s="537"/>
      <c r="Z146" s="537"/>
      <c r="AA146" s="537"/>
      <c r="AB146" s="537"/>
      <c r="AC146" s="537"/>
      <c r="AD146" s="537"/>
      <c r="AE146" s="537"/>
      <c r="AF146" s="537"/>
      <c r="AG146" s="537"/>
      <c r="AH146" s="537"/>
      <c r="AI146" s="537"/>
    </row>
    <row r="147" spans="1:35" s="241" customFormat="1" ht="13.5" customHeight="1">
      <c r="A147" s="576"/>
      <c r="B147" s="639"/>
      <c r="C147" s="569" t="s">
        <v>51</v>
      </c>
      <c r="D147" s="707"/>
      <c r="E147" s="571" t="s">
        <v>77</v>
      </c>
      <c r="F147" s="574" t="s">
        <v>119</v>
      </c>
      <c r="G147" s="20" t="s">
        <v>26</v>
      </c>
      <c r="H147" s="13" t="s">
        <v>25</v>
      </c>
      <c r="I147" s="12"/>
      <c r="J147" s="337"/>
      <c r="K147" s="585" t="s">
        <v>575</v>
      </c>
      <c r="L147" s="580"/>
      <c r="M147" s="552"/>
      <c r="N147" s="537"/>
      <c r="O147" s="537"/>
      <c r="P147" s="537"/>
      <c r="Q147" s="537"/>
      <c r="R147" s="537"/>
      <c r="S147" s="537"/>
      <c r="T147" s="537"/>
      <c r="U147" s="537"/>
      <c r="V147" s="537"/>
      <c r="W147" s="537"/>
      <c r="X147" s="537"/>
      <c r="Y147" s="537"/>
      <c r="Z147" s="537"/>
      <c r="AA147" s="537"/>
      <c r="AB147" s="537"/>
      <c r="AC147" s="537"/>
      <c r="AD147" s="537"/>
      <c r="AE147" s="537"/>
      <c r="AF147" s="537"/>
      <c r="AG147" s="537"/>
      <c r="AH147" s="537"/>
      <c r="AI147" s="537"/>
    </row>
    <row r="148" spans="1:35" s="241" customFormat="1" ht="13.5" customHeight="1">
      <c r="A148" s="576"/>
      <c r="B148" s="639"/>
      <c r="C148" s="570"/>
      <c r="D148" s="590"/>
      <c r="E148" s="572"/>
      <c r="F148" s="621"/>
      <c r="G148" s="525" t="s">
        <v>101</v>
      </c>
      <c r="H148" s="19" t="s">
        <v>151</v>
      </c>
      <c r="I148" s="8"/>
      <c r="J148" s="339"/>
      <c r="K148" s="585"/>
      <c r="L148" s="580"/>
      <c r="M148" s="551"/>
      <c r="N148" s="537"/>
      <c r="O148" s="537"/>
      <c r="P148" s="537"/>
      <c r="Q148" s="537"/>
      <c r="R148" s="537"/>
      <c r="S148" s="537"/>
      <c r="T148" s="537"/>
      <c r="U148" s="537"/>
      <c r="V148" s="537"/>
      <c r="W148" s="537"/>
      <c r="X148" s="537"/>
      <c r="Y148" s="537"/>
      <c r="Z148" s="537"/>
      <c r="AA148" s="537"/>
      <c r="AB148" s="537"/>
      <c r="AC148" s="537"/>
      <c r="AD148" s="537"/>
      <c r="AE148" s="537"/>
      <c r="AF148" s="537"/>
      <c r="AG148" s="537"/>
      <c r="AH148" s="537"/>
      <c r="AI148" s="537"/>
    </row>
    <row r="149" spans="1:35" s="241" customFormat="1" ht="13.5" customHeight="1">
      <c r="A149" s="576"/>
      <c r="B149" s="704"/>
      <c r="C149" s="708" t="s">
        <v>164</v>
      </c>
      <c r="D149" s="649"/>
      <c r="E149" s="572" t="s">
        <v>77</v>
      </c>
      <c r="F149" s="573" t="s">
        <v>166</v>
      </c>
      <c r="G149" s="80"/>
      <c r="H149" s="38"/>
      <c r="I149" s="9" t="s">
        <v>116</v>
      </c>
      <c r="J149" s="341"/>
      <c r="K149" s="562" t="s">
        <v>847</v>
      </c>
      <c r="L149" s="563"/>
      <c r="M149" s="552"/>
      <c r="N149" s="537"/>
      <c r="O149" s="537"/>
      <c r="P149" s="537"/>
      <c r="Q149" s="537"/>
      <c r="R149" s="537"/>
      <c r="S149" s="537"/>
      <c r="T149" s="537"/>
      <c r="U149" s="537"/>
      <c r="V149" s="537"/>
      <c r="W149" s="537"/>
      <c r="X149" s="537"/>
      <c r="Y149" s="537"/>
      <c r="Z149" s="537"/>
      <c r="AA149" s="537"/>
      <c r="AB149" s="537"/>
      <c r="AC149" s="537"/>
      <c r="AD149" s="537"/>
      <c r="AE149" s="537"/>
      <c r="AF149" s="537"/>
      <c r="AG149" s="537"/>
      <c r="AH149" s="537"/>
      <c r="AI149" s="537"/>
    </row>
    <row r="150" spans="1:35" s="241" customFormat="1" ht="13.5" customHeight="1">
      <c r="A150" s="576"/>
      <c r="B150" s="705"/>
      <c r="C150" s="693"/>
      <c r="D150" s="642"/>
      <c r="E150" s="571"/>
      <c r="F150" s="574"/>
      <c r="G150" s="20"/>
      <c r="H150" s="13"/>
      <c r="I150" s="373">
        <v>43171</v>
      </c>
      <c r="J150" s="337"/>
      <c r="K150" s="557"/>
      <c r="L150" s="558"/>
      <c r="M150" s="554"/>
      <c r="N150" s="537"/>
      <c r="O150" s="537"/>
      <c r="P150" s="537"/>
      <c r="Q150" s="537"/>
      <c r="R150" s="537"/>
      <c r="S150" s="537"/>
      <c r="T150" s="537"/>
      <c r="U150" s="537"/>
      <c r="V150" s="537"/>
      <c r="W150" s="537"/>
      <c r="X150" s="537"/>
      <c r="Y150" s="537"/>
      <c r="Z150" s="537"/>
      <c r="AA150" s="537"/>
      <c r="AB150" s="537"/>
      <c r="AC150" s="537"/>
      <c r="AD150" s="537"/>
      <c r="AE150" s="537"/>
      <c r="AF150" s="537"/>
      <c r="AG150" s="537"/>
      <c r="AH150" s="537"/>
      <c r="AI150" s="537"/>
    </row>
    <row r="151" spans="1:35" s="317" customFormat="1" ht="13.5" customHeight="1">
      <c r="A151" s="576"/>
      <c r="B151" s="705"/>
      <c r="C151" s="693"/>
      <c r="D151" s="642"/>
      <c r="E151" s="652"/>
      <c r="F151" s="574"/>
      <c r="G151" s="20"/>
      <c r="H151" s="13"/>
      <c r="I151" s="15"/>
      <c r="J151" s="337"/>
      <c r="K151" s="557"/>
      <c r="L151" s="558"/>
      <c r="M151" s="554"/>
      <c r="N151" s="537"/>
      <c r="O151" s="537"/>
      <c r="P151" s="537"/>
      <c r="Q151" s="537"/>
      <c r="R151" s="537"/>
      <c r="S151" s="537"/>
      <c r="T151" s="537"/>
      <c r="U151" s="537"/>
      <c r="V151" s="537"/>
      <c r="W151" s="537"/>
      <c r="X151" s="537"/>
      <c r="Y151" s="537"/>
      <c r="Z151" s="537"/>
      <c r="AA151" s="537"/>
      <c r="AB151" s="537"/>
      <c r="AC151" s="537"/>
      <c r="AD151" s="537"/>
      <c r="AE151" s="537"/>
      <c r="AF151" s="537"/>
      <c r="AG151" s="537"/>
      <c r="AH151" s="537"/>
      <c r="AI151" s="537"/>
    </row>
    <row r="152" spans="1:35" s="317" customFormat="1" ht="13.5" customHeight="1">
      <c r="A152" s="576"/>
      <c r="B152" s="705"/>
      <c r="C152" s="789" t="s">
        <v>611</v>
      </c>
      <c r="D152" s="782"/>
      <c r="E152" s="702" t="s">
        <v>77</v>
      </c>
      <c r="F152" s="784" t="s">
        <v>126</v>
      </c>
      <c r="G152" s="350" t="s">
        <v>26</v>
      </c>
      <c r="H152" s="357" t="s">
        <v>25</v>
      </c>
      <c r="I152" s="386"/>
      <c r="J152" s="334"/>
      <c r="K152" s="596" t="s">
        <v>575</v>
      </c>
      <c r="L152" s="598"/>
      <c r="M152" s="627"/>
      <c r="N152" s="537"/>
      <c r="O152" s="537"/>
      <c r="P152" s="537"/>
      <c r="Q152" s="537"/>
      <c r="R152" s="537"/>
      <c r="S152" s="537"/>
      <c r="T152" s="537"/>
      <c r="U152" s="537"/>
      <c r="V152" s="537"/>
      <c r="W152" s="537"/>
      <c r="X152" s="537"/>
      <c r="Y152" s="537"/>
      <c r="Z152" s="537"/>
      <c r="AA152" s="537"/>
      <c r="AB152" s="537"/>
      <c r="AC152" s="537"/>
      <c r="AD152" s="537"/>
      <c r="AE152" s="537"/>
      <c r="AF152" s="537"/>
      <c r="AG152" s="537"/>
      <c r="AH152" s="537"/>
      <c r="AI152" s="537"/>
    </row>
    <row r="153" spans="1:35" s="317" customFormat="1" ht="13.5" customHeight="1">
      <c r="A153" s="576"/>
      <c r="B153" s="705"/>
      <c r="C153" s="790"/>
      <c r="D153" s="783"/>
      <c r="E153" s="703"/>
      <c r="F153" s="785"/>
      <c r="G153" s="353" t="s">
        <v>101</v>
      </c>
      <c r="H153" s="356" t="s">
        <v>157</v>
      </c>
      <c r="I153" s="387"/>
      <c r="J153" s="333"/>
      <c r="K153" s="597"/>
      <c r="L153" s="599"/>
      <c r="M153" s="628"/>
      <c r="N153" s="537"/>
      <c r="O153" s="537"/>
      <c r="P153" s="537"/>
      <c r="Q153" s="537"/>
      <c r="R153" s="537"/>
      <c r="S153" s="537"/>
      <c r="T153" s="537"/>
      <c r="U153" s="537"/>
      <c r="V153" s="537"/>
      <c r="W153" s="537"/>
      <c r="X153" s="537"/>
      <c r="Y153" s="537"/>
      <c r="Z153" s="537"/>
      <c r="AA153" s="537"/>
      <c r="AB153" s="537"/>
      <c r="AC153" s="537"/>
      <c r="AD153" s="537"/>
      <c r="AE153" s="537"/>
      <c r="AF153" s="537"/>
      <c r="AG153" s="537"/>
      <c r="AH153" s="537"/>
      <c r="AI153" s="537"/>
    </row>
    <row r="154" spans="1:35" s="241" customFormat="1" ht="13.5" customHeight="1">
      <c r="A154" s="576"/>
      <c r="B154" s="705"/>
      <c r="C154" s="569" t="s">
        <v>612</v>
      </c>
      <c r="D154" s="707"/>
      <c r="E154" s="571" t="s">
        <v>77</v>
      </c>
      <c r="F154" s="574" t="s">
        <v>127</v>
      </c>
      <c r="G154" s="20" t="s">
        <v>26</v>
      </c>
      <c r="H154" s="13" t="s">
        <v>25</v>
      </c>
      <c r="I154" s="12"/>
      <c r="J154" s="337"/>
      <c r="K154" s="561" t="s">
        <v>575</v>
      </c>
      <c r="L154" s="564"/>
      <c r="M154" s="554"/>
      <c r="N154" s="537"/>
      <c r="O154" s="537"/>
      <c r="P154" s="537"/>
      <c r="Q154" s="537"/>
      <c r="R154" s="537"/>
      <c r="S154" s="537"/>
      <c r="T154" s="537"/>
      <c r="U154" s="537"/>
      <c r="V154" s="537"/>
      <c r="W154" s="537"/>
      <c r="X154" s="537"/>
      <c r="Y154" s="537"/>
      <c r="Z154" s="537"/>
      <c r="AA154" s="537"/>
      <c r="AB154" s="537"/>
      <c r="AC154" s="537"/>
      <c r="AD154" s="537"/>
      <c r="AE154" s="537"/>
      <c r="AF154" s="537"/>
      <c r="AG154" s="537"/>
      <c r="AH154" s="537"/>
      <c r="AI154" s="537"/>
    </row>
    <row r="155" spans="1:35" s="241" customFormat="1" ht="13.5" customHeight="1">
      <c r="A155" s="576"/>
      <c r="B155" s="706"/>
      <c r="C155" s="570"/>
      <c r="D155" s="590"/>
      <c r="E155" s="572"/>
      <c r="F155" s="621"/>
      <c r="G155" s="525" t="s">
        <v>101</v>
      </c>
      <c r="H155" s="19" t="s">
        <v>158</v>
      </c>
      <c r="I155" s="8"/>
      <c r="J155" s="339"/>
      <c r="K155" s="585"/>
      <c r="L155" s="580"/>
      <c r="M155" s="551"/>
      <c r="N155" s="537"/>
      <c r="O155" s="537"/>
      <c r="P155" s="537"/>
      <c r="Q155" s="537"/>
      <c r="R155" s="537"/>
      <c r="S155" s="537"/>
      <c r="T155" s="537"/>
      <c r="U155" s="537"/>
      <c r="V155" s="537"/>
      <c r="W155" s="537"/>
      <c r="X155" s="537"/>
      <c r="Y155" s="537"/>
      <c r="Z155" s="537"/>
      <c r="AA155" s="537"/>
      <c r="AB155" s="537"/>
      <c r="AC155" s="537"/>
      <c r="AD155" s="537"/>
      <c r="AE155" s="537"/>
      <c r="AF155" s="537"/>
      <c r="AG155" s="537"/>
      <c r="AH155" s="537"/>
      <c r="AI155" s="537"/>
    </row>
    <row r="156" spans="1:35" s="241" customFormat="1" ht="13.5" customHeight="1">
      <c r="A156" s="576"/>
      <c r="B156" s="565"/>
      <c r="C156" s="569" t="s">
        <v>568</v>
      </c>
      <c r="D156" s="707"/>
      <c r="E156" s="571" t="s">
        <v>3</v>
      </c>
      <c r="F156" s="634" t="s">
        <v>570</v>
      </c>
      <c r="G156" s="20" t="s">
        <v>26</v>
      </c>
      <c r="H156" s="13" t="s">
        <v>25</v>
      </c>
      <c r="I156" s="9"/>
      <c r="J156" s="337"/>
      <c r="K156" s="562" t="s">
        <v>846</v>
      </c>
      <c r="L156" s="563"/>
      <c r="M156" s="554"/>
      <c r="N156" s="537"/>
      <c r="O156" s="537"/>
      <c r="P156" s="537"/>
      <c r="Q156" s="537"/>
      <c r="R156" s="537"/>
      <c r="S156" s="537"/>
      <c r="T156" s="537"/>
      <c r="U156" s="537"/>
      <c r="V156" s="537"/>
      <c r="W156" s="537"/>
      <c r="X156" s="537"/>
      <c r="Y156" s="537"/>
      <c r="Z156" s="537"/>
      <c r="AA156" s="537"/>
      <c r="AB156" s="537"/>
      <c r="AC156" s="537"/>
      <c r="AD156" s="537"/>
      <c r="AE156" s="537"/>
      <c r="AF156" s="537"/>
      <c r="AG156" s="537"/>
      <c r="AH156" s="537"/>
      <c r="AI156" s="537"/>
    </row>
    <row r="157" spans="1:35" s="241" customFormat="1" ht="13.5" customHeight="1">
      <c r="A157" s="576"/>
      <c r="B157" s="566"/>
      <c r="C157" s="570"/>
      <c r="D157" s="590"/>
      <c r="E157" s="572"/>
      <c r="F157" s="591"/>
      <c r="G157" s="525" t="s">
        <v>91</v>
      </c>
      <c r="H157" s="19"/>
      <c r="I157" s="8"/>
      <c r="J157" s="339"/>
      <c r="K157" s="561"/>
      <c r="L157" s="564"/>
      <c r="M157" s="551"/>
      <c r="N157" s="537"/>
      <c r="O157" s="537"/>
      <c r="P157" s="537"/>
      <c r="Q157" s="537"/>
      <c r="R157" s="537"/>
      <c r="S157" s="537"/>
      <c r="T157" s="537"/>
      <c r="U157" s="537"/>
      <c r="V157" s="537"/>
      <c r="W157" s="537"/>
      <c r="X157" s="537"/>
      <c r="Y157" s="537"/>
      <c r="Z157" s="537"/>
      <c r="AA157" s="537"/>
      <c r="AB157" s="537"/>
      <c r="AC157" s="537"/>
      <c r="AD157" s="537"/>
      <c r="AE157" s="537"/>
      <c r="AF157" s="537"/>
      <c r="AG157" s="537"/>
      <c r="AH157" s="537"/>
      <c r="AI157" s="537"/>
    </row>
    <row r="158" spans="1:35" s="304" customFormat="1" ht="13.5" customHeight="1">
      <c r="A158" s="576"/>
      <c r="B158" s="567"/>
      <c r="C158" s="569" t="s">
        <v>28</v>
      </c>
      <c r="D158" s="707"/>
      <c r="E158" s="571" t="s">
        <v>77</v>
      </c>
      <c r="F158" s="634" t="s">
        <v>169</v>
      </c>
      <c r="G158" s="20" t="s">
        <v>26</v>
      </c>
      <c r="H158" s="13" t="s">
        <v>25</v>
      </c>
      <c r="I158" s="12"/>
      <c r="J158" s="337"/>
      <c r="K158" s="562" t="s">
        <v>847</v>
      </c>
      <c r="L158" s="563"/>
      <c r="M158" s="554"/>
      <c r="N158" s="537"/>
      <c r="O158" s="537"/>
      <c r="P158" s="537"/>
      <c r="Q158" s="537"/>
      <c r="R158" s="537"/>
      <c r="S158" s="537"/>
      <c r="T158" s="537"/>
      <c r="U158" s="537"/>
      <c r="V158" s="537"/>
      <c r="W158" s="537"/>
      <c r="X158" s="537"/>
      <c r="Y158" s="537"/>
      <c r="Z158" s="537"/>
      <c r="AA158" s="537"/>
      <c r="AB158" s="537"/>
      <c r="AC158" s="537"/>
      <c r="AD158" s="537"/>
      <c r="AE158" s="537"/>
      <c r="AF158" s="537"/>
      <c r="AG158" s="537"/>
      <c r="AH158" s="537"/>
      <c r="AI158" s="537"/>
    </row>
    <row r="159" spans="1:35" s="304" customFormat="1" ht="13.5" customHeight="1">
      <c r="A159" s="576"/>
      <c r="B159" s="768"/>
      <c r="C159" s="570"/>
      <c r="D159" s="590"/>
      <c r="E159" s="572"/>
      <c r="F159" s="591"/>
      <c r="G159" s="525" t="s">
        <v>88</v>
      </c>
      <c r="H159" s="19" t="s">
        <v>134</v>
      </c>
      <c r="I159" s="8"/>
      <c r="J159" s="339"/>
      <c r="K159" s="561"/>
      <c r="L159" s="564"/>
      <c r="M159" s="551"/>
      <c r="N159" s="537"/>
      <c r="O159" s="537"/>
      <c r="P159" s="537"/>
      <c r="Q159" s="537"/>
      <c r="R159" s="537"/>
      <c r="S159" s="537"/>
      <c r="T159" s="537"/>
      <c r="U159" s="537"/>
      <c r="V159" s="537"/>
      <c r="W159" s="537"/>
      <c r="X159" s="537"/>
      <c r="Y159" s="537"/>
      <c r="Z159" s="537"/>
      <c r="AA159" s="537"/>
      <c r="AB159" s="537"/>
      <c r="AC159" s="537"/>
      <c r="AD159" s="537"/>
      <c r="AE159" s="537"/>
      <c r="AF159" s="537"/>
      <c r="AG159" s="537"/>
      <c r="AH159" s="537"/>
      <c r="AI159" s="537"/>
    </row>
    <row r="160" spans="1:35" s="241" customFormat="1" ht="13.5" customHeight="1">
      <c r="A160" s="576"/>
      <c r="B160" s="639"/>
      <c r="C160" s="570" t="s">
        <v>372</v>
      </c>
      <c r="D160" s="590" t="s">
        <v>664</v>
      </c>
      <c r="E160" s="658" t="s">
        <v>3</v>
      </c>
      <c r="F160" s="591" t="s">
        <v>526</v>
      </c>
      <c r="G160" s="80"/>
      <c r="H160" s="38"/>
      <c r="I160" s="9"/>
      <c r="J160" s="341"/>
      <c r="K160" s="562" t="s">
        <v>575</v>
      </c>
      <c r="L160" s="563"/>
      <c r="M160" s="552"/>
      <c r="N160" s="537"/>
      <c r="O160" s="537"/>
      <c r="P160" s="537"/>
      <c r="Q160" s="537"/>
      <c r="R160" s="537"/>
      <c r="S160" s="537"/>
      <c r="T160" s="537"/>
      <c r="U160" s="537"/>
      <c r="V160" s="537"/>
      <c r="W160" s="537"/>
      <c r="X160" s="537"/>
      <c r="Y160" s="537"/>
      <c r="Z160" s="537"/>
      <c r="AA160" s="537"/>
      <c r="AB160" s="537"/>
      <c r="AC160" s="537"/>
      <c r="AD160" s="537"/>
      <c r="AE160" s="537"/>
      <c r="AF160" s="537"/>
      <c r="AG160" s="537"/>
      <c r="AH160" s="537"/>
      <c r="AI160" s="537"/>
    </row>
    <row r="161" spans="1:35" s="241" customFormat="1" ht="13.5" customHeight="1">
      <c r="A161" s="576"/>
      <c r="B161" s="639"/>
      <c r="C161" s="570"/>
      <c r="D161" s="590"/>
      <c r="E161" s="571"/>
      <c r="F161" s="591"/>
      <c r="G161" s="354"/>
      <c r="H161" s="19"/>
      <c r="I161" s="11"/>
      <c r="J161" s="339"/>
      <c r="K161" s="561"/>
      <c r="L161" s="564"/>
      <c r="M161" s="551"/>
      <c r="N161" s="537"/>
      <c r="O161" s="537"/>
      <c r="P161" s="537"/>
      <c r="Q161" s="537"/>
      <c r="R161" s="537"/>
      <c r="S161" s="537"/>
      <c r="T161" s="537"/>
      <c r="U161" s="537"/>
      <c r="V161" s="537"/>
      <c r="W161" s="537"/>
      <c r="X161" s="537"/>
      <c r="Y161" s="537"/>
      <c r="Z161" s="537"/>
      <c r="AA161" s="537"/>
      <c r="AB161" s="537"/>
      <c r="AC161" s="537"/>
      <c r="AD161" s="537"/>
      <c r="AE161" s="537"/>
      <c r="AF161" s="537"/>
      <c r="AG161" s="537"/>
      <c r="AH161" s="537"/>
      <c r="AI161" s="537"/>
    </row>
    <row r="162" spans="1:35" s="241" customFormat="1" ht="13.5" customHeight="1">
      <c r="A162" s="576"/>
      <c r="B162" s="575">
        <v>1230</v>
      </c>
      <c r="C162" s="570" t="s">
        <v>583</v>
      </c>
      <c r="D162" s="590"/>
      <c r="E162" s="572"/>
      <c r="F162" s="788" t="s">
        <v>840</v>
      </c>
      <c r="G162" s="80"/>
      <c r="H162" s="38"/>
      <c r="I162" s="9" t="s">
        <v>667</v>
      </c>
      <c r="J162" s="341"/>
      <c r="K162" s="562" t="s">
        <v>847</v>
      </c>
      <c r="L162" s="563"/>
      <c r="M162" s="552"/>
      <c r="N162" s="537"/>
      <c r="O162" s="537"/>
      <c r="P162" s="537"/>
      <c r="Q162" s="537"/>
      <c r="R162" s="537"/>
      <c r="S162" s="537"/>
      <c r="T162" s="537"/>
      <c r="U162" s="537"/>
      <c r="V162" s="537"/>
      <c r="W162" s="537"/>
      <c r="X162" s="537"/>
      <c r="Y162" s="537"/>
      <c r="Z162" s="537"/>
      <c r="AA162" s="537"/>
      <c r="AB162" s="537"/>
      <c r="AC162" s="537"/>
      <c r="AD162" s="537"/>
      <c r="AE162" s="537"/>
      <c r="AF162" s="537"/>
      <c r="AG162" s="537"/>
      <c r="AH162" s="537"/>
      <c r="AI162" s="537"/>
    </row>
    <row r="163" spans="1:35" s="241" customFormat="1" ht="13.5" customHeight="1">
      <c r="A163" s="576"/>
      <c r="B163" s="575"/>
      <c r="C163" s="570"/>
      <c r="D163" s="590"/>
      <c r="E163" s="572"/>
      <c r="F163" s="792"/>
      <c r="G163" s="525"/>
      <c r="H163" s="19"/>
      <c r="I163" s="11">
        <v>39751</v>
      </c>
      <c r="J163" s="339"/>
      <c r="K163" s="561"/>
      <c r="L163" s="564"/>
      <c r="M163" s="551"/>
      <c r="N163" s="537"/>
      <c r="O163" s="537"/>
      <c r="P163" s="537"/>
      <c r="Q163" s="537"/>
      <c r="R163" s="537"/>
      <c r="S163" s="537"/>
      <c r="T163" s="537"/>
      <c r="U163" s="537"/>
      <c r="V163" s="537"/>
      <c r="W163" s="537"/>
      <c r="X163" s="537"/>
      <c r="Y163" s="537"/>
      <c r="Z163" s="537"/>
      <c r="AA163" s="537"/>
      <c r="AB163" s="537"/>
      <c r="AC163" s="537"/>
      <c r="AD163" s="537"/>
      <c r="AE163" s="537"/>
      <c r="AF163" s="537"/>
      <c r="AG163" s="537"/>
      <c r="AH163" s="537"/>
      <c r="AI163" s="537"/>
    </row>
    <row r="164" spans="1:35" s="308" customFormat="1" ht="13.5" customHeight="1">
      <c r="A164" s="576"/>
      <c r="B164" s="575">
        <v>1240</v>
      </c>
      <c r="C164" s="570" t="s">
        <v>669</v>
      </c>
      <c r="D164" s="590"/>
      <c r="E164" s="572"/>
      <c r="F164" s="710" t="s">
        <v>841</v>
      </c>
      <c r="G164" s="80"/>
      <c r="H164" s="38"/>
      <c r="I164" s="9" t="s">
        <v>668</v>
      </c>
      <c r="J164" s="341"/>
      <c r="K164" s="562" t="s">
        <v>847</v>
      </c>
      <c r="L164" s="563"/>
      <c r="M164" s="552"/>
      <c r="N164" s="537"/>
      <c r="O164" s="537"/>
      <c r="P164" s="537"/>
      <c r="Q164" s="537"/>
      <c r="R164" s="537"/>
      <c r="S164" s="537"/>
      <c r="T164" s="537"/>
      <c r="U164" s="537"/>
      <c r="V164" s="537"/>
      <c r="W164" s="537"/>
      <c r="X164" s="537"/>
      <c r="Y164" s="537"/>
      <c r="Z164" s="537"/>
      <c r="AA164" s="537"/>
      <c r="AB164" s="537"/>
      <c r="AC164" s="537"/>
      <c r="AD164" s="537"/>
      <c r="AE164" s="537"/>
      <c r="AF164" s="537"/>
      <c r="AG164" s="537"/>
      <c r="AH164" s="537"/>
      <c r="AI164" s="537"/>
    </row>
    <row r="165" spans="1:35" s="308" customFormat="1" ht="13.5" customHeight="1">
      <c r="A165" s="576"/>
      <c r="B165" s="575"/>
      <c r="C165" s="570"/>
      <c r="D165" s="590"/>
      <c r="E165" s="572"/>
      <c r="F165" s="710"/>
      <c r="G165" s="525"/>
      <c r="H165" s="19"/>
      <c r="I165" s="11">
        <v>38077</v>
      </c>
      <c r="J165" s="339"/>
      <c r="K165" s="561"/>
      <c r="L165" s="564"/>
      <c r="M165" s="551"/>
      <c r="N165" s="537"/>
      <c r="O165" s="537"/>
      <c r="P165" s="537"/>
      <c r="Q165" s="537"/>
      <c r="R165" s="537"/>
      <c r="S165" s="537"/>
      <c r="T165" s="537"/>
      <c r="U165" s="537"/>
      <c r="V165" s="537"/>
      <c r="W165" s="537"/>
      <c r="X165" s="537"/>
      <c r="Y165" s="537"/>
      <c r="Z165" s="537"/>
      <c r="AA165" s="537"/>
      <c r="AB165" s="537"/>
      <c r="AC165" s="537"/>
      <c r="AD165" s="537"/>
      <c r="AE165" s="537"/>
      <c r="AF165" s="537"/>
      <c r="AG165" s="537"/>
      <c r="AH165" s="537"/>
      <c r="AI165" s="537"/>
    </row>
    <row r="166" spans="1:35" s="308" customFormat="1" ht="13.5" customHeight="1">
      <c r="A166" s="576"/>
      <c r="B166" s="639"/>
      <c r="C166" s="570" t="s">
        <v>584</v>
      </c>
      <c r="D166" s="590"/>
      <c r="E166" s="572"/>
      <c r="F166" s="591" t="s">
        <v>842</v>
      </c>
      <c r="G166" s="80"/>
      <c r="H166" s="38"/>
      <c r="I166" s="9" t="s">
        <v>670</v>
      </c>
      <c r="J166" s="341"/>
      <c r="K166" s="562" t="s">
        <v>847</v>
      </c>
      <c r="L166" s="563"/>
      <c r="M166" s="552"/>
      <c r="N166" s="537"/>
      <c r="O166" s="537"/>
      <c r="P166" s="537"/>
      <c r="Q166" s="537"/>
      <c r="R166" s="537"/>
      <c r="S166" s="537"/>
      <c r="T166" s="537"/>
      <c r="U166" s="537"/>
      <c r="V166" s="537"/>
      <c r="W166" s="537"/>
      <c r="X166" s="537"/>
      <c r="Y166" s="537"/>
      <c r="Z166" s="537"/>
      <c r="AA166" s="537"/>
      <c r="AB166" s="537"/>
      <c r="AC166" s="537"/>
      <c r="AD166" s="537"/>
      <c r="AE166" s="537"/>
      <c r="AF166" s="537"/>
      <c r="AG166" s="537"/>
      <c r="AH166" s="537"/>
      <c r="AI166" s="537"/>
    </row>
    <row r="167" spans="1:35" s="308" customFormat="1" ht="13.5" customHeight="1">
      <c r="A167" s="576"/>
      <c r="B167" s="639"/>
      <c r="C167" s="570"/>
      <c r="D167" s="590"/>
      <c r="E167" s="572"/>
      <c r="F167" s="591"/>
      <c r="G167" s="525"/>
      <c r="H167" s="19"/>
      <c r="I167" s="11">
        <v>40084</v>
      </c>
      <c r="J167" s="339"/>
      <c r="K167" s="561"/>
      <c r="L167" s="564"/>
      <c r="M167" s="551"/>
      <c r="N167" s="537"/>
      <c r="O167" s="537"/>
      <c r="P167" s="537"/>
      <c r="Q167" s="537"/>
      <c r="R167" s="537"/>
      <c r="S167" s="537"/>
      <c r="T167" s="537"/>
      <c r="U167" s="537"/>
      <c r="V167" s="537"/>
      <c r="W167" s="537"/>
      <c r="X167" s="537"/>
      <c r="Y167" s="537"/>
      <c r="Z167" s="537"/>
      <c r="AA167" s="537"/>
      <c r="AB167" s="537"/>
      <c r="AC167" s="537"/>
      <c r="AD167" s="537"/>
      <c r="AE167" s="537"/>
      <c r="AF167" s="537"/>
      <c r="AG167" s="537"/>
      <c r="AH167" s="537"/>
      <c r="AI167" s="537"/>
    </row>
    <row r="168" spans="1:35" s="308" customFormat="1" ht="13.5" customHeight="1">
      <c r="A168" s="576"/>
      <c r="B168" s="575">
        <v>1250</v>
      </c>
      <c r="C168" s="570" t="s">
        <v>585</v>
      </c>
      <c r="D168" s="590"/>
      <c r="E168" s="572"/>
      <c r="F168" s="710" t="s">
        <v>843</v>
      </c>
      <c r="G168" s="80"/>
      <c r="H168" s="38"/>
      <c r="I168" s="9" t="s">
        <v>671</v>
      </c>
      <c r="J168" s="341"/>
      <c r="K168" s="562" t="s">
        <v>575</v>
      </c>
      <c r="L168" s="563"/>
      <c r="M168" s="552"/>
      <c r="N168" s="537"/>
      <c r="O168" s="537"/>
      <c r="P168" s="537"/>
      <c r="Q168" s="537"/>
      <c r="R168" s="537"/>
      <c r="S168" s="537"/>
      <c r="T168" s="537"/>
      <c r="U168" s="537"/>
      <c r="V168" s="537"/>
      <c r="W168" s="537"/>
      <c r="X168" s="537"/>
      <c r="Y168" s="537"/>
      <c r="Z168" s="537"/>
      <c r="AA168" s="537"/>
      <c r="AB168" s="537"/>
      <c r="AC168" s="537"/>
      <c r="AD168" s="537"/>
      <c r="AE168" s="537"/>
      <c r="AF168" s="537"/>
      <c r="AG168" s="537"/>
      <c r="AH168" s="537"/>
      <c r="AI168" s="537"/>
    </row>
    <row r="169" spans="1:35" s="308" customFormat="1" ht="13.5" customHeight="1">
      <c r="A169" s="576"/>
      <c r="B169" s="575"/>
      <c r="C169" s="570"/>
      <c r="D169" s="590"/>
      <c r="E169" s="572"/>
      <c r="F169" s="710"/>
      <c r="G169" s="525"/>
      <c r="H169" s="19"/>
      <c r="I169" s="8" t="s">
        <v>672</v>
      </c>
      <c r="J169" s="339"/>
      <c r="K169" s="561"/>
      <c r="L169" s="564"/>
      <c r="M169" s="551"/>
      <c r="N169" s="537"/>
      <c r="O169" s="537"/>
      <c r="P169" s="537"/>
      <c r="Q169" s="537"/>
      <c r="R169" s="537"/>
      <c r="S169" s="537"/>
      <c r="T169" s="537"/>
      <c r="U169" s="537"/>
      <c r="V169" s="537"/>
      <c r="W169" s="537"/>
      <c r="X169" s="537"/>
      <c r="Y169" s="537"/>
      <c r="Z169" s="537"/>
      <c r="AA169" s="537"/>
      <c r="AB169" s="537"/>
      <c r="AC169" s="537"/>
      <c r="AD169" s="537"/>
      <c r="AE169" s="537"/>
      <c r="AF169" s="537"/>
      <c r="AG169" s="537"/>
      <c r="AH169" s="537"/>
      <c r="AI169" s="537"/>
    </row>
    <row r="170" spans="1:35" s="308" customFormat="1" ht="13.5" customHeight="1">
      <c r="A170" s="576"/>
      <c r="B170" s="575">
        <v>1260</v>
      </c>
      <c r="C170" s="570" t="s">
        <v>586</v>
      </c>
      <c r="D170" s="590"/>
      <c r="E170" s="572"/>
      <c r="F170" s="710" t="s">
        <v>844</v>
      </c>
      <c r="G170" s="80"/>
      <c r="H170" s="38"/>
      <c r="I170" s="9" t="s">
        <v>673</v>
      </c>
      <c r="J170" s="341"/>
      <c r="K170" s="562" t="s">
        <v>847</v>
      </c>
      <c r="L170" s="563"/>
      <c r="M170" s="552"/>
      <c r="N170" s="537"/>
      <c r="O170" s="537"/>
      <c r="P170" s="537"/>
      <c r="Q170" s="537"/>
      <c r="R170" s="537"/>
      <c r="S170" s="537"/>
      <c r="T170" s="537"/>
      <c r="U170" s="537"/>
      <c r="V170" s="537"/>
      <c r="W170" s="537"/>
      <c r="X170" s="537"/>
      <c r="Y170" s="537"/>
      <c r="Z170" s="537"/>
      <c r="AA170" s="537"/>
      <c r="AB170" s="537"/>
      <c r="AC170" s="537"/>
      <c r="AD170" s="537"/>
      <c r="AE170" s="537"/>
      <c r="AF170" s="537"/>
      <c r="AG170" s="537"/>
      <c r="AH170" s="537"/>
      <c r="AI170" s="537"/>
    </row>
    <row r="171" spans="1:35" s="308" customFormat="1" ht="13.5" customHeight="1">
      <c r="A171" s="576"/>
      <c r="B171" s="575"/>
      <c r="C171" s="570"/>
      <c r="D171" s="590"/>
      <c r="E171" s="572"/>
      <c r="F171" s="591"/>
      <c r="G171" s="525"/>
      <c r="H171" s="19"/>
      <c r="I171" s="11">
        <v>43343</v>
      </c>
      <c r="J171" s="339"/>
      <c r="K171" s="561"/>
      <c r="L171" s="564"/>
      <c r="M171" s="551"/>
      <c r="N171" s="537"/>
      <c r="O171" s="537"/>
      <c r="P171" s="537"/>
      <c r="Q171" s="537"/>
      <c r="R171" s="537"/>
      <c r="S171" s="537"/>
      <c r="T171" s="537"/>
      <c r="U171" s="537"/>
      <c r="V171" s="537"/>
      <c r="W171" s="537"/>
      <c r="X171" s="537"/>
      <c r="Y171" s="537"/>
      <c r="Z171" s="537"/>
      <c r="AA171" s="537"/>
      <c r="AB171" s="537"/>
      <c r="AC171" s="537"/>
      <c r="AD171" s="537"/>
      <c r="AE171" s="537"/>
      <c r="AF171" s="537"/>
      <c r="AG171" s="537"/>
      <c r="AH171" s="537"/>
      <c r="AI171" s="537"/>
    </row>
    <row r="172" spans="1:35" s="308" customFormat="1" ht="13.5" customHeight="1">
      <c r="A172" s="576"/>
      <c r="B172" s="729"/>
      <c r="C172" s="570" t="s">
        <v>334</v>
      </c>
      <c r="D172" s="590" t="s">
        <v>649</v>
      </c>
      <c r="E172" s="572" t="s">
        <v>77</v>
      </c>
      <c r="F172" s="591" t="s">
        <v>527</v>
      </c>
      <c r="G172" s="80"/>
      <c r="H172" s="38"/>
      <c r="I172" s="9"/>
      <c r="J172" s="341"/>
      <c r="K172" s="562" t="s">
        <v>575</v>
      </c>
      <c r="L172" s="563"/>
      <c r="M172" s="552"/>
      <c r="N172" s="537"/>
      <c r="O172" s="537"/>
      <c r="P172" s="537"/>
      <c r="Q172" s="537"/>
      <c r="R172" s="537"/>
      <c r="S172" s="537"/>
      <c r="T172" s="537"/>
      <c r="U172" s="537"/>
      <c r="V172" s="537"/>
      <c r="W172" s="537"/>
      <c r="X172" s="537"/>
      <c r="Y172" s="537"/>
      <c r="Z172" s="537"/>
      <c r="AA172" s="537"/>
      <c r="AB172" s="537"/>
      <c r="AC172" s="537"/>
      <c r="AD172" s="537"/>
      <c r="AE172" s="537"/>
      <c r="AF172" s="537"/>
      <c r="AG172" s="537"/>
      <c r="AH172" s="537"/>
      <c r="AI172" s="537"/>
    </row>
    <row r="173" spans="1:35" s="308" customFormat="1" ht="13.5" customHeight="1">
      <c r="A173" s="576"/>
      <c r="B173" s="589"/>
      <c r="C173" s="570"/>
      <c r="D173" s="590"/>
      <c r="E173" s="572"/>
      <c r="F173" s="591"/>
      <c r="G173" s="525"/>
      <c r="H173" s="19"/>
      <c r="I173" s="8"/>
      <c r="J173" s="339"/>
      <c r="K173" s="561"/>
      <c r="L173" s="564"/>
      <c r="M173" s="551"/>
      <c r="N173" s="537"/>
      <c r="O173" s="537"/>
      <c r="P173" s="537"/>
      <c r="Q173" s="537"/>
      <c r="R173" s="537"/>
      <c r="S173" s="537"/>
      <c r="T173" s="537"/>
      <c r="U173" s="537"/>
      <c r="V173" s="537"/>
      <c r="W173" s="537"/>
      <c r="X173" s="537"/>
      <c r="Y173" s="537"/>
      <c r="Z173" s="537"/>
      <c r="AA173" s="537"/>
      <c r="AB173" s="537"/>
      <c r="AC173" s="537"/>
      <c r="AD173" s="537"/>
      <c r="AE173" s="537"/>
      <c r="AF173" s="537"/>
      <c r="AG173" s="537"/>
      <c r="AH173" s="537"/>
      <c r="AI173" s="537"/>
    </row>
    <row r="174" spans="1:35" s="241" customFormat="1" ht="13.5" customHeight="1">
      <c r="A174" s="576"/>
      <c r="B174" s="729"/>
      <c r="C174" s="656" t="s">
        <v>335</v>
      </c>
      <c r="D174" s="644" t="s">
        <v>650</v>
      </c>
      <c r="E174" s="658" t="s">
        <v>77</v>
      </c>
      <c r="F174" s="637" t="s">
        <v>494</v>
      </c>
      <c r="G174" s="80"/>
      <c r="H174" s="38"/>
      <c r="I174" s="384"/>
      <c r="J174" s="342"/>
      <c r="K174" s="562" t="s">
        <v>575</v>
      </c>
      <c r="L174" s="563"/>
      <c r="M174" s="552"/>
      <c r="N174" s="537"/>
      <c r="O174" s="537"/>
      <c r="P174" s="537"/>
      <c r="Q174" s="537"/>
      <c r="R174" s="537"/>
      <c r="S174" s="537"/>
      <c r="T174" s="537"/>
      <c r="U174" s="537"/>
      <c r="V174" s="537"/>
      <c r="W174" s="537"/>
      <c r="X174" s="537"/>
      <c r="Y174" s="537"/>
      <c r="Z174" s="537"/>
      <c r="AA174" s="537"/>
      <c r="AB174" s="537"/>
      <c r="AC174" s="537"/>
      <c r="AD174" s="537"/>
      <c r="AE174" s="537"/>
      <c r="AF174" s="537"/>
      <c r="AG174" s="537"/>
      <c r="AH174" s="537"/>
      <c r="AI174" s="537"/>
    </row>
    <row r="175" spans="1:35" s="241" customFormat="1" ht="13.5" customHeight="1" thickBot="1">
      <c r="A175" s="579"/>
      <c r="B175" s="630"/>
      <c r="C175" s="714"/>
      <c r="D175" s="655"/>
      <c r="E175" s="601"/>
      <c r="F175" s="793"/>
      <c r="G175" s="17"/>
      <c r="H175" s="18"/>
      <c r="I175" s="378"/>
      <c r="J175" s="335"/>
      <c r="K175" s="557"/>
      <c r="L175" s="558"/>
      <c r="M175" s="551"/>
      <c r="N175" s="537"/>
      <c r="O175" s="537"/>
      <c r="P175" s="537"/>
      <c r="Q175" s="537"/>
      <c r="R175" s="537"/>
      <c r="S175" s="537"/>
      <c r="T175" s="537"/>
      <c r="U175" s="537"/>
      <c r="V175" s="537"/>
      <c r="W175" s="537"/>
      <c r="X175" s="537"/>
      <c r="Y175" s="537"/>
      <c r="Z175" s="537"/>
      <c r="AA175" s="537"/>
      <c r="AB175" s="537"/>
      <c r="AC175" s="537"/>
      <c r="AD175" s="537"/>
      <c r="AE175" s="537"/>
      <c r="AF175" s="537"/>
      <c r="AG175" s="537"/>
      <c r="AH175" s="537"/>
      <c r="AI175" s="537"/>
    </row>
    <row r="176" spans="1:35" s="241" customFormat="1" ht="13.5" customHeight="1" thickTop="1">
      <c r="A176" s="586" t="s">
        <v>162</v>
      </c>
      <c r="B176" s="629"/>
      <c r="C176" s="713" t="s">
        <v>482</v>
      </c>
      <c r="D176" s="648"/>
      <c r="E176" s="641" t="s">
        <v>77</v>
      </c>
      <c r="F176" s="759" t="s">
        <v>121</v>
      </c>
      <c r="G176" s="349"/>
      <c r="H176" s="16"/>
      <c r="I176" s="377"/>
      <c r="J176" s="332"/>
      <c r="K176" s="581" t="s">
        <v>847</v>
      </c>
      <c r="L176" s="583"/>
      <c r="M176" s="550"/>
      <c r="N176" s="537"/>
      <c r="O176" s="537"/>
      <c r="P176" s="537"/>
      <c r="Q176" s="537"/>
      <c r="R176" s="537"/>
      <c r="S176" s="537"/>
      <c r="T176" s="537"/>
      <c r="U176" s="537"/>
      <c r="V176" s="537"/>
      <c r="W176" s="537"/>
      <c r="X176" s="537"/>
      <c r="Y176" s="537"/>
      <c r="Z176" s="537"/>
      <c r="AA176" s="537"/>
      <c r="AB176" s="537"/>
      <c r="AC176" s="537"/>
      <c r="AD176" s="537"/>
      <c r="AE176" s="537"/>
      <c r="AF176" s="537"/>
      <c r="AG176" s="537"/>
      <c r="AH176" s="537"/>
      <c r="AI176" s="537"/>
    </row>
    <row r="177" spans="1:35" s="241" customFormat="1" ht="13.5" customHeight="1" thickBot="1">
      <c r="A177" s="587"/>
      <c r="B177" s="630"/>
      <c r="C177" s="697"/>
      <c r="D177" s="647"/>
      <c r="E177" s="698"/>
      <c r="F177" s="760"/>
      <c r="G177" s="17"/>
      <c r="H177" s="18"/>
      <c r="I177" s="388"/>
      <c r="J177" s="343"/>
      <c r="K177" s="582"/>
      <c r="L177" s="584"/>
      <c r="M177" s="553"/>
      <c r="N177" s="537"/>
      <c r="O177" s="537"/>
      <c r="P177" s="537"/>
      <c r="Q177" s="537"/>
      <c r="R177" s="537"/>
      <c r="S177" s="537"/>
      <c r="T177" s="537"/>
      <c r="U177" s="537"/>
      <c r="V177" s="537"/>
      <c r="W177" s="537"/>
      <c r="X177" s="537"/>
      <c r="Y177" s="537"/>
      <c r="Z177" s="537"/>
      <c r="AA177" s="537"/>
      <c r="AB177" s="537"/>
      <c r="AC177" s="537"/>
      <c r="AD177" s="537"/>
      <c r="AE177" s="537"/>
      <c r="AF177" s="537"/>
      <c r="AG177" s="537"/>
      <c r="AH177" s="537"/>
      <c r="AI177" s="537"/>
    </row>
    <row r="178" spans="1:35" s="241" customFormat="1" ht="13.5" customHeight="1" thickTop="1">
      <c r="A178" s="576" t="s">
        <v>663</v>
      </c>
      <c r="B178" s="719">
        <v>1270</v>
      </c>
      <c r="C178" s="569" t="s">
        <v>205</v>
      </c>
      <c r="D178" s="707" t="s">
        <v>632</v>
      </c>
      <c r="E178" s="571" t="s">
        <v>3</v>
      </c>
      <c r="F178" s="634" t="s">
        <v>206</v>
      </c>
      <c r="G178" s="20"/>
      <c r="H178" s="13"/>
      <c r="I178" s="12"/>
      <c r="J178" s="337"/>
      <c r="K178" s="562"/>
      <c r="L178" s="563" t="s">
        <v>847</v>
      </c>
      <c r="M178" s="554"/>
      <c r="N178" s="537"/>
      <c r="O178" s="537"/>
      <c r="P178" s="537"/>
      <c r="Q178" s="537"/>
      <c r="R178" s="537"/>
      <c r="S178" s="537"/>
      <c r="T178" s="537"/>
      <c r="U178" s="537"/>
      <c r="V178" s="537"/>
      <c r="W178" s="537"/>
      <c r="X178" s="537"/>
      <c r="Y178" s="537"/>
      <c r="Z178" s="537"/>
      <c r="AA178" s="537"/>
      <c r="AB178" s="537"/>
      <c r="AC178" s="537"/>
      <c r="AD178" s="537"/>
      <c r="AE178" s="537"/>
      <c r="AF178" s="537"/>
      <c r="AG178" s="537"/>
      <c r="AH178" s="537"/>
      <c r="AI178" s="537"/>
    </row>
    <row r="179" spans="1:35" s="241" customFormat="1" ht="13.5" customHeight="1">
      <c r="A179" s="576"/>
      <c r="B179" s="575"/>
      <c r="C179" s="712"/>
      <c r="D179" s="646"/>
      <c r="E179" s="658"/>
      <c r="F179" s="633"/>
      <c r="G179" s="20"/>
      <c r="H179" s="13"/>
      <c r="I179" s="12"/>
      <c r="J179" s="337"/>
      <c r="K179" s="561"/>
      <c r="L179" s="564"/>
      <c r="M179" s="554"/>
      <c r="N179" s="537"/>
      <c r="O179" s="537"/>
      <c r="P179" s="537"/>
      <c r="Q179" s="537"/>
      <c r="R179" s="537"/>
      <c r="S179" s="537"/>
      <c r="T179" s="537"/>
      <c r="U179" s="537"/>
      <c r="V179" s="537"/>
      <c r="W179" s="537"/>
      <c r="X179" s="537"/>
      <c r="Y179" s="537"/>
      <c r="Z179" s="537"/>
      <c r="AA179" s="537"/>
      <c r="AB179" s="537"/>
      <c r="AC179" s="537"/>
      <c r="AD179" s="537"/>
      <c r="AE179" s="537"/>
      <c r="AF179" s="537"/>
      <c r="AG179" s="537"/>
      <c r="AH179" s="537"/>
      <c r="AI179" s="537"/>
    </row>
    <row r="180" spans="1:35" s="241" customFormat="1" ht="13.5" customHeight="1">
      <c r="A180" s="576"/>
      <c r="B180" s="575">
        <v>1280</v>
      </c>
      <c r="C180" s="570" t="s">
        <v>246</v>
      </c>
      <c r="D180" s="723" t="s">
        <v>633</v>
      </c>
      <c r="E180" s="572" t="s">
        <v>3</v>
      </c>
      <c r="F180" s="591" t="s">
        <v>496</v>
      </c>
      <c r="G180" s="80"/>
      <c r="H180" s="38"/>
      <c r="I180" s="9"/>
      <c r="J180" s="341"/>
      <c r="K180" s="562"/>
      <c r="L180" s="563" t="s">
        <v>847</v>
      </c>
      <c r="M180" s="552"/>
      <c r="N180" s="537"/>
      <c r="O180" s="537"/>
      <c r="P180" s="537"/>
      <c r="Q180" s="537"/>
      <c r="R180" s="537"/>
      <c r="S180" s="537"/>
      <c r="T180" s="537"/>
      <c r="U180" s="537"/>
      <c r="V180" s="537"/>
      <c r="W180" s="537"/>
      <c r="X180" s="537"/>
      <c r="Y180" s="537"/>
      <c r="Z180" s="537"/>
      <c r="AA180" s="537"/>
      <c r="AB180" s="537"/>
      <c r="AC180" s="537"/>
      <c r="AD180" s="537"/>
      <c r="AE180" s="537"/>
      <c r="AF180" s="537"/>
      <c r="AG180" s="537"/>
      <c r="AH180" s="537"/>
      <c r="AI180" s="537"/>
    </row>
    <row r="181" spans="1:35" s="241" customFormat="1" ht="13.5" customHeight="1">
      <c r="A181" s="576"/>
      <c r="B181" s="575"/>
      <c r="C181" s="712"/>
      <c r="D181" s="723"/>
      <c r="E181" s="658"/>
      <c r="F181" s="633"/>
      <c r="G181" s="20"/>
      <c r="H181" s="13"/>
      <c r="I181" s="12"/>
      <c r="J181" s="337"/>
      <c r="K181" s="561"/>
      <c r="L181" s="564"/>
      <c r="M181" s="554"/>
      <c r="N181" s="537"/>
      <c r="O181" s="537"/>
      <c r="P181" s="537"/>
      <c r="Q181" s="537"/>
      <c r="R181" s="537"/>
      <c r="S181" s="537"/>
      <c r="T181" s="537"/>
      <c r="U181" s="537"/>
      <c r="V181" s="537"/>
      <c r="W181" s="537"/>
      <c r="X181" s="537"/>
      <c r="Y181" s="537"/>
      <c r="Z181" s="537"/>
      <c r="AA181" s="537"/>
      <c r="AB181" s="537"/>
      <c r="AC181" s="537"/>
      <c r="AD181" s="537"/>
      <c r="AE181" s="537"/>
      <c r="AF181" s="537"/>
      <c r="AG181" s="537"/>
      <c r="AH181" s="537"/>
      <c r="AI181" s="537"/>
    </row>
    <row r="182" spans="1:35" s="241" customFormat="1" ht="13.5" customHeight="1">
      <c r="A182" s="576"/>
      <c r="B182" s="575">
        <v>1290</v>
      </c>
      <c r="C182" s="570" t="s">
        <v>245</v>
      </c>
      <c r="D182" s="723" t="s">
        <v>634</v>
      </c>
      <c r="E182" s="572" t="s">
        <v>3</v>
      </c>
      <c r="F182" s="591" t="s">
        <v>497</v>
      </c>
      <c r="G182" s="80"/>
      <c r="H182" s="38"/>
      <c r="I182" s="9"/>
      <c r="J182" s="341"/>
      <c r="K182" s="562"/>
      <c r="L182" s="563" t="s">
        <v>848</v>
      </c>
      <c r="M182" s="552"/>
      <c r="N182" s="537"/>
      <c r="O182" s="537"/>
      <c r="P182" s="537"/>
      <c r="Q182" s="537"/>
      <c r="R182" s="537"/>
      <c r="S182" s="537"/>
      <c r="T182" s="537"/>
      <c r="U182" s="537"/>
      <c r="V182" s="537"/>
      <c r="W182" s="537"/>
      <c r="X182" s="537"/>
      <c r="Y182" s="537"/>
      <c r="Z182" s="537"/>
      <c r="AA182" s="537"/>
      <c r="AB182" s="537"/>
      <c r="AC182" s="537"/>
      <c r="AD182" s="537"/>
      <c r="AE182" s="537"/>
      <c r="AF182" s="537"/>
      <c r="AG182" s="537"/>
      <c r="AH182" s="537"/>
      <c r="AI182" s="537"/>
    </row>
    <row r="183" spans="1:35" s="241" customFormat="1" ht="13.5" customHeight="1">
      <c r="A183" s="576"/>
      <c r="B183" s="575"/>
      <c r="C183" s="570"/>
      <c r="D183" s="723"/>
      <c r="E183" s="572"/>
      <c r="F183" s="591"/>
      <c r="G183" s="525"/>
      <c r="H183" s="19"/>
      <c r="I183" s="8"/>
      <c r="J183" s="339"/>
      <c r="K183" s="561"/>
      <c r="L183" s="564"/>
      <c r="M183" s="551"/>
      <c r="N183" s="537"/>
      <c r="O183" s="537"/>
      <c r="P183" s="537"/>
      <c r="Q183" s="537"/>
      <c r="R183" s="537"/>
      <c r="S183" s="537"/>
      <c r="T183" s="537"/>
      <c r="U183" s="537"/>
      <c r="V183" s="537"/>
      <c r="W183" s="537"/>
      <c r="X183" s="537"/>
      <c r="Y183" s="537"/>
      <c r="Z183" s="537"/>
      <c r="AA183" s="537"/>
      <c r="AB183" s="537"/>
      <c r="AC183" s="537"/>
      <c r="AD183" s="537"/>
      <c r="AE183" s="537"/>
      <c r="AF183" s="537"/>
      <c r="AG183" s="537"/>
      <c r="AH183" s="537"/>
      <c r="AI183" s="537"/>
    </row>
    <row r="184" spans="1:35" s="309" customFormat="1" ht="13.5" customHeight="1">
      <c r="A184" s="576"/>
      <c r="B184" s="575">
        <v>1300</v>
      </c>
      <c r="C184" s="621" t="s">
        <v>477</v>
      </c>
      <c r="D184" s="707" t="s">
        <v>645</v>
      </c>
      <c r="E184" s="571" t="s">
        <v>75</v>
      </c>
      <c r="F184" s="634" t="s">
        <v>528</v>
      </c>
      <c r="G184" s="20"/>
      <c r="H184" s="13"/>
      <c r="I184" s="12"/>
      <c r="J184" s="337"/>
      <c r="K184" s="557" t="s">
        <v>848</v>
      </c>
      <c r="L184" s="558"/>
      <c r="M184" s="554"/>
      <c r="N184" s="537"/>
      <c r="O184" s="537"/>
      <c r="P184" s="537"/>
      <c r="Q184" s="537"/>
      <c r="R184" s="537"/>
      <c r="S184" s="537"/>
      <c r="T184" s="537"/>
      <c r="U184" s="537"/>
      <c r="V184" s="537"/>
      <c r="W184" s="537"/>
      <c r="X184" s="537"/>
      <c r="Y184" s="537"/>
      <c r="Z184" s="537"/>
      <c r="AA184" s="537"/>
      <c r="AB184" s="537"/>
      <c r="AC184" s="537"/>
      <c r="AD184" s="537"/>
      <c r="AE184" s="537"/>
      <c r="AF184" s="537"/>
      <c r="AG184" s="537"/>
      <c r="AH184" s="537"/>
      <c r="AI184" s="537"/>
    </row>
    <row r="185" spans="1:35" s="309" customFormat="1" ht="13.5" customHeight="1">
      <c r="A185" s="576"/>
      <c r="B185" s="575"/>
      <c r="C185" s="570"/>
      <c r="D185" s="590"/>
      <c r="E185" s="572"/>
      <c r="F185" s="591"/>
      <c r="G185" s="525"/>
      <c r="H185" s="19"/>
      <c r="I185" s="8"/>
      <c r="J185" s="339"/>
      <c r="K185" s="561"/>
      <c r="L185" s="564"/>
      <c r="M185" s="551"/>
      <c r="N185" s="537"/>
      <c r="O185" s="537"/>
      <c r="P185" s="537"/>
      <c r="Q185" s="537"/>
      <c r="R185" s="537"/>
      <c r="S185" s="537"/>
      <c r="T185" s="537"/>
      <c r="U185" s="537"/>
      <c r="V185" s="537"/>
      <c r="W185" s="537"/>
      <c r="X185" s="537"/>
      <c r="Y185" s="537"/>
      <c r="Z185" s="537"/>
      <c r="AA185" s="537"/>
      <c r="AB185" s="537"/>
      <c r="AC185" s="537"/>
      <c r="AD185" s="537"/>
      <c r="AE185" s="537"/>
      <c r="AF185" s="537"/>
      <c r="AG185" s="537"/>
      <c r="AH185" s="537"/>
      <c r="AI185" s="537"/>
    </row>
    <row r="186" spans="1:35" s="317" customFormat="1" ht="13.5" customHeight="1">
      <c r="A186" s="576"/>
      <c r="B186" s="575">
        <v>1310</v>
      </c>
      <c r="C186" s="570" t="s">
        <v>481</v>
      </c>
      <c r="D186" s="590" t="s">
        <v>646</v>
      </c>
      <c r="E186" s="572" t="s">
        <v>75</v>
      </c>
      <c r="F186" s="710" t="s">
        <v>529</v>
      </c>
      <c r="G186" s="80"/>
      <c r="H186" s="38"/>
      <c r="I186" s="9"/>
      <c r="J186" s="341"/>
      <c r="K186" s="562" t="s">
        <v>575</v>
      </c>
      <c r="L186" s="563"/>
      <c r="M186" s="552"/>
      <c r="N186" s="537"/>
      <c r="O186" s="537"/>
      <c r="P186" s="537"/>
      <c r="Q186" s="537"/>
      <c r="R186" s="537"/>
      <c r="S186" s="537"/>
      <c r="T186" s="537"/>
      <c r="U186" s="537"/>
      <c r="V186" s="537"/>
      <c r="W186" s="537"/>
      <c r="X186" s="537"/>
      <c r="Y186" s="537"/>
      <c r="Z186" s="537"/>
      <c r="AA186" s="537"/>
      <c r="AB186" s="537"/>
      <c r="AC186" s="537"/>
      <c r="AD186" s="537"/>
      <c r="AE186" s="537"/>
      <c r="AF186" s="537"/>
      <c r="AG186" s="537"/>
      <c r="AH186" s="537"/>
      <c r="AI186" s="537"/>
    </row>
    <row r="187" spans="1:35" s="317" customFormat="1" ht="13.5" customHeight="1">
      <c r="A187" s="576"/>
      <c r="B187" s="575"/>
      <c r="C187" s="570"/>
      <c r="D187" s="590"/>
      <c r="E187" s="572"/>
      <c r="F187" s="710"/>
      <c r="G187" s="525"/>
      <c r="H187" s="19"/>
      <c r="I187" s="8"/>
      <c r="J187" s="339"/>
      <c r="K187" s="561"/>
      <c r="L187" s="564"/>
      <c r="M187" s="551"/>
      <c r="N187" s="537"/>
      <c r="O187" s="537"/>
      <c r="P187" s="537"/>
      <c r="Q187" s="537"/>
      <c r="R187" s="537"/>
      <c r="S187" s="537"/>
      <c r="T187" s="537"/>
      <c r="U187" s="537"/>
      <c r="V187" s="537"/>
      <c r="W187" s="537"/>
      <c r="X187" s="537"/>
      <c r="Y187" s="537"/>
      <c r="Z187" s="537"/>
      <c r="AA187" s="537"/>
      <c r="AB187" s="537"/>
      <c r="AC187" s="537"/>
      <c r="AD187" s="537"/>
      <c r="AE187" s="537"/>
      <c r="AF187" s="537"/>
      <c r="AG187" s="537"/>
      <c r="AH187" s="537"/>
      <c r="AI187" s="537"/>
    </row>
    <row r="188" spans="1:35" s="317" customFormat="1" ht="13.5" customHeight="1">
      <c r="A188" s="576"/>
      <c r="B188" s="719"/>
      <c r="C188" s="569"/>
      <c r="D188" s="707"/>
      <c r="E188" s="571"/>
      <c r="F188" s="634"/>
      <c r="G188" s="20"/>
      <c r="H188" s="13"/>
      <c r="I188" s="12"/>
      <c r="J188" s="337"/>
      <c r="K188" s="557"/>
      <c r="L188" s="558"/>
      <c r="M188" s="554"/>
      <c r="N188" s="537"/>
      <c r="O188" s="537"/>
      <c r="P188" s="537"/>
      <c r="Q188" s="537"/>
      <c r="R188" s="537"/>
      <c r="S188" s="537"/>
      <c r="T188" s="537"/>
      <c r="U188" s="537"/>
      <c r="V188" s="537"/>
      <c r="W188" s="537"/>
      <c r="X188" s="537"/>
      <c r="Y188" s="537"/>
      <c r="Z188" s="537"/>
      <c r="AA188" s="537"/>
      <c r="AB188" s="537"/>
      <c r="AC188" s="537"/>
      <c r="AD188" s="537"/>
      <c r="AE188" s="537"/>
      <c r="AF188" s="537"/>
      <c r="AG188" s="537"/>
      <c r="AH188" s="537"/>
      <c r="AI188" s="537"/>
    </row>
    <row r="189" spans="1:35" s="317" customFormat="1" ht="13.5" customHeight="1" thickBot="1">
      <c r="A189" s="577"/>
      <c r="B189" s="720"/>
      <c r="C189" s="717"/>
      <c r="D189" s="722"/>
      <c r="E189" s="718"/>
      <c r="F189" s="721"/>
      <c r="G189" s="355"/>
      <c r="H189" s="358"/>
      <c r="I189" s="389"/>
      <c r="J189" s="344"/>
      <c r="K189" s="715"/>
      <c r="L189" s="716"/>
      <c r="M189" s="791"/>
      <c r="N189" s="537"/>
      <c r="O189" s="537"/>
      <c r="P189" s="537"/>
      <c r="Q189" s="537"/>
      <c r="R189" s="537"/>
      <c r="S189" s="537"/>
      <c r="T189" s="537"/>
      <c r="U189" s="537"/>
      <c r="V189" s="537"/>
      <c r="W189" s="537"/>
      <c r="X189" s="537"/>
      <c r="Y189" s="537"/>
      <c r="Z189" s="537"/>
      <c r="AA189" s="537"/>
      <c r="AB189" s="537"/>
      <c r="AC189" s="537"/>
      <c r="AD189" s="537"/>
      <c r="AE189" s="537"/>
      <c r="AF189" s="537"/>
      <c r="AG189" s="537"/>
      <c r="AH189" s="537"/>
      <c r="AI189" s="537"/>
    </row>
    <row r="190" spans="1:35" s="241" customFormat="1" ht="13.5" customHeight="1">
      <c r="A190" s="359"/>
      <c r="B190" s="527"/>
      <c r="C190" s="5"/>
      <c r="D190" s="374"/>
      <c r="E190" s="5"/>
      <c r="F190" s="5"/>
      <c r="G190" s="6"/>
      <c r="H190" s="6"/>
      <c r="I190" s="7"/>
      <c r="J190" s="7"/>
      <c r="K190" s="307"/>
      <c r="L190" s="307"/>
      <c r="M190" s="4"/>
      <c r="N190" s="537"/>
      <c r="O190" s="537"/>
      <c r="P190" s="537"/>
      <c r="Q190" s="537"/>
      <c r="R190" s="537"/>
      <c r="S190" s="537"/>
      <c r="T190" s="537"/>
      <c r="U190" s="537"/>
      <c r="V190" s="537"/>
      <c r="W190" s="537"/>
      <c r="X190" s="537"/>
      <c r="Y190" s="537"/>
      <c r="Z190" s="537"/>
      <c r="AA190" s="537"/>
      <c r="AB190" s="537"/>
      <c r="AC190" s="537"/>
      <c r="AD190" s="537"/>
      <c r="AE190" s="537"/>
      <c r="AF190" s="537"/>
      <c r="AG190" s="537"/>
      <c r="AH190" s="537"/>
      <c r="AI190" s="537"/>
    </row>
    <row r="191" spans="1:35" ht="15" customHeight="1">
      <c r="A191" s="5" t="s">
        <v>118</v>
      </c>
    </row>
    <row r="192" spans="1:35" ht="15" customHeight="1">
      <c r="A192" s="4" t="s">
        <v>113</v>
      </c>
    </row>
    <row r="193" spans="1:1" ht="15" customHeight="1">
      <c r="A193" s="4" t="s">
        <v>114</v>
      </c>
    </row>
    <row r="194" spans="1:1" ht="15" customHeight="1">
      <c r="A194" s="4" t="s">
        <v>170</v>
      </c>
    </row>
    <row r="195" spans="1:1" ht="15" customHeight="1">
      <c r="A195" s="4" t="s">
        <v>165</v>
      </c>
    </row>
  </sheetData>
  <mergeCells count="697">
    <mergeCell ref="D3:D4"/>
    <mergeCell ref="D5:D6"/>
    <mergeCell ref="D7:D8"/>
    <mergeCell ref="D9:D10"/>
    <mergeCell ref="D11:D12"/>
    <mergeCell ref="D13:D14"/>
    <mergeCell ref="D15:D16"/>
    <mergeCell ref="D17:D18"/>
    <mergeCell ref="D19:D20"/>
    <mergeCell ref="O9:P10"/>
    <mergeCell ref="E69:E79"/>
    <mergeCell ref="B160:B161"/>
    <mergeCell ref="C160:C161"/>
    <mergeCell ref="E160:E161"/>
    <mergeCell ref="F160:F161"/>
    <mergeCell ref="B158:B159"/>
    <mergeCell ref="C158:C159"/>
    <mergeCell ref="E158:E159"/>
    <mergeCell ref="L138:L140"/>
    <mergeCell ref="M138:M140"/>
    <mergeCell ref="C104:C105"/>
    <mergeCell ref="B85:B86"/>
    <mergeCell ref="B87:B88"/>
    <mergeCell ref="C85:C86"/>
    <mergeCell ref="C87:C88"/>
    <mergeCell ref="E87:E88"/>
    <mergeCell ref="B110:B111"/>
    <mergeCell ref="C110:C111"/>
    <mergeCell ref="K99:K101"/>
    <mergeCell ref="F108:F109"/>
    <mergeCell ref="E11:E12"/>
    <mergeCell ref="C13:C14"/>
    <mergeCell ref="K116:K117"/>
    <mergeCell ref="B178:B179"/>
    <mergeCell ref="B164:B165"/>
    <mergeCell ref="B172:B173"/>
    <mergeCell ref="B166:B167"/>
    <mergeCell ref="B168:B169"/>
    <mergeCell ref="B170:B171"/>
    <mergeCell ref="B174:B175"/>
    <mergeCell ref="M188:M189"/>
    <mergeCell ref="B180:B181"/>
    <mergeCell ref="C180:C181"/>
    <mergeCell ref="E180:E181"/>
    <mergeCell ref="F180:F181"/>
    <mergeCell ref="F178:F179"/>
    <mergeCell ref="E164:E165"/>
    <mergeCell ref="F164:F165"/>
    <mergeCell ref="F166:F167"/>
    <mergeCell ref="E166:E167"/>
    <mergeCell ref="E168:E169"/>
    <mergeCell ref="F168:F169"/>
    <mergeCell ref="E172:E173"/>
    <mergeCell ref="F176:F177"/>
    <mergeCell ref="E176:E177"/>
    <mergeCell ref="F174:F175"/>
    <mergeCell ref="D184:D185"/>
    <mergeCell ref="D180:D181"/>
    <mergeCell ref="D164:D165"/>
    <mergeCell ref="D166:D167"/>
    <mergeCell ref="D168:D169"/>
    <mergeCell ref="D170:D171"/>
    <mergeCell ref="D172:D173"/>
    <mergeCell ref="D174:D175"/>
    <mergeCell ref="D176:D177"/>
    <mergeCell ref="D178:D179"/>
    <mergeCell ref="B122:B123"/>
    <mergeCell ref="C122:C123"/>
    <mergeCell ref="F147:F148"/>
    <mergeCell ref="F152:F153"/>
    <mergeCell ref="F130:F131"/>
    <mergeCell ref="B134:B135"/>
    <mergeCell ref="F143:F144"/>
    <mergeCell ref="B136:B137"/>
    <mergeCell ref="B126:B127"/>
    <mergeCell ref="C136:C137"/>
    <mergeCell ref="E136:E137"/>
    <mergeCell ref="B138:B140"/>
    <mergeCell ref="E122:E123"/>
    <mergeCell ref="F122:F123"/>
    <mergeCell ref="C138:C140"/>
    <mergeCell ref="E138:E140"/>
    <mergeCell ref="D134:D135"/>
    <mergeCell ref="D136:D137"/>
    <mergeCell ref="F136:F137"/>
    <mergeCell ref="F138:F140"/>
    <mergeCell ref="E134:E135"/>
    <mergeCell ref="F134:F135"/>
    <mergeCell ref="B147:B148"/>
    <mergeCell ref="B145:B146"/>
    <mergeCell ref="C76:C77"/>
    <mergeCell ref="E170:E171"/>
    <mergeCell ref="F170:F171"/>
    <mergeCell ref="C128:C129"/>
    <mergeCell ref="C114:C115"/>
    <mergeCell ref="D63:D64"/>
    <mergeCell ref="D65:D66"/>
    <mergeCell ref="D67:D68"/>
    <mergeCell ref="L102:L103"/>
    <mergeCell ref="K102:K103"/>
    <mergeCell ref="K106:K107"/>
    <mergeCell ref="C89:C90"/>
    <mergeCell ref="K170:K171"/>
    <mergeCell ref="K164:K165"/>
    <mergeCell ref="C108:C109"/>
    <mergeCell ref="D104:D105"/>
    <mergeCell ref="D106:D107"/>
    <mergeCell ref="D152:D153"/>
    <mergeCell ref="D143:D144"/>
    <mergeCell ref="C154:C155"/>
    <mergeCell ref="E154:E155"/>
    <mergeCell ref="C145:C146"/>
    <mergeCell ref="E145:E146"/>
    <mergeCell ref="F145:F146"/>
    <mergeCell ref="A122:A129"/>
    <mergeCell ref="A25:A96"/>
    <mergeCell ref="A97:A121"/>
    <mergeCell ref="B19:B20"/>
    <mergeCell ref="K23:K24"/>
    <mergeCell ref="L23:L24"/>
    <mergeCell ref="K25:K26"/>
    <mergeCell ref="L25:L26"/>
    <mergeCell ref="K17:K18"/>
    <mergeCell ref="L17:L18"/>
    <mergeCell ref="D33:D34"/>
    <mergeCell ref="D35:D36"/>
    <mergeCell ref="D37:D38"/>
    <mergeCell ref="F25:F26"/>
    <mergeCell ref="D43:D44"/>
    <mergeCell ref="D45:D46"/>
    <mergeCell ref="B104:B105"/>
    <mergeCell ref="B128:B129"/>
    <mergeCell ref="B124:B125"/>
    <mergeCell ref="B114:B115"/>
    <mergeCell ref="B112:B113"/>
    <mergeCell ref="B89:B90"/>
    <mergeCell ref="B63:B64"/>
    <mergeCell ref="C124:C125"/>
    <mergeCell ref="F57:F58"/>
    <mergeCell ref="F49:F50"/>
    <mergeCell ref="F61:F62"/>
    <mergeCell ref="F59:F60"/>
    <mergeCell ref="E65:E66"/>
    <mergeCell ref="E67:E68"/>
    <mergeCell ref="K57:K58"/>
    <mergeCell ref="K59:K60"/>
    <mergeCell ref="L59:L60"/>
    <mergeCell ref="F65:F66"/>
    <mergeCell ref="F51:F52"/>
    <mergeCell ref="B102:B103"/>
    <mergeCell ref="B99:B101"/>
    <mergeCell ref="C99:C101"/>
    <mergeCell ref="F116:F117"/>
    <mergeCell ref="E108:E109"/>
    <mergeCell ref="E89:E90"/>
    <mergeCell ref="F89:F90"/>
    <mergeCell ref="L69:L75"/>
    <mergeCell ref="K69:K75"/>
    <mergeCell ref="E114:E115"/>
    <mergeCell ref="B116:B117"/>
    <mergeCell ref="D110:D111"/>
    <mergeCell ref="D112:D113"/>
    <mergeCell ref="B97:B98"/>
    <mergeCell ref="B91:B92"/>
    <mergeCell ref="B95:B96"/>
    <mergeCell ref="B80:B81"/>
    <mergeCell ref="B82:B84"/>
    <mergeCell ref="L116:L117"/>
    <mergeCell ref="F76:F77"/>
    <mergeCell ref="D99:D101"/>
    <mergeCell ref="D102:D103"/>
    <mergeCell ref="E99:E101"/>
    <mergeCell ref="E102:E103"/>
    <mergeCell ref="D78:D79"/>
    <mergeCell ref="E82:E84"/>
    <mergeCell ref="C120:C121"/>
    <mergeCell ref="E120:E121"/>
    <mergeCell ref="F120:F121"/>
    <mergeCell ref="D118:D119"/>
    <mergeCell ref="D116:D117"/>
    <mergeCell ref="C116:C117"/>
    <mergeCell ref="E116:E117"/>
    <mergeCell ref="E104:E105"/>
    <mergeCell ref="E112:E113"/>
    <mergeCell ref="F104:F105"/>
    <mergeCell ref="F110:F111"/>
    <mergeCell ref="E110:E111"/>
    <mergeCell ref="F11:F12"/>
    <mergeCell ref="F47:F48"/>
    <mergeCell ref="F102:F103"/>
    <mergeCell ref="F87:F88"/>
    <mergeCell ref="F93:F94"/>
    <mergeCell ref="F99:F101"/>
    <mergeCell ref="C21:C22"/>
    <mergeCell ref="E21:E22"/>
    <mergeCell ref="F21:F22"/>
    <mergeCell ref="C102:C103"/>
    <mergeCell ref="F33:F34"/>
    <mergeCell ref="D39:D40"/>
    <mergeCell ref="E13:E18"/>
    <mergeCell ref="F13:F14"/>
    <mergeCell ref="D97:D98"/>
    <mergeCell ref="C91:C92"/>
    <mergeCell ref="D80:D81"/>
    <mergeCell ref="C80:C81"/>
    <mergeCell ref="C95:C96"/>
    <mergeCell ref="E85:E86"/>
    <mergeCell ref="C82:C84"/>
    <mergeCell ref="C53:C54"/>
    <mergeCell ref="C59:C60"/>
    <mergeCell ref="D76:D77"/>
    <mergeCell ref="F7:F8"/>
    <mergeCell ref="F5:F6"/>
    <mergeCell ref="F9:F10"/>
    <mergeCell ref="E5:E6"/>
    <mergeCell ref="B9:B10"/>
    <mergeCell ref="C9:C10"/>
    <mergeCell ref="L9:L10"/>
    <mergeCell ref="E9:E10"/>
    <mergeCell ref="E7:E8"/>
    <mergeCell ref="L5:L6"/>
    <mergeCell ref="B7:B8"/>
    <mergeCell ref="K9:K10"/>
    <mergeCell ref="L7:L8"/>
    <mergeCell ref="B51:B52"/>
    <mergeCell ref="C51:C52"/>
    <mergeCell ref="B25:B30"/>
    <mergeCell ref="C47:C48"/>
    <mergeCell ref="B13:B14"/>
    <mergeCell ref="C19:C20"/>
    <mergeCell ref="E19:E20"/>
    <mergeCell ref="F19:F20"/>
    <mergeCell ref="C17:C18"/>
    <mergeCell ref="F15:F16"/>
    <mergeCell ref="C25:C26"/>
    <mergeCell ref="B35:B36"/>
    <mergeCell ref="C35:C36"/>
    <mergeCell ref="F37:F38"/>
    <mergeCell ref="F41:F42"/>
    <mergeCell ref="F39:F40"/>
    <mergeCell ref="B17:B18"/>
    <mergeCell ref="D21:D22"/>
    <mergeCell ref="D23:D24"/>
    <mergeCell ref="D25:D26"/>
    <mergeCell ref="D27:D28"/>
    <mergeCell ref="D29:D30"/>
    <mergeCell ref="D31:D32"/>
    <mergeCell ref="A21:A22"/>
    <mergeCell ref="E25:E30"/>
    <mergeCell ref="D41:D42"/>
    <mergeCell ref="A13:A20"/>
    <mergeCell ref="B47:B48"/>
    <mergeCell ref="E39:E48"/>
    <mergeCell ref="B67:B68"/>
    <mergeCell ref="B69:B79"/>
    <mergeCell ref="D69:D75"/>
    <mergeCell ref="B59:B60"/>
    <mergeCell ref="B33:B34"/>
    <mergeCell ref="C33:C34"/>
    <mergeCell ref="E33:E34"/>
    <mergeCell ref="D49:D50"/>
    <mergeCell ref="D51:D52"/>
    <mergeCell ref="D53:D54"/>
    <mergeCell ref="D55:D56"/>
    <mergeCell ref="B49:B50"/>
    <mergeCell ref="C49:C50"/>
    <mergeCell ref="E49:E50"/>
    <mergeCell ref="E51:E62"/>
    <mergeCell ref="D57:D58"/>
    <mergeCell ref="D59:D60"/>
    <mergeCell ref="D61:D62"/>
    <mergeCell ref="B53:B54"/>
    <mergeCell ref="K143:K144"/>
    <mergeCell ref="D154:D155"/>
    <mergeCell ref="D156:D157"/>
    <mergeCell ref="D138:D140"/>
    <mergeCell ref="D141:D142"/>
    <mergeCell ref="B120:B121"/>
    <mergeCell ref="K138:K140"/>
    <mergeCell ref="C57:C58"/>
    <mergeCell ref="D95:D96"/>
    <mergeCell ref="E91:E92"/>
    <mergeCell ref="C126:C127"/>
    <mergeCell ref="E126:E127"/>
    <mergeCell ref="F126:F127"/>
    <mergeCell ref="C134:C135"/>
    <mergeCell ref="F141:F142"/>
    <mergeCell ref="E63:E64"/>
    <mergeCell ref="E143:E144"/>
    <mergeCell ref="E128:E129"/>
    <mergeCell ref="F128:F129"/>
    <mergeCell ref="E97:E98"/>
    <mergeCell ref="B93:B94"/>
    <mergeCell ref="B108:B109"/>
    <mergeCell ref="D108:D109"/>
    <mergeCell ref="M182:M183"/>
    <mergeCell ref="C184:C185"/>
    <mergeCell ref="E184:E185"/>
    <mergeCell ref="F184:F185"/>
    <mergeCell ref="K184:K185"/>
    <mergeCell ref="B186:B187"/>
    <mergeCell ref="C186:C187"/>
    <mergeCell ref="E186:E187"/>
    <mergeCell ref="B184:B185"/>
    <mergeCell ref="M184:M185"/>
    <mergeCell ref="L184:L185"/>
    <mergeCell ref="K186:K187"/>
    <mergeCell ref="L186:L187"/>
    <mergeCell ref="M186:M187"/>
    <mergeCell ref="F186:F187"/>
    <mergeCell ref="D182:D183"/>
    <mergeCell ref="D186:D187"/>
    <mergeCell ref="K188:K189"/>
    <mergeCell ref="L188:L189"/>
    <mergeCell ref="B182:B183"/>
    <mergeCell ref="C182:C183"/>
    <mergeCell ref="E182:E183"/>
    <mergeCell ref="F182:F183"/>
    <mergeCell ref="K182:K183"/>
    <mergeCell ref="L182:L183"/>
    <mergeCell ref="C188:C189"/>
    <mergeCell ref="E188:E189"/>
    <mergeCell ref="B188:B189"/>
    <mergeCell ref="F188:F189"/>
    <mergeCell ref="D188:D189"/>
    <mergeCell ref="E124:E125"/>
    <mergeCell ref="C112:C113"/>
    <mergeCell ref="F118:F119"/>
    <mergeCell ref="D120:D121"/>
    <mergeCell ref="D122:D123"/>
    <mergeCell ref="F124:F125"/>
    <mergeCell ref="M180:M181"/>
    <mergeCell ref="K180:K181"/>
    <mergeCell ref="L180:L181"/>
    <mergeCell ref="D147:D148"/>
    <mergeCell ref="D149:D151"/>
    <mergeCell ref="C178:C179"/>
    <mergeCell ref="E178:E179"/>
    <mergeCell ref="C164:C165"/>
    <mergeCell ref="C172:C173"/>
    <mergeCell ref="C170:C171"/>
    <mergeCell ref="C166:C167"/>
    <mergeCell ref="C168:C169"/>
    <mergeCell ref="C176:C177"/>
    <mergeCell ref="C174:C175"/>
    <mergeCell ref="E174:E175"/>
    <mergeCell ref="M126:M127"/>
    <mergeCell ref="K126:K127"/>
    <mergeCell ref="L162:L163"/>
    <mergeCell ref="B106:B107"/>
    <mergeCell ref="C106:C107"/>
    <mergeCell ref="E106:E107"/>
    <mergeCell ref="F106:F107"/>
    <mergeCell ref="M170:M171"/>
    <mergeCell ref="F172:F173"/>
    <mergeCell ref="C156:C157"/>
    <mergeCell ref="E152:E153"/>
    <mergeCell ref="B149:B155"/>
    <mergeCell ref="E149:E151"/>
    <mergeCell ref="D145:D146"/>
    <mergeCell ref="C149:C151"/>
    <mergeCell ref="E156:E157"/>
    <mergeCell ref="F156:F157"/>
    <mergeCell ref="M110:M111"/>
    <mergeCell ref="M114:M115"/>
    <mergeCell ref="M124:M125"/>
    <mergeCell ref="M122:M123"/>
    <mergeCell ref="M108:M109"/>
    <mergeCell ref="F114:F115"/>
    <mergeCell ref="D114:D115"/>
    <mergeCell ref="E141:E142"/>
    <mergeCell ref="B143:B144"/>
    <mergeCell ref="C143:C144"/>
    <mergeCell ref="A23:A24"/>
    <mergeCell ref="B23:B24"/>
    <mergeCell ref="C23:C24"/>
    <mergeCell ref="E23:E24"/>
    <mergeCell ref="F23:F24"/>
    <mergeCell ref="E31:E32"/>
    <mergeCell ref="F31:F32"/>
    <mergeCell ref="C27:C28"/>
    <mergeCell ref="F27:F28"/>
    <mergeCell ref="B57:B58"/>
    <mergeCell ref="D93:D94"/>
    <mergeCell ref="D91:D92"/>
    <mergeCell ref="B41:B42"/>
    <mergeCell ref="C41:C42"/>
    <mergeCell ref="D47:D48"/>
    <mergeCell ref="F35:F36"/>
    <mergeCell ref="F53:F54"/>
    <mergeCell ref="A3:A4"/>
    <mergeCell ref="B3:B4"/>
    <mergeCell ref="C3:C4"/>
    <mergeCell ref="E3:E4"/>
    <mergeCell ref="F3:F4"/>
    <mergeCell ref="A5:A12"/>
    <mergeCell ref="B61:B62"/>
    <mergeCell ref="F78:F79"/>
    <mergeCell ref="B65:B66"/>
    <mergeCell ref="C65:C66"/>
    <mergeCell ref="C69:C75"/>
    <mergeCell ref="E80:E81"/>
    <mergeCell ref="F82:F84"/>
    <mergeCell ref="C61:C62"/>
    <mergeCell ref="C67:C68"/>
    <mergeCell ref="C78:C79"/>
    <mergeCell ref="G3:J4"/>
    <mergeCell ref="F17:F18"/>
    <mergeCell ref="B45:B46"/>
    <mergeCell ref="C45:C46"/>
    <mergeCell ref="B43:B44"/>
    <mergeCell ref="C43:C44"/>
    <mergeCell ref="B39:B40"/>
    <mergeCell ref="C39:C40"/>
    <mergeCell ref="B37:B38"/>
    <mergeCell ref="C37:C38"/>
    <mergeCell ref="E37:E38"/>
    <mergeCell ref="C29:C30"/>
    <mergeCell ref="E35:E36"/>
    <mergeCell ref="B15:B16"/>
    <mergeCell ref="F29:F30"/>
    <mergeCell ref="B31:B32"/>
    <mergeCell ref="C31:C32"/>
    <mergeCell ref="B21:B22"/>
    <mergeCell ref="C15:C16"/>
    <mergeCell ref="B11:B12"/>
    <mergeCell ref="C11:C12"/>
    <mergeCell ref="B5:B6"/>
    <mergeCell ref="C5:C6"/>
    <mergeCell ref="C7:C8"/>
    <mergeCell ref="M67:M68"/>
    <mergeCell ref="B130:B131"/>
    <mergeCell ref="C130:C131"/>
    <mergeCell ref="E130:E131"/>
    <mergeCell ref="D82:D84"/>
    <mergeCell ref="D85:D86"/>
    <mergeCell ref="D124:D125"/>
    <mergeCell ref="D126:D127"/>
    <mergeCell ref="D128:D129"/>
    <mergeCell ref="D130:D131"/>
    <mergeCell ref="C97:C98"/>
    <mergeCell ref="B118:B119"/>
    <mergeCell ref="C118:C119"/>
    <mergeCell ref="E118:E119"/>
    <mergeCell ref="E95:E96"/>
    <mergeCell ref="D87:D88"/>
    <mergeCell ref="D89:D90"/>
    <mergeCell ref="C93:C94"/>
    <mergeCell ref="E93:E94"/>
    <mergeCell ref="M112:M113"/>
    <mergeCell ref="M102:M103"/>
    <mergeCell ref="K76:K77"/>
    <mergeCell ref="F91:F92"/>
    <mergeCell ref="L97:L98"/>
    <mergeCell ref="B176:B177"/>
    <mergeCell ref="M59:M60"/>
    <mergeCell ref="M53:M54"/>
    <mergeCell ref="F43:F44"/>
    <mergeCell ref="K35:K36"/>
    <mergeCell ref="L35:L36"/>
    <mergeCell ref="L53:L54"/>
    <mergeCell ref="L57:L58"/>
    <mergeCell ref="M57:M58"/>
    <mergeCell ref="F112:F113"/>
    <mergeCell ref="M37:M38"/>
    <mergeCell ref="M41:M42"/>
    <mergeCell ref="M43:M44"/>
    <mergeCell ref="M39:M40"/>
    <mergeCell ref="M45:M46"/>
    <mergeCell ref="F97:F98"/>
    <mergeCell ref="M80:M81"/>
    <mergeCell ref="M82:M84"/>
    <mergeCell ref="L87:L88"/>
    <mergeCell ref="F95:F96"/>
    <mergeCell ref="F85:F86"/>
    <mergeCell ref="K78:K79"/>
    <mergeCell ref="L78:L79"/>
    <mergeCell ref="M104:M105"/>
    <mergeCell ref="C63:C64"/>
    <mergeCell ref="M178:M179"/>
    <mergeCell ref="M145:M146"/>
    <mergeCell ref="M147:M148"/>
    <mergeCell ref="M152:M153"/>
    <mergeCell ref="M154:M155"/>
    <mergeCell ref="M158:M159"/>
    <mergeCell ref="M130:M131"/>
    <mergeCell ref="M134:M135"/>
    <mergeCell ref="M136:M137"/>
    <mergeCell ref="M141:M142"/>
    <mergeCell ref="M143:M144"/>
    <mergeCell ref="M174:M175"/>
    <mergeCell ref="M160:M161"/>
    <mergeCell ref="M172:M173"/>
    <mergeCell ref="M149:M151"/>
    <mergeCell ref="M166:M167"/>
    <mergeCell ref="M162:M163"/>
    <mergeCell ref="M132:M133"/>
    <mergeCell ref="M164:M165"/>
    <mergeCell ref="M156:M157"/>
    <mergeCell ref="M176:M177"/>
    <mergeCell ref="M168:M169"/>
    <mergeCell ref="M99:M101"/>
    <mergeCell ref="M76:M77"/>
    <mergeCell ref="M91:M92"/>
    <mergeCell ref="M93:M94"/>
    <mergeCell ref="M95:M96"/>
    <mergeCell ref="M106:M107"/>
    <mergeCell ref="M116:M117"/>
    <mergeCell ref="M118:M119"/>
    <mergeCell ref="K91:K92"/>
    <mergeCell ref="K93:K94"/>
    <mergeCell ref="L93:L94"/>
    <mergeCell ref="L76:L77"/>
    <mergeCell ref="K85:K86"/>
    <mergeCell ref="L85:L86"/>
    <mergeCell ref="K82:K84"/>
    <mergeCell ref="M87:M88"/>
    <mergeCell ref="M89:M90"/>
    <mergeCell ref="L80:L81"/>
    <mergeCell ref="K80:K81"/>
    <mergeCell ref="L118:L119"/>
    <mergeCell ref="K89:K90"/>
    <mergeCell ref="L89:L90"/>
    <mergeCell ref="K11:K12"/>
    <mergeCell ref="L11:L12"/>
    <mergeCell ref="M27:M28"/>
    <mergeCell ref="M97:M98"/>
    <mergeCell ref="F80:F81"/>
    <mergeCell ref="F45:F46"/>
    <mergeCell ref="F67:F68"/>
    <mergeCell ref="F69:F75"/>
    <mergeCell ref="K53:K54"/>
    <mergeCell ref="K87:K88"/>
    <mergeCell ref="F63:F64"/>
    <mergeCell ref="M61:M62"/>
    <mergeCell ref="K63:K64"/>
    <mergeCell ref="L63:L64"/>
    <mergeCell ref="K61:K62"/>
    <mergeCell ref="L61:L62"/>
    <mergeCell ref="K67:K68"/>
    <mergeCell ref="L67:L68"/>
    <mergeCell ref="K95:K96"/>
    <mergeCell ref="L95:L96"/>
    <mergeCell ref="M63:M64"/>
    <mergeCell ref="L82:L84"/>
    <mergeCell ref="M47:M48"/>
    <mergeCell ref="M49:M50"/>
    <mergeCell ref="M51:M52"/>
    <mergeCell ref="M3:M4"/>
    <mergeCell ref="M13:M14"/>
    <mergeCell ref="M15:M16"/>
    <mergeCell ref="K39:K48"/>
    <mergeCell ref="K3:L3"/>
    <mergeCell ref="L15:L16"/>
    <mergeCell ref="K15:K16"/>
    <mergeCell ref="L13:L14"/>
    <mergeCell ref="K13:K14"/>
    <mergeCell ref="M19:M20"/>
    <mergeCell ref="M23:M24"/>
    <mergeCell ref="M25:M26"/>
    <mergeCell ref="M31:M32"/>
    <mergeCell ref="M33:M34"/>
    <mergeCell ref="M35:M36"/>
    <mergeCell ref="K21:K22"/>
    <mergeCell ref="L21:L22"/>
    <mergeCell ref="M17:M18"/>
    <mergeCell ref="M21:M22"/>
    <mergeCell ref="K31:K32"/>
    <mergeCell ref="K27:K28"/>
    <mergeCell ref="L33:L34"/>
    <mergeCell ref="K33:K34"/>
    <mergeCell ref="L31:L32"/>
    <mergeCell ref="L160:L161"/>
    <mergeCell ref="K145:K146"/>
    <mergeCell ref="L145:L146"/>
    <mergeCell ref="K147:K148"/>
    <mergeCell ref="L147:L148"/>
    <mergeCell ref="K152:K153"/>
    <mergeCell ref="L152:L153"/>
    <mergeCell ref="K156:K157"/>
    <mergeCell ref="L156:L157"/>
    <mergeCell ref="K130:K131"/>
    <mergeCell ref="L104:L105"/>
    <mergeCell ref="K104:K105"/>
    <mergeCell ref="L91:L92"/>
    <mergeCell ref="L120:L121"/>
    <mergeCell ref="K124:K125"/>
    <mergeCell ref="L124:L125"/>
    <mergeCell ref="K97:K98"/>
    <mergeCell ref="L65:L66"/>
    <mergeCell ref="K65:K66"/>
    <mergeCell ref="L106:L107"/>
    <mergeCell ref="K108:K109"/>
    <mergeCell ref="L108:L109"/>
    <mergeCell ref="L112:L113"/>
    <mergeCell ref="K110:K111"/>
    <mergeCell ref="L110:L111"/>
    <mergeCell ref="K112:K113"/>
    <mergeCell ref="K118:K119"/>
    <mergeCell ref="K37:K38"/>
    <mergeCell ref="L37:L38"/>
    <mergeCell ref="K49:K50"/>
    <mergeCell ref="L49:L50"/>
    <mergeCell ref="K51:K52"/>
    <mergeCell ref="L51:L52"/>
    <mergeCell ref="L39:L48"/>
    <mergeCell ref="M120:M121"/>
    <mergeCell ref="M128:M129"/>
    <mergeCell ref="K114:K115"/>
    <mergeCell ref="L114:L115"/>
    <mergeCell ref="K178:K179"/>
    <mergeCell ref="L178:L179"/>
    <mergeCell ref="L130:L131"/>
    <mergeCell ref="L143:L144"/>
    <mergeCell ref="K122:K123"/>
    <mergeCell ref="L122:L123"/>
    <mergeCell ref="K132:K133"/>
    <mergeCell ref="L132:L133"/>
    <mergeCell ref="K141:K142"/>
    <mergeCell ref="L170:L171"/>
    <mergeCell ref="K134:K135"/>
    <mergeCell ref="L134:L135"/>
    <mergeCell ref="K136:K137"/>
    <mergeCell ref="L136:L137"/>
    <mergeCell ref="L126:L127"/>
    <mergeCell ref="K128:K129"/>
    <mergeCell ref="L128:L129"/>
    <mergeCell ref="A178:A189"/>
    <mergeCell ref="A130:A175"/>
    <mergeCell ref="L99:L101"/>
    <mergeCell ref="K172:K173"/>
    <mergeCell ref="L172:L173"/>
    <mergeCell ref="K174:K175"/>
    <mergeCell ref="L174:L175"/>
    <mergeCell ref="K176:K177"/>
    <mergeCell ref="L176:L177"/>
    <mergeCell ref="K158:K159"/>
    <mergeCell ref="L158:L159"/>
    <mergeCell ref="K154:K155"/>
    <mergeCell ref="L154:L155"/>
    <mergeCell ref="L149:L151"/>
    <mergeCell ref="K149:K151"/>
    <mergeCell ref="K160:K161"/>
    <mergeCell ref="L141:L142"/>
    <mergeCell ref="K120:K121"/>
    <mergeCell ref="A176:A177"/>
    <mergeCell ref="B132:B133"/>
    <mergeCell ref="C132:C133"/>
    <mergeCell ref="D132:D133"/>
    <mergeCell ref="E132:E133"/>
    <mergeCell ref="F132:F133"/>
    <mergeCell ref="B156:B157"/>
    <mergeCell ref="B141:B142"/>
    <mergeCell ref="C141:C142"/>
    <mergeCell ref="C147:C148"/>
    <mergeCell ref="E147:E148"/>
    <mergeCell ref="F149:F151"/>
    <mergeCell ref="K168:K169"/>
    <mergeCell ref="L168:L169"/>
    <mergeCell ref="B162:B163"/>
    <mergeCell ref="C162:C163"/>
    <mergeCell ref="K166:K167"/>
    <mergeCell ref="L166:L167"/>
    <mergeCell ref="L164:L165"/>
    <mergeCell ref="K162:K163"/>
    <mergeCell ref="F154:F155"/>
    <mergeCell ref="C152:C153"/>
    <mergeCell ref="F158:F159"/>
    <mergeCell ref="E162:E163"/>
    <mergeCell ref="F162:F163"/>
    <mergeCell ref="D158:D159"/>
    <mergeCell ref="D160:D161"/>
    <mergeCell ref="D162:D163"/>
    <mergeCell ref="A1:M1"/>
    <mergeCell ref="A2:C2"/>
    <mergeCell ref="D2:H2"/>
    <mergeCell ref="K2:M2"/>
    <mergeCell ref="M5:M6"/>
    <mergeCell ref="M7:M8"/>
    <mergeCell ref="M9:M10"/>
    <mergeCell ref="M11:M12"/>
    <mergeCell ref="M85:M86"/>
    <mergeCell ref="M78:M79"/>
    <mergeCell ref="M69:M75"/>
    <mergeCell ref="M65:M66"/>
    <mergeCell ref="B55:B56"/>
    <mergeCell ref="C55:C56"/>
    <mergeCell ref="F55:F56"/>
    <mergeCell ref="K55:K56"/>
    <mergeCell ref="L55:L56"/>
    <mergeCell ref="M55:M56"/>
    <mergeCell ref="M29:M30"/>
    <mergeCell ref="L27:L28"/>
    <mergeCell ref="K29:K30"/>
    <mergeCell ref="K19:K20"/>
    <mergeCell ref="L19:L20"/>
    <mergeCell ref="L29:L30"/>
  </mergeCells>
  <phoneticPr fontId="7"/>
  <hyperlinks>
    <hyperlink ref="B82:B84" location="'1110'!A1" display="'1110'!A1"/>
    <hyperlink ref="B89:B90" location="'1120'!A1" display="'1120'!A1"/>
    <hyperlink ref="B91:B92" location="'1130'!A1" display="'1130'!A1"/>
    <hyperlink ref="B93:B94" location="'1140'!A1" display="'1140'!A1"/>
    <hyperlink ref="B106:B107" location="'1150'!A1" display="'1150'!A1"/>
    <hyperlink ref="B112:B113" location="'1160'!Print_Area" display="'1160'!Print_Area"/>
    <hyperlink ref="B114:B115" location="'1170'!A1" display="'1170'!A1"/>
    <hyperlink ref="B122:B123" location="'1180'!A1" display="'1180'!A1"/>
    <hyperlink ref="B124:B125" location="'1190'!A1" display="'1190'!A1"/>
    <hyperlink ref="B126:B127" location="'1200'!A1" display="'1200'!A1"/>
    <hyperlink ref="B128:B129" location="'1210'!A1" display="'1210'!A1"/>
    <hyperlink ref="B134:B135" location="'1220-1'!A1" display="'1220-1'!A1"/>
    <hyperlink ref="B162:B163" location="'1230'!A1" display="'1230'!A1"/>
    <hyperlink ref="B164:B165" location="'1240'!A1" display="'1240'!A1"/>
    <hyperlink ref="B168:B169" location="'1250'!A1" display="'1250'!A1"/>
    <hyperlink ref="B170:B171" location="'1260'!A1" display="'1260'!A1"/>
    <hyperlink ref="B55:B56" location="'1100'!A1" display="'1100'!A1"/>
    <hyperlink ref="B57:B58" location="'1105'!Print_Area" display="'1105'!Print_Area"/>
    <hyperlink ref="B178:B179" location="'1270'!A1" display="'1270'!A1"/>
    <hyperlink ref="B180:B181" location="'1280'!A1" display="'1280'!A1"/>
    <hyperlink ref="B182:B183" location="'1290'!A1" display="'1290'!A1"/>
    <hyperlink ref="B184:B185" location="'1300'!A1" display="'1300'!A1"/>
    <hyperlink ref="B186:B187" location="'1310'!A1" display="'1310'!A1"/>
  </hyperlinks>
  <printOptions horizontalCentered="1"/>
  <pageMargins left="0.7" right="0.7" top="0.75" bottom="0.75" header="0.3" footer="0.3"/>
  <pageSetup paperSize="8" scale="67" fitToHeight="0" orientation="portrait" r:id="rId1"/>
  <headerFooter alignWithMargins="0"/>
  <rowBreaks count="1" manualBreakCount="1">
    <brk id="121" max="1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view="pageBreakPreview" topLeftCell="B1" zoomScale="80" zoomScaleNormal="95" zoomScaleSheetLayoutView="80" workbookViewId="0">
      <selection sqref="A1:M1"/>
    </sheetView>
  </sheetViews>
  <sheetFormatPr defaultRowHeight="13.5"/>
  <cols>
    <col min="1" max="1" width="12.5" style="77" customWidth="1"/>
    <col min="2" max="3" width="6.75" style="77" bestFit="1" customWidth="1"/>
    <col min="4" max="4" width="6.75" style="77" customWidth="1"/>
    <col min="5" max="5" width="12.5" style="77" customWidth="1"/>
    <col min="6" max="7" width="6.75" style="77" bestFit="1" customWidth="1"/>
    <col min="8" max="8" width="6.75" style="77" customWidth="1"/>
    <col min="9" max="9" width="12.5" style="77" customWidth="1"/>
    <col min="10" max="11" width="6.75" style="77" bestFit="1" customWidth="1"/>
    <col min="12" max="12" width="6.75" style="77" customWidth="1"/>
    <col min="13" max="13" width="12.5" style="77" customWidth="1"/>
    <col min="14" max="15" width="6.75" style="77" bestFit="1" customWidth="1"/>
    <col min="16" max="16" width="6.75" style="77" customWidth="1"/>
    <col min="17" max="256" width="9" style="77"/>
    <col min="257" max="257" width="12.5" style="77" customWidth="1"/>
    <col min="258" max="259" width="6.75" style="77" bestFit="1" customWidth="1"/>
    <col min="260" max="260" width="6.75" style="77" customWidth="1"/>
    <col min="261" max="261" width="12.5" style="77" customWidth="1"/>
    <col min="262" max="263" width="6.75" style="77" bestFit="1" customWidth="1"/>
    <col min="264" max="264" width="6.75" style="77" customWidth="1"/>
    <col min="265" max="265" width="12.5" style="77" customWidth="1"/>
    <col min="266" max="267" width="6.75" style="77" bestFit="1" customWidth="1"/>
    <col min="268" max="268" width="6.75" style="77" customWidth="1"/>
    <col min="269" max="269" width="12.5" style="77" customWidth="1"/>
    <col min="270" max="271" width="6.75" style="77" bestFit="1" customWidth="1"/>
    <col min="272" max="272" width="6.75" style="77" customWidth="1"/>
    <col min="273" max="512" width="9" style="77"/>
    <col min="513" max="513" width="12.5" style="77" customWidth="1"/>
    <col min="514" max="515" width="6.75" style="77" bestFit="1" customWidth="1"/>
    <col min="516" max="516" width="6.75" style="77" customWidth="1"/>
    <col min="517" max="517" width="12.5" style="77" customWidth="1"/>
    <col min="518" max="519" width="6.75" style="77" bestFit="1" customWidth="1"/>
    <col min="520" max="520" width="6.75" style="77" customWidth="1"/>
    <col min="521" max="521" width="12.5" style="77" customWidth="1"/>
    <col min="522" max="523" width="6.75" style="77" bestFit="1" customWidth="1"/>
    <col min="524" max="524" width="6.75" style="77" customWidth="1"/>
    <col min="525" max="525" width="12.5" style="77" customWidth="1"/>
    <col min="526" max="527" width="6.75" style="77" bestFit="1" customWidth="1"/>
    <col min="528" max="528" width="6.75" style="77" customWidth="1"/>
    <col min="529" max="768" width="9" style="77"/>
    <col min="769" max="769" width="12.5" style="77" customWidth="1"/>
    <col min="770" max="771" width="6.75" style="77" bestFit="1" customWidth="1"/>
    <col min="772" max="772" width="6.75" style="77" customWidth="1"/>
    <col min="773" max="773" width="12.5" style="77" customWidth="1"/>
    <col min="774" max="775" width="6.75" style="77" bestFit="1" customWidth="1"/>
    <col min="776" max="776" width="6.75" style="77" customWidth="1"/>
    <col min="777" max="777" width="12.5" style="77" customWidth="1"/>
    <col min="778" max="779" width="6.75" style="77" bestFit="1" customWidth="1"/>
    <col min="780" max="780" width="6.75" style="77" customWidth="1"/>
    <col min="781" max="781" width="12.5" style="77" customWidth="1"/>
    <col min="782" max="783" width="6.75" style="77" bestFit="1" customWidth="1"/>
    <col min="784" max="784" width="6.75" style="77" customWidth="1"/>
    <col min="785" max="1024" width="9" style="77"/>
    <col min="1025" max="1025" width="12.5" style="77" customWidth="1"/>
    <col min="1026" max="1027" width="6.75" style="77" bestFit="1" customWidth="1"/>
    <col min="1028" max="1028" width="6.75" style="77" customWidth="1"/>
    <col min="1029" max="1029" width="12.5" style="77" customWidth="1"/>
    <col min="1030" max="1031" width="6.75" style="77" bestFit="1" customWidth="1"/>
    <col min="1032" max="1032" width="6.75" style="77" customWidth="1"/>
    <col min="1033" max="1033" width="12.5" style="77" customWidth="1"/>
    <col min="1034" max="1035" width="6.75" style="77" bestFit="1" customWidth="1"/>
    <col min="1036" max="1036" width="6.75" style="77" customWidth="1"/>
    <col min="1037" max="1037" width="12.5" style="77" customWidth="1"/>
    <col min="1038" max="1039" width="6.75" style="77" bestFit="1" customWidth="1"/>
    <col min="1040" max="1040" width="6.75" style="77" customWidth="1"/>
    <col min="1041" max="1280" width="9" style="77"/>
    <col min="1281" max="1281" width="12.5" style="77" customWidth="1"/>
    <col min="1282" max="1283" width="6.75" style="77" bestFit="1" customWidth="1"/>
    <col min="1284" max="1284" width="6.75" style="77" customWidth="1"/>
    <col min="1285" max="1285" width="12.5" style="77" customWidth="1"/>
    <col min="1286" max="1287" width="6.75" style="77" bestFit="1" customWidth="1"/>
    <col min="1288" max="1288" width="6.75" style="77" customWidth="1"/>
    <col min="1289" max="1289" width="12.5" style="77" customWidth="1"/>
    <col min="1290" max="1291" width="6.75" style="77" bestFit="1" customWidth="1"/>
    <col min="1292" max="1292" width="6.75" style="77" customWidth="1"/>
    <col min="1293" max="1293" width="12.5" style="77" customWidth="1"/>
    <col min="1294" max="1295" width="6.75" style="77" bestFit="1" customWidth="1"/>
    <col min="1296" max="1296" width="6.75" style="77" customWidth="1"/>
    <col min="1297" max="1536" width="9" style="77"/>
    <col min="1537" max="1537" width="12.5" style="77" customWidth="1"/>
    <col min="1538" max="1539" width="6.75" style="77" bestFit="1" customWidth="1"/>
    <col min="1540" max="1540" width="6.75" style="77" customWidth="1"/>
    <col min="1541" max="1541" width="12.5" style="77" customWidth="1"/>
    <col min="1542" max="1543" width="6.75" style="77" bestFit="1" customWidth="1"/>
    <col min="1544" max="1544" width="6.75" style="77" customWidth="1"/>
    <col min="1545" max="1545" width="12.5" style="77" customWidth="1"/>
    <col min="1546" max="1547" width="6.75" style="77" bestFit="1" customWidth="1"/>
    <col min="1548" max="1548" width="6.75" style="77" customWidth="1"/>
    <col min="1549" max="1549" width="12.5" style="77" customWidth="1"/>
    <col min="1550" max="1551" width="6.75" style="77" bestFit="1" customWidth="1"/>
    <col min="1552" max="1552" width="6.75" style="77" customWidth="1"/>
    <col min="1553" max="1792" width="9" style="77"/>
    <col min="1793" max="1793" width="12.5" style="77" customWidth="1"/>
    <col min="1794" max="1795" width="6.75" style="77" bestFit="1" customWidth="1"/>
    <col min="1796" max="1796" width="6.75" style="77" customWidth="1"/>
    <col min="1797" max="1797" width="12.5" style="77" customWidth="1"/>
    <col min="1798" max="1799" width="6.75" style="77" bestFit="1" customWidth="1"/>
    <col min="1800" max="1800" width="6.75" style="77" customWidth="1"/>
    <col min="1801" max="1801" width="12.5" style="77" customWidth="1"/>
    <col min="1802" max="1803" width="6.75" style="77" bestFit="1" customWidth="1"/>
    <col min="1804" max="1804" width="6.75" style="77" customWidth="1"/>
    <col min="1805" max="1805" width="12.5" style="77" customWidth="1"/>
    <col min="1806" max="1807" width="6.75" style="77" bestFit="1" customWidth="1"/>
    <col min="1808" max="1808" width="6.75" style="77" customWidth="1"/>
    <col min="1809" max="2048" width="9" style="77"/>
    <col min="2049" max="2049" width="12.5" style="77" customWidth="1"/>
    <col min="2050" max="2051" width="6.75" style="77" bestFit="1" customWidth="1"/>
    <col min="2052" max="2052" width="6.75" style="77" customWidth="1"/>
    <col min="2053" max="2053" width="12.5" style="77" customWidth="1"/>
    <col min="2054" max="2055" width="6.75" style="77" bestFit="1" customWidth="1"/>
    <col min="2056" max="2056" width="6.75" style="77" customWidth="1"/>
    <col min="2057" max="2057" width="12.5" style="77" customWidth="1"/>
    <col min="2058" max="2059" width="6.75" style="77" bestFit="1" customWidth="1"/>
    <col min="2060" max="2060" width="6.75" style="77" customWidth="1"/>
    <col min="2061" max="2061" width="12.5" style="77" customWidth="1"/>
    <col min="2062" max="2063" width="6.75" style="77" bestFit="1" customWidth="1"/>
    <col min="2064" max="2064" width="6.75" style="77" customWidth="1"/>
    <col min="2065" max="2304" width="9" style="77"/>
    <col min="2305" max="2305" width="12.5" style="77" customWidth="1"/>
    <col min="2306" max="2307" width="6.75" style="77" bestFit="1" customWidth="1"/>
    <col min="2308" max="2308" width="6.75" style="77" customWidth="1"/>
    <col min="2309" max="2309" width="12.5" style="77" customWidth="1"/>
    <col min="2310" max="2311" width="6.75" style="77" bestFit="1" customWidth="1"/>
    <col min="2312" max="2312" width="6.75" style="77" customWidth="1"/>
    <col min="2313" max="2313" width="12.5" style="77" customWidth="1"/>
    <col min="2314" max="2315" width="6.75" style="77" bestFit="1" customWidth="1"/>
    <col min="2316" max="2316" width="6.75" style="77" customWidth="1"/>
    <col min="2317" max="2317" width="12.5" style="77" customWidth="1"/>
    <col min="2318" max="2319" width="6.75" style="77" bestFit="1" customWidth="1"/>
    <col min="2320" max="2320" width="6.75" style="77" customWidth="1"/>
    <col min="2321" max="2560" width="9" style="77"/>
    <col min="2561" max="2561" width="12.5" style="77" customWidth="1"/>
    <col min="2562" max="2563" width="6.75" style="77" bestFit="1" customWidth="1"/>
    <col min="2564" max="2564" width="6.75" style="77" customWidth="1"/>
    <col min="2565" max="2565" width="12.5" style="77" customWidth="1"/>
    <col min="2566" max="2567" width="6.75" style="77" bestFit="1" customWidth="1"/>
    <col min="2568" max="2568" width="6.75" style="77" customWidth="1"/>
    <col min="2569" max="2569" width="12.5" style="77" customWidth="1"/>
    <col min="2570" max="2571" width="6.75" style="77" bestFit="1" customWidth="1"/>
    <col min="2572" max="2572" width="6.75" style="77" customWidth="1"/>
    <col min="2573" max="2573" width="12.5" style="77" customWidth="1"/>
    <col min="2574" max="2575" width="6.75" style="77" bestFit="1" customWidth="1"/>
    <col min="2576" max="2576" width="6.75" style="77" customWidth="1"/>
    <col min="2577" max="2816" width="9" style="77"/>
    <col min="2817" max="2817" width="12.5" style="77" customWidth="1"/>
    <col min="2818" max="2819" width="6.75" style="77" bestFit="1" customWidth="1"/>
    <col min="2820" max="2820" width="6.75" style="77" customWidth="1"/>
    <col min="2821" max="2821" width="12.5" style="77" customWidth="1"/>
    <col min="2822" max="2823" width="6.75" style="77" bestFit="1" customWidth="1"/>
    <col min="2824" max="2824" width="6.75" style="77" customWidth="1"/>
    <col min="2825" max="2825" width="12.5" style="77" customWidth="1"/>
    <col min="2826" max="2827" width="6.75" style="77" bestFit="1" customWidth="1"/>
    <col min="2828" max="2828" width="6.75" style="77" customWidth="1"/>
    <col min="2829" max="2829" width="12.5" style="77" customWidth="1"/>
    <col min="2830" max="2831" width="6.75" style="77" bestFit="1" customWidth="1"/>
    <col min="2832" max="2832" width="6.75" style="77" customWidth="1"/>
    <col min="2833" max="3072" width="9" style="77"/>
    <col min="3073" max="3073" width="12.5" style="77" customWidth="1"/>
    <col min="3074" max="3075" width="6.75" style="77" bestFit="1" customWidth="1"/>
    <col min="3076" max="3076" width="6.75" style="77" customWidth="1"/>
    <col min="3077" max="3077" width="12.5" style="77" customWidth="1"/>
    <col min="3078" max="3079" width="6.75" style="77" bestFit="1" customWidth="1"/>
    <col min="3080" max="3080" width="6.75" style="77" customWidth="1"/>
    <col min="3081" max="3081" width="12.5" style="77" customWidth="1"/>
    <col min="3082" max="3083" width="6.75" style="77" bestFit="1" customWidth="1"/>
    <col min="3084" max="3084" width="6.75" style="77" customWidth="1"/>
    <col min="3085" max="3085" width="12.5" style="77" customWidth="1"/>
    <col min="3086" max="3087" width="6.75" style="77" bestFit="1" customWidth="1"/>
    <col min="3088" max="3088" width="6.75" style="77" customWidth="1"/>
    <col min="3089" max="3328" width="9" style="77"/>
    <col min="3329" max="3329" width="12.5" style="77" customWidth="1"/>
    <col min="3330" max="3331" width="6.75" style="77" bestFit="1" customWidth="1"/>
    <col min="3332" max="3332" width="6.75" style="77" customWidth="1"/>
    <col min="3333" max="3333" width="12.5" style="77" customWidth="1"/>
    <col min="3334" max="3335" width="6.75" style="77" bestFit="1" customWidth="1"/>
    <col min="3336" max="3336" width="6.75" style="77" customWidth="1"/>
    <col min="3337" max="3337" width="12.5" style="77" customWidth="1"/>
    <col min="3338" max="3339" width="6.75" style="77" bestFit="1" customWidth="1"/>
    <col min="3340" max="3340" width="6.75" style="77" customWidth="1"/>
    <col min="3341" max="3341" width="12.5" style="77" customWidth="1"/>
    <col min="3342" max="3343" width="6.75" style="77" bestFit="1" customWidth="1"/>
    <col min="3344" max="3344" width="6.75" style="77" customWidth="1"/>
    <col min="3345" max="3584" width="9" style="77"/>
    <col min="3585" max="3585" width="12.5" style="77" customWidth="1"/>
    <col min="3586" max="3587" width="6.75" style="77" bestFit="1" customWidth="1"/>
    <col min="3588" max="3588" width="6.75" style="77" customWidth="1"/>
    <col min="3589" max="3589" width="12.5" style="77" customWidth="1"/>
    <col min="3590" max="3591" width="6.75" style="77" bestFit="1" customWidth="1"/>
    <col min="3592" max="3592" width="6.75" style="77" customWidth="1"/>
    <col min="3593" max="3593" width="12.5" style="77" customWidth="1"/>
    <col min="3594" max="3595" width="6.75" style="77" bestFit="1" customWidth="1"/>
    <col min="3596" max="3596" width="6.75" style="77" customWidth="1"/>
    <col min="3597" max="3597" width="12.5" style="77" customWidth="1"/>
    <col min="3598" max="3599" width="6.75" style="77" bestFit="1" customWidth="1"/>
    <col min="3600" max="3600" width="6.75" style="77" customWidth="1"/>
    <col min="3601" max="3840" width="9" style="77"/>
    <col min="3841" max="3841" width="12.5" style="77" customWidth="1"/>
    <col min="3842" max="3843" width="6.75" style="77" bestFit="1" customWidth="1"/>
    <col min="3844" max="3844" width="6.75" style="77" customWidth="1"/>
    <col min="3845" max="3845" width="12.5" style="77" customWidth="1"/>
    <col min="3846" max="3847" width="6.75" style="77" bestFit="1" customWidth="1"/>
    <col min="3848" max="3848" width="6.75" style="77" customWidth="1"/>
    <col min="3849" max="3849" width="12.5" style="77" customWidth="1"/>
    <col min="3850" max="3851" width="6.75" style="77" bestFit="1" customWidth="1"/>
    <col min="3852" max="3852" width="6.75" style="77" customWidth="1"/>
    <col min="3853" max="3853" width="12.5" style="77" customWidth="1"/>
    <col min="3854" max="3855" width="6.75" style="77" bestFit="1" customWidth="1"/>
    <col min="3856" max="3856" width="6.75" style="77" customWidth="1"/>
    <col min="3857" max="4096" width="9" style="77"/>
    <col min="4097" max="4097" width="12.5" style="77" customWidth="1"/>
    <col min="4098" max="4099" width="6.75" style="77" bestFit="1" customWidth="1"/>
    <col min="4100" max="4100" width="6.75" style="77" customWidth="1"/>
    <col min="4101" max="4101" width="12.5" style="77" customWidth="1"/>
    <col min="4102" max="4103" width="6.75" style="77" bestFit="1" customWidth="1"/>
    <col min="4104" max="4104" width="6.75" style="77" customWidth="1"/>
    <col min="4105" max="4105" width="12.5" style="77" customWidth="1"/>
    <col min="4106" max="4107" width="6.75" style="77" bestFit="1" customWidth="1"/>
    <col min="4108" max="4108" width="6.75" style="77" customWidth="1"/>
    <col min="4109" max="4109" width="12.5" style="77" customWidth="1"/>
    <col min="4110" max="4111" width="6.75" style="77" bestFit="1" customWidth="1"/>
    <col min="4112" max="4112" width="6.75" style="77" customWidth="1"/>
    <col min="4113" max="4352" width="9" style="77"/>
    <col min="4353" max="4353" width="12.5" style="77" customWidth="1"/>
    <col min="4354" max="4355" width="6.75" style="77" bestFit="1" customWidth="1"/>
    <col min="4356" max="4356" width="6.75" style="77" customWidth="1"/>
    <col min="4357" max="4357" width="12.5" style="77" customWidth="1"/>
    <col min="4358" max="4359" width="6.75" style="77" bestFit="1" customWidth="1"/>
    <col min="4360" max="4360" width="6.75" style="77" customWidth="1"/>
    <col min="4361" max="4361" width="12.5" style="77" customWidth="1"/>
    <col min="4362" max="4363" width="6.75" style="77" bestFit="1" customWidth="1"/>
    <col min="4364" max="4364" width="6.75" style="77" customWidth="1"/>
    <col min="4365" max="4365" width="12.5" style="77" customWidth="1"/>
    <col min="4366" max="4367" width="6.75" style="77" bestFit="1" customWidth="1"/>
    <col min="4368" max="4368" width="6.75" style="77" customWidth="1"/>
    <col min="4369" max="4608" width="9" style="77"/>
    <col min="4609" max="4609" width="12.5" style="77" customWidth="1"/>
    <col min="4610" max="4611" width="6.75" style="77" bestFit="1" customWidth="1"/>
    <col min="4612" max="4612" width="6.75" style="77" customWidth="1"/>
    <col min="4613" max="4613" width="12.5" style="77" customWidth="1"/>
    <col min="4614" max="4615" width="6.75" style="77" bestFit="1" customWidth="1"/>
    <col min="4616" max="4616" width="6.75" style="77" customWidth="1"/>
    <col min="4617" max="4617" width="12.5" style="77" customWidth="1"/>
    <col min="4618" max="4619" width="6.75" style="77" bestFit="1" customWidth="1"/>
    <col min="4620" max="4620" width="6.75" style="77" customWidth="1"/>
    <col min="4621" max="4621" width="12.5" style="77" customWidth="1"/>
    <col min="4622" max="4623" width="6.75" style="77" bestFit="1" customWidth="1"/>
    <col min="4624" max="4624" width="6.75" style="77" customWidth="1"/>
    <col min="4625" max="4864" width="9" style="77"/>
    <col min="4865" max="4865" width="12.5" style="77" customWidth="1"/>
    <col min="4866" max="4867" width="6.75" style="77" bestFit="1" customWidth="1"/>
    <col min="4868" max="4868" width="6.75" style="77" customWidth="1"/>
    <col min="4869" max="4869" width="12.5" style="77" customWidth="1"/>
    <col min="4870" max="4871" width="6.75" style="77" bestFit="1" customWidth="1"/>
    <col min="4872" max="4872" width="6.75" style="77" customWidth="1"/>
    <col min="4873" max="4873" width="12.5" style="77" customWidth="1"/>
    <col min="4874" max="4875" width="6.75" style="77" bestFit="1" customWidth="1"/>
    <col min="4876" max="4876" width="6.75" style="77" customWidth="1"/>
    <col min="4877" max="4877" width="12.5" style="77" customWidth="1"/>
    <col min="4878" max="4879" width="6.75" style="77" bestFit="1" customWidth="1"/>
    <col min="4880" max="4880" width="6.75" style="77" customWidth="1"/>
    <col min="4881" max="5120" width="9" style="77"/>
    <col min="5121" max="5121" width="12.5" style="77" customWidth="1"/>
    <col min="5122" max="5123" width="6.75" style="77" bestFit="1" customWidth="1"/>
    <col min="5124" max="5124" width="6.75" style="77" customWidth="1"/>
    <col min="5125" max="5125" width="12.5" style="77" customWidth="1"/>
    <col min="5126" max="5127" width="6.75" style="77" bestFit="1" customWidth="1"/>
    <col min="5128" max="5128" width="6.75" style="77" customWidth="1"/>
    <col min="5129" max="5129" width="12.5" style="77" customWidth="1"/>
    <col min="5130" max="5131" width="6.75" style="77" bestFit="1" customWidth="1"/>
    <col min="5132" max="5132" width="6.75" style="77" customWidth="1"/>
    <col min="5133" max="5133" width="12.5" style="77" customWidth="1"/>
    <col min="5134" max="5135" width="6.75" style="77" bestFit="1" customWidth="1"/>
    <col min="5136" max="5136" width="6.75" style="77" customWidth="1"/>
    <col min="5137" max="5376" width="9" style="77"/>
    <col min="5377" max="5377" width="12.5" style="77" customWidth="1"/>
    <col min="5378" max="5379" width="6.75" style="77" bestFit="1" customWidth="1"/>
    <col min="5380" max="5380" width="6.75" style="77" customWidth="1"/>
    <col min="5381" max="5381" width="12.5" style="77" customWidth="1"/>
    <col min="5382" max="5383" width="6.75" style="77" bestFit="1" customWidth="1"/>
    <col min="5384" max="5384" width="6.75" style="77" customWidth="1"/>
    <col min="5385" max="5385" width="12.5" style="77" customWidth="1"/>
    <col min="5386" max="5387" width="6.75" style="77" bestFit="1" customWidth="1"/>
    <col min="5388" max="5388" width="6.75" style="77" customWidth="1"/>
    <col min="5389" max="5389" width="12.5" style="77" customWidth="1"/>
    <col min="5390" max="5391" width="6.75" style="77" bestFit="1" customWidth="1"/>
    <col min="5392" max="5392" width="6.75" style="77" customWidth="1"/>
    <col min="5393" max="5632" width="9" style="77"/>
    <col min="5633" max="5633" width="12.5" style="77" customWidth="1"/>
    <col min="5634" max="5635" width="6.75" style="77" bestFit="1" customWidth="1"/>
    <col min="5636" max="5636" width="6.75" style="77" customWidth="1"/>
    <col min="5637" max="5637" width="12.5" style="77" customWidth="1"/>
    <col min="5638" max="5639" width="6.75" style="77" bestFit="1" customWidth="1"/>
    <col min="5640" max="5640" width="6.75" style="77" customWidth="1"/>
    <col min="5641" max="5641" width="12.5" style="77" customWidth="1"/>
    <col min="5642" max="5643" width="6.75" style="77" bestFit="1" customWidth="1"/>
    <col min="5644" max="5644" width="6.75" style="77" customWidth="1"/>
    <col min="5645" max="5645" width="12.5" style="77" customWidth="1"/>
    <col min="5646" max="5647" width="6.75" style="77" bestFit="1" customWidth="1"/>
    <col min="5648" max="5648" width="6.75" style="77" customWidth="1"/>
    <col min="5649" max="5888" width="9" style="77"/>
    <col min="5889" max="5889" width="12.5" style="77" customWidth="1"/>
    <col min="5890" max="5891" width="6.75" style="77" bestFit="1" customWidth="1"/>
    <col min="5892" max="5892" width="6.75" style="77" customWidth="1"/>
    <col min="5893" max="5893" width="12.5" style="77" customWidth="1"/>
    <col min="5894" max="5895" width="6.75" style="77" bestFit="1" customWidth="1"/>
    <col min="5896" max="5896" width="6.75" style="77" customWidth="1"/>
    <col min="5897" max="5897" width="12.5" style="77" customWidth="1"/>
    <col min="5898" max="5899" width="6.75" style="77" bestFit="1" customWidth="1"/>
    <col min="5900" max="5900" width="6.75" style="77" customWidth="1"/>
    <col min="5901" max="5901" width="12.5" style="77" customWidth="1"/>
    <col min="5902" max="5903" width="6.75" style="77" bestFit="1" customWidth="1"/>
    <col min="5904" max="5904" width="6.75" style="77" customWidth="1"/>
    <col min="5905" max="6144" width="9" style="77"/>
    <col min="6145" max="6145" width="12.5" style="77" customWidth="1"/>
    <col min="6146" max="6147" width="6.75" style="77" bestFit="1" customWidth="1"/>
    <col min="6148" max="6148" width="6.75" style="77" customWidth="1"/>
    <col min="6149" max="6149" width="12.5" style="77" customWidth="1"/>
    <col min="6150" max="6151" width="6.75" style="77" bestFit="1" customWidth="1"/>
    <col min="6152" max="6152" width="6.75" style="77" customWidth="1"/>
    <col min="6153" max="6153" width="12.5" style="77" customWidth="1"/>
    <col min="6154" max="6155" width="6.75" style="77" bestFit="1" customWidth="1"/>
    <col min="6156" max="6156" width="6.75" style="77" customWidth="1"/>
    <col min="6157" max="6157" width="12.5" style="77" customWidth="1"/>
    <col min="6158" max="6159" width="6.75" style="77" bestFit="1" customWidth="1"/>
    <col min="6160" max="6160" width="6.75" style="77" customWidth="1"/>
    <col min="6161" max="6400" width="9" style="77"/>
    <col min="6401" max="6401" width="12.5" style="77" customWidth="1"/>
    <col min="6402" max="6403" width="6.75" style="77" bestFit="1" customWidth="1"/>
    <col min="6404" max="6404" width="6.75" style="77" customWidth="1"/>
    <col min="6405" max="6405" width="12.5" style="77" customWidth="1"/>
    <col min="6406" max="6407" width="6.75" style="77" bestFit="1" customWidth="1"/>
    <col min="6408" max="6408" width="6.75" style="77" customWidth="1"/>
    <col min="6409" max="6409" width="12.5" style="77" customWidth="1"/>
    <col min="6410" max="6411" width="6.75" style="77" bestFit="1" customWidth="1"/>
    <col min="6412" max="6412" width="6.75" style="77" customWidth="1"/>
    <col min="6413" max="6413" width="12.5" style="77" customWidth="1"/>
    <col min="6414" max="6415" width="6.75" style="77" bestFit="1" customWidth="1"/>
    <col min="6416" max="6416" width="6.75" style="77" customWidth="1"/>
    <col min="6417" max="6656" width="9" style="77"/>
    <col min="6657" max="6657" width="12.5" style="77" customWidth="1"/>
    <col min="6658" max="6659" width="6.75" style="77" bestFit="1" customWidth="1"/>
    <col min="6660" max="6660" width="6.75" style="77" customWidth="1"/>
    <col min="6661" max="6661" width="12.5" style="77" customWidth="1"/>
    <col min="6662" max="6663" width="6.75" style="77" bestFit="1" customWidth="1"/>
    <col min="6664" max="6664" width="6.75" style="77" customWidth="1"/>
    <col min="6665" max="6665" width="12.5" style="77" customWidth="1"/>
    <col min="6666" max="6667" width="6.75" style="77" bestFit="1" customWidth="1"/>
    <col min="6668" max="6668" width="6.75" style="77" customWidth="1"/>
    <col min="6669" max="6669" width="12.5" style="77" customWidth="1"/>
    <col min="6670" max="6671" width="6.75" style="77" bestFit="1" customWidth="1"/>
    <col min="6672" max="6672" width="6.75" style="77" customWidth="1"/>
    <col min="6673" max="6912" width="9" style="77"/>
    <col min="6913" max="6913" width="12.5" style="77" customWidth="1"/>
    <col min="6914" max="6915" width="6.75" style="77" bestFit="1" customWidth="1"/>
    <col min="6916" max="6916" width="6.75" style="77" customWidth="1"/>
    <col min="6917" max="6917" width="12.5" style="77" customWidth="1"/>
    <col min="6918" max="6919" width="6.75" style="77" bestFit="1" customWidth="1"/>
    <col min="6920" max="6920" width="6.75" style="77" customWidth="1"/>
    <col min="6921" max="6921" width="12.5" style="77" customWidth="1"/>
    <col min="6922" max="6923" width="6.75" style="77" bestFit="1" customWidth="1"/>
    <col min="6924" max="6924" width="6.75" style="77" customWidth="1"/>
    <col min="6925" max="6925" width="12.5" style="77" customWidth="1"/>
    <col min="6926" max="6927" width="6.75" style="77" bestFit="1" customWidth="1"/>
    <col min="6928" max="6928" width="6.75" style="77" customWidth="1"/>
    <col min="6929" max="7168" width="9" style="77"/>
    <col min="7169" max="7169" width="12.5" style="77" customWidth="1"/>
    <col min="7170" max="7171" width="6.75" style="77" bestFit="1" customWidth="1"/>
    <col min="7172" max="7172" width="6.75" style="77" customWidth="1"/>
    <col min="7173" max="7173" width="12.5" style="77" customWidth="1"/>
    <col min="7174" max="7175" width="6.75" style="77" bestFit="1" customWidth="1"/>
    <col min="7176" max="7176" width="6.75" style="77" customWidth="1"/>
    <col min="7177" max="7177" width="12.5" style="77" customWidth="1"/>
    <col min="7178" max="7179" width="6.75" style="77" bestFit="1" customWidth="1"/>
    <col min="7180" max="7180" width="6.75" style="77" customWidth="1"/>
    <col min="7181" max="7181" width="12.5" style="77" customWidth="1"/>
    <col min="7182" max="7183" width="6.75" style="77" bestFit="1" customWidth="1"/>
    <col min="7184" max="7184" width="6.75" style="77" customWidth="1"/>
    <col min="7185" max="7424" width="9" style="77"/>
    <col min="7425" max="7425" width="12.5" style="77" customWidth="1"/>
    <col min="7426" max="7427" width="6.75" style="77" bestFit="1" customWidth="1"/>
    <col min="7428" max="7428" width="6.75" style="77" customWidth="1"/>
    <col min="7429" max="7429" width="12.5" style="77" customWidth="1"/>
    <col min="7430" max="7431" width="6.75" style="77" bestFit="1" customWidth="1"/>
    <col min="7432" max="7432" width="6.75" style="77" customWidth="1"/>
    <col min="7433" max="7433" width="12.5" style="77" customWidth="1"/>
    <col min="7434" max="7435" width="6.75" style="77" bestFit="1" customWidth="1"/>
    <col min="7436" max="7436" width="6.75" style="77" customWidth="1"/>
    <col min="7437" max="7437" width="12.5" style="77" customWidth="1"/>
    <col min="7438" max="7439" width="6.75" style="77" bestFit="1" customWidth="1"/>
    <col min="7440" max="7440" width="6.75" style="77" customWidth="1"/>
    <col min="7441" max="7680" width="9" style="77"/>
    <col min="7681" max="7681" width="12.5" style="77" customWidth="1"/>
    <col min="7682" max="7683" width="6.75" style="77" bestFit="1" customWidth="1"/>
    <col min="7684" max="7684" width="6.75" style="77" customWidth="1"/>
    <col min="7685" max="7685" width="12.5" style="77" customWidth="1"/>
    <col min="7686" max="7687" width="6.75" style="77" bestFit="1" customWidth="1"/>
    <col min="7688" max="7688" width="6.75" style="77" customWidth="1"/>
    <col min="7689" max="7689" width="12.5" style="77" customWidth="1"/>
    <col min="7690" max="7691" width="6.75" style="77" bestFit="1" customWidth="1"/>
    <col min="7692" max="7692" width="6.75" style="77" customWidth="1"/>
    <col min="7693" max="7693" width="12.5" style="77" customWidth="1"/>
    <col min="7694" max="7695" width="6.75" style="77" bestFit="1" customWidth="1"/>
    <col min="7696" max="7696" width="6.75" style="77" customWidth="1"/>
    <col min="7697" max="7936" width="9" style="77"/>
    <col min="7937" max="7937" width="12.5" style="77" customWidth="1"/>
    <col min="7938" max="7939" width="6.75" style="77" bestFit="1" customWidth="1"/>
    <col min="7940" max="7940" width="6.75" style="77" customWidth="1"/>
    <col min="7941" max="7941" width="12.5" style="77" customWidth="1"/>
    <col min="7942" max="7943" width="6.75" style="77" bestFit="1" customWidth="1"/>
    <col min="7944" max="7944" width="6.75" style="77" customWidth="1"/>
    <col min="7945" max="7945" width="12.5" style="77" customWidth="1"/>
    <col min="7946" max="7947" width="6.75" style="77" bestFit="1" customWidth="1"/>
    <col min="7948" max="7948" width="6.75" style="77" customWidth="1"/>
    <col min="7949" max="7949" width="12.5" style="77" customWidth="1"/>
    <col min="7950" max="7951" width="6.75" style="77" bestFit="1" customWidth="1"/>
    <col min="7952" max="7952" width="6.75" style="77" customWidth="1"/>
    <col min="7953" max="8192" width="9" style="77"/>
    <col min="8193" max="8193" width="12.5" style="77" customWidth="1"/>
    <col min="8194" max="8195" width="6.75" style="77" bestFit="1" customWidth="1"/>
    <col min="8196" max="8196" width="6.75" style="77" customWidth="1"/>
    <col min="8197" max="8197" width="12.5" style="77" customWidth="1"/>
    <col min="8198" max="8199" width="6.75" style="77" bestFit="1" customWidth="1"/>
    <col min="8200" max="8200" width="6.75" style="77" customWidth="1"/>
    <col min="8201" max="8201" width="12.5" style="77" customWidth="1"/>
    <col min="8202" max="8203" width="6.75" style="77" bestFit="1" customWidth="1"/>
    <col min="8204" max="8204" width="6.75" style="77" customWidth="1"/>
    <col min="8205" max="8205" width="12.5" style="77" customWidth="1"/>
    <col min="8206" max="8207" width="6.75" style="77" bestFit="1" customWidth="1"/>
    <col min="8208" max="8208" width="6.75" style="77" customWidth="1"/>
    <col min="8209" max="8448" width="9" style="77"/>
    <col min="8449" max="8449" width="12.5" style="77" customWidth="1"/>
    <col min="8450" max="8451" width="6.75" style="77" bestFit="1" customWidth="1"/>
    <col min="8452" max="8452" width="6.75" style="77" customWidth="1"/>
    <col min="8453" max="8453" width="12.5" style="77" customWidth="1"/>
    <col min="8454" max="8455" width="6.75" style="77" bestFit="1" customWidth="1"/>
    <col min="8456" max="8456" width="6.75" style="77" customWidth="1"/>
    <col min="8457" max="8457" width="12.5" style="77" customWidth="1"/>
    <col min="8458" max="8459" width="6.75" style="77" bestFit="1" customWidth="1"/>
    <col min="8460" max="8460" width="6.75" style="77" customWidth="1"/>
    <col min="8461" max="8461" width="12.5" style="77" customWidth="1"/>
    <col min="8462" max="8463" width="6.75" style="77" bestFit="1" customWidth="1"/>
    <col min="8464" max="8464" width="6.75" style="77" customWidth="1"/>
    <col min="8465" max="8704" width="9" style="77"/>
    <col min="8705" max="8705" width="12.5" style="77" customWidth="1"/>
    <col min="8706" max="8707" width="6.75" style="77" bestFit="1" customWidth="1"/>
    <col min="8708" max="8708" width="6.75" style="77" customWidth="1"/>
    <col min="8709" max="8709" width="12.5" style="77" customWidth="1"/>
    <col min="8710" max="8711" width="6.75" style="77" bestFit="1" customWidth="1"/>
    <col min="8712" max="8712" width="6.75" style="77" customWidth="1"/>
    <col min="8713" max="8713" width="12.5" style="77" customWidth="1"/>
    <col min="8714" max="8715" width="6.75" style="77" bestFit="1" customWidth="1"/>
    <col min="8716" max="8716" width="6.75" style="77" customWidth="1"/>
    <col min="8717" max="8717" width="12.5" style="77" customWidth="1"/>
    <col min="8718" max="8719" width="6.75" style="77" bestFit="1" customWidth="1"/>
    <col min="8720" max="8720" width="6.75" style="77" customWidth="1"/>
    <col min="8721" max="8960" width="9" style="77"/>
    <col min="8961" max="8961" width="12.5" style="77" customWidth="1"/>
    <col min="8962" max="8963" width="6.75" style="77" bestFit="1" customWidth="1"/>
    <col min="8964" max="8964" width="6.75" style="77" customWidth="1"/>
    <col min="8965" max="8965" width="12.5" style="77" customWidth="1"/>
    <col min="8966" max="8967" width="6.75" style="77" bestFit="1" customWidth="1"/>
    <col min="8968" max="8968" width="6.75" style="77" customWidth="1"/>
    <col min="8969" max="8969" width="12.5" style="77" customWidth="1"/>
    <col min="8970" max="8971" width="6.75" style="77" bestFit="1" customWidth="1"/>
    <col min="8972" max="8972" width="6.75" style="77" customWidth="1"/>
    <col min="8973" max="8973" width="12.5" style="77" customWidth="1"/>
    <col min="8974" max="8975" width="6.75" style="77" bestFit="1" customWidth="1"/>
    <col min="8976" max="8976" width="6.75" style="77" customWidth="1"/>
    <col min="8977" max="9216" width="9" style="77"/>
    <col min="9217" max="9217" width="12.5" style="77" customWidth="1"/>
    <col min="9218" max="9219" width="6.75" style="77" bestFit="1" customWidth="1"/>
    <col min="9220" max="9220" width="6.75" style="77" customWidth="1"/>
    <col min="9221" max="9221" width="12.5" style="77" customWidth="1"/>
    <col min="9222" max="9223" width="6.75" style="77" bestFit="1" customWidth="1"/>
    <col min="9224" max="9224" width="6.75" style="77" customWidth="1"/>
    <col min="9225" max="9225" width="12.5" style="77" customWidth="1"/>
    <col min="9226" max="9227" width="6.75" style="77" bestFit="1" customWidth="1"/>
    <col min="9228" max="9228" width="6.75" style="77" customWidth="1"/>
    <col min="9229" max="9229" width="12.5" style="77" customWidth="1"/>
    <col min="9230" max="9231" width="6.75" style="77" bestFit="1" customWidth="1"/>
    <col min="9232" max="9232" width="6.75" style="77" customWidth="1"/>
    <col min="9233" max="9472" width="9" style="77"/>
    <col min="9473" max="9473" width="12.5" style="77" customWidth="1"/>
    <col min="9474" max="9475" width="6.75" style="77" bestFit="1" customWidth="1"/>
    <col min="9476" max="9476" width="6.75" style="77" customWidth="1"/>
    <col min="9477" max="9477" width="12.5" style="77" customWidth="1"/>
    <col min="9478" max="9479" width="6.75" style="77" bestFit="1" customWidth="1"/>
    <col min="9480" max="9480" width="6.75" style="77" customWidth="1"/>
    <col min="9481" max="9481" width="12.5" style="77" customWidth="1"/>
    <col min="9482" max="9483" width="6.75" style="77" bestFit="1" customWidth="1"/>
    <col min="9484" max="9484" width="6.75" style="77" customWidth="1"/>
    <col min="9485" max="9485" width="12.5" style="77" customWidth="1"/>
    <col min="9486" max="9487" width="6.75" style="77" bestFit="1" customWidth="1"/>
    <col min="9488" max="9488" width="6.75" style="77" customWidth="1"/>
    <col min="9489" max="9728" width="9" style="77"/>
    <col min="9729" max="9729" width="12.5" style="77" customWidth="1"/>
    <col min="9730" max="9731" width="6.75" style="77" bestFit="1" customWidth="1"/>
    <col min="9732" max="9732" width="6.75" style="77" customWidth="1"/>
    <col min="9733" max="9733" width="12.5" style="77" customWidth="1"/>
    <col min="9734" max="9735" width="6.75" style="77" bestFit="1" customWidth="1"/>
    <col min="9736" max="9736" width="6.75" style="77" customWidth="1"/>
    <col min="9737" max="9737" width="12.5" style="77" customWidth="1"/>
    <col min="9738" max="9739" width="6.75" style="77" bestFit="1" customWidth="1"/>
    <col min="9740" max="9740" width="6.75" style="77" customWidth="1"/>
    <col min="9741" max="9741" width="12.5" style="77" customWidth="1"/>
    <col min="9742" max="9743" width="6.75" style="77" bestFit="1" customWidth="1"/>
    <col min="9744" max="9744" width="6.75" style="77" customWidth="1"/>
    <col min="9745" max="9984" width="9" style="77"/>
    <col min="9985" max="9985" width="12.5" style="77" customWidth="1"/>
    <col min="9986" max="9987" width="6.75" style="77" bestFit="1" customWidth="1"/>
    <col min="9988" max="9988" width="6.75" style="77" customWidth="1"/>
    <col min="9989" max="9989" width="12.5" style="77" customWidth="1"/>
    <col min="9990" max="9991" width="6.75" style="77" bestFit="1" customWidth="1"/>
    <col min="9992" max="9992" width="6.75" style="77" customWidth="1"/>
    <col min="9993" max="9993" width="12.5" style="77" customWidth="1"/>
    <col min="9994" max="9995" width="6.75" style="77" bestFit="1" customWidth="1"/>
    <col min="9996" max="9996" width="6.75" style="77" customWidth="1"/>
    <col min="9997" max="9997" width="12.5" style="77" customWidth="1"/>
    <col min="9998" max="9999" width="6.75" style="77" bestFit="1" customWidth="1"/>
    <col min="10000" max="10000" width="6.75" style="77" customWidth="1"/>
    <col min="10001" max="10240" width="9" style="77"/>
    <col min="10241" max="10241" width="12.5" style="77" customWidth="1"/>
    <col min="10242" max="10243" width="6.75" style="77" bestFit="1" customWidth="1"/>
    <col min="10244" max="10244" width="6.75" style="77" customWidth="1"/>
    <col min="10245" max="10245" width="12.5" style="77" customWidth="1"/>
    <col min="10246" max="10247" width="6.75" style="77" bestFit="1" customWidth="1"/>
    <col min="10248" max="10248" width="6.75" style="77" customWidth="1"/>
    <col min="10249" max="10249" width="12.5" style="77" customWidth="1"/>
    <col min="10250" max="10251" width="6.75" style="77" bestFit="1" customWidth="1"/>
    <col min="10252" max="10252" width="6.75" style="77" customWidth="1"/>
    <col min="10253" max="10253" width="12.5" style="77" customWidth="1"/>
    <col min="10254" max="10255" width="6.75" style="77" bestFit="1" customWidth="1"/>
    <col min="10256" max="10256" width="6.75" style="77" customWidth="1"/>
    <col min="10257" max="10496" width="9" style="77"/>
    <col min="10497" max="10497" width="12.5" style="77" customWidth="1"/>
    <col min="10498" max="10499" width="6.75" style="77" bestFit="1" customWidth="1"/>
    <col min="10500" max="10500" width="6.75" style="77" customWidth="1"/>
    <col min="10501" max="10501" width="12.5" style="77" customWidth="1"/>
    <col min="10502" max="10503" width="6.75" style="77" bestFit="1" customWidth="1"/>
    <col min="10504" max="10504" width="6.75" style="77" customWidth="1"/>
    <col min="10505" max="10505" width="12.5" style="77" customWidth="1"/>
    <col min="10506" max="10507" width="6.75" style="77" bestFit="1" customWidth="1"/>
    <col min="10508" max="10508" width="6.75" style="77" customWidth="1"/>
    <col min="10509" max="10509" width="12.5" style="77" customWidth="1"/>
    <col min="10510" max="10511" width="6.75" style="77" bestFit="1" customWidth="1"/>
    <col min="10512" max="10512" width="6.75" style="77" customWidth="1"/>
    <col min="10513" max="10752" width="9" style="77"/>
    <col min="10753" max="10753" width="12.5" style="77" customWidth="1"/>
    <col min="10754" max="10755" width="6.75" style="77" bestFit="1" customWidth="1"/>
    <col min="10756" max="10756" width="6.75" style="77" customWidth="1"/>
    <col min="10757" max="10757" width="12.5" style="77" customWidth="1"/>
    <col min="10758" max="10759" width="6.75" style="77" bestFit="1" customWidth="1"/>
    <col min="10760" max="10760" width="6.75" style="77" customWidth="1"/>
    <col min="10761" max="10761" width="12.5" style="77" customWidth="1"/>
    <col min="10762" max="10763" width="6.75" style="77" bestFit="1" customWidth="1"/>
    <col min="10764" max="10764" width="6.75" style="77" customWidth="1"/>
    <col min="10765" max="10765" width="12.5" style="77" customWidth="1"/>
    <col min="10766" max="10767" width="6.75" style="77" bestFit="1" customWidth="1"/>
    <col min="10768" max="10768" width="6.75" style="77" customWidth="1"/>
    <col min="10769" max="11008" width="9" style="77"/>
    <col min="11009" max="11009" width="12.5" style="77" customWidth="1"/>
    <col min="11010" max="11011" width="6.75" style="77" bestFit="1" customWidth="1"/>
    <col min="11012" max="11012" width="6.75" style="77" customWidth="1"/>
    <col min="11013" max="11013" width="12.5" style="77" customWidth="1"/>
    <col min="11014" max="11015" width="6.75" style="77" bestFit="1" customWidth="1"/>
    <col min="11016" max="11016" width="6.75" style="77" customWidth="1"/>
    <col min="11017" max="11017" width="12.5" style="77" customWidth="1"/>
    <col min="11018" max="11019" width="6.75" style="77" bestFit="1" customWidth="1"/>
    <col min="11020" max="11020" width="6.75" style="77" customWidth="1"/>
    <col min="11021" max="11021" width="12.5" style="77" customWidth="1"/>
    <col min="11022" max="11023" width="6.75" style="77" bestFit="1" customWidth="1"/>
    <col min="11024" max="11024" width="6.75" style="77" customWidth="1"/>
    <col min="11025" max="11264" width="9" style="77"/>
    <col min="11265" max="11265" width="12.5" style="77" customWidth="1"/>
    <col min="11266" max="11267" width="6.75" style="77" bestFit="1" customWidth="1"/>
    <col min="11268" max="11268" width="6.75" style="77" customWidth="1"/>
    <col min="11269" max="11269" width="12.5" style="77" customWidth="1"/>
    <col min="11270" max="11271" width="6.75" style="77" bestFit="1" customWidth="1"/>
    <col min="11272" max="11272" width="6.75" style="77" customWidth="1"/>
    <col min="11273" max="11273" width="12.5" style="77" customWidth="1"/>
    <col min="11274" max="11275" width="6.75" style="77" bestFit="1" customWidth="1"/>
    <col min="11276" max="11276" width="6.75" style="77" customWidth="1"/>
    <col min="11277" max="11277" width="12.5" style="77" customWidth="1"/>
    <col min="11278" max="11279" width="6.75" style="77" bestFit="1" customWidth="1"/>
    <col min="11280" max="11280" width="6.75" style="77" customWidth="1"/>
    <col min="11281" max="11520" width="9" style="77"/>
    <col min="11521" max="11521" width="12.5" style="77" customWidth="1"/>
    <col min="11522" max="11523" width="6.75" style="77" bestFit="1" customWidth="1"/>
    <col min="11524" max="11524" width="6.75" style="77" customWidth="1"/>
    <col min="11525" max="11525" width="12.5" style="77" customWidth="1"/>
    <col min="11526" max="11527" width="6.75" style="77" bestFit="1" customWidth="1"/>
    <col min="11528" max="11528" width="6.75" style="77" customWidth="1"/>
    <col min="11529" max="11529" width="12.5" style="77" customWidth="1"/>
    <col min="11530" max="11531" width="6.75" style="77" bestFit="1" customWidth="1"/>
    <col min="11532" max="11532" width="6.75" style="77" customWidth="1"/>
    <col min="11533" max="11533" width="12.5" style="77" customWidth="1"/>
    <col min="11534" max="11535" width="6.75" style="77" bestFit="1" customWidth="1"/>
    <col min="11536" max="11536" width="6.75" style="77" customWidth="1"/>
    <col min="11537" max="11776" width="9" style="77"/>
    <col min="11777" max="11777" width="12.5" style="77" customWidth="1"/>
    <col min="11778" max="11779" width="6.75" style="77" bestFit="1" customWidth="1"/>
    <col min="11780" max="11780" width="6.75" style="77" customWidth="1"/>
    <col min="11781" max="11781" width="12.5" style="77" customWidth="1"/>
    <col min="11782" max="11783" width="6.75" style="77" bestFit="1" customWidth="1"/>
    <col min="11784" max="11784" width="6.75" style="77" customWidth="1"/>
    <col min="11785" max="11785" width="12.5" style="77" customWidth="1"/>
    <col min="11786" max="11787" width="6.75" style="77" bestFit="1" customWidth="1"/>
    <col min="11788" max="11788" width="6.75" style="77" customWidth="1"/>
    <col min="11789" max="11789" width="12.5" style="77" customWidth="1"/>
    <col min="11790" max="11791" width="6.75" style="77" bestFit="1" customWidth="1"/>
    <col min="11792" max="11792" width="6.75" style="77" customWidth="1"/>
    <col min="11793" max="12032" width="9" style="77"/>
    <col min="12033" max="12033" width="12.5" style="77" customWidth="1"/>
    <col min="12034" max="12035" width="6.75" style="77" bestFit="1" customWidth="1"/>
    <col min="12036" max="12036" width="6.75" style="77" customWidth="1"/>
    <col min="12037" max="12037" width="12.5" style="77" customWidth="1"/>
    <col min="12038" max="12039" width="6.75" style="77" bestFit="1" customWidth="1"/>
    <col min="12040" max="12040" width="6.75" style="77" customWidth="1"/>
    <col min="12041" max="12041" width="12.5" style="77" customWidth="1"/>
    <col min="12042" max="12043" width="6.75" style="77" bestFit="1" customWidth="1"/>
    <col min="12044" max="12044" width="6.75" style="77" customWidth="1"/>
    <col min="12045" max="12045" width="12.5" style="77" customWidth="1"/>
    <col min="12046" max="12047" width="6.75" style="77" bestFit="1" customWidth="1"/>
    <col min="12048" max="12048" width="6.75" style="77" customWidth="1"/>
    <col min="12049" max="12288" width="9" style="77"/>
    <col min="12289" max="12289" width="12.5" style="77" customWidth="1"/>
    <col min="12290" max="12291" width="6.75" style="77" bestFit="1" customWidth="1"/>
    <col min="12292" max="12292" width="6.75" style="77" customWidth="1"/>
    <col min="12293" max="12293" width="12.5" style="77" customWidth="1"/>
    <col min="12294" max="12295" width="6.75" style="77" bestFit="1" customWidth="1"/>
    <col min="12296" max="12296" width="6.75" style="77" customWidth="1"/>
    <col min="12297" max="12297" width="12.5" style="77" customWidth="1"/>
    <col min="12298" max="12299" width="6.75" style="77" bestFit="1" customWidth="1"/>
    <col min="12300" max="12300" width="6.75" style="77" customWidth="1"/>
    <col min="12301" max="12301" width="12.5" style="77" customWidth="1"/>
    <col min="12302" max="12303" width="6.75" style="77" bestFit="1" customWidth="1"/>
    <col min="12304" max="12304" width="6.75" style="77" customWidth="1"/>
    <col min="12305" max="12544" width="9" style="77"/>
    <col min="12545" max="12545" width="12.5" style="77" customWidth="1"/>
    <col min="12546" max="12547" width="6.75" style="77" bestFit="1" customWidth="1"/>
    <col min="12548" max="12548" width="6.75" style="77" customWidth="1"/>
    <col min="12549" max="12549" width="12.5" style="77" customWidth="1"/>
    <col min="12550" max="12551" width="6.75" style="77" bestFit="1" customWidth="1"/>
    <col min="12552" max="12552" width="6.75" style="77" customWidth="1"/>
    <col min="12553" max="12553" width="12.5" style="77" customWidth="1"/>
    <col min="12554" max="12555" width="6.75" style="77" bestFit="1" customWidth="1"/>
    <col min="12556" max="12556" width="6.75" style="77" customWidth="1"/>
    <col min="12557" max="12557" width="12.5" style="77" customWidth="1"/>
    <col min="12558" max="12559" width="6.75" style="77" bestFit="1" customWidth="1"/>
    <col min="12560" max="12560" width="6.75" style="77" customWidth="1"/>
    <col min="12561" max="12800" width="9" style="77"/>
    <col min="12801" max="12801" width="12.5" style="77" customWidth="1"/>
    <col min="12802" max="12803" width="6.75" style="77" bestFit="1" customWidth="1"/>
    <col min="12804" max="12804" width="6.75" style="77" customWidth="1"/>
    <col min="12805" max="12805" width="12.5" style="77" customWidth="1"/>
    <col min="12806" max="12807" width="6.75" style="77" bestFit="1" customWidth="1"/>
    <col min="12808" max="12808" width="6.75" style="77" customWidth="1"/>
    <col min="12809" max="12809" width="12.5" style="77" customWidth="1"/>
    <col min="12810" max="12811" width="6.75" style="77" bestFit="1" customWidth="1"/>
    <col min="12812" max="12812" width="6.75" style="77" customWidth="1"/>
    <col min="12813" max="12813" width="12.5" style="77" customWidth="1"/>
    <col min="12814" max="12815" width="6.75" style="77" bestFit="1" customWidth="1"/>
    <col min="12816" max="12816" width="6.75" style="77" customWidth="1"/>
    <col min="12817" max="13056" width="9" style="77"/>
    <col min="13057" max="13057" width="12.5" style="77" customWidth="1"/>
    <col min="13058" max="13059" width="6.75" style="77" bestFit="1" customWidth="1"/>
    <col min="13060" max="13060" width="6.75" style="77" customWidth="1"/>
    <col min="13061" max="13061" width="12.5" style="77" customWidth="1"/>
    <col min="13062" max="13063" width="6.75" style="77" bestFit="1" customWidth="1"/>
    <col min="13064" max="13064" width="6.75" style="77" customWidth="1"/>
    <col min="13065" max="13065" width="12.5" style="77" customWidth="1"/>
    <col min="13066" max="13067" width="6.75" style="77" bestFit="1" customWidth="1"/>
    <col min="13068" max="13068" width="6.75" style="77" customWidth="1"/>
    <col min="13069" max="13069" width="12.5" style="77" customWidth="1"/>
    <col min="13070" max="13071" width="6.75" style="77" bestFit="1" customWidth="1"/>
    <col min="13072" max="13072" width="6.75" style="77" customWidth="1"/>
    <col min="13073" max="13312" width="9" style="77"/>
    <col min="13313" max="13313" width="12.5" style="77" customWidth="1"/>
    <col min="13314" max="13315" width="6.75" style="77" bestFit="1" customWidth="1"/>
    <col min="13316" max="13316" width="6.75" style="77" customWidth="1"/>
    <col min="13317" max="13317" width="12.5" style="77" customWidth="1"/>
    <col min="13318" max="13319" width="6.75" style="77" bestFit="1" customWidth="1"/>
    <col min="13320" max="13320" width="6.75" style="77" customWidth="1"/>
    <col min="13321" max="13321" width="12.5" style="77" customWidth="1"/>
    <col min="13322" max="13323" width="6.75" style="77" bestFit="1" customWidth="1"/>
    <col min="13324" max="13324" width="6.75" style="77" customWidth="1"/>
    <col min="13325" max="13325" width="12.5" style="77" customWidth="1"/>
    <col min="13326" max="13327" width="6.75" style="77" bestFit="1" customWidth="1"/>
    <col min="13328" max="13328" width="6.75" style="77" customWidth="1"/>
    <col min="13329" max="13568" width="9" style="77"/>
    <col min="13569" max="13569" width="12.5" style="77" customWidth="1"/>
    <col min="13570" max="13571" width="6.75" style="77" bestFit="1" customWidth="1"/>
    <col min="13572" max="13572" width="6.75" style="77" customWidth="1"/>
    <col min="13573" max="13573" width="12.5" style="77" customWidth="1"/>
    <col min="13574" max="13575" width="6.75" style="77" bestFit="1" customWidth="1"/>
    <col min="13576" max="13576" width="6.75" style="77" customWidth="1"/>
    <col min="13577" max="13577" width="12.5" style="77" customWidth="1"/>
    <col min="13578" max="13579" width="6.75" style="77" bestFit="1" customWidth="1"/>
    <col min="13580" max="13580" width="6.75" style="77" customWidth="1"/>
    <col min="13581" max="13581" width="12.5" style="77" customWidth="1"/>
    <col min="13582" max="13583" width="6.75" style="77" bestFit="1" customWidth="1"/>
    <col min="13584" max="13584" width="6.75" style="77" customWidth="1"/>
    <col min="13585" max="13824" width="9" style="77"/>
    <col min="13825" max="13825" width="12.5" style="77" customWidth="1"/>
    <col min="13826" max="13827" width="6.75" style="77" bestFit="1" customWidth="1"/>
    <col min="13828" max="13828" width="6.75" style="77" customWidth="1"/>
    <col min="13829" max="13829" width="12.5" style="77" customWidth="1"/>
    <col min="13830" max="13831" width="6.75" style="77" bestFit="1" customWidth="1"/>
    <col min="13832" max="13832" width="6.75" style="77" customWidth="1"/>
    <col min="13833" max="13833" width="12.5" style="77" customWidth="1"/>
    <col min="13834" max="13835" width="6.75" style="77" bestFit="1" customWidth="1"/>
    <col min="13836" max="13836" width="6.75" style="77" customWidth="1"/>
    <col min="13837" max="13837" width="12.5" style="77" customWidth="1"/>
    <col min="13838" max="13839" width="6.75" style="77" bestFit="1" customWidth="1"/>
    <col min="13840" max="13840" width="6.75" style="77" customWidth="1"/>
    <col min="13841" max="14080" width="9" style="77"/>
    <col min="14081" max="14081" width="12.5" style="77" customWidth="1"/>
    <col min="14082" max="14083" width="6.75" style="77" bestFit="1" customWidth="1"/>
    <col min="14084" max="14084" width="6.75" style="77" customWidth="1"/>
    <col min="14085" max="14085" width="12.5" style="77" customWidth="1"/>
    <col min="14086" max="14087" width="6.75" style="77" bestFit="1" customWidth="1"/>
    <col min="14088" max="14088" width="6.75" style="77" customWidth="1"/>
    <col min="14089" max="14089" width="12.5" style="77" customWidth="1"/>
    <col min="14090" max="14091" width="6.75" style="77" bestFit="1" customWidth="1"/>
    <col min="14092" max="14092" width="6.75" style="77" customWidth="1"/>
    <col min="14093" max="14093" width="12.5" style="77" customWidth="1"/>
    <col min="14094" max="14095" width="6.75" style="77" bestFit="1" customWidth="1"/>
    <col min="14096" max="14096" width="6.75" style="77" customWidth="1"/>
    <col min="14097" max="14336" width="9" style="77"/>
    <col min="14337" max="14337" width="12.5" style="77" customWidth="1"/>
    <col min="14338" max="14339" width="6.75" style="77" bestFit="1" customWidth="1"/>
    <col min="14340" max="14340" width="6.75" style="77" customWidth="1"/>
    <col min="14341" max="14341" width="12.5" style="77" customWidth="1"/>
    <col min="14342" max="14343" width="6.75" style="77" bestFit="1" customWidth="1"/>
    <col min="14344" max="14344" width="6.75" style="77" customWidth="1"/>
    <col min="14345" max="14345" width="12.5" style="77" customWidth="1"/>
    <col min="14346" max="14347" width="6.75" style="77" bestFit="1" customWidth="1"/>
    <col min="14348" max="14348" width="6.75" style="77" customWidth="1"/>
    <col min="14349" max="14349" width="12.5" style="77" customWidth="1"/>
    <col min="14350" max="14351" width="6.75" style="77" bestFit="1" customWidth="1"/>
    <col min="14352" max="14352" width="6.75" style="77" customWidth="1"/>
    <col min="14353" max="14592" width="9" style="77"/>
    <col min="14593" max="14593" width="12.5" style="77" customWidth="1"/>
    <col min="14594" max="14595" width="6.75" style="77" bestFit="1" customWidth="1"/>
    <col min="14596" max="14596" width="6.75" style="77" customWidth="1"/>
    <col min="14597" max="14597" width="12.5" style="77" customWidth="1"/>
    <col min="14598" max="14599" width="6.75" style="77" bestFit="1" customWidth="1"/>
    <col min="14600" max="14600" width="6.75" style="77" customWidth="1"/>
    <col min="14601" max="14601" width="12.5" style="77" customWidth="1"/>
    <col min="14602" max="14603" width="6.75" style="77" bestFit="1" customWidth="1"/>
    <col min="14604" max="14604" width="6.75" style="77" customWidth="1"/>
    <col min="14605" max="14605" width="12.5" style="77" customWidth="1"/>
    <col min="14606" max="14607" width="6.75" style="77" bestFit="1" customWidth="1"/>
    <col min="14608" max="14608" width="6.75" style="77" customWidth="1"/>
    <col min="14609" max="14848" width="9" style="77"/>
    <col min="14849" max="14849" width="12.5" style="77" customWidth="1"/>
    <col min="14850" max="14851" width="6.75" style="77" bestFit="1" customWidth="1"/>
    <col min="14852" max="14852" width="6.75" style="77" customWidth="1"/>
    <col min="14853" max="14853" width="12.5" style="77" customWidth="1"/>
    <col min="14854" max="14855" width="6.75" style="77" bestFit="1" customWidth="1"/>
    <col min="14856" max="14856" width="6.75" style="77" customWidth="1"/>
    <col min="14857" max="14857" width="12.5" style="77" customWidth="1"/>
    <col min="14858" max="14859" width="6.75" style="77" bestFit="1" customWidth="1"/>
    <col min="14860" max="14860" width="6.75" style="77" customWidth="1"/>
    <col min="14861" max="14861" width="12.5" style="77" customWidth="1"/>
    <col min="14862" max="14863" width="6.75" style="77" bestFit="1" customWidth="1"/>
    <col min="14864" max="14864" width="6.75" style="77" customWidth="1"/>
    <col min="14865" max="15104" width="9" style="77"/>
    <col min="15105" max="15105" width="12.5" style="77" customWidth="1"/>
    <col min="15106" max="15107" width="6.75" style="77" bestFit="1" customWidth="1"/>
    <col min="15108" max="15108" width="6.75" style="77" customWidth="1"/>
    <col min="15109" max="15109" width="12.5" style="77" customWidth="1"/>
    <col min="15110" max="15111" width="6.75" style="77" bestFit="1" customWidth="1"/>
    <col min="15112" max="15112" width="6.75" style="77" customWidth="1"/>
    <col min="15113" max="15113" width="12.5" style="77" customWidth="1"/>
    <col min="15114" max="15115" width="6.75" style="77" bestFit="1" customWidth="1"/>
    <col min="15116" max="15116" width="6.75" style="77" customWidth="1"/>
    <col min="15117" max="15117" width="12.5" style="77" customWidth="1"/>
    <col min="15118" max="15119" width="6.75" style="77" bestFit="1" customWidth="1"/>
    <col min="15120" max="15120" width="6.75" style="77" customWidth="1"/>
    <col min="15121" max="15360" width="9" style="77"/>
    <col min="15361" max="15361" width="12.5" style="77" customWidth="1"/>
    <col min="15362" max="15363" width="6.75" style="77" bestFit="1" customWidth="1"/>
    <col min="15364" max="15364" width="6.75" style="77" customWidth="1"/>
    <col min="15365" max="15365" width="12.5" style="77" customWidth="1"/>
    <col min="15366" max="15367" width="6.75" style="77" bestFit="1" customWidth="1"/>
    <col min="15368" max="15368" width="6.75" style="77" customWidth="1"/>
    <col min="15369" max="15369" width="12.5" style="77" customWidth="1"/>
    <col min="15370" max="15371" width="6.75" style="77" bestFit="1" customWidth="1"/>
    <col min="15372" max="15372" width="6.75" style="77" customWidth="1"/>
    <col min="15373" max="15373" width="12.5" style="77" customWidth="1"/>
    <col min="15374" max="15375" width="6.75" style="77" bestFit="1" customWidth="1"/>
    <col min="15376" max="15376" width="6.75" style="77" customWidth="1"/>
    <col min="15377" max="15616" width="9" style="77"/>
    <col min="15617" max="15617" width="12.5" style="77" customWidth="1"/>
    <col min="15618" max="15619" width="6.75" style="77" bestFit="1" customWidth="1"/>
    <col min="15620" max="15620" width="6.75" style="77" customWidth="1"/>
    <col min="15621" max="15621" width="12.5" style="77" customWidth="1"/>
    <col min="15622" max="15623" width="6.75" style="77" bestFit="1" customWidth="1"/>
    <col min="15624" max="15624" width="6.75" style="77" customWidth="1"/>
    <col min="15625" max="15625" width="12.5" style="77" customWidth="1"/>
    <col min="15626" max="15627" width="6.75" style="77" bestFit="1" customWidth="1"/>
    <col min="15628" max="15628" width="6.75" style="77" customWidth="1"/>
    <col min="15629" max="15629" width="12.5" style="77" customWidth="1"/>
    <col min="15630" max="15631" width="6.75" style="77" bestFit="1" customWidth="1"/>
    <col min="15632" max="15632" width="6.75" style="77" customWidth="1"/>
    <col min="15633" max="15872" width="9" style="77"/>
    <col min="15873" max="15873" width="12.5" style="77" customWidth="1"/>
    <col min="15874" max="15875" width="6.75" style="77" bestFit="1" customWidth="1"/>
    <col min="15876" max="15876" width="6.75" style="77" customWidth="1"/>
    <col min="15877" max="15877" width="12.5" style="77" customWidth="1"/>
    <col min="15878" max="15879" width="6.75" style="77" bestFit="1" customWidth="1"/>
    <col min="15880" max="15880" width="6.75" style="77" customWidth="1"/>
    <col min="15881" max="15881" width="12.5" style="77" customWidth="1"/>
    <col min="15882" max="15883" width="6.75" style="77" bestFit="1" customWidth="1"/>
    <col min="15884" max="15884" width="6.75" style="77" customWidth="1"/>
    <col min="15885" max="15885" width="12.5" style="77" customWidth="1"/>
    <col min="15886" max="15887" width="6.75" style="77" bestFit="1" customWidth="1"/>
    <col min="15888" max="15888" width="6.75" style="77" customWidth="1"/>
    <col min="15889" max="16128" width="9" style="77"/>
    <col min="16129" max="16129" width="12.5" style="77" customWidth="1"/>
    <col min="16130" max="16131" width="6.75" style="77" bestFit="1" customWidth="1"/>
    <col min="16132" max="16132" width="6.75" style="77" customWidth="1"/>
    <col min="16133" max="16133" width="12.5" style="77" customWidth="1"/>
    <col min="16134" max="16135" width="6.75" style="77" bestFit="1" customWidth="1"/>
    <col min="16136" max="16136" width="6.75" style="77" customWidth="1"/>
    <col min="16137" max="16137" width="12.5" style="77" customWidth="1"/>
    <col min="16138" max="16139" width="6.75" style="77" bestFit="1" customWidth="1"/>
    <col min="16140" max="16140" width="6.75" style="77" customWidth="1"/>
    <col min="16141" max="16141" width="12.5" style="77" customWidth="1"/>
    <col min="16142" max="16143" width="6.75" style="77" bestFit="1" customWidth="1"/>
    <col min="16144" max="16144" width="6.75" style="77" customWidth="1"/>
    <col min="16145" max="16384" width="9" style="77"/>
  </cols>
  <sheetData>
    <row r="1" spans="1:16">
      <c r="A1" s="110" t="s">
        <v>337</v>
      </c>
      <c r="B1" s="111"/>
      <c r="C1" s="111"/>
      <c r="D1" s="111"/>
      <c r="E1" s="111"/>
      <c r="F1" s="111"/>
      <c r="G1" s="111"/>
      <c r="H1" s="111"/>
      <c r="I1" s="111"/>
      <c r="J1" s="111"/>
      <c r="K1" s="111"/>
      <c r="L1" s="111"/>
      <c r="M1" s="111"/>
      <c r="N1" s="111"/>
      <c r="O1" s="112"/>
      <c r="P1" s="112"/>
    </row>
    <row r="2" spans="1:16" ht="17.25">
      <c r="A2" s="1245" t="s">
        <v>338</v>
      </c>
      <c r="B2" s="1245"/>
      <c r="C2" s="1245"/>
      <c r="D2" s="1245"/>
      <c r="E2" s="1245"/>
      <c r="F2" s="1245"/>
      <c r="G2" s="1245"/>
      <c r="H2" s="1245"/>
      <c r="I2" s="1245"/>
      <c r="J2" s="1245"/>
      <c r="K2" s="1245"/>
      <c r="L2" s="1245"/>
      <c r="M2" s="1245"/>
      <c r="N2" s="1245"/>
      <c r="O2" s="1245"/>
      <c r="P2" s="1245"/>
    </row>
    <row r="3" spans="1:16">
      <c r="A3" s="111"/>
      <c r="B3" s="111"/>
      <c r="C3" s="111"/>
      <c r="D3" s="111"/>
      <c r="E3" s="111"/>
      <c r="F3" s="111"/>
      <c r="G3" s="111"/>
      <c r="H3" s="111"/>
      <c r="I3" s="111"/>
      <c r="J3" s="111"/>
      <c r="K3" s="111"/>
      <c r="L3" s="111"/>
      <c r="M3" s="111"/>
      <c r="N3" s="111"/>
      <c r="O3" s="112"/>
      <c r="P3" s="112"/>
    </row>
    <row r="4" spans="1:16">
      <c r="A4" s="111"/>
      <c r="B4" s="113" t="s">
        <v>339</v>
      </c>
      <c r="C4" s="1246"/>
      <c r="D4" s="1246"/>
      <c r="E4" s="1246"/>
      <c r="F4" s="1246"/>
      <c r="G4" s="111"/>
      <c r="H4" s="111"/>
      <c r="I4" s="111"/>
      <c r="J4" s="111"/>
      <c r="K4" s="111"/>
      <c r="L4" s="111"/>
      <c r="M4" s="111"/>
      <c r="N4" s="111"/>
      <c r="O4" s="112"/>
      <c r="P4" s="112"/>
    </row>
    <row r="5" spans="1:16">
      <c r="A5" s="111"/>
      <c r="B5" s="114"/>
      <c r="C5" s="115"/>
      <c r="D5" s="115"/>
      <c r="E5" s="115"/>
      <c r="F5" s="116"/>
      <c r="G5" s="111"/>
      <c r="H5" s="111"/>
      <c r="I5" s="111"/>
      <c r="J5" s="111"/>
      <c r="K5" s="111"/>
      <c r="L5" s="111"/>
      <c r="M5" s="111"/>
      <c r="N5" s="111"/>
      <c r="O5" s="112"/>
      <c r="P5" s="112"/>
    </row>
    <row r="6" spans="1:16">
      <c r="A6" s="111"/>
      <c r="B6" s="113" t="s">
        <v>340</v>
      </c>
      <c r="C6" s="1246"/>
      <c r="D6" s="1246"/>
      <c r="E6" s="1246"/>
      <c r="F6" s="1246"/>
      <c r="G6" s="111"/>
      <c r="H6" s="111"/>
      <c r="I6" s="112"/>
      <c r="J6" s="112"/>
      <c r="K6" s="112"/>
      <c r="L6" s="113" t="s">
        <v>341</v>
      </c>
      <c r="M6" s="1246"/>
      <c r="N6" s="1246"/>
      <c r="O6" s="1246"/>
      <c r="P6" s="113"/>
    </row>
    <row r="7" spans="1:16" ht="14.25" thickBot="1">
      <c r="A7" s="112"/>
      <c r="B7" s="112"/>
      <c r="C7" s="112"/>
      <c r="D7" s="112"/>
      <c r="E7" s="112"/>
      <c r="F7" s="112"/>
      <c r="G7" s="112"/>
      <c r="H7" s="112"/>
      <c r="I7" s="112"/>
      <c r="J7" s="112"/>
      <c r="K7" s="112"/>
      <c r="L7" s="112"/>
      <c r="M7" s="112"/>
      <c r="N7" s="112"/>
      <c r="O7" s="112"/>
      <c r="P7" s="112"/>
    </row>
    <row r="8" spans="1:16">
      <c r="A8" s="1247"/>
      <c r="B8" s="1250"/>
      <c r="C8" s="1251"/>
      <c r="D8" s="1251"/>
      <c r="E8" s="1251"/>
      <c r="F8" s="1251"/>
      <c r="G8" s="1251"/>
      <c r="H8" s="1251"/>
      <c r="I8" s="1251"/>
      <c r="J8" s="1251"/>
      <c r="K8" s="1251"/>
      <c r="L8" s="1252"/>
      <c r="M8" s="1259" t="s">
        <v>342</v>
      </c>
      <c r="N8" s="1260"/>
      <c r="O8" s="1260"/>
      <c r="P8" s="1261"/>
    </row>
    <row r="9" spans="1:16">
      <c r="A9" s="1248"/>
      <c r="B9" s="1253"/>
      <c r="C9" s="1254"/>
      <c r="D9" s="1254"/>
      <c r="E9" s="1254"/>
      <c r="F9" s="1254"/>
      <c r="G9" s="1254"/>
      <c r="H9" s="1254"/>
      <c r="I9" s="1254"/>
      <c r="J9" s="1254"/>
      <c r="K9" s="1254"/>
      <c r="L9" s="1255"/>
      <c r="M9" s="1262"/>
      <c r="N9" s="1263"/>
      <c r="O9" s="1263"/>
      <c r="P9" s="1264"/>
    </row>
    <row r="10" spans="1:16">
      <c r="A10" s="1248"/>
      <c r="B10" s="1253"/>
      <c r="C10" s="1254"/>
      <c r="D10" s="1254"/>
      <c r="E10" s="1254"/>
      <c r="F10" s="1254"/>
      <c r="G10" s="1254"/>
      <c r="H10" s="1254"/>
      <c r="I10" s="1254"/>
      <c r="J10" s="1254"/>
      <c r="K10" s="1254"/>
      <c r="L10" s="1255"/>
      <c r="M10" s="117"/>
      <c r="N10" s="118"/>
      <c r="O10" s="118"/>
      <c r="P10" s="119"/>
    </row>
    <row r="11" spans="1:16">
      <c r="A11" s="1248"/>
      <c r="B11" s="1253"/>
      <c r="C11" s="1254"/>
      <c r="D11" s="1254"/>
      <c r="E11" s="1254"/>
      <c r="F11" s="1254"/>
      <c r="G11" s="1254"/>
      <c r="H11" s="1254"/>
      <c r="I11" s="1254"/>
      <c r="J11" s="1254"/>
      <c r="K11" s="1254"/>
      <c r="L11" s="1255"/>
      <c r="M11" s="120"/>
      <c r="N11" s="121"/>
      <c r="O11" s="121"/>
      <c r="P11" s="122"/>
    </row>
    <row r="12" spans="1:16" ht="27" customHeight="1" thickBot="1">
      <c r="A12" s="1249"/>
      <c r="B12" s="1256"/>
      <c r="C12" s="1257"/>
      <c r="D12" s="1257"/>
      <c r="E12" s="1257"/>
      <c r="F12" s="1257"/>
      <c r="G12" s="1257"/>
      <c r="H12" s="1257"/>
      <c r="I12" s="1257"/>
      <c r="J12" s="1257"/>
      <c r="K12" s="1257"/>
      <c r="L12" s="1258"/>
      <c r="M12" s="120"/>
      <c r="N12" s="121"/>
      <c r="O12" s="121"/>
      <c r="P12" s="122"/>
    </row>
    <row r="13" spans="1:16">
      <c r="A13" s="1265"/>
      <c r="B13" s="1268"/>
      <c r="C13" s="1269"/>
      <c r="D13" s="1269"/>
      <c r="E13" s="1269"/>
      <c r="F13" s="1269"/>
      <c r="G13" s="1269"/>
      <c r="H13" s="1269"/>
      <c r="I13" s="1269"/>
      <c r="J13" s="1269"/>
      <c r="K13" s="1269"/>
      <c r="L13" s="1270"/>
      <c r="M13" s="123"/>
      <c r="N13" s="124"/>
      <c r="O13" s="124"/>
      <c r="P13" s="125"/>
    </row>
    <row r="14" spans="1:16">
      <c r="A14" s="1266"/>
      <c r="B14" s="1271"/>
      <c r="C14" s="1272"/>
      <c r="D14" s="1272"/>
      <c r="E14" s="1272"/>
      <c r="F14" s="1272"/>
      <c r="G14" s="1272"/>
      <c r="H14" s="1272"/>
      <c r="I14" s="1272"/>
      <c r="J14" s="1272"/>
      <c r="K14" s="1272"/>
      <c r="L14" s="1273"/>
      <c r="M14" s="123"/>
      <c r="N14" s="124"/>
      <c r="O14" s="124"/>
      <c r="P14" s="125"/>
    </row>
    <row r="15" spans="1:16">
      <c r="A15" s="1266"/>
      <c r="B15" s="1271"/>
      <c r="C15" s="1272"/>
      <c r="D15" s="1272"/>
      <c r="E15" s="1272"/>
      <c r="F15" s="1272"/>
      <c r="G15" s="1272"/>
      <c r="H15" s="1272"/>
      <c r="I15" s="1272"/>
      <c r="J15" s="1272"/>
      <c r="K15" s="1272"/>
      <c r="L15" s="1273"/>
      <c r="M15" s="123"/>
      <c r="N15" s="124"/>
      <c r="O15" s="124"/>
      <c r="P15" s="125"/>
    </row>
    <row r="16" spans="1:16">
      <c r="A16" s="1266"/>
      <c r="B16" s="1271"/>
      <c r="C16" s="1272"/>
      <c r="D16" s="1272"/>
      <c r="E16" s="1272"/>
      <c r="F16" s="1272"/>
      <c r="G16" s="1272"/>
      <c r="H16" s="1272"/>
      <c r="I16" s="1272"/>
      <c r="J16" s="1272"/>
      <c r="K16" s="1272"/>
      <c r="L16" s="1273"/>
      <c r="M16" s="123"/>
      <c r="N16" s="124"/>
      <c r="O16" s="124"/>
      <c r="P16" s="125"/>
    </row>
    <row r="17" spans="1:16">
      <c r="A17" s="1266"/>
      <c r="B17" s="1271"/>
      <c r="C17" s="1272"/>
      <c r="D17" s="1272"/>
      <c r="E17" s="1272"/>
      <c r="F17" s="1272"/>
      <c r="G17" s="1272"/>
      <c r="H17" s="1272"/>
      <c r="I17" s="1272"/>
      <c r="J17" s="1272"/>
      <c r="K17" s="1272"/>
      <c r="L17" s="1273"/>
      <c r="M17" s="123"/>
      <c r="N17" s="124"/>
      <c r="O17" s="124"/>
      <c r="P17" s="125"/>
    </row>
    <row r="18" spans="1:16">
      <c r="A18" s="1266"/>
      <c r="B18" s="1271"/>
      <c r="C18" s="1272"/>
      <c r="D18" s="1272"/>
      <c r="E18" s="1272"/>
      <c r="F18" s="1272"/>
      <c r="G18" s="1272"/>
      <c r="H18" s="1272"/>
      <c r="I18" s="1272"/>
      <c r="J18" s="1272"/>
      <c r="K18" s="1272"/>
      <c r="L18" s="1273"/>
      <c r="M18" s="123"/>
      <c r="N18" s="124"/>
      <c r="O18" s="124"/>
      <c r="P18" s="125"/>
    </row>
    <row r="19" spans="1:16" ht="14.25" thickBot="1">
      <c r="A19" s="1267"/>
      <c r="B19" s="1274"/>
      <c r="C19" s="1275"/>
      <c r="D19" s="1275"/>
      <c r="E19" s="1275"/>
      <c r="F19" s="1275"/>
      <c r="G19" s="1275"/>
      <c r="H19" s="1275"/>
      <c r="I19" s="1275"/>
      <c r="J19" s="1275"/>
      <c r="K19" s="1275"/>
      <c r="L19" s="1276"/>
      <c r="M19" s="123"/>
      <c r="N19" s="124"/>
      <c r="O19" s="124"/>
      <c r="P19" s="125"/>
    </row>
    <row r="20" spans="1:16" ht="15.75" customHeight="1">
      <c r="A20" s="126" t="s">
        <v>343</v>
      </c>
      <c r="B20" s="1277"/>
      <c r="C20" s="1277"/>
      <c r="D20" s="1278"/>
      <c r="E20" s="127" t="s">
        <v>343</v>
      </c>
      <c r="F20" s="1279"/>
      <c r="G20" s="1279"/>
      <c r="H20" s="1279"/>
      <c r="I20" s="128" t="s">
        <v>343</v>
      </c>
      <c r="J20" s="1279"/>
      <c r="K20" s="1279"/>
      <c r="L20" s="1280"/>
      <c r="M20" s="129"/>
      <c r="N20" s="1243"/>
      <c r="O20" s="1243"/>
      <c r="P20" s="1244"/>
    </row>
    <row r="21" spans="1:16" ht="15.75" customHeight="1">
      <c r="A21" s="130" t="s">
        <v>344</v>
      </c>
      <c r="B21" s="1281"/>
      <c r="C21" s="1281"/>
      <c r="D21" s="1282"/>
      <c r="E21" s="130" t="s">
        <v>344</v>
      </c>
      <c r="F21" s="1281"/>
      <c r="G21" s="1281"/>
      <c r="H21" s="1281"/>
      <c r="I21" s="131" t="s">
        <v>344</v>
      </c>
      <c r="J21" s="1281"/>
      <c r="K21" s="1281"/>
      <c r="L21" s="1282"/>
      <c r="M21" s="129"/>
      <c r="N21" s="1243"/>
      <c r="O21" s="1243"/>
      <c r="P21" s="1244"/>
    </row>
    <row r="22" spans="1:16" ht="15.75" customHeight="1">
      <c r="A22" s="132" t="s">
        <v>345</v>
      </c>
      <c r="B22" s="131" t="s">
        <v>346</v>
      </c>
      <c r="C22" s="131" t="s">
        <v>347</v>
      </c>
      <c r="D22" s="133" t="s">
        <v>348</v>
      </c>
      <c r="E22" s="132" t="s">
        <v>345</v>
      </c>
      <c r="F22" s="131" t="s">
        <v>346</v>
      </c>
      <c r="G22" s="131" t="s">
        <v>347</v>
      </c>
      <c r="H22" s="131" t="s">
        <v>348</v>
      </c>
      <c r="I22" s="134" t="s">
        <v>345</v>
      </c>
      <c r="J22" s="131" t="s">
        <v>346</v>
      </c>
      <c r="K22" s="131" t="s">
        <v>347</v>
      </c>
      <c r="L22" s="133" t="s">
        <v>348</v>
      </c>
      <c r="M22" s="135"/>
      <c r="N22" s="114"/>
      <c r="O22" s="114"/>
      <c r="P22" s="136"/>
    </row>
    <row r="23" spans="1:16">
      <c r="A23" s="130"/>
      <c r="B23" s="137"/>
      <c r="C23" s="137"/>
      <c r="D23" s="138"/>
      <c r="E23" s="130"/>
      <c r="F23" s="137"/>
      <c r="G23" s="137"/>
      <c r="H23" s="137"/>
      <c r="I23" s="131"/>
      <c r="J23" s="137"/>
      <c r="K23" s="137"/>
      <c r="L23" s="138"/>
      <c r="M23" s="129"/>
      <c r="N23" s="139"/>
      <c r="O23" s="139"/>
      <c r="P23" s="140"/>
    </row>
    <row r="24" spans="1:16">
      <c r="A24" s="130" t="s">
        <v>349</v>
      </c>
      <c r="B24" s="137"/>
      <c r="C24" s="137"/>
      <c r="D24" s="138"/>
      <c r="E24" s="141"/>
      <c r="F24" s="137"/>
      <c r="G24" s="137"/>
      <c r="H24" s="137"/>
      <c r="I24" s="142"/>
      <c r="J24" s="137"/>
      <c r="K24" s="137"/>
      <c r="L24" s="138"/>
      <c r="M24" s="129"/>
      <c r="N24" s="139"/>
      <c r="O24" s="139"/>
      <c r="P24" s="140"/>
    </row>
    <row r="25" spans="1:16">
      <c r="A25" s="130" t="s">
        <v>350</v>
      </c>
      <c r="B25" s="137"/>
      <c r="C25" s="137"/>
      <c r="D25" s="138"/>
      <c r="E25" s="141"/>
      <c r="F25" s="137"/>
      <c r="G25" s="137"/>
      <c r="H25" s="137"/>
      <c r="I25" s="142"/>
      <c r="J25" s="137"/>
      <c r="K25" s="137"/>
      <c r="L25" s="138"/>
      <c r="M25" s="129"/>
      <c r="N25" s="139"/>
      <c r="O25" s="139"/>
      <c r="P25" s="140"/>
    </row>
    <row r="26" spans="1:16">
      <c r="A26" s="130" t="s">
        <v>351</v>
      </c>
      <c r="B26" s="137"/>
      <c r="C26" s="137"/>
      <c r="D26" s="138"/>
      <c r="E26" s="141"/>
      <c r="F26" s="137"/>
      <c r="G26" s="137"/>
      <c r="H26" s="137"/>
      <c r="I26" s="142"/>
      <c r="J26" s="137"/>
      <c r="K26" s="137"/>
      <c r="L26" s="138"/>
      <c r="M26" s="129"/>
      <c r="N26" s="139"/>
      <c r="O26" s="139"/>
      <c r="P26" s="140"/>
    </row>
    <row r="27" spans="1:16">
      <c r="A27" s="130" t="s">
        <v>352</v>
      </c>
      <c r="B27" s="137"/>
      <c r="C27" s="137"/>
      <c r="D27" s="138"/>
      <c r="E27" s="141"/>
      <c r="F27" s="137"/>
      <c r="G27" s="137"/>
      <c r="H27" s="137"/>
      <c r="I27" s="142"/>
      <c r="J27" s="137"/>
      <c r="K27" s="137"/>
      <c r="L27" s="138"/>
      <c r="M27" s="129"/>
      <c r="N27" s="139"/>
      <c r="O27" s="139"/>
      <c r="P27" s="140"/>
    </row>
    <row r="28" spans="1:16">
      <c r="A28" s="130" t="s">
        <v>353</v>
      </c>
      <c r="B28" s="137"/>
      <c r="C28" s="137"/>
      <c r="D28" s="138"/>
      <c r="E28" s="141"/>
      <c r="F28" s="137"/>
      <c r="G28" s="137"/>
      <c r="H28" s="137"/>
      <c r="I28" s="142"/>
      <c r="J28" s="137"/>
      <c r="K28" s="137"/>
      <c r="L28" s="138"/>
      <c r="M28" s="129"/>
      <c r="N28" s="139"/>
      <c r="O28" s="139"/>
      <c r="P28" s="140"/>
    </row>
    <row r="29" spans="1:16">
      <c r="A29" s="130" t="s">
        <v>354</v>
      </c>
      <c r="B29" s="137"/>
      <c r="C29" s="137"/>
      <c r="D29" s="138"/>
      <c r="E29" s="141"/>
      <c r="F29" s="137"/>
      <c r="G29" s="137"/>
      <c r="H29" s="137"/>
      <c r="I29" s="142"/>
      <c r="J29" s="137"/>
      <c r="K29" s="137"/>
      <c r="L29" s="138"/>
      <c r="M29" s="129"/>
      <c r="N29" s="139"/>
      <c r="O29" s="139"/>
      <c r="P29" s="140"/>
    </row>
    <row r="30" spans="1:16">
      <c r="A30" s="1283"/>
      <c r="B30" s="1284"/>
      <c r="C30" s="1284"/>
      <c r="D30" s="1285"/>
      <c r="E30" s="143"/>
      <c r="F30" s="144"/>
      <c r="G30" s="144"/>
      <c r="H30" s="144"/>
      <c r="I30" s="145"/>
      <c r="J30" s="144"/>
      <c r="K30" s="144"/>
      <c r="L30" s="146"/>
      <c r="M30" s="147"/>
      <c r="N30" s="148"/>
      <c r="O30" s="148"/>
      <c r="P30" s="149"/>
    </row>
    <row r="31" spans="1:16">
      <c r="A31" s="1286"/>
      <c r="B31" s="1287"/>
      <c r="C31" s="1287"/>
      <c r="D31" s="1288"/>
      <c r="E31" s="143"/>
      <c r="F31" s="144"/>
      <c r="G31" s="144"/>
      <c r="H31" s="144"/>
      <c r="I31" s="145"/>
      <c r="J31" s="144"/>
      <c r="K31" s="144"/>
      <c r="L31" s="146"/>
      <c r="M31" s="147"/>
      <c r="N31" s="148"/>
      <c r="O31" s="148"/>
      <c r="P31" s="149"/>
    </row>
    <row r="32" spans="1:16" ht="14.25" thickBot="1">
      <c r="A32" s="1289"/>
      <c r="B32" s="1290"/>
      <c r="C32" s="1290"/>
      <c r="D32" s="1291"/>
      <c r="E32" s="150"/>
      <c r="F32" s="151"/>
      <c r="G32" s="151"/>
      <c r="H32" s="151"/>
      <c r="I32" s="152"/>
      <c r="J32" s="151"/>
      <c r="K32" s="151"/>
      <c r="L32" s="153"/>
      <c r="M32" s="154"/>
      <c r="N32" s="155"/>
      <c r="O32" s="155"/>
      <c r="P32" s="156"/>
    </row>
  </sheetData>
  <mergeCells count="18">
    <mergeCell ref="B21:D21"/>
    <mergeCell ref="F21:H21"/>
    <mergeCell ref="J21:L21"/>
    <mergeCell ref="N21:P21"/>
    <mergeCell ref="A30:D32"/>
    <mergeCell ref="N20:P20"/>
    <mergeCell ref="A2:P2"/>
    <mergeCell ref="C4:F4"/>
    <mergeCell ref="C6:F6"/>
    <mergeCell ref="M6:O6"/>
    <mergeCell ref="A8:A12"/>
    <mergeCell ref="B8:L12"/>
    <mergeCell ref="M8:P9"/>
    <mergeCell ref="A13:A19"/>
    <mergeCell ref="B13:L19"/>
    <mergeCell ref="B20:D20"/>
    <mergeCell ref="F20:H20"/>
    <mergeCell ref="J20:L20"/>
  </mergeCells>
  <phoneticPr fontId="7"/>
  <printOptions horizontalCentered="1"/>
  <pageMargins left="0.70866141732283472" right="0.70866141732283472" top="0.74803149606299213" bottom="0.74803149606299213" header="0.31496062992125984" footer="0.31496062992125984"/>
  <pageSetup paperSize="9" scale="97" orientation="landscape" blackAndWhite="1"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view="pageBreakPreview" topLeftCell="C1" zoomScale="80" zoomScaleNormal="95" zoomScaleSheetLayoutView="80" workbookViewId="0">
      <selection sqref="A1:M1"/>
    </sheetView>
  </sheetViews>
  <sheetFormatPr defaultRowHeight="13.5"/>
  <cols>
    <col min="1" max="1" width="9" style="77"/>
    <col min="2" max="2" width="10.375" style="77" customWidth="1"/>
    <col min="3" max="3" width="18" style="77" customWidth="1"/>
    <col min="4" max="4" width="13.125" style="77" customWidth="1"/>
    <col min="5" max="5" width="10.875" style="77" customWidth="1"/>
    <col min="6" max="13" width="9" style="77"/>
    <col min="14" max="14" width="13.375" style="77" customWidth="1"/>
    <col min="15" max="15" width="3.625" style="77" customWidth="1"/>
    <col min="16" max="257" width="9" style="77"/>
    <col min="258" max="258" width="10.375" style="77" customWidth="1"/>
    <col min="259" max="259" width="18" style="77" customWidth="1"/>
    <col min="260" max="260" width="13.125" style="77" customWidth="1"/>
    <col min="261" max="261" width="10.875" style="77" customWidth="1"/>
    <col min="262" max="269" width="9" style="77"/>
    <col min="270" max="270" width="13.375" style="77" customWidth="1"/>
    <col min="271" max="271" width="3.625" style="77" customWidth="1"/>
    <col min="272" max="513" width="9" style="77"/>
    <col min="514" max="514" width="10.375" style="77" customWidth="1"/>
    <col min="515" max="515" width="18" style="77" customWidth="1"/>
    <col min="516" max="516" width="13.125" style="77" customWidth="1"/>
    <col min="517" max="517" width="10.875" style="77" customWidth="1"/>
    <col min="518" max="525" width="9" style="77"/>
    <col min="526" max="526" width="13.375" style="77" customWidth="1"/>
    <col min="527" max="527" width="3.625" style="77" customWidth="1"/>
    <col min="528" max="769" width="9" style="77"/>
    <col min="770" max="770" width="10.375" style="77" customWidth="1"/>
    <col min="771" max="771" width="18" style="77" customWidth="1"/>
    <col min="772" max="772" width="13.125" style="77" customWidth="1"/>
    <col min="773" max="773" width="10.875" style="77" customWidth="1"/>
    <col min="774" max="781" width="9" style="77"/>
    <col min="782" max="782" width="13.375" style="77" customWidth="1"/>
    <col min="783" max="783" width="3.625" style="77" customWidth="1"/>
    <col min="784" max="1025" width="9" style="77"/>
    <col min="1026" max="1026" width="10.375" style="77" customWidth="1"/>
    <col min="1027" max="1027" width="18" style="77" customWidth="1"/>
    <col min="1028" max="1028" width="13.125" style="77" customWidth="1"/>
    <col min="1029" max="1029" width="10.875" style="77" customWidth="1"/>
    <col min="1030" max="1037" width="9" style="77"/>
    <col min="1038" max="1038" width="13.375" style="77" customWidth="1"/>
    <col min="1039" max="1039" width="3.625" style="77" customWidth="1"/>
    <col min="1040" max="1281" width="9" style="77"/>
    <col min="1282" max="1282" width="10.375" style="77" customWidth="1"/>
    <col min="1283" max="1283" width="18" style="77" customWidth="1"/>
    <col min="1284" max="1284" width="13.125" style="77" customWidth="1"/>
    <col min="1285" max="1285" width="10.875" style="77" customWidth="1"/>
    <col min="1286" max="1293" width="9" style="77"/>
    <col min="1294" max="1294" width="13.375" style="77" customWidth="1"/>
    <col min="1295" max="1295" width="3.625" style="77" customWidth="1"/>
    <col min="1296" max="1537" width="9" style="77"/>
    <col min="1538" max="1538" width="10.375" style="77" customWidth="1"/>
    <col min="1539" max="1539" width="18" style="77" customWidth="1"/>
    <col min="1540" max="1540" width="13.125" style="77" customWidth="1"/>
    <col min="1541" max="1541" width="10.875" style="77" customWidth="1"/>
    <col min="1542" max="1549" width="9" style="77"/>
    <col min="1550" max="1550" width="13.375" style="77" customWidth="1"/>
    <col min="1551" max="1551" width="3.625" style="77" customWidth="1"/>
    <col min="1552" max="1793" width="9" style="77"/>
    <col min="1794" max="1794" width="10.375" style="77" customWidth="1"/>
    <col min="1795" max="1795" width="18" style="77" customWidth="1"/>
    <col min="1796" max="1796" width="13.125" style="77" customWidth="1"/>
    <col min="1797" max="1797" width="10.875" style="77" customWidth="1"/>
    <col min="1798" max="1805" width="9" style="77"/>
    <col min="1806" max="1806" width="13.375" style="77" customWidth="1"/>
    <col min="1807" max="1807" width="3.625" style="77" customWidth="1"/>
    <col min="1808" max="2049" width="9" style="77"/>
    <col min="2050" max="2050" width="10.375" style="77" customWidth="1"/>
    <col min="2051" max="2051" width="18" style="77" customWidth="1"/>
    <col min="2052" max="2052" width="13.125" style="77" customWidth="1"/>
    <col min="2053" max="2053" width="10.875" style="77" customWidth="1"/>
    <col min="2054" max="2061" width="9" style="77"/>
    <col min="2062" max="2062" width="13.375" style="77" customWidth="1"/>
    <col min="2063" max="2063" width="3.625" style="77" customWidth="1"/>
    <col min="2064" max="2305" width="9" style="77"/>
    <col min="2306" max="2306" width="10.375" style="77" customWidth="1"/>
    <col min="2307" max="2307" width="18" style="77" customWidth="1"/>
    <col min="2308" max="2308" width="13.125" style="77" customWidth="1"/>
    <col min="2309" max="2309" width="10.875" style="77" customWidth="1"/>
    <col min="2310" max="2317" width="9" style="77"/>
    <col min="2318" max="2318" width="13.375" style="77" customWidth="1"/>
    <col min="2319" max="2319" width="3.625" style="77" customWidth="1"/>
    <col min="2320" max="2561" width="9" style="77"/>
    <col min="2562" max="2562" width="10.375" style="77" customWidth="1"/>
    <col min="2563" max="2563" width="18" style="77" customWidth="1"/>
    <col min="2564" max="2564" width="13.125" style="77" customWidth="1"/>
    <col min="2565" max="2565" width="10.875" style="77" customWidth="1"/>
    <col min="2566" max="2573" width="9" style="77"/>
    <col min="2574" max="2574" width="13.375" style="77" customWidth="1"/>
    <col min="2575" max="2575" width="3.625" style="77" customWidth="1"/>
    <col min="2576" max="2817" width="9" style="77"/>
    <col min="2818" max="2818" width="10.375" style="77" customWidth="1"/>
    <col min="2819" max="2819" width="18" style="77" customWidth="1"/>
    <col min="2820" max="2820" width="13.125" style="77" customWidth="1"/>
    <col min="2821" max="2821" width="10.875" style="77" customWidth="1"/>
    <col min="2822" max="2829" width="9" style="77"/>
    <col min="2830" max="2830" width="13.375" style="77" customWidth="1"/>
    <col min="2831" max="2831" width="3.625" style="77" customWidth="1"/>
    <col min="2832" max="3073" width="9" style="77"/>
    <col min="3074" max="3074" width="10.375" style="77" customWidth="1"/>
    <col min="3075" max="3075" width="18" style="77" customWidth="1"/>
    <col min="3076" max="3076" width="13.125" style="77" customWidth="1"/>
    <col min="3077" max="3077" width="10.875" style="77" customWidth="1"/>
    <col min="3078" max="3085" width="9" style="77"/>
    <col min="3086" max="3086" width="13.375" style="77" customWidth="1"/>
    <col min="3087" max="3087" width="3.625" style="77" customWidth="1"/>
    <col min="3088" max="3329" width="9" style="77"/>
    <col min="3330" max="3330" width="10.375" style="77" customWidth="1"/>
    <col min="3331" max="3331" width="18" style="77" customWidth="1"/>
    <col min="3332" max="3332" width="13.125" style="77" customWidth="1"/>
    <col min="3333" max="3333" width="10.875" style="77" customWidth="1"/>
    <col min="3334" max="3341" width="9" style="77"/>
    <col min="3342" max="3342" width="13.375" style="77" customWidth="1"/>
    <col min="3343" max="3343" width="3.625" style="77" customWidth="1"/>
    <col min="3344" max="3585" width="9" style="77"/>
    <col min="3586" max="3586" width="10.375" style="77" customWidth="1"/>
    <col min="3587" max="3587" width="18" style="77" customWidth="1"/>
    <col min="3588" max="3588" width="13.125" style="77" customWidth="1"/>
    <col min="3589" max="3589" width="10.875" style="77" customWidth="1"/>
    <col min="3590" max="3597" width="9" style="77"/>
    <col min="3598" max="3598" width="13.375" style="77" customWidth="1"/>
    <col min="3599" max="3599" width="3.625" style="77" customWidth="1"/>
    <col min="3600" max="3841" width="9" style="77"/>
    <col min="3842" max="3842" width="10.375" style="77" customWidth="1"/>
    <col min="3843" max="3843" width="18" style="77" customWidth="1"/>
    <col min="3844" max="3844" width="13.125" style="77" customWidth="1"/>
    <col min="3845" max="3845" width="10.875" style="77" customWidth="1"/>
    <col min="3846" max="3853" width="9" style="77"/>
    <col min="3854" max="3854" width="13.375" style="77" customWidth="1"/>
    <col min="3855" max="3855" width="3.625" style="77" customWidth="1"/>
    <col min="3856" max="4097" width="9" style="77"/>
    <col min="4098" max="4098" width="10.375" style="77" customWidth="1"/>
    <col min="4099" max="4099" width="18" style="77" customWidth="1"/>
    <col min="4100" max="4100" width="13.125" style="77" customWidth="1"/>
    <col min="4101" max="4101" width="10.875" style="77" customWidth="1"/>
    <col min="4102" max="4109" width="9" style="77"/>
    <col min="4110" max="4110" width="13.375" style="77" customWidth="1"/>
    <col min="4111" max="4111" width="3.625" style="77" customWidth="1"/>
    <col min="4112" max="4353" width="9" style="77"/>
    <col min="4354" max="4354" width="10.375" style="77" customWidth="1"/>
    <col min="4355" max="4355" width="18" style="77" customWidth="1"/>
    <col min="4356" max="4356" width="13.125" style="77" customWidth="1"/>
    <col min="4357" max="4357" width="10.875" style="77" customWidth="1"/>
    <col min="4358" max="4365" width="9" style="77"/>
    <col min="4366" max="4366" width="13.375" style="77" customWidth="1"/>
    <col min="4367" max="4367" width="3.625" style="77" customWidth="1"/>
    <col min="4368" max="4609" width="9" style="77"/>
    <col min="4610" max="4610" width="10.375" style="77" customWidth="1"/>
    <col min="4611" max="4611" width="18" style="77" customWidth="1"/>
    <col min="4612" max="4612" width="13.125" style="77" customWidth="1"/>
    <col min="4613" max="4613" width="10.875" style="77" customWidth="1"/>
    <col min="4614" max="4621" width="9" style="77"/>
    <col min="4622" max="4622" width="13.375" style="77" customWidth="1"/>
    <col min="4623" max="4623" width="3.625" style="77" customWidth="1"/>
    <col min="4624" max="4865" width="9" style="77"/>
    <col min="4866" max="4866" width="10.375" style="77" customWidth="1"/>
    <col min="4867" max="4867" width="18" style="77" customWidth="1"/>
    <col min="4868" max="4868" width="13.125" style="77" customWidth="1"/>
    <col min="4869" max="4869" width="10.875" style="77" customWidth="1"/>
    <col min="4870" max="4877" width="9" style="77"/>
    <col min="4878" max="4878" width="13.375" style="77" customWidth="1"/>
    <col min="4879" max="4879" width="3.625" style="77" customWidth="1"/>
    <col min="4880" max="5121" width="9" style="77"/>
    <col min="5122" max="5122" width="10.375" style="77" customWidth="1"/>
    <col min="5123" max="5123" width="18" style="77" customWidth="1"/>
    <col min="5124" max="5124" width="13.125" style="77" customWidth="1"/>
    <col min="5125" max="5125" width="10.875" style="77" customWidth="1"/>
    <col min="5126" max="5133" width="9" style="77"/>
    <col min="5134" max="5134" width="13.375" style="77" customWidth="1"/>
    <col min="5135" max="5135" width="3.625" style="77" customWidth="1"/>
    <col min="5136" max="5377" width="9" style="77"/>
    <col min="5378" max="5378" width="10.375" style="77" customWidth="1"/>
    <col min="5379" max="5379" width="18" style="77" customWidth="1"/>
    <col min="5380" max="5380" width="13.125" style="77" customWidth="1"/>
    <col min="5381" max="5381" width="10.875" style="77" customWidth="1"/>
    <col min="5382" max="5389" width="9" style="77"/>
    <col min="5390" max="5390" width="13.375" style="77" customWidth="1"/>
    <col min="5391" max="5391" width="3.625" style="77" customWidth="1"/>
    <col min="5392" max="5633" width="9" style="77"/>
    <col min="5634" max="5634" width="10.375" style="77" customWidth="1"/>
    <col min="5635" max="5635" width="18" style="77" customWidth="1"/>
    <col min="5636" max="5636" width="13.125" style="77" customWidth="1"/>
    <col min="5637" max="5637" width="10.875" style="77" customWidth="1"/>
    <col min="5638" max="5645" width="9" style="77"/>
    <col min="5646" max="5646" width="13.375" style="77" customWidth="1"/>
    <col min="5647" max="5647" width="3.625" style="77" customWidth="1"/>
    <col min="5648" max="5889" width="9" style="77"/>
    <col min="5890" max="5890" width="10.375" style="77" customWidth="1"/>
    <col min="5891" max="5891" width="18" style="77" customWidth="1"/>
    <col min="5892" max="5892" width="13.125" style="77" customWidth="1"/>
    <col min="5893" max="5893" width="10.875" style="77" customWidth="1"/>
    <col min="5894" max="5901" width="9" style="77"/>
    <col min="5902" max="5902" width="13.375" style="77" customWidth="1"/>
    <col min="5903" max="5903" width="3.625" style="77" customWidth="1"/>
    <col min="5904" max="6145" width="9" style="77"/>
    <col min="6146" max="6146" width="10.375" style="77" customWidth="1"/>
    <col min="6147" max="6147" width="18" style="77" customWidth="1"/>
    <col min="6148" max="6148" width="13.125" style="77" customWidth="1"/>
    <col min="6149" max="6149" width="10.875" style="77" customWidth="1"/>
    <col min="6150" max="6157" width="9" style="77"/>
    <col min="6158" max="6158" width="13.375" style="77" customWidth="1"/>
    <col min="6159" max="6159" width="3.625" style="77" customWidth="1"/>
    <col min="6160" max="6401" width="9" style="77"/>
    <col min="6402" max="6402" width="10.375" style="77" customWidth="1"/>
    <col min="6403" max="6403" width="18" style="77" customWidth="1"/>
    <col min="6404" max="6404" width="13.125" style="77" customWidth="1"/>
    <col min="6405" max="6405" width="10.875" style="77" customWidth="1"/>
    <col min="6406" max="6413" width="9" style="77"/>
    <col min="6414" max="6414" width="13.375" style="77" customWidth="1"/>
    <col min="6415" max="6415" width="3.625" style="77" customWidth="1"/>
    <col min="6416" max="6657" width="9" style="77"/>
    <col min="6658" max="6658" width="10.375" style="77" customWidth="1"/>
    <col min="6659" max="6659" width="18" style="77" customWidth="1"/>
    <col min="6660" max="6660" width="13.125" style="77" customWidth="1"/>
    <col min="6661" max="6661" width="10.875" style="77" customWidth="1"/>
    <col min="6662" max="6669" width="9" style="77"/>
    <col min="6670" max="6670" width="13.375" style="77" customWidth="1"/>
    <col min="6671" max="6671" width="3.625" style="77" customWidth="1"/>
    <col min="6672" max="6913" width="9" style="77"/>
    <col min="6914" max="6914" width="10.375" style="77" customWidth="1"/>
    <col min="6915" max="6915" width="18" style="77" customWidth="1"/>
    <col min="6916" max="6916" width="13.125" style="77" customWidth="1"/>
    <col min="6917" max="6917" width="10.875" style="77" customWidth="1"/>
    <col min="6918" max="6925" width="9" style="77"/>
    <col min="6926" max="6926" width="13.375" style="77" customWidth="1"/>
    <col min="6927" max="6927" width="3.625" style="77" customWidth="1"/>
    <col min="6928" max="7169" width="9" style="77"/>
    <col min="7170" max="7170" width="10.375" style="77" customWidth="1"/>
    <col min="7171" max="7171" width="18" style="77" customWidth="1"/>
    <col min="7172" max="7172" width="13.125" style="77" customWidth="1"/>
    <col min="7173" max="7173" width="10.875" style="77" customWidth="1"/>
    <col min="7174" max="7181" width="9" style="77"/>
    <col min="7182" max="7182" width="13.375" style="77" customWidth="1"/>
    <col min="7183" max="7183" width="3.625" style="77" customWidth="1"/>
    <col min="7184" max="7425" width="9" style="77"/>
    <col min="7426" max="7426" width="10.375" style="77" customWidth="1"/>
    <col min="7427" max="7427" width="18" style="77" customWidth="1"/>
    <col min="7428" max="7428" width="13.125" style="77" customWidth="1"/>
    <col min="7429" max="7429" width="10.875" style="77" customWidth="1"/>
    <col min="7430" max="7437" width="9" style="77"/>
    <col min="7438" max="7438" width="13.375" style="77" customWidth="1"/>
    <col min="7439" max="7439" width="3.625" style="77" customWidth="1"/>
    <col min="7440" max="7681" width="9" style="77"/>
    <col min="7682" max="7682" width="10.375" style="77" customWidth="1"/>
    <col min="7683" max="7683" width="18" style="77" customWidth="1"/>
    <col min="7684" max="7684" width="13.125" style="77" customWidth="1"/>
    <col min="7685" max="7685" width="10.875" style="77" customWidth="1"/>
    <col min="7686" max="7693" width="9" style="77"/>
    <col min="7694" max="7694" width="13.375" style="77" customWidth="1"/>
    <col min="7695" max="7695" width="3.625" style="77" customWidth="1"/>
    <col min="7696" max="7937" width="9" style="77"/>
    <col min="7938" max="7938" width="10.375" style="77" customWidth="1"/>
    <col min="7939" max="7939" width="18" style="77" customWidth="1"/>
    <col min="7940" max="7940" width="13.125" style="77" customWidth="1"/>
    <col min="7941" max="7941" width="10.875" style="77" customWidth="1"/>
    <col min="7942" max="7949" width="9" style="77"/>
    <col min="7950" max="7950" width="13.375" style="77" customWidth="1"/>
    <col min="7951" max="7951" width="3.625" style="77" customWidth="1"/>
    <col min="7952" max="8193" width="9" style="77"/>
    <col min="8194" max="8194" width="10.375" style="77" customWidth="1"/>
    <col min="8195" max="8195" width="18" style="77" customWidth="1"/>
    <col min="8196" max="8196" width="13.125" style="77" customWidth="1"/>
    <col min="8197" max="8197" width="10.875" style="77" customWidth="1"/>
    <col min="8198" max="8205" width="9" style="77"/>
    <col min="8206" max="8206" width="13.375" style="77" customWidth="1"/>
    <col min="8207" max="8207" width="3.625" style="77" customWidth="1"/>
    <col min="8208" max="8449" width="9" style="77"/>
    <col min="8450" max="8450" width="10.375" style="77" customWidth="1"/>
    <col min="8451" max="8451" width="18" style="77" customWidth="1"/>
    <col min="8452" max="8452" width="13.125" style="77" customWidth="1"/>
    <col min="8453" max="8453" width="10.875" style="77" customWidth="1"/>
    <col min="8454" max="8461" width="9" style="77"/>
    <col min="8462" max="8462" width="13.375" style="77" customWidth="1"/>
    <col min="8463" max="8463" width="3.625" style="77" customWidth="1"/>
    <col min="8464" max="8705" width="9" style="77"/>
    <col min="8706" max="8706" width="10.375" style="77" customWidth="1"/>
    <col min="8707" max="8707" width="18" style="77" customWidth="1"/>
    <col min="8708" max="8708" width="13.125" style="77" customWidth="1"/>
    <col min="8709" max="8709" width="10.875" style="77" customWidth="1"/>
    <col min="8710" max="8717" width="9" style="77"/>
    <col min="8718" max="8718" width="13.375" style="77" customWidth="1"/>
    <col min="8719" max="8719" width="3.625" style="77" customWidth="1"/>
    <col min="8720" max="8961" width="9" style="77"/>
    <col min="8962" max="8962" width="10.375" style="77" customWidth="1"/>
    <col min="8963" max="8963" width="18" style="77" customWidth="1"/>
    <col min="8964" max="8964" width="13.125" style="77" customWidth="1"/>
    <col min="8965" max="8965" width="10.875" style="77" customWidth="1"/>
    <col min="8966" max="8973" width="9" style="77"/>
    <col min="8974" max="8974" width="13.375" style="77" customWidth="1"/>
    <col min="8975" max="8975" width="3.625" style="77" customWidth="1"/>
    <col min="8976" max="9217" width="9" style="77"/>
    <col min="9218" max="9218" width="10.375" style="77" customWidth="1"/>
    <col min="9219" max="9219" width="18" style="77" customWidth="1"/>
    <col min="9220" max="9220" width="13.125" style="77" customWidth="1"/>
    <col min="9221" max="9221" width="10.875" style="77" customWidth="1"/>
    <col min="9222" max="9229" width="9" style="77"/>
    <col min="9230" max="9230" width="13.375" style="77" customWidth="1"/>
    <col min="9231" max="9231" width="3.625" style="77" customWidth="1"/>
    <col min="9232" max="9473" width="9" style="77"/>
    <col min="9474" max="9474" width="10.375" style="77" customWidth="1"/>
    <col min="9475" max="9475" width="18" style="77" customWidth="1"/>
    <col min="9476" max="9476" width="13.125" style="77" customWidth="1"/>
    <col min="9477" max="9477" width="10.875" style="77" customWidth="1"/>
    <col min="9478" max="9485" width="9" style="77"/>
    <col min="9486" max="9486" width="13.375" style="77" customWidth="1"/>
    <col min="9487" max="9487" width="3.625" style="77" customWidth="1"/>
    <col min="9488" max="9729" width="9" style="77"/>
    <col min="9730" max="9730" width="10.375" style="77" customWidth="1"/>
    <col min="9731" max="9731" width="18" style="77" customWidth="1"/>
    <col min="9732" max="9732" width="13.125" style="77" customWidth="1"/>
    <col min="9733" max="9733" width="10.875" style="77" customWidth="1"/>
    <col min="9734" max="9741" width="9" style="77"/>
    <col min="9742" max="9742" width="13.375" style="77" customWidth="1"/>
    <col min="9743" max="9743" width="3.625" style="77" customWidth="1"/>
    <col min="9744" max="9985" width="9" style="77"/>
    <col min="9986" max="9986" width="10.375" style="77" customWidth="1"/>
    <col min="9987" max="9987" width="18" style="77" customWidth="1"/>
    <col min="9988" max="9988" width="13.125" style="77" customWidth="1"/>
    <col min="9989" max="9989" width="10.875" style="77" customWidth="1"/>
    <col min="9990" max="9997" width="9" style="77"/>
    <col min="9998" max="9998" width="13.375" style="77" customWidth="1"/>
    <col min="9999" max="9999" width="3.625" style="77" customWidth="1"/>
    <col min="10000" max="10241" width="9" style="77"/>
    <col min="10242" max="10242" width="10.375" style="77" customWidth="1"/>
    <col min="10243" max="10243" width="18" style="77" customWidth="1"/>
    <col min="10244" max="10244" width="13.125" style="77" customWidth="1"/>
    <col min="10245" max="10245" width="10.875" style="77" customWidth="1"/>
    <col min="10246" max="10253" width="9" style="77"/>
    <col min="10254" max="10254" width="13.375" style="77" customWidth="1"/>
    <col min="10255" max="10255" width="3.625" style="77" customWidth="1"/>
    <col min="10256" max="10497" width="9" style="77"/>
    <col min="10498" max="10498" width="10.375" style="77" customWidth="1"/>
    <col min="10499" max="10499" width="18" style="77" customWidth="1"/>
    <col min="10500" max="10500" width="13.125" style="77" customWidth="1"/>
    <col min="10501" max="10501" width="10.875" style="77" customWidth="1"/>
    <col min="10502" max="10509" width="9" style="77"/>
    <col min="10510" max="10510" width="13.375" style="77" customWidth="1"/>
    <col min="10511" max="10511" width="3.625" style="77" customWidth="1"/>
    <col min="10512" max="10753" width="9" style="77"/>
    <col min="10754" max="10754" width="10.375" style="77" customWidth="1"/>
    <col min="10755" max="10755" width="18" style="77" customWidth="1"/>
    <col min="10756" max="10756" width="13.125" style="77" customWidth="1"/>
    <col min="10757" max="10757" width="10.875" style="77" customWidth="1"/>
    <col min="10758" max="10765" width="9" style="77"/>
    <col min="10766" max="10766" width="13.375" style="77" customWidth="1"/>
    <col min="10767" max="10767" width="3.625" style="77" customWidth="1"/>
    <col min="10768" max="11009" width="9" style="77"/>
    <col min="11010" max="11010" width="10.375" style="77" customWidth="1"/>
    <col min="11011" max="11011" width="18" style="77" customWidth="1"/>
    <col min="11012" max="11012" width="13.125" style="77" customWidth="1"/>
    <col min="11013" max="11013" width="10.875" style="77" customWidth="1"/>
    <col min="11014" max="11021" width="9" style="77"/>
    <col min="11022" max="11022" width="13.375" style="77" customWidth="1"/>
    <col min="11023" max="11023" width="3.625" style="77" customWidth="1"/>
    <col min="11024" max="11265" width="9" style="77"/>
    <col min="11266" max="11266" width="10.375" style="77" customWidth="1"/>
    <col min="11267" max="11267" width="18" style="77" customWidth="1"/>
    <col min="11268" max="11268" width="13.125" style="77" customWidth="1"/>
    <col min="11269" max="11269" width="10.875" style="77" customWidth="1"/>
    <col min="11270" max="11277" width="9" style="77"/>
    <col min="11278" max="11278" width="13.375" style="77" customWidth="1"/>
    <col min="11279" max="11279" width="3.625" style="77" customWidth="1"/>
    <col min="11280" max="11521" width="9" style="77"/>
    <col min="11522" max="11522" width="10.375" style="77" customWidth="1"/>
    <col min="11523" max="11523" width="18" style="77" customWidth="1"/>
    <col min="11524" max="11524" width="13.125" style="77" customWidth="1"/>
    <col min="11525" max="11525" width="10.875" style="77" customWidth="1"/>
    <col min="11526" max="11533" width="9" style="77"/>
    <col min="11534" max="11534" width="13.375" style="77" customWidth="1"/>
    <col min="11535" max="11535" width="3.625" style="77" customWidth="1"/>
    <col min="11536" max="11777" width="9" style="77"/>
    <col min="11778" max="11778" width="10.375" style="77" customWidth="1"/>
    <col min="11779" max="11779" width="18" style="77" customWidth="1"/>
    <col min="11780" max="11780" width="13.125" style="77" customWidth="1"/>
    <col min="11781" max="11781" width="10.875" style="77" customWidth="1"/>
    <col min="11782" max="11789" width="9" style="77"/>
    <col min="11790" max="11790" width="13.375" style="77" customWidth="1"/>
    <col min="11791" max="11791" width="3.625" style="77" customWidth="1"/>
    <col min="11792" max="12033" width="9" style="77"/>
    <col min="12034" max="12034" width="10.375" style="77" customWidth="1"/>
    <col min="12035" max="12035" width="18" style="77" customWidth="1"/>
    <col min="12036" max="12036" width="13.125" style="77" customWidth="1"/>
    <col min="12037" max="12037" width="10.875" style="77" customWidth="1"/>
    <col min="12038" max="12045" width="9" style="77"/>
    <col min="12046" max="12046" width="13.375" style="77" customWidth="1"/>
    <col min="12047" max="12047" width="3.625" style="77" customWidth="1"/>
    <col min="12048" max="12289" width="9" style="77"/>
    <col min="12290" max="12290" width="10.375" style="77" customWidth="1"/>
    <col min="12291" max="12291" width="18" style="77" customWidth="1"/>
    <col min="12292" max="12292" width="13.125" style="77" customWidth="1"/>
    <col min="12293" max="12293" width="10.875" style="77" customWidth="1"/>
    <col min="12294" max="12301" width="9" style="77"/>
    <col min="12302" max="12302" width="13.375" style="77" customWidth="1"/>
    <col min="12303" max="12303" width="3.625" style="77" customWidth="1"/>
    <col min="12304" max="12545" width="9" style="77"/>
    <col min="12546" max="12546" width="10.375" style="77" customWidth="1"/>
    <col min="12547" max="12547" width="18" style="77" customWidth="1"/>
    <col min="12548" max="12548" width="13.125" style="77" customWidth="1"/>
    <col min="12549" max="12549" width="10.875" style="77" customWidth="1"/>
    <col min="12550" max="12557" width="9" style="77"/>
    <col min="12558" max="12558" width="13.375" style="77" customWidth="1"/>
    <col min="12559" max="12559" width="3.625" style="77" customWidth="1"/>
    <col min="12560" max="12801" width="9" style="77"/>
    <col min="12802" max="12802" width="10.375" style="77" customWidth="1"/>
    <col min="12803" max="12803" width="18" style="77" customWidth="1"/>
    <col min="12804" max="12804" width="13.125" style="77" customWidth="1"/>
    <col min="12805" max="12805" width="10.875" style="77" customWidth="1"/>
    <col min="12806" max="12813" width="9" style="77"/>
    <col min="12814" max="12814" width="13.375" style="77" customWidth="1"/>
    <col min="12815" max="12815" width="3.625" style="77" customWidth="1"/>
    <col min="12816" max="13057" width="9" style="77"/>
    <col min="13058" max="13058" width="10.375" style="77" customWidth="1"/>
    <col min="13059" max="13059" width="18" style="77" customWidth="1"/>
    <col min="13060" max="13060" width="13.125" style="77" customWidth="1"/>
    <col min="13061" max="13061" width="10.875" style="77" customWidth="1"/>
    <col min="13062" max="13069" width="9" style="77"/>
    <col min="13070" max="13070" width="13.375" style="77" customWidth="1"/>
    <col min="13071" max="13071" width="3.625" style="77" customWidth="1"/>
    <col min="13072" max="13313" width="9" style="77"/>
    <col min="13314" max="13314" width="10.375" style="77" customWidth="1"/>
    <col min="13315" max="13315" width="18" style="77" customWidth="1"/>
    <col min="13316" max="13316" width="13.125" style="77" customWidth="1"/>
    <col min="13317" max="13317" width="10.875" style="77" customWidth="1"/>
    <col min="13318" max="13325" width="9" style="77"/>
    <col min="13326" max="13326" width="13.375" style="77" customWidth="1"/>
    <col min="13327" max="13327" width="3.625" style="77" customWidth="1"/>
    <col min="13328" max="13569" width="9" style="77"/>
    <col min="13570" max="13570" width="10.375" style="77" customWidth="1"/>
    <col min="13571" max="13571" width="18" style="77" customWidth="1"/>
    <col min="13572" max="13572" width="13.125" style="77" customWidth="1"/>
    <col min="13573" max="13573" width="10.875" style="77" customWidth="1"/>
    <col min="13574" max="13581" width="9" style="77"/>
    <col min="13582" max="13582" width="13.375" style="77" customWidth="1"/>
    <col min="13583" max="13583" width="3.625" style="77" customWidth="1"/>
    <col min="13584" max="13825" width="9" style="77"/>
    <col min="13826" max="13826" width="10.375" style="77" customWidth="1"/>
    <col min="13827" max="13827" width="18" style="77" customWidth="1"/>
    <col min="13828" max="13828" width="13.125" style="77" customWidth="1"/>
    <col min="13829" max="13829" width="10.875" style="77" customWidth="1"/>
    <col min="13830" max="13837" width="9" style="77"/>
    <col min="13838" max="13838" width="13.375" style="77" customWidth="1"/>
    <col min="13839" max="13839" width="3.625" style="77" customWidth="1"/>
    <col min="13840" max="14081" width="9" style="77"/>
    <col min="14082" max="14082" width="10.375" style="77" customWidth="1"/>
    <col min="14083" max="14083" width="18" style="77" customWidth="1"/>
    <col min="14084" max="14084" width="13.125" style="77" customWidth="1"/>
    <col min="14085" max="14085" width="10.875" style="77" customWidth="1"/>
    <col min="14086" max="14093" width="9" style="77"/>
    <col min="14094" max="14094" width="13.375" style="77" customWidth="1"/>
    <col min="14095" max="14095" width="3.625" style="77" customWidth="1"/>
    <col min="14096" max="14337" width="9" style="77"/>
    <col min="14338" max="14338" width="10.375" style="77" customWidth="1"/>
    <col min="14339" max="14339" width="18" style="77" customWidth="1"/>
    <col min="14340" max="14340" width="13.125" style="77" customWidth="1"/>
    <col min="14341" max="14341" width="10.875" style="77" customWidth="1"/>
    <col min="14342" max="14349" width="9" style="77"/>
    <col min="14350" max="14350" width="13.375" style="77" customWidth="1"/>
    <col min="14351" max="14351" width="3.625" style="77" customWidth="1"/>
    <col min="14352" max="14593" width="9" style="77"/>
    <col min="14594" max="14594" width="10.375" style="77" customWidth="1"/>
    <col min="14595" max="14595" width="18" style="77" customWidth="1"/>
    <col min="14596" max="14596" width="13.125" style="77" customWidth="1"/>
    <col min="14597" max="14597" width="10.875" style="77" customWidth="1"/>
    <col min="14598" max="14605" width="9" style="77"/>
    <col min="14606" max="14606" width="13.375" style="77" customWidth="1"/>
    <col min="14607" max="14607" width="3.625" style="77" customWidth="1"/>
    <col min="14608" max="14849" width="9" style="77"/>
    <col min="14850" max="14850" width="10.375" style="77" customWidth="1"/>
    <col min="14851" max="14851" width="18" style="77" customWidth="1"/>
    <col min="14852" max="14852" width="13.125" style="77" customWidth="1"/>
    <col min="14853" max="14853" width="10.875" style="77" customWidth="1"/>
    <col min="14854" max="14861" width="9" style="77"/>
    <col min="14862" max="14862" width="13.375" style="77" customWidth="1"/>
    <col min="14863" max="14863" width="3.625" style="77" customWidth="1"/>
    <col min="14864" max="15105" width="9" style="77"/>
    <col min="15106" max="15106" width="10.375" style="77" customWidth="1"/>
    <col min="15107" max="15107" width="18" style="77" customWidth="1"/>
    <col min="15108" max="15108" width="13.125" style="77" customWidth="1"/>
    <col min="15109" max="15109" width="10.875" style="77" customWidth="1"/>
    <col min="15110" max="15117" width="9" style="77"/>
    <col min="15118" max="15118" width="13.375" style="77" customWidth="1"/>
    <col min="15119" max="15119" width="3.625" style="77" customWidth="1"/>
    <col min="15120" max="15361" width="9" style="77"/>
    <col min="15362" max="15362" width="10.375" style="77" customWidth="1"/>
    <col min="15363" max="15363" width="18" style="77" customWidth="1"/>
    <col min="15364" max="15364" width="13.125" style="77" customWidth="1"/>
    <col min="15365" max="15365" width="10.875" style="77" customWidth="1"/>
    <col min="15366" max="15373" width="9" style="77"/>
    <col min="15374" max="15374" width="13.375" style="77" customWidth="1"/>
    <col min="15375" max="15375" width="3.625" style="77" customWidth="1"/>
    <col min="15376" max="15617" width="9" style="77"/>
    <col min="15618" max="15618" width="10.375" style="77" customWidth="1"/>
    <col min="15619" max="15619" width="18" style="77" customWidth="1"/>
    <col min="15620" max="15620" width="13.125" style="77" customWidth="1"/>
    <col min="15621" max="15621" width="10.875" style="77" customWidth="1"/>
    <col min="15622" max="15629" width="9" style="77"/>
    <col min="15630" max="15630" width="13.375" style="77" customWidth="1"/>
    <col min="15631" max="15631" width="3.625" style="77" customWidth="1"/>
    <col min="15632" max="15873" width="9" style="77"/>
    <col min="15874" max="15874" width="10.375" style="77" customWidth="1"/>
    <col min="15875" max="15875" width="18" style="77" customWidth="1"/>
    <col min="15876" max="15876" width="13.125" style="77" customWidth="1"/>
    <col min="15877" max="15877" width="10.875" style="77" customWidth="1"/>
    <col min="15878" max="15885" width="9" style="77"/>
    <col min="15886" max="15886" width="13.375" style="77" customWidth="1"/>
    <col min="15887" max="15887" width="3.625" style="77" customWidth="1"/>
    <col min="15888" max="16129" width="9" style="77"/>
    <col min="16130" max="16130" width="10.375" style="77" customWidth="1"/>
    <col min="16131" max="16131" width="18" style="77" customWidth="1"/>
    <col min="16132" max="16132" width="13.125" style="77" customWidth="1"/>
    <col min="16133" max="16133" width="10.875" style="77" customWidth="1"/>
    <col min="16134" max="16141" width="9" style="77"/>
    <col min="16142" max="16142" width="13.375" style="77" customWidth="1"/>
    <col min="16143" max="16143" width="3.625" style="77" customWidth="1"/>
    <col min="16144" max="16384" width="9" style="77"/>
  </cols>
  <sheetData>
    <row r="1" spans="1:15">
      <c r="A1" s="157" t="s">
        <v>355</v>
      </c>
      <c r="B1" s="157"/>
      <c r="C1" s="157"/>
      <c r="D1" s="157"/>
      <c r="E1" s="157"/>
      <c r="F1" s="158"/>
      <c r="G1" s="157"/>
      <c r="H1" s="157"/>
      <c r="I1" s="157"/>
      <c r="J1" s="157"/>
      <c r="K1" s="157"/>
      <c r="L1" s="157"/>
      <c r="M1" s="157"/>
      <c r="N1" s="157"/>
      <c r="O1" s="158"/>
    </row>
    <row r="2" spans="1:15" ht="17.25">
      <c r="A2" s="1292" t="s">
        <v>356</v>
      </c>
      <c r="B2" s="1293"/>
      <c r="C2" s="1293"/>
      <c r="D2" s="1293"/>
      <c r="E2" s="1293"/>
      <c r="F2" s="1293"/>
      <c r="G2" s="1293"/>
      <c r="H2" s="1293"/>
      <c r="I2" s="1293"/>
      <c r="J2" s="159"/>
      <c r="K2" s="160"/>
      <c r="L2" s="161"/>
      <c r="M2" s="162"/>
      <c r="N2" s="162"/>
      <c r="O2" s="158"/>
    </row>
    <row r="3" spans="1:15">
      <c r="A3" s="158"/>
      <c r="B3" s="158"/>
      <c r="C3" s="158"/>
      <c r="D3" s="158"/>
      <c r="E3" s="158"/>
      <c r="F3" s="157"/>
      <c r="G3" s="157"/>
      <c r="H3" s="157"/>
      <c r="I3" s="157"/>
      <c r="J3" s="157"/>
      <c r="K3" s="157"/>
      <c r="L3" s="157"/>
      <c r="M3" s="157"/>
      <c r="N3" s="157"/>
      <c r="O3" s="158"/>
    </row>
    <row r="4" spans="1:15">
      <c r="A4" s="163"/>
      <c r="B4" s="164" t="s">
        <v>339</v>
      </c>
      <c r="C4" s="164"/>
      <c r="D4" s="164"/>
      <c r="E4" s="164"/>
      <c r="F4" s="1294"/>
      <c r="G4" s="1294"/>
      <c r="H4" s="1294"/>
      <c r="I4" s="1294"/>
      <c r="J4" s="165"/>
      <c r="K4" s="166" t="s">
        <v>357</v>
      </c>
      <c r="L4" s="167"/>
      <c r="M4" s="166"/>
      <c r="N4" s="166"/>
      <c r="O4" s="78"/>
    </row>
    <row r="5" spans="1:15">
      <c r="A5" s="163"/>
      <c r="B5" s="163"/>
      <c r="C5" s="163"/>
      <c r="D5" s="163"/>
      <c r="E5" s="163"/>
      <c r="F5" s="165"/>
      <c r="G5" s="165"/>
      <c r="H5" s="165"/>
      <c r="I5" s="165"/>
      <c r="J5" s="165"/>
      <c r="K5" s="78"/>
      <c r="L5" s="78"/>
      <c r="M5" s="78"/>
      <c r="N5" s="168"/>
      <c r="O5" s="168"/>
    </row>
    <row r="6" spans="1:15">
      <c r="A6" s="163"/>
      <c r="B6" s="164" t="s">
        <v>340</v>
      </c>
      <c r="C6" s="164"/>
      <c r="D6" s="164"/>
      <c r="E6" s="164"/>
      <c r="F6" s="1294"/>
      <c r="G6" s="1294"/>
      <c r="H6" s="1294"/>
      <c r="I6" s="1294"/>
      <c r="J6" s="165"/>
      <c r="K6" s="166" t="s">
        <v>358</v>
      </c>
      <c r="L6" s="169"/>
      <c r="M6" s="170"/>
      <c r="N6" s="171"/>
      <c r="O6" s="168"/>
    </row>
    <row r="7" spans="1:15">
      <c r="A7" s="158"/>
      <c r="B7" s="158"/>
      <c r="C7" s="158"/>
      <c r="D7" s="158"/>
      <c r="E7" s="158"/>
      <c r="F7" s="158"/>
      <c r="G7" s="158"/>
      <c r="H7" s="158"/>
      <c r="I7" s="158"/>
      <c r="J7" s="158"/>
      <c r="K7" s="158"/>
      <c r="L7" s="158"/>
      <c r="M7" s="158"/>
      <c r="N7" s="158"/>
      <c r="O7" s="158"/>
    </row>
    <row r="8" spans="1:15">
      <c r="A8" s="1295" t="s">
        <v>359</v>
      </c>
      <c r="B8" s="1296"/>
      <c r="C8" s="1296"/>
      <c r="D8" s="172"/>
      <c r="E8" s="173"/>
      <c r="F8" s="1301"/>
      <c r="G8" s="1302"/>
      <c r="H8" s="1303"/>
      <c r="I8" s="1303"/>
      <c r="J8" s="1303"/>
      <c r="K8" s="1303"/>
      <c r="L8" s="1303"/>
      <c r="M8" s="1303"/>
      <c r="N8" s="1303"/>
      <c r="O8" s="1304"/>
    </row>
    <row r="9" spans="1:15">
      <c r="A9" s="1297"/>
      <c r="B9" s="1298"/>
      <c r="C9" s="1298"/>
      <c r="D9" s="174"/>
      <c r="E9" s="175"/>
      <c r="F9" s="1301"/>
      <c r="G9" s="1302"/>
      <c r="H9" s="1303"/>
      <c r="I9" s="1303"/>
      <c r="J9" s="1303"/>
      <c r="K9" s="1303"/>
      <c r="L9" s="1303"/>
      <c r="M9" s="1303"/>
      <c r="N9" s="1303"/>
      <c r="O9" s="1304"/>
    </row>
    <row r="10" spans="1:15">
      <c r="A10" s="1297"/>
      <c r="B10" s="1298"/>
      <c r="C10" s="1298"/>
      <c r="D10" s="176" t="s">
        <v>360</v>
      </c>
      <c r="E10" s="177" t="s">
        <v>361</v>
      </c>
      <c r="F10" s="1301"/>
      <c r="G10" s="1302"/>
      <c r="H10" s="1303"/>
      <c r="I10" s="1303"/>
      <c r="J10" s="1303"/>
      <c r="K10" s="1303"/>
      <c r="L10" s="1303"/>
      <c r="M10" s="1303"/>
      <c r="N10" s="1303"/>
      <c r="O10" s="1304"/>
    </row>
    <row r="11" spans="1:15" ht="13.5" customHeight="1">
      <c r="A11" s="1297"/>
      <c r="B11" s="1298"/>
      <c r="C11" s="1298"/>
      <c r="D11" s="174"/>
      <c r="E11" s="175"/>
      <c r="F11" s="1301"/>
      <c r="G11" s="1302"/>
      <c r="H11" s="1303"/>
      <c r="I11" s="1303"/>
      <c r="J11" s="1303"/>
      <c r="K11" s="1303"/>
      <c r="L11" s="1303"/>
      <c r="M11" s="1303"/>
      <c r="N11" s="1303"/>
      <c r="O11" s="1304"/>
    </row>
    <row r="12" spans="1:15" ht="15.75" customHeight="1">
      <c r="A12" s="1299"/>
      <c r="B12" s="1300"/>
      <c r="C12" s="1300"/>
      <c r="D12" s="178"/>
      <c r="E12" s="179"/>
      <c r="F12" s="1301"/>
      <c r="G12" s="1302"/>
      <c r="H12" s="1303"/>
      <c r="I12" s="1303"/>
      <c r="J12" s="1303"/>
      <c r="K12" s="1303"/>
      <c r="L12" s="1303"/>
      <c r="M12" s="1303"/>
      <c r="N12" s="1303"/>
      <c r="O12" s="1304"/>
    </row>
    <row r="13" spans="1:15" ht="13.5" customHeight="1">
      <c r="A13" s="1305" t="s">
        <v>362</v>
      </c>
      <c r="B13" s="1306" t="s">
        <v>363</v>
      </c>
      <c r="C13" s="1308"/>
      <c r="D13" s="1308"/>
      <c r="E13" s="1310"/>
      <c r="F13" s="1301"/>
      <c r="G13" s="1316">
        <v>24504</v>
      </c>
      <c r="H13" s="1317"/>
      <c r="I13" s="1317"/>
      <c r="J13" s="1317"/>
      <c r="K13" s="1317"/>
      <c r="L13" s="1317"/>
      <c r="M13" s="1317"/>
      <c r="N13" s="1317"/>
      <c r="O13" s="1318"/>
    </row>
    <row r="14" spans="1:15" ht="13.5" customHeight="1">
      <c r="A14" s="1305"/>
      <c r="B14" s="1307"/>
      <c r="C14" s="1309"/>
      <c r="D14" s="1309"/>
      <c r="E14" s="1311"/>
      <c r="F14" s="1301"/>
      <c r="G14" s="1319"/>
      <c r="H14" s="1320"/>
      <c r="I14" s="1320"/>
      <c r="J14" s="1320"/>
      <c r="K14" s="1320"/>
      <c r="L14" s="1320"/>
      <c r="M14" s="1320"/>
      <c r="N14" s="1320"/>
      <c r="O14" s="1321"/>
    </row>
    <row r="15" spans="1:15">
      <c r="A15" s="1305"/>
      <c r="B15" s="1314" t="s">
        <v>364</v>
      </c>
      <c r="C15" s="1328"/>
      <c r="D15" s="1308"/>
      <c r="E15" s="1310"/>
      <c r="F15" s="1301"/>
      <c r="G15" s="1319"/>
      <c r="H15" s="1320"/>
      <c r="I15" s="1320"/>
      <c r="J15" s="1320"/>
      <c r="K15" s="1320"/>
      <c r="L15" s="1320"/>
      <c r="M15" s="1320"/>
      <c r="N15" s="1320"/>
      <c r="O15" s="1321"/>
    </row>
    <row r="16" spans="1:15">
      <c r="A16" s="1305"/>
      <c r="B16" s="1314"/>
      <c r="C16" s="1312"/>
      <c r="D16" s="1309"/>
      <c r="E16" s="1311"/>
      <c r="F16" s="1301"/>
      <c r="G16" s="1319"/>
      <c r="H16" s="1320"/>
      <c r="I16" s="1320"/>
      <c r="J16" s="1320"/>
      <c r="K16" s="1320"/>
      <c r="L16" s="1320"/>
      <c r="M16" s="1320"/>
      <c r="N16" s="1320"/>
      <c r="O16" s="1321"/>
    </row>
    <row r="17" spans="1:15">
      <c r="A17" s="1305"/>
      <c r="B17" s="1314" t="s">
        <v>365</v>
      </c>
      <c r="C17" s="1328"/>
      <c r="D17" s="1308"/>
      <c r="E17" s="1310"/>
      <c r="F17" s="1301"/>
      <c r="G17" s="1319"/>
      <c r="H17" s="1320"/>
      <c r="I17" s="1320"/>
      <c r="J17" s="1320"/>
      <c r="K17" s="1320"/>
      <c r="L17" s="1320"/>
      <c r="M17" s="1320"/>
      <c r="N17" s="1320"/>
      <c r="O17" s="1321"/>
    </row>
    <row r="18" spans="1:15">
      <c r="A18" s="1305"/>
      <c r="B18" s="1314"/>
      <c r="C18" s="1312"/>
      <c r="D18" s="1309"/>
      <c r="E18" s="1311"/>
      <c r="F18" s="1301"/>
      <c r="G18" s="1319"/>
      <c r="H18" s="1320"/>
      <c r="I18" s="1320"/>
      <c r="J18" s="1320"/>
      <c r="K18" s="1320"/>
      <c r="L18" s="1320"/>
      <c r="M18" s="1320"/>
      <c r="N18" s="1320"/>
      <c r="O18" s="1321"/>
    </row>
    <row r="19" spans="1:15">
      <c r="A19" s="1305"/>
      <c r="B19" s="1314" t="s">
        <v>366</v>
      </c>
      <c r="C19" s="1312"/>
      <c r="D19" s="1312"/>
      <c r="E19" s="1313"/>
      <c r="F19" s="1301"/>
      <c r="G19" s="1319"/>
      <c r="H19" s="1320"/>
      <c r="I19" s="1320"/>
      <c r="J19" s="1320"/>
      <c r="K19" s="1320"/>
      <c r="L19" s="1320"/>
      <c r="M19" s="1320"/>
      <c r="N19" s="1320"/>
      <c r="O19" s="1321"/>
    </row>
    <row r="20" spans="1:15" ht="14.25" customHeight="1">
      <c r="A20" s="1305"/>
      <c r="B20" s="1314"/>
      <c r="C20" s="1312"/>
      <c r="D20" s="1312"/>
      <c r="E20" s="1313"/>
      <c r="F20" s="1301"/>
      <c r="G20" s="1319"/>
      <c r="H20" s="1320"/>
      <c r="I20" s="1320"/>
      <c r="J20" s="1320"/>
      <c r="K20" s="1320"/>
      <c r="L20" s="1320"/>
      <c r="M20" s="1320"/>
      <c r="N20" s="1320"/>
      <c r="O20" s="1321"/>
    </row>
    <row r="21" spans="1:15">
      <c r="A21" s="1305"/>
      <c r="B21" s="1314" t="s">
        <v>367</v>
      </c>
      <c r="C21" s="1312"/>
      <c r="D21" s="1312"/>
      <c r="E21" s="1313"/>
      <c r="F21" s="1301"/>
      <c r="G21" s="1319"/>
      <c r="H21" s="1320"/>
      <c r="I21" s="1320"/>
      <c r="J21" s="1320"/>
      <c r="K21" s="1320"/>
      <c r="L21" s="1320"/>
      <c r="M21" s="1320"/>
      <c r="N21" s="1320"/>
      <c r="O21" s="1321"/>
    </row>
    <row r="22" spans="1:15" ht="14.25" customHeight="1">
      <c r="A22" s="1305"/>
      <c r="B22" s="1314"/>
      <c r="C22" s="1312"/>
      <c r="D22" s="1312"/>
      <c r="E22" s="1313"/>
      <c r="F22" s="1301"/>
      <c r="G22" s="1319"/>
      <c r="H22" s="1320"/>
      <c r="I22" s="1320"/>
      <c r="J22" s="1320"/>
      <c r="K22" s="1320"/>
      <c r="L22" s="1320"/>
      <c r="M22" s="1320"/>
      <c r="N22" s="1320"/>
      <c r="O22" s="1321"/>
    </row>
    <row r="23" spans="1:15" ht="13.5" customHeight="1">
      <c r="A23" s="1305"/>
      <c r="B23" s="1306" t="s">
        <v>368</v>
      </c>
      <c r="C23" s="1315"/>
      <c r="D23" s="1315"/>
      <c r="E23" s="1310"/>
      <c r="F23" s="1301"/>
      <c r="G23" s="1319"/>
      <c r="H23" s="1320"/>
      <c r="I23" s="1320"/>
      <c r="J23" s="1320"/>
      <c r="K23" s="1320"/>
      <c r="L23" s="1320"/>
      <c r="M23" s="1320"/>
      <c r="N23" s="1320"/>
      <c r="O23" s="1321"/>
    </row>
    <row r="24" spans="1:15">
      <c r="A24" s="1305"/>
      <c r="B24" s="1329"/>
      <c r="C24" s="1309"/>
      <c r="D24" s="1309"/>
      <c r="E24" s="1311"/>
      <c r="F24" s="1301"/>
      <c r="G24" s="1319"/>
      <c r="H24" s="1320"/>
      <c r="I24" s="1320"/>
      <c r="J24" s="1320"/>
      <c r="K24" s="1320"/>
      <c r="L24" s="1320"/>
      <c r="M24" s="1320"/>
      <c r="N24" s="1320"/>
      <c r="O24" s="1321"/>
    </row>
    <row r="25" spans="1:15" ht="13.5" customHeight="1">
      <c r="A25" s="1305" t="s">
        <v>369</v>
      </c>
      <c r="B25" s="1306" t="s">
        <v>363</v>
      </c>
      <c r="C25" s="1308"/>
      <c r="D25" s="1308"/>
      <c r="E25" s="1330"/>
      <c r="F25" s="1301"/>
      <c r="G25" s="1322"/>
      <c r="H25" s="1323"/>
      <c r="I25" s="1323"/>
      <c r="J25" s="1323"/>
      <c r="K25" s="1323"/>
      <c r="L25" s="1323"/>
      <c r="M25" s="1323"/>
      <c r="N25" s="1323"/>
      <c r="O25" s="1324"/>
    </row>
    <row r="26" spans="1:15" ht="13.5" customHeight="1">
      <c r="A26" s="1305"/>
      <c r="B26" s="1307"/>
      <c r="C26" s="1309"/>
      <c r="D26" s="1309"/>
      <c r="E26" s="1330"/>
      <c r="F26" s="1301"/>
      <c r="G26" s="1322"/>
      <c r="H26" s="1323"/>
      <c r="I26" s="1323"/>
      <c r="J26" s="1323"/>
      <c r="K26" s="1323"/>
      <c r="L26" s="1323"/>
      <c r="M26" s="1323"/>
      <c r="N26" s="1323"/>
      <c r="O26" s="1324"/>
    </row>
    <row r="27" spans="1:15">
      <c r="A27" s="1305"/>
      <c r="B27" s="1314" t="s">
        <v>364</v>
      </c>
      <c r="C27" s="1328"/>
      <c r="D27" s="1308"/>
      <c r="E27" s="1330"/>
      <c r="F27" s="1301"/>
      <c r="G27" s="1322"/>
      <c r="H27" s="1323"/>
      <c r="I27" s="1323"/>
      <c r="J27" s="1323"/>
      <c r="K27" s="1323"/>
      <c r="L27" s="1323"/>
      <c r="M27" s="1323"/>
      <c r="N27" s="1323"/>
      <c r="O27" s="1324"/>
    </row>
    <row r="28" spans="1:15">
      <c r="A28" s="1305"/>
      <c r="B28" s="1314"/>
      <c r="C28" s="1312"/>
      <c r="D28" s="1309"/>
      <c r="E28" s="1330"/>
      <c r="F28" s="1301"/>
      <c r="G28" s="1322"/>
      <c r="H28" s="1323"/>
      <c r="I28" s="1323"/>
      <c r="J28" s="1323"/>
      <c r="K28" s="1323"/>
      <c r="L28" s="1323"/>
      <c r="M28" s="1323"/>
      <c r="N28" s="1323"/>
      <c r="O28" s="1324"/>
    </row>
    <row r="29" spans="1:15">
      <c r="A29" s="1305"/>
      <c r="B29" s="1314" t="s">
        <v>365</v>
      </c>
      <c r="C29" s="1328"/>
      <c r="D29" s="1308"/>
      <c r="E29" s="1330"/>
      <c r="F29" s="1301"/>
      <c r="G29" s="1322"/>
      <c r="H29" s="1323"/>
      <c r="I29" s="1323"/>
      <c r="J29" s="1323"/>
      <c r="K29" s="1323"/>
      <c r="L29" s="1323"/>
      <c r="M29" s="1323"/>
      <c r="N29" s="1323"/>
      <c r="O29" s="1324"/>
    </row>
    <row r="30" spans="1:15">
      <c r="A30" s="1305"/>
      <c r="B30" s="1314"/>
      <c r="C30" s="1312"/>
      <c r="D30" s="1309"/>
      <c r="E30" s="1330"/>
      <c r="F30" s="1301"/>
      <c r="G30" s="1322"/>
      <c r="H30" s="1323"/>
      <c r="I30" s="1323"/>
      <c r="J30" s="1323"/>
      <c r="K30" s="1323"/>
      <c r="L30" s="1323"/>
      <c r="M30" s="1323"/>
      <c r="N30" s="1323"/>
      <c r="O30" s="1324"/>
    </row>
    <row r="31" spans="1:15">
      <c r="A31" s="1305"/>
      <c r="B31" s="1314" t="s">
        <v>366</v>
      </c>
      <c r="C31" s="1312"/>
      <c r="D31" s="1312"/>
      <c r="E31" s="1330"/>
      <c r="F31" s="1301"/>
      <c r="G31" s="1322"/>
      <c r="H31" s="1323"/>
      <c r="I31" s="1323"/>
      <c r="J31" s="1323"/>
      <c r="K31" s="1323"/>
      <c r="L31" s="1323"/>
      <c r="M31" s="1323"/>
      <c r="N31" s="1323"/>
      <c r="O31" s="1324"/>
    </row>
    <row r="32" spans="1:15">
      <c r="A32" s="1305"/>
      <c r="B32" s="1314"/>
      <c r="C32" s="1312"/>
      <c r="D32" s="1312"/>
      <c r="E32" s="1330"/>
      <c r="F32" s="1301"/>
      <c r="G32" s="1322"/>
      <c r="H32" s="1323"/>
      <c r="I32" s="1323"/>
      <c r="J32" s="1323"/>
      <c r="K32" s="1323"/>
      <c r="L32" s="1323"/>
      <c r="M32" s="1323"/>
      <c r="N32" s="1323"/>
      <c r="O32" s="1324"/>
    </row>
    <row r="33" spans="1:15">
      <c r="A33" s="1305"/>
      <c r="B33" s="1314" t="s">
        <v>367</v>
      </c>
      <c r="C33" s="1312"/>
      <c r="D33" s="1312"/>
      <c r="E33" s="1330"/>
      <c r="F33" s="1301"/>
      <c r="G33" s="1322"/>
      <c r="H33" s="1323"/>
      <c r="I33" s="1323"/>
      <c r="J33" s="1323"/>
      <c r="K33" s="1323"/>
      <c r="L33" s="1323"/>
      <c r="M33" s="1323"/>
      <c r="N33" s="1323"/>
      <c r="O33" s="1324"/>
    </row>
    <row r="34" spans="1:15" ht="14.25" customHeight="1">
      <c r="A34" s="1305"/>
      <c r="B34" s="1314"/>
      <c r="C34" s="1312"/>
      <c r="D34" s="1312"/>
      <c r="E34" s="1330"/>
      <c r="F34" s="1301"/>
      <c r="G34" s="1322"/>
      <c r="H34" s="1323"/>
      <c r="I34" s="1323"/>
      <c r="J34" s="1323"/>
      <c r="K34" s="1323"/>
      <c r="L34" s="1323"/>
      <c r="M34" s="1323"/>
      <c r="N34" s="1323"/>
      <c r="O34" s="1324"/>
    </row>
    <row r="35" spans="1:15" ht="13.5" customHeight="1">
      <c r="A35" s="1305"/>
      <c r="B35" s="1306" t="s">
        <v>368</v>
      </c>
      <c r="C35" s="1315"/>
      <c r="D35" s="1315"/>
      <c r="E35" s="180"/>
      <c r="F35" s="1301"/>
      <c r="G35" s="1322"/>
      <c r="H35" s="1323"/>
      <c r="I35" s="1323"/>
      <c r="J35" s="1323"/>
      <c r="K35" s="1323"/>
      <c r="L35" s="1323"/>
      <c r="M35" s="1323"/>
      <c r="N35" s="1323"/>
      <c r="O35" s="1324"/>
    </row>
    <row r="36" spans="1:15">
      <c r="A36" s="1305"/>
      <c r="B36" s="1329"/>
      <c r="C36" s="1309"/>
      <c r="D36" s="1309"/>
      <c r="E36" s="181"/>
      <c r="F36" s="1301"/>
      <c r="G36" s="1325"/>
      <c r="H36" s="1326"/>
      <c r="I36" s="1326"/>
      <c r="J36" s="1326"/>
      <c r="K36" s="1326"/>
      <c r="L36" s="1326"/>
      <c r="M36" s="1326"/>
      <c r="N36" s="1326"/>
      <c r="O36" s="1327"/>
    </row>
  </sheetData>
  <mergeCells count="58">
    <mergeCell ref="A25:A36"/>
    <mergeCell ref="B25:B26"/>
    <mergeCell ref="C25:C26"/>
    <mergeCell ref="D25:D26"/>
    <mergeCell ref="E25:E26"/>
    <mergeCell ref="B29:B30"/>
    <mergeCell ref="C29:C30"/>
    <mergeCell ref="D29:D30"/>
    <mergeCell ref="E29:E30"/>
    <mergeCell ref="B31:B32"/>
    <mergeCell ref="C31:C32"/>
    <mergeCell ref="D31:D32"/>
    <mergeCell ref="E31:E32"/>
    <mergeCell ref="B33:B34"/>
    <mergeCell ref="C33:C34"/>
    <mergeCell ref="D33:D34"/>
    <mergeCell ref="F25:F36"/>
    <mergeCell ref="B27:B28"/>
    <mergeCell ref="C27:C28"/>
    <mergeCell ref="D27:D28"/>
    <mergeCell ref="E27:E28"/>
    <mergeCell ref="E33:E34"/>
    <mergeCell ref="B35:B36"/>
    <mergeCell ref="C35:C36"/>
    <mergeCell ref="D35:D36"/>
    <mergeCell ref="G13:O36"/>
    <mergeCell ref="B15:B16"/>
    <mergeCell ref="C15:C16"/>
    <mergeCell ref="D15:D16"/>
    <mergeCell ref="E15:E16"/>
    <mergeCell ref="B17:B18"/>
    <mergeCell ref="C17:C18"/>
    <mergeCell ref="D17:D18"/>
    <mergeCell ref="E17:E18"/>
    <mergeCell ref="B19:B20"/>
    <mergeCell ref="F13:F24"/>
    <mergeCell ref="C21:C22"/>
    <mergeCell ref="D21:D22"/>
    <mergeCell ref="E21:E22"/>
    <mergeCell ref="B23:B24"/>
    <mergeCell ref="C23:C24"/>
    <mergeCell ref="A13:A24"/>
    <mergeCell ref="B13:B14"/>
    <mergeCell ref="C13:C14"/>
    <mergeCell ref="D13:D14"/>
    <mergeCell ref="E13:E14"/>
    <mergeCell ref="C19:C20"/>
    <mergeCell ref="D19:D20"/>
    <mergeCell ref="E19:E20"/>
    <mergeCell ref="B21:B22"/>
    <mergeCell ref="D23:D24"/>
    <mergeCell ref="E23:E24"/>
    <mergeCell ref="A2:I2"/>
    <mergeCell ref="F4:I4"/>
    <mergeCell ref="F6:I6"/>
    <mergeCell ref="A8:C12"/>
    <mergeCell ref="F8:F12"/>
    <mergeCell ref="G8:O12"/>
  </mergeCells>
  <phoneticPr fontId="7"/>
  <printOptions horizontalCentered="1"/>
  <pageMargins left="0.70866141732283472" right="0.70866141732283472" top="0.74803149606299213" bottom="0.74803149606299213" header="0.31496062992125984" footer="0.31496062992125984"/>
  <pageSetup paperSize="9" scale="8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view="pageBreakPreview" topLeftCell="B1" zoomScale="80" zoomScaleNormal="95" zoomScaleSheetLayoutView="80" workbookViewId="0">
      <selection sqref="A1:M1"/>
    </sheetView>
  </sheetViews>
  <sheetFormatPr defaultRowHeight="13.5"/>
  <cols>
    <col min="1" max="1" width="12.5" style="77" customWidth="1"/>
    <col min="2" max="3" width="6.75" style="77" bestFit="1" customWidth="1"/>
    <col min="4" max="4" width="6.75" style="77" customWidth="1"/>
    <col min="5" max="5" width="12.5" style="77" customWidth="1"/>
    <col min="6" max="7" width="6.75" style="77" bestFit="1" customWidth="1"/>
    <col min="8" max="8" width="6.75" style="77" customWidth="1"/>
    <col min="9" max="9" width="12.5" style="77" customWidth="1"/>
    <col min="10" max="11" width="6.75" style="77" bestFit="1" customWidth="1"/>
    <col min="12" max="12" width="6.75" style="77" customWidth="1"/>
    <col min="13" max="13" width="12.5" style="77" customWidth="1"/>
    <col min="14" max="15" width="6.75" style="77" bestFit="1" customWidth="1"/>
    <col min="16" max="16" width="6.75" style="77" customWidth="1"/>
    <col min="17" max="256" width="9" style="77"/>
    <col min="257" max="257" width="12.5" style="77" customWidth="1"/>
    <col min="258" max="259" width="6.75" style="77" bestFit="1" customWidth="1"/>
    <col min="260" max="260" width="6.75" style="77" customWidth="1"/>
    <col min="261" max="261" width="12.5" style="77" customWidth="1"/>
    <col min="262" max="263" width="6.75" style="77" bestFit="1" customWidth="1"/>
    <col min="264" max="264" width="6.75" style="77" customWidth="1"/>
    <col min="265" max="265" width="12.5" style="77" customWidth="1"/>
    <col min="266" max="267" width="6.75" style="77" bestFit="1" customWidth="1"/>
    <col min="268" max="268" width="6.75" style="77" customWidth="1"/>
    <col min="269" max="269" width="12.5" style="77" customWidth="1"/>
    <col min="270" max="271" width="6.75" style="77" bestFit="1" customWidth="1"/>
    <col min="272" max="272" width="6.75" style="77" customWidth="1"/>
    <col min="273" max="512" width="9" style="77"/>
    <col min="513" max="513" width="12.5" style="77" customWidth="1"/>
    <col min="514" max="515" width="6.75" style="77" bestFit="1" customWidth="1"/>
    <col min="516" max="516" width="6.75" style="77" customWidth="1"/>
    <col min="517" max="517" width="12.5" style="77" customWidth="1"/>
    <col min="518" max="519" width="6.75" style="77" bestFit="1" customWidth="1"/>
    <col min="520" max="520" width="6.75" style="77" customWidth="1"/>
    <col min="521" max="521" width="12.5" style="77" customWidth="1"/>
    <col min="522" max="523" width="6.75" style="77" bestFit="1" customWidth="1"/>
    <col min="524" max="524" width="6.75" style="77" customWidth="1"/>
    <col min="525" max="525" width="12.5" style="77" customWidth="1"/>
    <col min="526" max="527" width="6.75" style="77" bestFit="1" customWidth="1"/>
    <col min="528" max="528" width="6.75" style="77" customWidth="1"/>
    <col min="529" max="768" width="9" style="77"/>
    <col min="769" max="769" width="12.5" style="77" customWidth="1"/>
    <col min="770" max="771" width="6.75" style="77" bestFit="1" customWidth="1"/>
    <col min="772" max="772" width="6.75" style="77" customWidth="1"/>
    <col min="773" max="773" width="12.5" style="77" customWidth="1"/>
    <col min="774" max="775" width="6.75" style="77" bestFit="1" customWidth="1"/>
    <col min="776" max="776" width="6.75" style="77" customWidth="1"/>
    <col min="777" max="777" width="12.5" style="77" customWidth="1"/>
    <col min="778" max="779" width="6.75" style="77" bestFit="1" customWidth="1"/>
    <col min="780" max="780" width="6.75" style="77" customWidth="1"/>
    <col min="781" max="781" width="12.5" style="77" customWidth="1"/>
    <col min="782" max="783" width="6.75" style="77" bestFit="1" customWidth="1"/>
    <col min="784" max="784" width="6.75" style="77" customWidth="1"/>
    <col min="785" max="1024" width="9" style="77"/>
    <col min="1025" max="1025" width="12.5" style="77" customWidth="1"/>
    <col min="1026" max="1027" width="6.75" style="77" bestFit="1" customWidth="1"/>
    <col min="1028" max="1028" width="6.75" style="77" customWidth="1"/>
    <col min="1029" max="1029" width="12.5" style="77" customWidth="1"/>
    <col min="1030" max="1031" width="6.75" style="77" bestFit="1" customWidth="1"/>
    <col min="1032" max="1032" width="6.75" style="77" customWidth="1"/>
    <col min="1033" max="1033" width="12.5" style="77" customWidth="1"/>
    <col min="1034" max="1035" width="6.75" style="77" bestFit="1" customWidth="1"/>
    <col min="1036" max="1036" width="6.75" style="77" customWidth="1"/>
    <col min="1037" max="1037" width="12.5" style="77" customWidth="1"/>
    <col min="1038" max="1039" width="6.75" style="77" bestFit="1" customWidth="1"/>
    <col min="1040" max="1040" width="6.75" style="77" customWidth="1"/>
    <col min="1041" max="1280" width="9" style="77"/>
    <col min="1281" max="1281" width="12.5" style="77" customWidth="1"/>
    <col min="1282" max="1283" width="6.75" style="77" bestFit="1" customWidth="1"/>
    <col min="1284" max="1284" width="6.75" style="77" customWidth="1"/>
    <col min="1285" max="1285" width="12.5" style="77" customWidth="1"/>
    <col min="1286" max="1287" width="6.75" style="77" bestFit="1" customWidth="1"/>
    <col min="1288" max="1288" width="6.75" style="77" customWidth="1"/>
    <col min="1289" max="1289" width="12.5" style="77" customWidth="1"/>
    <col min="1290" max="1291" width="6.75" style="77" bestFit="1" customWidth="1"/>
    <col min="1292" max="1292" width="6.75" style="77" customWidth="1"/>
    <col min="1293" max="1293" width="12.5" style="77" customWidth="1"/>
    <col min="1294" max="1295" width="6.75" style="77" bestFit="1" customWidth="1"/>
    <col min="1296" max="1296" width="6.75" style="77" customWidth="1"/>
    <col min="1297" max="1536" width="9" style="77"/>
    <col min="1537" max="1537" width="12.5" style="77" customWidth="1"/>
    <col min="1538" max="1539" width="6.75" style="77" bestFit="1" customWidth="1"/>
    <col min="1540" max="1540" width="6.75" style="77" customWidth="1"/>
    <col min="1541" max="1541" width="12.5" style="77" customWidth="1"/>
    <col min="1542" max="1543" width="6.75" style="77" bestFit="1" customWidth="1"/>
    <col min="1544" max="1544" width="6.75" style="77" customWidth="1"/>
    <col min="1545" max="1545" width="12.5" style="77" customWidth="1"/>
    <col min="1546" max="1547" width="6.75" style="77" bestFit="1" customWidth="1"/>
    <col min="1548" max="1548" width="6.75" style="77" customWidth="1"/>
    <col min="1549" max="1549" width="12.5" style="77" customWidth="1"/>
    <col min="1550" max="1551" width="6.75" style="77" bestFit="1" customWidth="1"/>
    <col min="1552" max="1552" width="6.75" style="77" customWidth="1"/>
    <col min="1553" max="1792" width="9" style="77"/>
    <col min="1793" max="1793" width="12.5" style="77" customWidth="1"/>
    <col min="1794" max="1795" width="6.75" style="77" bestFit="1" customWidth="1"/>
    <col min="1796" max="1796" width="6.75" style="77" customWidth="1"/>
    <col min="1797" max="1797" width="12.5" style="77" customWidth="1"/>
    <col min="1798" max="1799" width="6.75" style="77" bestFit="1" customWidth="1"/>
    <col min="1800" max="1800" width="6.75" style="77" customWidth="1"/>
    <col min="1801" max="1801" width="12.5" style="77" customWidth="1"/>
    <col min="1802" max="1803" width="6.75" style="77" bestFit="1" customWidth="1"/>
    <col min="1804" max="1804" width="6.75" style="77" customWidth="1"/>
    <col min="1805" max="1805" width="12.5" style="77" customWidth="1"/>
    <col min="1806" max="1807" width="6.75" style="77" bestFit="1" customWidth="1"/>
    <col min="1808" max="1808" width="6.75" style="77" customWidth="1"/>
    <col min="1809" max="2048" width="9" style="77"/>
    <col min="2049" max="2049" width="12.5" style="77" customWidth="1"/>
    <col min="2050" max="2051" width="6.75" style="77" bestFit="1" customWidth="1"/>
    <col min="2052" max="2052" width="6.75" style="77" customWidth="1"/>
    <col min="2053" max="2053" width="12.5" style="77" customWidth="1"/>
    <col min="2054" max="2055" width="6.75" style="77" bestFit="1" customWidth="1"/>
    <col min="2056" max="2056" width="6.75" style="77" customWidth="1"/>
    <col min="2057" max="2057" width="12.5" style="77" customWidth="1"/>
    <col min="2058" max="2059" width="6.75" style="77" bestFit="1" customWidth="1"/>
    <col min="2060" max="2060" width="6.75" style="77" customWidth="1"/>
    <col min="2061" max="2061" width="12.5" style="77" customWidth="1"/>
    <col min="2062" max="2063" width="6.75" style="77" bestFit="1" customWidth="1"/>
    <col min="2064" max="2064" width="6.75" style="77" customWidth="1"/>
    <col min="2065" max="2304" width="9" style="77"/>
    <col min="2305" max="2305" width="12.5" style="77" customWidth="1"/>
    <col min="2306" max="2307" width="6.75" style="77" bestFit="1" customWidth="1"/>
    <col min="2308" max="2308" width="6.75" style="77" customWidth="1"/>
    <col min="2309" max="2309" width="12.5" style="77" customWidth="1"/>
    <col min="2310" max="2311" width="6.75" style="77" bestFit="1" customWidth="1"/>
    <col min="2312" max="2312" width="6.75" style="77" customWidth="1"/>
    <col min="2313" max="2313" width="12.5" style="77" customWidth="1"/>
    <col min="2314" max="2315" width="6.75" style="77" bestFit="1" customWidth="1"/>
    <col min="2316" max="2316" width="6.75" style="77" customWidth="1"/>
    <col min="2317" max="2317" width="12.5" style="77" customWidth="1"/>
    <col min="2318" max="2319" width="6.75" style="77" bestFit="1" customWidth="1"/>
    <col min="2320" max="2320" width="6.75" style="77" customWidth="1"/>
    <col min="2321" max="2560" width="9" style="77"/>
    <col min="2561" max="2561" width="12.5" style="77" customWidth="1"/>
    <col min="2562" max="2563" width="6.75" style="77" bestFit="1" customWidth="1"/>
    <col min="2564" max="2564" width="6.75" style="77" customWidth="1"/>
    <col min="2565" max="2565" width="12.5" style="77" customWidth="1"/>
    <col min="2566" max="2567" width="6.75" style="77" bestFit="1" customWidth="1"/>
    <col min="2568" max="2568" width="6.75" style="77" customWidth="1"/>
    <col min="2569" max="2569" width="12.5" style="77" customWidth="1"/>
    <col min="2570" max="2571" width="6.75" style="77" bestFit="1" customWidth="1"/>
    <col min="2572" max="2572" width="6.75" style="77" customWidth="1"/>
    <col min="2573" max="2573" width="12.5" style="77" customWidth="1"/>
    <col min="2574" max="2575" width="6.75" style="77" bestFit="1" customWidth="1"/>
    <col min="2576" max="2576" width="6.75" style="77" customWidth="1"/>
    <col min="2577" max="2816" width="9" style="77"/>
    <col min="2817" max="2817" width="12.5" style="77" customWidth="1"/>
    <col min="2818" max="2819" width="6.75" style="77" bestFit="1" customWidth="1"/>
    <col min="2820" max="2820" width="6.75" style="77" customWidth="1"/>
    <col min="2821" max="2821" width="12.5" style="77" customWidth="1"/>
    <col min="2822" max="2823" width="6.75" style="77" bestFit="1" customWidth="1"/>
    <col min="2824" max="2824" width="6.75" style="77" customWidth="1"/>
    <col min="2825" max="2825" width="12.5" style="77" customWidth="1"/>
    <col min="2826" max="2827" width="6.75" style="77" bestFit="1" customWidth="1"/>
    <col min="2828" max="2828" width="6.75" style="77" customWidth="1"/>
    <col min="2829" max="2829" width="12.5" style="77" customWidth="1"/>
    <col min="2830" max="2831" width="6.75" style="77" bestFit="1" customWidth="1"/>
    <col min="2832" max="2832" width="6.75" style="77" customWidth="1"/>
    <col min="2833" max="3072" width="9" style="77"/>
    <col min="3073" max="3073" width="12.5" style="77" customWidth="1"/>
    <col min="3074" max="3075" width="6.75" style="77" bestFit="1" customWidth="1"/>
    <col min="3076" max="3076" width="6.75" style="77" customWidth="1"/>
    <col min="3077" max="3077" width="12.5" style="77" customWidth="1"/>
    <col min="3078" max="3079" width="6.75" style="77" bestFit="1" customWidth="1"/>
    <col min="3080" max="3080" width="6.75" style="77" customWidth="1"/>
    <col min="3081" max="3081" width="12.5" style="77" customWidth="1"/>
    <col min="3082" max="3083" width="6.75" style="77" bestFit="1" customWidth="1"/>
    <col min="3084" max="3084" width="6.75" style="77" customWidth="1"/>
    <col min="3085" max="3085" width="12.5" style="77" customWidth="1"/>
    <col min="3086" max="3087" width="6.75" style="77" bestFit="1" customWidth="1"/>
    <col min="3088" max="3088" width="6.75" style="77" customWidth="1"/>
    <col min="3089" max="3328" width="9" style="77"/>
    <col min="3329" max="3329" width="12.5" style="77" customWidth="1"/>
    <col min="3330" max="3331" width="6.75" style="77" bestFit="1" customWidth="1"/>
    <col min="3332" max="3332" width="6.75" style="77" customWidth="1"/>
    <col min="3333" max="3333" width="12.5" style="77" customWidth="1"/>
    <col min="3334" max="3335" width="6.75" style="77" bestFit="1" customWidth="1"/>
    <col min="3336" max="3336" width="6.75" style="77" customWidth="1"/>
    <col min="3337" max="3337" width="12.5" style="77" customWidth="1"/>
    <col min="3338" max="3339" width="6.75" style="77" bestFit="1" customWidth="1"/>
    <col min="3340" max="3340" width="6.75" style="77" customWidth="1"/>
    <col min="3341" max="3341" width="12.5" style="77" customWidth="1"/>
    <col min="3342" max="3343" width="6.75" style="77" bestFit="1" customWidth="1"/>
    <col min="3344" max="3344" width="6.75" style="77" customWidth="1"/>
    <col min="3345" max="3584" width="9" style="77"/>
    <col min="3585" max="3585" width="12.5" style="77" customWidth="1"/>
    <col min="3586" max="3587" width="6.75" style="77" bestFit="1" customWidth="1"/>
    <col min="3588" max="3588" width="6.75" style="77" customWidth="1"/>
    <col min="3589" max="3589" width="12.5" style="77" customWidth="1"/>
    <col min="3590" max="3591" width="6.75" style="77" bestFit="1" customWidth="1"/>
    <col min="3592" max="3592" width="6.75" style="77" customWidth="1"/>
    <col min="3593" max="3593" width="12.5" style="77" customWidth="1"/>
    <col min="3594" max="3595" width="6.75" style="77" bestFit="1" customWidth="1"/>
    <col min="3596" max="3596" width="6.75" style="77" customWidth="1"/>
    <col min="3597" max="3597" width="12.5" style="77" customWidth="1"/>
    <col min="3598" max="3599" width="6.75" style="77" bestFit="1" customWidth="1"/>
    <col min="3600" max="3600" width="6.75" style="77" customWidth="1"/>
    <col min="3601" max="3840" width="9" style="77"/>
    <col min="3841" max="3841" width="12.5" style="77" customWidth="1"/>
    <col min="3842" max="3843" width="6.75" style="77" bestFit="1" customWidth="1"/>
    <col min="3844" max="3844" width="6.75" style="77" customWidth="1"/>
    <col min="3845" max="3845" width="12.5" style="77" customWidth="1"/>
    <col min="3846" max="3847" width="6.75" style="77" bestFit="1" customWidth="1"/>
    <col min="3848" max="3848" width="6.75" style="77" customWidth="1"/>
    <col min="3849" max="3849" width="12.5" style="77" customWidth="1"/>
    <col min="3850" max="3851" width="6.75" style="77" bestFit="1" customWidth="1"/>
    <col min="3852" max="3852" width="6.75" style="77" customWidth="1"/>
    <col min="3853" max="3853" width="12.5" style="77" customWidth="1"/>
    <col min="3854" max="3855" width="6.75" style="77" bestFit="1" customWidth="1"/>
    <col min="3856" max="3856" width="6.75" style="77" customWidth="1"/>
    <col min="3857" max="4096" width="9" style="77"/>
    <col min="4097" max="4097" width="12.5" style="77" customWidth="1"/>
    <col min="4098" max="4099" width="6.75" style="77" bestFit="1" customWidth="1"/>
    <col min="4100" max="4100" width="6.75" style="77" customWidth="1"/>
    <col min="4101" max="4101" width="12.5" style="77" customWidth="1"/>
    <col min="4102" max="4103" width="6.75" style="77" bestFit="1" customWidth="1"/>
    <col min="4104" max="4104" width="6.75" style="77" customWidth="1"/>
    <col min="4105" max="4105" width="12.5" style="77" customWidth="1"/>
    <col min="4106" max="4107" width="6.75" style="77" bestFit="1" customWidth="1"/>
    <col min="4108" max="4108" width="6.75" style="77" customWidth="1"/>
    <col min="4109" max="4109" width="12.5" style="77" customWidth="1"/>
    <col min="4110" max="4111" width="6.75" style="77" bestFit="1" customWidth="1"/>
    <col min="4112" max="4112" width="6.75" style="77" customWidth="1"/>
    <col min="4113" max="4352" width="9" style="77"/>
    <col min="4353" max="4353" width="12.5" style="77" customWidth="1"/>
    <col min="4354" max="4355" width="6.75" style="77" bestFit="1" customWidth="1"/>
    <col min="4356" max="4356" width="6.75" style="77" customWidth="1"/>
    <col min="4357" max="4357" width="12.5" style="77" customWidth="1"/>
    <col min="4358" max="4359" width="6.75" style="77" bestFit="1" customWidth="1"/>
    <col min="4360" max="4360" width="6.75" style="77" customWidth="1"/>
    <col min="4361" max="4361" width="12.5" style="77" customWidth="1"/>
    <col min="4362" max="4363" width="6.75" style="77" bestFit="1" customWidth="1"/>
    <col min="4364" max="4364" width="6.75" style="77" customWidth="1"/>
    <col min="4365" max="4365" width="12.5" style="77" customWidth="1"/>
    <col min="4366" max="4367" width="6.75" style="77" bestFit="1" customWidth="1"/>
    <col min="4368" max="4368" width="6.75" style="77" customWidth="1"/>
    <col min="4369" max="4608" width="9" style="77"/>
    <col min="4609" max="4609" width="12.5" style="77" customWidth="1"/>
    <col min="4610" max="4611" width="6.75" style="77" bestFit="1" customWidth="1"/>
    <col min="4612" max="4612" width="6.75" style="77" customWidth="1"/>
    <col min="4613" max="4613" width="12.5" style="77" customWidth="1"/>
    <col min="4614" max="4615" width="6.75" style="77" bestFit="1" customWidth="1"/>
    <col min="4616" max="4616" width="6.75" style="77" customWidth="1"/>
    <col min="4617" max="4617" width="12.5" style="77" customWidth="1"/>
    <col min="4618" max="4619" width="6.75" style="77" bestFit="1" customWidth="1"/>
    <col min="4620" max="4620" width="6.75" style="77" customWidth="1"/>
    <col min="4621" max="4621" width="12.5" style="77" customWidth="1"/>
    <col min="4622" max="4623" width="6.75" style="77" bestFit="1" customWidth="1"/>
    <col min="4624" max="4624" width="6.75" style="77" customWidth="1"/>
    <col min="4625" max="4864" width="9" style="77"/>
    <col min="4865" max="4865" width="12.5" style="77" customWidth="1"/>
    <col min="4866" max="4867" width="6.75" style="77" bestFit="1" customWidth="1"/>
    <col min="4868" max="4868" width="6.75" style="77" customWidth="1"/>
    <col min="4869" max="4869" width="12.5" style="77" customWidth="1"/>
    <col min="4870" max="4871" width="6.75" style="77" bestFit="1" customWidth="1"/>
    <col min="4872" max="4872" width="6.75" style="77" customWidth="1"/>
    <col min="4873" max="4873" width="12.5" style="77" customWidth="1"/>
    <col min="4874" max="4875" width="6.75" style="77" bestFit="1" customWidth="1"/>
    <col min="4876" max="4876" width="6.75" style="77" customWidth="1"/>
    <col min="4877" max="4877" width="12.5" style="77" customWidth="1"/>
    <col min="4878" max="4879" width="6.75" style="77" bestFit="1" customWidth="1"/>
    <col min="4880" max="4880" width="6.75" style="77" customWidth="1"/>
    <col min="4881" max="5120" width="9" style="77"/>
    <col min="5121" max="5121" width="12.5" style="77" customWidth="1"/>
    <col min="5122" max="5123" width="6.75" style="77" bestFit="1" customWidth="1"/>
    <col min="5124" max="5124" width="6.75" style="77" customWidth="1"/>
    <col min="5125" max="5125" width="12.5" style="77" customWidth="1"/>
    <col min="5126" max="5127" width="6.75" style="77" bestFit="1" customWidth="1"/>
    <col min="5128" max="5128" width="6.75" style="77" customWidth="1"/>
    <col min="5129" max="5129" width="12.5" style="77" customWidth="1"/>
    <col min="5130" max="5131" width="6.75" style="77" bestFit="1" customWidth="1"/>
    <col min="5132" max="5132" width="6.75" style="77" customWidth="1"/>
    <col min="5133" max="5133" width="12.5" style="77" customWidth="1"/>
    <col min="5134" max="5135" width="6.75" style="77" bestFit="1" customWidth="1"/>
    <col min="5136" max="5136" width="6.75" style="77" customWidth="1"/>
    <col min="5137" max="5376" width="9" style="77"/>
    <col min="5377" max="5377" width="12.5" style="77" customWidth="1"/>
    <col min="5378" max="5379" width="6.75" style="77" bestFit="1" customWidth="1"/>
    <col min="5380" max="5380" width="6.75" style="77" customWidth="1"/>
    <col min="5381" max="5381" width="12.5" style="77" customWidth="1"/>
    <col min="5382" max="5383" width="6.75" style="77" bestFit="1" customWidth="1"/>
    <col min="5384" max="5384" width="6.75" style="77" customWidth="1"/>
    <col min="5385" max="5385" width="12.5" style="77" customWidth="1"/>
    <col min="5386" max="5387" width="6.75" style="77" bestFit="1" customWidth="1"/>
    <col min="5388" max="5388" width="6.75" style="77" customWidth="1"/>
    <col min="5389" max="5389" width="12.5" style="77" customWidth="1"/>
    <col min="5390" max="5391" width="6.75" style="77" bestFit="1" customWidth="1"/>
    <col min="5392" max="5392" width="6.75" style="77" customWidth="1"/>
    <col min="5393" max="5632" width="9" style="77"/>
    <col min="5633" max="5633" width="12.5" style="77" customWidth="1"/>
    <col min="5634" max="5635" width="6.75" style="77" bestFit="1" customWidth="1"/>
    <col min="5636" max="5636" width="6.75" style="77" customWidth="1"/>
    <col min="5637" max="5637" width="12.5" style="77" customWidth="1"/>
    <col min="5638" max="5639" width="6.75" style="77" bestFit="1" customWidth="1"/>
    <col min="5640" max="5640" width="6.75" style="77" customWidth="1"/>
    <col min="5641" max="5641" width="12.5" style="77" customWidth="1"/>
    <col min="5642" max="5643" width="6.75" style="77" bestFit="1" customWidth="1"/>
    <col min="5644" max="5644" width="6.75" style="77" customWidth="1"/>
    <col min="5645" max="5645" width="12.5" style="77" customWidth="1"/>
    <col min="5646" max="5647" width="6.75" style="77" bestFit="1" customWidth="1"/>
    <col min="5648" max="5648" width="6.75" style="77" customWidth="1"/>
    <col min="5649" max="5888" width="9" style="77"/>
    <col min="5889" max="5889" width="12.5" style="77" customWidth="1"/>
    <col min="5890" max="5891" width="6.75" style="77" bestFit="1" customWidth="1"/>
    <col min="5892" max="5892" width="6.75" style="77" customWidth="1"/>
    <col min="5893" max="5893" width="12.5" style="77" customWidth="1"/>
    <col min="5894" max="5895" width="6.75" style="77" bestFit="1" customWidth="1"/>
    <col min="5896" max="5896" width="6.75" style="77" customWidth="1"/>
    <col min="5897" max="5897" width="12.5" style="77" customWidth="1"/>
    <col min="5898" max="5899" width="6.75" style="77" bestFit="1" customWidth="1"/>
    <col min="5900" max="5900" width="6.75" style="77" customWidth="1"/>
    <col min="5901" max="5901" width="12.5" style="77" customWidth="1"/>
    <col min="5902" max="5903" width="6.75" style="77" bestFit="1" customWidth="1"/>
    <col min="5904" max="5904" width="6.75" style="77" customWidth="1"/>
    <col min="5905" max="6144" width="9" style="77"/>
    <col min="6145" max="6145" width="12.5" style="77" customWidth="1"/>
    <col min="6146" max="6147" width="6.75" style="77" bestFit="1" customWidth="1"/>
    <col min="6148" max="6148" width="6.75" style="77" customWidth="1"/>
    <col min="6149" max="6149" width="12.5" style="77" customWidth="1"/>
    <col min="6150" max="6151" width="6.75" style="77" bestFit="1" customWidth="1"/>
    <col min="6152" max="6152" width="6.75" style="77" customWidth="1"/>
    <col min="6153" max="6153" width="12.5" style="77" customWidth="1"/>
    <col min="6154" max="6155" width="6.75" style="77" bestFit="1" customWidth="1"/>
    <col min="6156" max="6156" width="6.75" style="77" customWidth="1"/>
    <col min="6157" max="6157" width="12.5" style="77" customWidth="1"/>
    <col min="6158" max="6159" width="6.75" style="77" bestFit="1" customWidth="1"/>
    <col min="6160" max="6160" width="6.75" style="77" customWidth="1"/>
    <col min="6161" max="6400" width="9" style="77"/>
    <col min="6401" max="6401" width="12.5" style="77" customWidth="1"/>
    <col min="6402" max="6403" width="6.75" style="77" bestFit="1" customWidth="1"/>
    <col min="6404" max="6404" width="6.75" style="77" customWidth="1"/>
    <col min="6405" max="6405" width="12.5" style="77" customWidth="1"/>
    <col min="6406" max="6407" width="6.75" style="77" bestFit="1" customWidth="1"/>
    <col min="6408" max="6408" width="6.75" style="77" customWidth="1"/>
    <col min="6409" max="6409" width="12.5" style="77" customWidth="1"/>
    <col min="6410" max="6411" width="6.75" style="77" bestFit="1" customWidth="1"/>
    <col min="6412" max="6412" width="6.75" style="77" customWidth="1"/>
    <col min="6413" max="6413" width="12.5" style="77" customWidth="1"/>
    <col min="6414" max="6415" width="6.75" style="77" bestFit="1" customWidth="1"/>
    <col min="6416" max="6416" width="6.75" style="77" customWidth="1"/>
    <col min="6417" max="6656" width="9" style="77"/>
    <col min="6657" max="6657" width="12.5" style="77" customWidth="1"/>
    <col min="6658" max="6659" width="6.75" style="77" bestFit="1" customWidth="1"/>
    <col min="6660" max="6660" width="6.75" style="77" customWidth="1"/>
    <col min="6661" max="6661" width="12.5" style="77" customWidth="1"/>
    <col min="6662" max="6663" width="6.75" style="77" bestFit="1" customWidth="1"/>
    <col min="6664" max="6664" width="6.75" style="77" customWidth="1"/>
    <col min="6665" max="6665" width="12.5" style="77" customWidth="1"/>
    <col min="6666" max="6667" width="6.75" style="77" bestFit="1" customWidth="1"/>
    <col min="6668" max="6668" width="6.75" style="77" customWidth="1"/>
    <col min="6669" max="6669" width="12.5" style="77" customWidth="1"/>
    <col min="6670" max="6671" width="6.75" style="77" bestFit="1" customWidth="1"/>
    <col min="6672" max="6672" width="6.75" style="77" customWidth="1"/>
    <col min="6673" max="6912" width="9" style="77"/>
    <col min="6913" max="6913" width="12.5" style="77" customWidth="1"/>
    <col min="6914" max="6915" width="6.75" style="77" bestFit="1" customWidth="1"/>
    <col min="6916" max="6916" width="6.75" style="77" customWidth="1"/>
    <col min="6917" max="6917" width="12.5" style="77" customWidth="1"/>
    <col min="6918" max="6919" width="6.75" style="77" bestFit="1" customWidth="1"/>
    <col min="6920" max="6920" width="6.75" style="77" customWidth="1"/>
    <col min="6921" max="6921" width="12.5" style="77" customWidth="1"/>
    <col min="6922" max="6923" width="6.75" style="77" bestFit="1" customWidth="1"/>
    <col min="6924" max="6924" width="6.75" style="77" customWidth="1"/>
    <col min="6925" max="6925" width="12.5" style="77" customWidth="1"/>
    <col min="6926" max="6927" width="6.75" style="77" bestFit="1" customWidth="1"/>
    <col min="6928" max="6928" width="6.75" style="77" customWidth="1"/>
    <col min="6929" max="7168" width="9" style="77"/>
    <col min="7169" max="7169" width="12.5" style="77" customWidth="1"/>
    <col min="7170" max="7171" width="6.75" style="77" bestFit="1" customWidth="1"/>
    <col min="7172" max="7172" width="6.75" style="77" customWidth="1"/>
    <col min="7173" max="7173" width="12.5" style="77" customWidth="1"/>
    <col min="7174" max="7175" width="6.75" style="77" bestFit="1" customWidth="1"/>
    <col min="7176" max="7176" width="6.75" style="77" customWidth="1"/>
    <col min="7177" max="7177" width="12.5" style="77" customWidth="1"/>
    <col min="7178" max="7179" width="6.75" style="77" bestFit="1" customWidth="1"/>
    <col min="7180" max="7180" width="6.75" style="77" customWidth="1"/>
    <col min="7181" max="7181" width="12.5" style="77" customWidth="1"/>
    <col min="7182" max="7183" width="6.75" style="77" bestFit="1" customWidth="1"/>
    <col min="7184" max="7184" width="6.75" style="77" customWidth="1"/>
    <col min="7185" max="7424" width="9" style="77"/>
    <col min="7425" max="7425" width="12.5" style="77" customWidth="1"/>
    <col min="7426" max="7427" width="6.75" style="77" bestFit="1" customWidth="1"/>
    <col min="7428" max="7428" width="6.75" style="77" customWidth="1"/>
    <col min="7429" max="7429" width="12.5" style="77" customWidth="1"/>
    <col min="7430" max="7431" width="6.75" style="77" bestFit="1" customWidth="1"/>
    <col min="7432" max="7432" width="6.75" style="77" customWidth="1"/>
    <col min="7433" max="7433" width="12.5" style="77" customWidth="1"/>
    <col min="7434" max="7435" width="6.75" style="77" bestFit="1" customWidth="1"/>
    <col min="7436" max="7436" width="6.75" style="77" customWidth="1"/>
    <col min="7437" max="7437" width="12.5" style="77" customWidth="1"/>
    <col min="7438" max="7439" width="6.75" style="77" bestFit="1" customWidth="1"/>
    <col min="7440" max="7440" width="6.75" style="77" customWidth="1"/>
    <col min="7441" max="7680" width="9" style="77"/>
    <col min="7681" max="7681" width="12.5" style="77" customWidth="1"/>
    <col min="7682" max="7683" width="6.75" style="77" bestFit="1" customWidth="1"/>
    <col min="7684" max="7684" width="6.75" style="77" customWidth="1"/>
    <col min="7685" max="7685" width="12.5" style="77" customWidth="1"/>
    <col min="7686" max="7687" width="6.75" style="77" bestFit="1" customWidth="1"/>
    <col min="7688" max="7688" width="6.75" style="77" customWidth="1"/>
    <col min="7689" max="7689" width="12.5" style="77" customWidth="1"/>
    <col min="7690" max="7691" width="6.75" style="77" bestFit="1" customWidth="1"/>
    <col min="7692" max="7692" width="6.75" style="77" customWidth="1"/>
    <col min="7693" max="7693" width="12.5" style="77" customWidth="1"/>
    <col min="7694" max="7695" width="6.75" style="77" bestFit="1" customWidth="1"/>
    <col min="7696" max="7696" width="6.75" style="77" customWidth="1"/>
    <col min="7697" max="7936" width="9" style="77"/>
    <col min="7937" max="7937" width="12.5" style="77" customWidth="1"/>
    <col min="7938" max="7939" width="6.75" style="77" bestFit="1" customWidth="1"/>
    <col min="7940" max="7940" width="6.75" style="77" customWidth="1"/>
    <col min="7941" max="7941" width="12.5" style="77" customWidth="1"/>
    <col min="7942" max="7943" width="6.75" style="77" bestFit="1" customWidth="1"/>
    <col min="7944" max="7944" width="6.75" style="77" customWidth="1"/>
    <col min="7945" max="7945" width="12.5" style="77" customWidth="1"/>
    <col min="7946" max="7947" width="6.75" style="77" bestFit="1" customWidth="1"/>
    <col min="7948" max="7948" width="6.75" style="77" customWidth="1"/>
    <col min="7949" max="7949" width="12.5" style="77" customWidth="1"/>
    <col min="7950" max="7951" width="6.75" style="77" bestFit="1" customWidth="1"/>
    <col min="7952" max="7952" width="6.75" style="77" customWidth="1"/>
    <col min="7953" max="8192" width="9" style="77"/>
    <col min="8193" max="8193" width="12.5" style="77" customWidth="1"/>
    <col min="8194" max="8195" width="6.75" style="77" bestFit="1" customWidth="1"/>
    <col min="8196" max="8196" width="6.75" style="77" customWidth="1"/>
    <col min="8197" max="8197" width="12.5" style="77" customWidth="1"/>
    <col min="8198" max="8199" width="6.75" style="77" bestFit="1" customWidth="1"/>
    <col min="8200" max="8200" width="6.75" style="77" customWidth="1"/>
    <col min="8201" max="8201" width="12.5" style="77" customWidth="1"/>
    <col min="8202" max="8203" width="6.75" style="77" bestFit="1" customWidth="1"/>
    <col min="8204" max="8204" width="6.75" style="77" customWidth="1"/>
    <col min="8205" max="8205" width="12.5" style="77" customWidth="1"/>
    <col min="8206" max="8207" width="6.75" style="77" bestFit="1" customWidth="1"/>
    <col min="8208" max="8208" width="6.75" style="77" customWidth="1"/>
    <col min="8209" max="8448" width="9" style="77"/>
    <col min="8449" max="8449" width="12.5" style="77" customWidth="1"/>
    <col min="8450" max="8451" width="6.75" style="77" bestFit="1" customWidth="1"/>
    <col min="8452" max="8452" width="6.75" style="77" customWidth="1"/>
    <col min="8453" max="8453" width="12.5" style="77" customWidth="1"/>
    <col min="8454" max="8455" width="6.75" style="77" bestFit="1" customWidth="1"/>
    <col min="8456" max="8456" width="6.75" style="77" customWidth="1"/>
    <col min="8457" max="8457" width="12.5" style="77" customWidth="1"/>
    <col min="8458" max="8459" width="6.75" style="77" bestFit="1" customWidth="1"/>
    <col min="8460" max="8460" width="6.75" style="77" customWidth="1"/>
    <col min="8461" max="8461" width="12.5" style="77" customWidth="1"/>
    <col min="8462" max="8463" width="6.75" style="77" bestFit="1" customWidth="1"/>
    <col min="8464" max="8464" width="6.75" style="77" customWidth="1"/>
    <col min="8465" max="8704" width="9" style="77"/>
    <col min="8705" max="8705" width="12.5" style="77" customWidth="1"/>
    <col min="8706" max="8707" width="6.75" style="77" bestFit="1" customWidth="1"/>
    <col min="8708" max="8708" width="6.75" style="77" customWidth="1"/>
    <col min="8709" max="8709" width="12.5" style="77" customWidth="1"/>
    <col min="8710" max="8711" width="6.75" style="77" bestFit="1" customWidth="1"/>
    <col min="8712" max="8712" width="6.75" style="77" customWidth="1"/>
    <col min="8713" max="8713" width="12.5" style="77" customWidth="1"/>
    <col min="8714" max="8715" width="6.75" style="77" bestFit="1" customWidth="1"/>
    <col min="8716" max="8716" width="6.75" style="77" customWidth="1"/>
    <col min="8717" max="8717" width="12.5" style="77" customWidth="1"/>
    <col min="8718" max="8719" width="6.75" style="77" bestFit="1" customWidth="1"/>
    <col min="8720" max="8720" width="6.75" style="77" customWidth="1"/>
    <col min="8721" max="8960" width="9" style="77"/>
    <col min="8961" max="8961" width="12.5" style="77" customWidth="1"/>
    <col min="8962" max="8963" width="6.75" style="77" bestFit="1" customWidth="1"/>
    <col min="8964" max="8964" width="6.75" style="77" customWidth="1"/>
    <col min="8965" max="8965" width="12.5" style="77" customWidth="1"/>
    <col min="8966" max="8967" width="6.75" style="77" bestFit="1" customWidth="1"/>
    <col min="8968" max="8968" width="6.75" style="77" customWidth="1"/>
    <col min="8969" max="8969" width="12.5" style="77" customWidth="1"/>
    <col min="8970" max="8971" width="6.75" style="77" bestFit="1" customWidth="1"/>
    <col min="8972" max="8972" width="6.75" style="77" customWidth="1"/>
    <col min="8973" max="8973" width="12.5" style="77" customWidth="1"/>
    <col min="8974" max="8975" width="6.75" style="77" bestFit="1" customWidth="1"/>
    <col min="8976" max="8976" width="6.75" style="77" customWidth="1"/>
    <col min="8977" max="9216" width="9" style="77"/>
    <col min="9217" max="9217" width="12.5" style="77" customWidth="1"/>
    <col min="9218" max="9219" width="6.75" style="77" bestFit="1" customWidth="1"/>
    <col min="9220" max="9220" width="6.75" style="77" customWidth="1"/>
    <col min="9221" max="9221" width="12.5" style="77" customWidth="1"/>
    <col min="9222" max="9223" width="6.75" style="77" bestFit="1" customWidth="1"/>
    <col min="9224" max="9224" width="6.75" style="77" customWidth="1"/>
    <col min="9225" max="9225" width="12.5" style="77" customWidth="1"/>
    <col min="9226" max="9227" width="6.75" style="77" bestFit="1" customWidth="1"/>
    <col min="9228" max="9228" width="6.75" style="77" customWidth="1"/>
    <col min="9229" max="9229" width="12.5" style="77" customWidth="1"/>
    <col min="9230" max="9231" width="6.75" style="77" bestFit="1" customWidth="1"/>
    <col min="9232" max="9232" width="6.75" style="77" customWidth="1"/>
    <col min="9233" max="9472" width="9" style="77"/>
    <col min="9473" max="9473" width="12.5" style="77" customWidth="1"/>
    <col min="9474" max="9475" width="6.75" style="77" bestFit="1" customWidth="1"/>
    <col min="9476" max="9476" width="6.75" style="77" customWidth="1"/>
    <col min="9477" max="9477" width="12.5" style="77" customWidth="1"/>
    <col min="9478" max="9479" width="6.75" style="77" bestFit="1" customWidth="1"/>
    <col min="9480" max="9480" width="6.75" style="77" customWidth="1"/>
    <col min="9481" max="9481" width="12.5" style="77" customWidth="1"/>
    <col min="9482" max="9483" width="6.75" style="77" bestFit="1" customWidth="1"/>
    <col min="9484" max="9484" width="6.75" style="77" customWidth="1"/>
    <col min="9485" max="9485" width="12.5" style="77" customWidth="1"/>
    <col min="9486" max="9487" width="6.75" style="77" bestFit="1" customWidth="1"/>
    <col min="9488" max="9488" width="6.75" style="77" customWidth="1"/>
    <col min="9489" max="9728" width="9" style="77"/>
    <col min="9729" max="9729" width="12.5" style="77" customWidth="1"/>
    <col min="9730" max="9731" width="6.75" style="77" bestFit="1" customWidth="1"/>
    <col min="9732" max="9732" width="6.75" style="77" customWidth="1"/>
    <col min="9733" max="9733" width="12.5" style="77" customWidth="1"/>
    <col min="9734" max="9735" width="6.75" style="77" bestFit="1" customWidth="1"/>
    <col min="9736" max="9736" width="6.75" style="77" customWidth="1"/>
    <col min="9737" max="9737" width="12.5" style="77" customWidth="1"/>
    <col min="9738" max="9739" width="6.75" style="77" bestFit="1" customWidth="1"/>
    <col min="9740" max="9740" width="6.75" style="77" customWidth="1"/>
    <col min="9741" max="9741" width="12.5" style="77" customWidth="1"/>
    <col min="9742" max="9743" width="6.75" style="77" bestFit="1" customWidth="1"/>
    <col min="9744" max="9744" width="6.75" style="77" customWidth="1"/>
    <col min="9745" max="9984" width="9" style="77"/>
    <col min="9985" max="9985" width="12.5" style="77" customWidth="1"/>
    <col min="9986" max="9987" width="6.75" style="77" bestFit="1" customWidth="1"/>
    <col min="9988" max="9988" width="6.75" style="77" customWidth="1"/>
    <col min="9989" max="9989" width="12.5" style="77" customWidth="1"/>
    <col min="9990" max="9991" width="6.75" style="77" bestFit="1" customWidth="1"/>
    <col min="9992" max="9992" width="6.75" style="77" customWidth="1"/>
    <col min="9993" max="9993" width="12.5" style="77" customWidth="1"/>
    <col min="9994" max="9995" width="6.75" style="77" bestFit="1" customWidth="1"/>
    <col min="9996" max="9996" width="6.75" style="77" customWidth="1"/>
    <col min="9997" max="9997" width="12.5" style="77" customWidth="1"/>
    <col min="9998" max="9999" width="6.75" style="77" bestFit="1" customWidth="1"/>
    <col min="10000" max="10000" width="6.75" style="77" customWidth="1"/>
    <col min="10001" max="10240" width="9" style="77"/>
    <col min="10241" max="10241" width="12.5" style="77" customWidth="1"/>
    <col min="10242" max="10243" width="6.75" style="77" bestFit="1" customWidth="1"/>
    <col min="10244" max="10244" width="6.75" style="77" customWidth="1"/>
    <col min="10245" max="10245" width="12.5" style="77" customWidth="1"/>
    <col min="10246" max="10247" width="6.75" style="77" bestFit="1" customWidth="1"/>
    <col min="10248" max="10248" width="6.75" style="77" customWidth="1"/>
    <col min="10249" max="10249" width="12.5" style="77" customWidth="1"/>
    <col min="10250" max="10251" width="6.75" style="77" bestFit="1" customWidth="1"/>
    <col min="10252" max="10252" width="6.75" style="77" customWidth="1"/>
    <col min="10253" max="10253" width="12.5" style="77" customWidth="1"/>
    <col min="10254" max="10255" width="6.75" style="77" bestFit="1" customWidth="1"/>
    <col min="10256" max="10256" width="6.75" style="77" customWidth="1"/>
    <col min="10257" max="10496" width="9" style="77"/>
    <col min="10497" max="10497" width="12.5" style="77" customWidth="1"/>
    <col min="10498" max="10499" width="6.75" style="77" bestFit="1" customWidth="1"/>
    <col min="10500" max="10500" width="6.75" style="77" customWidth="1"/>
    <col min="10501" max="10501" width="12.5" style="77" customWidth="1"/>
    <col min="10502" max="10503" width="6.75" style="77" bestFit="1" customWidth="1"/>
    <col min="10504" max="10504" width="6.75" style="77" customWidth="1"/>
    <col min="10505" max="10505" width="12.5" style="77" customWidth="1"/>
    <col min="10506" max="10507" width="6.75" style="77" bestFit="1" customWidth="1"/>
    <col min="10508" max="10508" width="6.75" style="77" customWidth="1"/>
    <col min="10509" max="10509" width="12.5" style="77" customWidth="1"/>
    <col min="10510" max="10511" width="6.75" style="77" bestFit="1" customWidth="1"/>
    <col min="10512" max="10512" width="6.75" style="77" customWidth="1"/>
    <col min="10513" max="10752" width="9" style="77"/>
    <col min="10753" max="10753" width="12.5" style="77" customWidth="1"/>
    <col min="10754" max="10755" width="6.75" style="77" bestFit="1" customWidth="1"/>
    <col min="10756" max="10756" width="6.75" style="77" customWidth="1"/>
    <col min="10757" max="10757" width="12.5" style="77" customWidth="1"/>
    <col min="10758" max="10759" width="6.75" style="77" bestFit="1" customWidth="1"/>
    <col min="10760" max="10760" width="6.75" style="77" customWidth="1"/>
    <col min="10761" max="10761" width="12.5" style="77" customWidth="1"/>
    <col min="10762" max="10763" width="6.75" style="77" bestFit="1" customWidth="1"/>
    <col min="10764" max="10764" width="6.75" style="77" customWidth="1"/>
    <col min="10765" max="10765" width="12.5" style="77" customWidth="1"/>
    <col min="10766" max="10767" width="6.75" style="77" bestFit="1" customWidth="1"/>
    <col min="10768" max="10768" width="6.75" style="77" customWidth="1"/>
    <col min="10769" max="11008" width="9" style="77"/>
    <col min="11009" max="11009" width="12.5" style="77" customWidth="1"/>
    <col min="11010" max="11011" width="6.75" style="77" bestFit="1" customWidth="1"/>
    <col min="11012" max="11012" width="6.75" style="77" customWidth="1"/>
    <col min="11013" max="11013" width="12.5" style="77" customWidth="1"/>
    <col min="11014" max="11015" width="6.75" style="77" bestFit="1" customWidth="1"/>
    <col min="11016" max="11016" width="6.75" style="77" customWidth="1"/>
    <col min="11017" max="11017" width="12.5" style="77" customWidth="1"/>
    <col min="11018" max="11019" width="6.75" style="77" bestFit="1" customWidth="1"/>
    <col min="11020" max="11020" width="6.75" style="77" customWidth="1"/>
    <col min="11021" max="11021" width="12.5" style="77" customWidth="1"/>
    <col min="11022" max="11023" width="6.75" style="77" bestFit="1" customWidth="1"/>
    <col min="11024" max="11024" width="6.75" style="77" customWidth="1"/>
    <col min="11025" max="11264" width="9" style="77"/>
    <col min="11265" max="11265" width="12.5" style="77" customWidth="1"/>
    <col min="11266" max="11267" width="6.75" style="77" bestFit="1" customWidth="1"/>
    <col min="11268" max="11268" width="6.75" style="77" customWidth="1"/>
    <col min="11269" max="11269" width="12.5" style="77" customWidth="1"/>
    <col min="11270" max="11271" width="6.75" style="77" bestFit="1" customWidth="1"/>
    <col min="11272" max="11272" width="6.75" style="77" customWidth="1"/>
    <col min="11273" max="11273" width="12.5" style="77" customWidth="1"/>
    <col min="11274" max="11275" width="6.75" style="77" bestFit="1" customWidth="1"/>
    <col min="11276" max="11276" width="6.75" style="77" customWidth="1"/>
    <col min="11277" max="11277" width="12.5" style="77" customWidth="1"/>
    <col min="11278" max="11279" width="6.75" style="77" bestFit="1" customWidth="1"/>
    <col min="11280" max="11280" width="6.75" style="77" customWidth="1"/>
    <col min="11281" max="11520" width="9" style="77"/>
    <col min="11521" max="11521" width="12.5" style="77" customWidth="1"/>
    <col min="11522" max="11523" width="6.75" style="77" bestFit="1" customWidth="1"/>
    <col min="11524" max="11524" width="6.75" style="77" customWidth="1"/>
    <col min="11525" max="11525" width="12.5" style="77" customWidth="1"/>
    <col min="11526" max="11527" width="6.75" style="77" bestFit="1" customWidth="1"/>
    <col min="11528" max="11528" width="6.75" style="77" customWidth="1"/>
    <col min="11529" max="11529" width="12.5" style="77" customWidth="1"/>
    <col min="11530" max="11531" width="6.75" style="77" bestFit="1" customWidth="1"/>
    <col min="11532" max="11532" width="6.75" style="77" customWidth="1"/>
    <col min="11533" max="11533" width="12.5" style="77" customWidth="1"/>
    <col min="11534" max="11535" width="6.75" style="77" bestFit="1" customWidth="1"/>
    <col min="11536" max="11536" width="6.75" style="77" customWidth="1"/>
    <col min="11537" max="11776" width="9" style="77"/>
    <col min="11777" max="11777" width="12.5" style="77" customWidth="1"/>
    <col min="11778" max="11779" width="6.75" style="77" bestFit="1" customWidth="1"/>
    <col min="11780" max="11780" width="6.75" style="77" customWidth="1"/>
    <col min="11781" max="11781" width="12.5" style="77" customWidth="1"/>
    <col min="11782" max="11783" width="6.75" style="77" bestFit="1" customWidth="1"/>
    <col min="11784" max="11784" width="6.75" style="77" customWidth="1"/>
    <col min="11785" max="11785" width="12.5" style="77" customWidth="1"/>
    <col min="11786" max="11787" width="6.75" style="77" bestFit="1" customWidth="1"/>
    <col min="11788" max="11788" width="6.75" style="77" customWidth="1"/>
    <col min="11789" max="11789" width="12.5" style="77" customWidth="1"/>
    <col min="11790" max="11791" width="6.75" style="77" bestFit="1" customWidth="1"/>
    <col min="11792" max="11792" width="6.75" style="77" customWidth="1"/>
    <col min="11793" max="12032" width="9" style="77"/>
    <col min="12033" max="12033" width="12.5" style="77" customWidth="1"/>
    <col min="12034" max="12035" width="6.75" style="77" bestFit="1" customWidth="1"/>
    <col min="12036" max="12036" width="6.75" style="77" customWidth="1"/>
    <col min="12037" max="12037" width="12.5" style="77" customWidth="1"/>
    <col min="12038" max="12039" width="6.75" style="77" bestFit="1" customWidth="1"/>
    <col min="12040" max="12040" width="6.75" style="77" customWidth="1"/>
    <col min="12041" max="12041" width="12.5" style="77" customWidth="1"/>
    <col min="12042" max="12043" width="6.75" style="77" bestFit="1" customWidth="1"/>
    <col min="12044" max="12044" width="6.75" style="77" customWidth="1"/>
    <col min="12045" max="12045" width="12.5" style="77" customWidth="1"/>
    <col min="12046" max="12047" width="6.75" style="77" bestFit="1" customWidth="1"/>
    <col min="12048" max="12048" width="6.75" style="77" customWidth="1"/>
    <col min="12049" max="12288" width="9" style="77"/>
    <col min="12289" max="12289" width="12.5" style="77" customWidth="1"/>
    <col min="12290" max="12291" width="6.75" style="77" bestFit="1" customWidth="1"/>
    <col min="12292" max="12292" width="6.75" style="77" customWidth="1"/>
    <col min="12293" max="12293" width="12.5" style="77" customWidth="1"/>
    <col min="12294" max="12295" width="6.75" style="77" bestFit="1" customWidth="1"/>
    <col min="12296" max="12296" width="6.75" style="77" customWidth="1"/>
    <col min="12297" max="12297" width="12.5" style="77" customWidth="1"/>
    <col min="12298" max="12299" width="6.75" style="77" bestFit="1" customWidth="1"/>
    <col min="12300" max="12300" width="6.75" style="77" customWidth="1"/>
    <col min="12301" max="12301" width="12.5" style="77" customWidth="1"/>
    <col min="12302" max="12303" width="6.75" style="77" bestFit="1" customWidth="1"/>
    <col min="12304" max="12304" width="6.75" style="77" customWidth="1"/>
    <col min="12305" max="12544" width="9" style="77"/>
    <col min="12545" max="12545" width="12.5" style="77" customWidth="1"/>
    <col min="12546" max="12547" width="6.75" style="77" bestFit="1" customWidth="1"/>
    <col min="12548" max="12548" width="6.75" style="77" customWidth="1"/>
    <col min="12549" max="12549" width="12.5" style="77" customWidth="1"/>
    <col min="12550" max="12551" width="6.75" style="77" bestFit="1" customWidth="1"/>
    <col min="12552" max="12552" width="6.75" style="77" customWidth="1"/>
    <col min="12553" max="12553" width="12.5" style="77" customWidth="1"/>
    <col min="12554" max="12555" width="6.75" style="77" bestFit="1" customWidth="1"/>
    <col min="12556" max="12556" width="6.75" style="77" customWidth="1"/>
    <col min="12557" max="12557" width="12.5" style="77" customWidth="1"/>
    <col min="12558" max="12559" width="6.75" style="77" bestFit="1" customWidth="1"/>
    <col min="12560" max="12560" width="6.75" style="77" customWidth="1"/>
    <col min="12561" max="12800" width="9" style="77"/>
    <col min="12801" max="12801" width="12.5" style="77" customWidth="1"/>
    <col min="12802" max="12803" width="6.75" style="77" bestFit="1" customWidth="1"/>
    <col min="12804" max="12804" width="6.75" style="77" customWidth="1"/>
    <col min="12805" max="12805" width="12.5" style="77" customWidth="1"/>
    <col min="12806" max="12807" width="6.75" style="77" bestFit="1" customWidth="1"/>
    <col min="12808" max="12808" width="6.75" style="77" customWidth="1"/>
    <col min="12809" max="12809" width="12.5" style="77" customWidth="1"/>
    <col min="12810" max="12811" width="6.75" style="77" bestFit="1" customWidth="1"/>
    <col min="12812" max="12812" width="6.75" style="77" customWidth="1"/>
    <col min="12813" max="12813" width="12.5" style="77" customWidth="1"/>
    <col min="12814" max="12815" width="6.75" style="77" bestFit="1" customWidth="1"/>
    <col min="12816" max="12816" width="6.75" style="77" customWidth="1"/>
    <col min="12817" max="13056" width="9" style="77"/>
    <col min="13057" max="13057" width="12.5" style="77" customWidth="1"/>
    <col min="13058" max="13059" width="6.75" style="77" bestFit="1" customWidth="1"/>
    <col min="13060" max="13060" width="6.75" style="77" customWidth="1"/>
    <col min="13061" max="13061" width="12.5" style="77" customWidth="1"/>
    <col min="13062" max="13063" width="6.75" style="77" bestFit="1" customWidth="1"/>
    <col min="13064" max="13064" width="6.75" style="77" customWidth="1"/>
    <col min="13065" max="13065" width="12.5" style="77" customWidth="1"/>
    <col min="13066" max="13067" width="6.75" style="77" bestFit="1" customWidth="1"/>
    <col min="13068" max="13068" width="6.75" style="77" customWidth="1"/>
    <col min="13069" max="13069" width="12.5" style="77" customWidth="1"/>
    <col min="13070" max="13071" width="6.75" style="77" bestFit="1" customWidth="1"/>
    <col min="13072" max="13072" width="6.75" style="77" customWidth="1"/>
    <col min="13073" max="13312" width="9" style="77"/>
    <col min="13313" max="13313" width="12.5" style="77" customWidth="1"/>
    <col min="13314" max="13315" width="6.75" style="77" bestFit="1" customWidth="1"/>
    <col min="13316" max="13316" width="6.75" style="77" customWidth="1"/>
    <col min="13317" max="13317" width="12.5" style="77" customWidth="1"/>
    <col min="13318" max="13319" width="6.75" style="77" bestFit="1" customWidth="1"/>
    <col min="13320" max="13320" width="6.75" style="77" customWidth="1"/>
    <col min="13321" max="13321" width="12.5" style="77" customWidth="1"/>
    <col min="13322" max="13323" width="6.75" style="77" bestFit="1" customWidth="1"/>
    <col min="13324" max="13324" width="6.75" style="77" customWidth="1"/>
    <col min="13325" max="13325" width="12.5" style="77" customWidth="1"/>
    <col min="13326" max="13327" width="6.75" style="77" bestFit="1" customWidth="1"/>
    <col min="13328" max="13328" width="6.75" style="77" customWidth="1"/>
    <col min="13329" max="13568" width="9" style="77"/>
    <col min="13569" max="13569" width="12.5" style="77" customWidth="1"/>
    <col min="13570" max="13571" width="6.75" style="77" bestFit="1" customWidth="1"/>
    <col min="13572" max="13572" width="6.75" style="77" customWidth="1"/>
    <col min="13573" max="13573" width="12.5" style="77" customWidth="1"/>
    <col min="13574" max="13575" width="6.75" style="77" bestFit="1" customWidth="1"/>
    <col min="13576" max="13576" width="6.75" style="77" customWidth="1"/>
    <col min="13577" max="13577" width="12.5" style="77" customWidth="1"/>
    <col min="13578" max="13579" width="6.75" style="77" bestFit="1" customWidth="1"/>
    <col min="13580" max="13580" width="6.75" style="77" customWidth="1"/>
    <col min="13581" max="13581" width="12.5" style="77" customWidth="1"/>
    <col min="13582" max="13583" width="6.75" style="77" bestFit="1" customWidth="1"/>
    <col min="13584" max="13584" width="6.75" style="77" customWidth="1"/>
    <col min="13585" max="13824" width="9" style="77"/>
    <col min="13825" max="13825" width="12.5" style="77" customWidth="1"/>
    <col min="13826" max="13827" width="6.75" style="77" bestFit="1" customWidth="1"/>
    <col min="13828" max="13828" width="6.75" style="77" customWidth="1"/>
    <col min="13829" max="13829" width="12.5" style="77" customWidth="1"/>
    <col min="13830" max="13831" width="6.75" style="77" bestFit="1" customWidth="1"/>
    <col min="13832" max="13832" width="6.75" style="77" customWidth="1"/>
    <col min="13833" max="13833" width="12.5" style="77" customWidth="1"/>
    <col min="13834" max="13835" width="6.75" style="77" bestFit="1" customWidth="1"/>
    <col min="13836" max="13836" width="6.75" style="77" customWidth="1"/>
    <col min="13837" max="13837" width="12.5" style="77" customWidth="1"/>
    <col min="13838" max="13839" width="6.75" style="77" bestFit="1" customWidth="1"/>
    <col min="13840" max="13840" width="6.75" style="77" customWidth="1"/>
    <col min="13841" max="14080" width="9" style="77"/>
    <col min="14081" max="14081" width="12.5" style="77" customWidth="1"/>
    <col min="14082" max="14083" width="6.75" style="77" bestFit="1" customWidth="1"/>
    <col min="14084" max="14084" width="6.75" style="77" customWidth="1"/>
    <col min="14085" max="14085" width="12.5" style="77" customWidth="1"/>
    <col min="14086" max="14087" width="6.75" style="77" bestFit="1" customWidth="1"/>
    <col min="14088" max="14088" width="6.75" style="77" customWidth="1"/>
    <col min="14089" max="14089" width="12.5" style="77" customWidth="1"/>
    <col min="14090" max="14091" width="6.75" style="77" bestFit="1" customWidth="1"/>
    <col min="14092" max="14092" width="6.75" style="77" customWidth="1"/>
    <col min="14093" max="14093" width="12.5" style="77" customWidth="1"/>
    <col min="14094" max="14095" width="6.75" style="77" bestFit="1" customWidth="1"/>
    <col min="14096" max="14096" width="6.75" style="77" customWidth="1"/>
    <col min="14097" max="14336" width="9" style="77"/>
    <col min="14337" max="14337" width="12.5" style="77" customWidth="1"/>
    <col min="14338" max="14339" width="6.75" style="77" bestFit="1" customWidth="1"/>
    <col min="14340" max="14340" width="6.75" style="77" customWidth="1"/>
    <col min="14341" max="14341" width="12.5" style="77" customWidth="1"/>
    <col min="14342" max="14343" width="6.75" style="77" bestFit="1" customWidth="1"/>
    <col min="14344" max="14344" width="6.75" style="77" customWidth="1"/>
    <col min="14345" max="14345" width="12.5" style="77" customWidth="1"/>
    <col min="14346" max="14347" width="6.75" style="77" bestFit="1" customWidth="1"/>
    <col min="14348" max="14348" width="6.75" style="77" customWidth="1"/>
    <col min="14349" max="14349" width="12.5" style="77" customWidth="1"/>
    <col min="14350" max="14351" width="6.75" style="77" bestFit="1" customWidth="1"/>
    <col min="14352" max="14352" width="6.75" style="77" customWidth="1"/>
    <col min="14353" max="14592" width="9" style="77"/>
    <col min="14593" max="14593" width="12.5" style="77" customWidth="1"/>
    <col min="14594" max="14595" width="6.75" style="77" bestFit="1" customWidth="1"/>
    <col min="14596" max="14596" width="6.75" style="77" customWidth="1"/>
    <col min="14597" max="14597" width="12.5" style="77" customWidth="1"/>
    <col min="14598" max="14599" width="6.75" style="77" bestFit="1" customWidth="1"/>
    <col min="14600" max="14600" width="6.75" style="77" customWidth="1"/>
    <col min="14601" max="14601" width="12.5" style="77" customWidth="1"/>
    <col min="14602" max="14603" width="6.75" style="77" bestFit="1" customWidth="1"/>
    <col min="14604" max="14604" width="6.75" style="77" customWidth="1"/>
    <col min="14605" max="14605" width="12.5" style="77" customWidth="1"/>
    <col min="14606" max="14607" width="6.75" style="77" bestFit="1" customWidth="1"/>
    <col min="14608" max="14608" width="6.75" style="77" customWidth="1"/>
    <col min="14609" max="14848" width="9" style="77"/>
    <col min="14849" max="14849" width="12.5" style="77" customWidth="1"/>
    <col min="14850" max="14851" width="6.75" style="77" bestFit="1" customWidth="1"/>
    <col min="14852" max="14852" width="6.75" style="77" customWidth="1"/>
    <col min="14853" max="14853" width="12.5" style="77" customWidth="1"/>
    <col min="14854" max="14855" width="6.75" style="77" bestFit="1" customWidth="1"/>
    <col min="14856" max="14856" width="6.75" style="77" customWidth="1"/>
    <col min="14857" max="14857" width="12.5" style="77" customWidth="1"/>
    <col min="14858" max="14859" width="6.75" style="77" bestFit="1" customWidth="1"/>
    <col min="14860" max="14860" width="6.75" style="77" customWidth="1"/>
    <col min="14861" max="14861" width="12.5" style="77" customWidth="1"/>
    <col min="14862" max="14863" width="6.75" style="77" bestFit="1" customWidth="1"/>
    <col min="14864" max="14864" width="6.75" style="77" customWidth="1"/>
    <col min="14865" max="15104" width="9" style="77"/>
    <col min="15105" max="15105" width="12.5" style="77" customWidth="1"/>
    <col min="15106" max="15107" width="6.75" style="77" bestFit="1" customWidth="1"/>
    <col min="15108" max="15108" width="6.75" style="77" customWidth="1"/>
    <col min="15109" max="15109" width="12.5" style="77" customWidth="1"/>
    <col min="15110" max="15111" width="6.75" style="77" bestFit="1" customWidth="1"/>
    <col min="15112" max="15112" width="6.75" style="77" customWidth="1"/>
    <col min="15113" max="15113" width="12.5" style="77" customWidth="1"/>
    <col min="15114" max="15115" width="6.75" style="77" bestFit="1" customWidth="1"/>
    <col min="15116" max="15116" width="6.75" style="77" customWidth="1"/>
    <col min="15117" max="15117" width="12.5" style="77" customWidth="1"/>
    <col min="15118" max="15119" width="6.75" style="77" bestFit="1" customWidth="1"/>
    <col min="15120" max="15120" width="6.75" style="77" customWidth="1"/>
    <col min="15121" max="15360" width="9" style="77"/>
    <col min="15361" max="15361" width="12.5" style="77" customWidth="1"/>
    <col min="15362" max="15363" width="6.75" style="77" bestFit="1" customWidth="1"/>
    <col min="15364" max="15364" width="6.75" style="77" customWidth="1"/>
    <col min="15365" max="15365" width="12.5" style="77" customWidth="1"/>
    <col min="15366" max="15367" width="6.75" style="77" bestFit="1" customWidth="1"/>
    <col min="15368" max="15368" width="6.75" style="77" customWidth="1"/>
    <col min="15369" max="15369" width="12.5" style="77" customWidth="1"/>
    <col min="15370" max="15371" width="6.75" style="77" bestFit="1" customWidth="1"/>
    <col min="15372" max="15372" width="6.75" style="77" customWidth="1"/>
    <col min="15373" max="15373" width="12.5" style="77" customWidth="1"/>
    <col min="15374" max="15375" width="6.75" style="77" bestFit="1" customWidth="1"/>
    <col min="15376" max="15376" width="6.75" style="77" customWidth="1"/>
    <col min="15377" max="15616" width="9" style="77"/>
    <col min="15617" max="15617" width="12.5" style="77" customWidth="1"/>
    <col min="15618" max="15619" width="6.75" style="77" bestFit="1" customWidth="1"/>
    <col min="15620" max="15620" width="6.75" style="77" customWidth="1"/>
    <col min="15621" max="15621" width="12.5" style="77" customWidth="1"/>
    <col min="15622" max="15623" width="6.75" style="77" bestFit="1" customWidth="1"/>
    <col min="15624" max="15624" width="6.75" style="77" customWidth="1"/>
    <col min="15625" max="15625" width="12.5" style="77" customWidth="1"/>
    <col min="15626" max="15627" width="6.75" style="77" bestFit="1" customWidth="1"/>
    <col min="15628" max="15628" width="6.75" style="77" customWidth="1"/>
    <col min="15629" max="15629" width="12.5" style="77" customWidth="1"/>
    <col min="15630" max="15631" width="6.75" style="77" bestFit="1" customWidth="1"/>
    <col min="15632" max="15632" width="6.75" style="77" customWidth="1"/>
    <col min="15633" max="15872" width="9" style="77"/>
    <col min="15873" max="15873" width="12.5" style="77" customWidth="1"/>
    <col min="15874" max="15875" width="6.75" style="77" bestFit="1" customWidth="1"/>
    <col min="15876" max="15876" width="6.75" style="77" customWidth="1"/>
    <col min="15877" max="15877" width="12.5" style="77" customWidth="1"/>
    <col min="15878" max="15879" width="6.75" style="77" bestFit="1" customWidth="1"/>
    <col min="15880" max="15880" width="6.75" style="77" customWidth="1"/>
    <col min="15881" max="15881" width="12.5" style="77" customWidth="1"/>
    <col min="15882" max="15883" width="6.75" style="77" bestFit="1" customWidth="1"/>
    <col min="15884" max="15884" width="6.75" style="77" customWidth="1"/>
    <col min="15885" max="15885" width="12.5" style="77" customWidth="1"/>
    <col min="15886" max="15887" width="6.75" style="77" bestFit="1" customWidth="1"/>
    <col min="15888" max="15888" width="6.75" style="77" customWidth="1"/>
    <col min="15889" max="16128" width="9" style="77"/>
    <col min="16129" max="16129" width="12.5" style="77" customWidth="1"/>
    <col min="16130" max="16131" width="6.75" style="77" bestFit="1" customWidth="1"/>
    <col min="16132" max="16132" width="6.75" style="77" customWidth="1"/>
    <col min="16133" max="16133" width="12.5" style="77" customWidth="1"/>
    <col min="16134" max="16135" width="6.75" style="77" bestFit="1" customWidth="1"/>
    <col min="16136" max="16136" width="6.75" style="77" customWidth="1"/>
    <col min="16137" max="16137" width="12.5" style="77" customWidth="1"/>
    <col min="16138" max="16139" width="6.75" style="77" bestFit="1" customWidth="1"/>
    <col min="16140" max="16140" width="6.75" style="77" customWidth="1"/>
    <col min="16141" max="16141" width="12.5" style="77" customWidth="1"/>
    <col min="16142" max="16143" width="6.75" style="77" bestFit="1" customWidth="1"/>
    <col min="16144" max="16144" width="6.75" style="77" customWidth="1"/>
    <col min="16145" max="16384" width="9" style="77"/>
  </cols>
  <sheetData>
    <row r="1" spans="1:16">
      <c r="A1" s="110" t="s">
        <v>370</v>
      </c>
      <c r="B1" s="111"/>
      <c r="C1" s="111"/>
      <c r="D1" s="111"/>
      <c r="E1" s="111"/>
      <c r="F1" s="111"/>
      <c r="G1" s="111"/>
      <c r="H1" s="111"/>
      <c r="I1" s="111"/>
      <c r="J1" s="111"/>
      <c r="K1" s="111"/>
      <c r="L1" s="111"/>
      <c r="M1" s="111"/>
      <c r="N1" s="111"/>
      <c r="O1" s="112"/>
      <c r="P1" s="112"/>
    </row>
    <row r="2" spans="1:16" ht="17.25">
      <c r="A2" s="1245" t="s">
        <v>371</v>
      </c>
      <c r="B2" s="1245"/>
      <c r="C2" s="1245"/>
      <c r="D2" s="1245"/>
      <c r="E2" s="1245"/>
      <c r="F2" s="1245"/>
      <c r="G2" s="1245"/>
      <c r="H2" s="1245"/>
      <c r="I2" s="1245"/>
      <c r="J2" s="1245"/>
      <c r="K2" s="1245"/>
      <c r="L2" s="1245"/>
      <c r="M2" s="1245"/>
      <c r="N2" s="1245"/>
      <c r="O2" s="1245"/>
      <c r="P2" s="1245"/>
    </row>
    <row r="3" spans="1:16">
      <c r="A3" s="111"/>
      <c r="B3" s="111"/>
      <c r="C3" s="111"/>
      <c r="D3" s="111"/>
      <c r="E3" s="111"/>
      <c r="F3" s="111"/>
      <c r="G3" s="111"/>
      <c r="H3" s="111"/>
      <c r="I3" s="111"/>
      <c r="J3" s="111"/>
      <c r="K3" s="111"/>
      <c r="L3" s="111"/>
      <c r="M3" s="111"/>
      <c r="N3" s="111"/>
      <c r="O3" s="112"/>
      <c r="P3" s="112"/>
    </row>
    <row r="4" spans="1:16">
      <c r="A4" s="111"/>
      <c r="B4" s="113" t="s">
        <v>339</v>
      </c>
      <c r="C4" s="1246"/>
      <c r="D4" s="1246"/>
      <c r="E4" s="1246"/>
      <c r="F4" s="1246"/>
      <c r="G4" s="111"/>
      <c r="H4" s="111"/>
      <c r="I4" s="111"/>
      <c r="J4" s="111"/>
      <c r="K4" s="111"/>
      <c r="L4" s="111"/>
      <c r="M4" s="111"/>
      <c r="N4" s="111"/>
      <c r="O4" s="112"/>
      <c r="P4" s="112"/>
    </row>
    <row r="5" spans="1:16">
      <c r="A5" s="111"/>
      <c r="B5" s="114"/>
      <c r="C5" s="115"/>
      <c r="D5" s="115"/>
      <c r="E5" s="115"/>
      <c r="F5" s="116"/>
      <c r="G5" s="111"/>
      <c r="H5" s="111"/>
      <c r="I5" s="111"/>
      <c r="J5" s="111"/>
      <c r="K5" s="111"/>
      <c r="L5" s="111"/>
      <c r="M5" s="111"/>
      <c r="N5" s="111"/>
      <c r="O5" s="112"/>
      <c r="P5" s="112"/>
    </row>
    <row r="6" spans="1:16">
      <c r="A6" s="111"/>
      <c r="B6" s="113" t="s">
        <v>340</v>
      </c>
      <c r="C6" s="1246"/>
      <c r="D6" s="1246"/>
      <c r="E6" s="1246"/>
      <c r="F6" s="1246"/>
      <c r="G6" s="111"/>
      <c r="H6" s="111"/>
      <c r="I6" s="112"/>
      <c r="J6" s="112"/>
      <c r="K6" s="112"/>
      <c r="L6" s="113" t="s">
        <v>341</v>
      </c>
      <c r="M6" s="1246"/>
      <c r="N6" s="1246"/>
      <c r="O6" s="1246"/>
      <c r="P6" s="113"/>
    </row>
    <row r="7" spans="1:16" ht="14.25" thickBot="1">
      <c r="A7" s="112"/>
      <c r="B7" s="112"/>
      <c r="C7" s="112"/>
      <c r="D7" s="112"/>
      <c r="E7" s="112"/>
      <c r="F7" s="112"/>
      <c r="G7" s="112"/>
      <c r="H7" s="112"/>
      <c r="I7" s="112"/>
      <c r="J7" s="112"/>
      <c r="K7" s="112"/>
      <c r="L7" s="112"/>
      <c r="M7" s="112"/>
      <c r="N7" s="112"/>
      <c r="O7" s="112"/>
      <c r="P7" s="112"/>
    </row>
    <row r="8" spans="1:16">
      <c r="A8" s="1247"/>
      <c r="B8" s="1250"/>
      <c r="C8" s="1251"/>
      <c r="D8" s="1251"/>
      <c r="E8" s="1251"/>
      <c r="F8" s="1251"/>
      <c r="G8" s="1251"/>
      <c r="H8" s="1251"/>
      <c r="I8" s="1251"/>
      <c r="J8" s="1251"/>
      <c r="K8" s="1251"/>
      <c r="L8" s="1252"/>
      <c r="M8" s="1259" t="s">
        <v>342</v>
      </c>
      <c r="N8" s="1260"/>
      <c r="O8" s="1260"/>
      <c r="P8" s="1261"/>
    </row>
    <row r="9" spans="1:16">
      <c r="A9" s="1248"/>
      <c r="B9" s="1253"/>
      <c r="C9" s="1254"/>
      <c r="D9" s="1254"/>
      <c r="E9" s="1254"/>
      <c r="F9" s="1254"/>
      <c r="G9" s="1254"/>
      <c r="H9" s="1254"/>
      <c r="I9" s="1254"/>
      <c r="J9" s="1254"/>
      <c r="K9" s="1254"/>
      <c r="L9" s="1255"/>
      <c r="M9" s="1262"/>
      <c r="N9" s="1263"/>
      <c r="O9" s="1263"/>
      <c r="P9" s="1264"/>
    </row>
    <row r="10" spans="1:16">
      <c r="A10" s="1248"/>
      <c r="B10" s="1253"/>
      <c r="C10" s="1254"/>
      <c r="D10" s="1254"/>
      <c r="E10" s="1254"/>
      <c r="F10" s="1254"/>
      <c r="G10" s="1254"/>
      <c r="H10" s="1254"/>
      <c r="I10" s="1254"/>
      <c r="J10" s="1254"/>
      <c r="K10" s="1254"/>
      <c r="L10" s="1255"/>
      <c r="M10" s="117"/>
      <c r="N10" s="118"/>
      <c r="O10" s="118"/>
      <c r="P10" s="119"/>
    </row>
    <row r="11" spans="1:16">
      <c r="A11" s="1248"/>
      <c r="B11" s="1253"/>
      <c r="C11" s="1254"/>
      <c r="D11" s="1254"/>
      <c r="E11" s="1254"/>
      <c r="F11" s="1254"/>
      <c r="G11" s="1254"/>
      <c r="H11" s="1254"/>
      <c r="I11" s="1254"/>
      <c r="J11" s="1254"/>
      <c r="K11" s="1254"/>
      <c r="L11" s="1255"/>
      <c r="M11" s="120"/>
      <c r="N11" s="121"/>
      <c r="O11" s="121"/>
      <c r="P11" s="122"/>
    </row>
    <row r="12" spans="1:16" ht="27" customHeight="1" thickBot="1">
      <c r="A12" s="1249"/>
      <c r="B12" s="1256"/>
      <c r="C12" s="1257"/>
      <c r="D12" s="1257"/>
      <c r="E12" s="1257"/>
      <c r="F12" s="1257"/>
      <c r="G12" s="1257"/>
      <c r="H12" s="1257"/>
      <c r="I12" s="1257"/>
      <c r="J12" s="1257"/>
      <c r="K12" s="1257"/>
      <c r="L12" s="1258"/>
      <c r="M12" s="120"/>
      <c r="N12" s="121"/>
      <c r="O12" s="121"/>
      <c r="P12" s="122"/>
    </row>
    <row r="13" spans="1:16">
      <c r="A13" s="1265"/>
      <c r="B13" s="1268"/>
      <c r="C13" s="1269"/>
      <c r="D13" s="1269"/>
      <c r="E13" s="1269"/>
      <c r="F13" s="1269"/>
      <c r="G13" s="1269"/>
      <c r="H13" s="1269"/>
      <c r="I13" s="1269"/>
      <c r="J13" s="1269"/>
      <c r="K13" s="1269"/>
      <c r="L13" s="1270"/>
      <c r="M13" s="123"/>
      <c r="N13" s="124"/>
      <c r="O13" s="124"/>
      <c r="P13" s="125"/>
    </row>
    <row r="14" spans="1:16">
      <c r="A14" s="1266"/>
      <c r="B14" s="1271"/>
      <c r="C14" s="1272"/>
      <c r="D14" s="1272"/>
      <c r="E14" s="1272"/>
      <c r="F14" s="1272"/>
      <c r="G14" s="1272"/>
      <c r="H14" s="1272"/>
      <c r="I14" s="1272"/>
      <c r="J14" s="1272"/>
      <c r="K14" s="1272"/>
      <c r="L14" s="1273"/>
      <c r="M14" s="123"/>
      <c r="N14" s="124"/>
      <c r="O14" s="124"/>
      <c r="P14" s="125"/>
    </row>
    <row r="15" spans="1:16">
      <c r="A15" s="1266"/>
      <c r="B15" s="1271"/>
      <c r="C15" s="1272"/>
      <c r="D15" s="1272"/>
      <c r="E15" s="1272"/>
      <c r="F15" s="1272"/>
      <c r="G15" s="1272"/>
      <c r="H15" s="1272"/>
      <c r="I15" s="1272"/>
      <c r="J15" s="1272"/>
      <c r="K15" s="1272"/>
      <c r="L15" s="1273"/>
      <c r="M15" s="123"/>
      <c r="N15" s="124"/>
      <c r="O15" s="124"/>
      <c r="P15" s="125"/>
    </row>
    <row r="16" spans="1:16">
      <c r="A16" s="1266"/>
      <c r="B16" s="1271"/>
      <c r="C16" s="1272"/>
      <c r="D16" s="1272"/>
      <c r="E16" s="1272"/>
      <c r="F16" s="1272"/>
      <c r="G16" s="1272"/>
      <c r="H16" s="1272"/>
      <c r="I16" s="1272"/>
      <c r="J16" s="1272"/>
      <c r="K16" s="1272"/>
      <c r="L16" s="1273"/>
      <c r="M16" s="123"/>
      <c r="N16" s="124"/>
      <c r="O16" s="124"/>
      <c r="P16" s="125"/>
    </row>
    <row r="17" spans="1:16">
      <c r="A17" s="1266"/>
      <c r="B17" s="1271"/>
      <c r="C17" s="1272"/>
      <c r="D17" s="1272"/>
      <c r="E17" s="1272"/>
      <c r="F17" s="1272"/>
      <c r="G17" s="1272"/>
      <c r="H17" s="1272"/>
      <c r="I17" s="1272"/>
      <c r="J17" s="1272"/>
      <c r="K17" s="1272"/>
      <c r="L17" s="1273"/>
      <c r="M17" s="123"/>
      <c r="N17" s="124"/>
      <c r="O17" s="124"/>
      <c r="P17" s="125"/>
    </row>
    <row r="18" spans="1:16">
      <c r="A18" s="1266"/>
      <c r="B18" s="1271"/>
      <c r="C18" s="1272"/>
      <c r="D18" s="1272"/>
      <c r="E18" s="1272"/>
      <c r="F18" s="1272"/>
      <c r="G18" s="1272"/>
      <c r="H18" s="1272"/>
      <c r="I18" s="1272"/>
      <c r="J18" s="1272"/>
      <c r="K18" s="1272"/>
      <c r="L18" s="1273"/>
      <c r="M18" s="123"/>
      <c r="N18" s="124"/>
      <c r="O18" s="124"/>
      <c r="P18" s="125"/>
    </row>
    <row r="19" spans="1:16" ht="14.25" thickBot="1">
      <c r="A19" s="1267"/>
      <c r="B19" s="1274"/>
      <c r="C19" s="1275"/>
      <c r="D19" s="1275"/>
      <c r="E19" s="1275"/>
      <c r="F19" s="1275"/>
      <c r="G19" s="1275"/>
      <c r="H19" s="1275"/>
      <c r="I19" s="1275"/>
      <c r="J19" s="1275"/>
      <c r="K19" s="1275"/>
      <c r="L19" s="1276"/>
      <c r="M19" s="123"/>
      <c r="N19" s="124"/>
      <c r="O19" s="124"/>
      <c r="P19" s="125"/>
    </row>
    <row r="20" spans="1:16" ht="15.75" customHeight="1">
      <c r="A20" s="127" t="s">
        <v>343</v>
      </c>
      <c r="B20" s="1279"/>
      <c r="C20" s="1279"/>
      <c r="D20" s="1280"/>
      <c r="E20" s="127" t="s">
        <v>343</v>
      </c>
      <c r="F20" s="1279"/>
      <c r="G20" s="1279"/>
      <c r="H20" s="1279"/>
      <c r="I20" s="128" t="s">
        <v>343</v>
      </c>
      <c r="J20" s="1279"/>
      <c r="K20" s="1279"/>
      <c r="L20" s="1280"/>
      <c r="M20" s="129"/>
      <c r="N20" s="1243"/>
      <c r="O20" s="1243"/>
      <c r="P20" s="1244"/>
    </row>
    <row r="21" spans="1:16" ht="15.75" customHeight="1">
      <c r="A21" s="130" t="s">
        <v>344</v>
      </c>
      <c r="B21" s="1281"/>
      <c r="C21" s="1281"/>
      <c r="D21" s="1282"/>
      <c r="E21" s="130" t="s">
        <v>344</v>
      </c>
      <c r="F21" s="1281"/>
      <c r="G21" s="1281"/>
      <c r="H21" s="1281"/>
      <c r="I21" s="131" t="s">
        <v>344</v>
      </c>
      <c r="J21" s="1281"/>
      <c r="K21" s="1281"/>
      <c r="L21" s="1282"/>
      <c r="M21" s="129"/>
      <c r="N21" s="1243"/>
      <c r="O21" s="1243"/>
      <c r="P21" s="1244"/>
    </row>
    <row r="22" spans="1:16" ht="15.75" customHeight="1">
      <c r="A22" s="132" t="s">
        <v>345</v>
      </c>
      <c r="B22" s="131" t="s">
        <v>346</v>
      </c>
      <c r="C22" s="131" t="s">
        <v>347</v>
      </c>
      <c r="D22" s="133" t="s">
        <v>348</v>
      </c>
      <c r="E22" s="132" t="s">
        <v>345</v>
      </c>
      <c r="F22" s="131" t="s">
        <v>346</v>
      </c>
      <c r="G22" s="131" t="s">
        <v>347</v>
      </c>
      <c r="H22" s="131" t="s">
        <v>348</v>
      </c>
      <c r="I22" s="134" t="s">
        <v>345</v>
      </c>
      <c r="J22" s="131" t="s">
        <v>346</v>
      </c>
      <c r="K22" s="131" t="s">
        <v>347</v>
      </c>
      <c r="L22" s="133" t="s">
        <v>348</v>
      </c>
      <c r="M22" s="135"/>
      <c r="N22" s="114"/>
      <c r="O22" s="114"/>
      <c r="P22" s="136"/>
    </row>
    <row r="23" spans="1:16">
      <c r="A23" s="130"/>
      <c r="B23" s="137"/>
      <c r="C23" s="137"/>
      <c r="D23" s="138"/>
      <c r="E23" s="130"/>
      <c r="F23" s="137"/>
      <c r="G23" s="137"/>
      <c r="H23" s="137"/>
      <c r="I23" s="131"/>
      <c r="J23" s="137"/>
      <c r="K23" s="137"/>
      <c r="L23" s="138"/>
      <c r="M23" s="129"/>
      <c r="N23" s="139"/>
      <c r="O23" s="139"/>
      <c r="P23" s="140"/>
    </row>
    <row r="24" spans="1:16">
      <c r="A24" s="130" t="s">
        <v>349</v>
      </c>
      <c r="B24" s="137"/>
      <c r="C24" s="137"/>
      <c r="D24" s="138"/>
      <c r="E24" s="141"/>
      <c r="F24" s="137"/>
      <c r="G24" s="137"/>
      <c r="H24" s="137"/>
      <c r="I24" s="142"/>
      <c r="J24" s="137"/>
      <c r="K24" s="137"/>
      <c r="L24" s="138"/>
      <c r="M24" s="129"/>
      <c r="N24" s="139"/>
      <c r="O24" s="139"/>
      <c r="P24" s="140"/>
    </row>
    <row r="25" spans="1:16">
      <c r="A25" s="130" t="s">
        <v>350</v>
      </c>
      <c r="B25" s="137"/>
      <c r="C25" s="137"/>
      <c r="D25" s="138"/>
      <c r="E25" s="141"/>
      <c r="F25" s="137"/>
      <c r="G25" s="137"/>
      <c r="H25" s="137"/>
      <c r="I25" s="142"/>
      <c r="J25" s="137"/>
      <c r="K25" s="137"/>
      <c r="L25" s="138"/>
      <c r="M25" s="129"/>
      <c r="N25" s="139"/>
      <c r="O25" s="139"/>
      <c r="P25" s="140"/>
    </row>
    <row r="26" spans="1:16">
      <c r="A26" s="130" t="s">
        <v>351</v>
      </c>
      <c r="B26" s="137"/>
      <c r="C26" s="137"/>
      <c r="D26" s="138"/>
      <c r="E26" s="141"/>
      <c r="F26" s="137"/>
      <c r="G26" s="137"/>
      <c r="H26" s="137"/>
      <c r="I26" s="142"/>
      <c r="J26" s="137"/>
      <c r="K26" s="137"/>
      <c r="L26" s="138"/>
      <c r="M26" s="129"/>
      <c r="N26" s="139"/>
      <c r="O26" s="139"/>
      <c r="P26" s="140"/>
    </row>
    <row r="27" spans="1:16">
      <c r="A27" s="130" t="s">
        <v>352</v>
      </c>
      <c r="B27" s="137"/>
      <c r="C27" s="137"/>
      <c r="D27" s="138"/>
      <c r="E27" s="141"/>
      <c r="F27" s="137"/>
      <c r="G27" s="137"/>
      <c r="H27" s="137"/>
      <c r="I27" s="142"/>
      <c r="J27" s="137"/>
      <c r="K27" s="137"/>
      <c r="L27" s="138"/>
      <c r="M27" s="129"/>
      <c r="N27" s="139"/>
      <c r="O27" s="139"/>
      <c r="P27" s="140"/>
    </row>
    <row r="28" spans="1:16">
      <c r="A28" s="130" t="s">
        <v>353</v>
      </c>
      <c r="B28" s="137"/>
      <c r="C28" s="137"/>
      <c r="D28" s="138"/>
      <c r="E28" s="141"/>
      <c r="F28" s="137"/>
      <c r="G28" s="137"/>
      <c r="H28" s="137"/>
      <c r="I28" s="142"/>
      <c r="J28" s="137"/>
      <c r="K28" s="137"/>
      <c r="L28" s="138"/>
      <c r="M28" s="129"/>
      <c r="N28" s="139"/>
      <c r="O28" s="139"/>
      <c r="P28" s="140"/>
    </row>
    <row r="29" spans="1:16">
      <c r="A29" s="130" t="s">
        <v>354</v>
      </c>
      <c r="B29" s="137"/>
      <c r="C29" s="137"/>
      <c r="D29" s="138"/>
      <c r="E29" s="141"/>
      <c r="F29" s="137"/>
      <c r="G29" s="137"/>
      <c r="H29" s="137"/>
      <c r="I29" s="142"/>
      <c r="J29" s="137"/>
      <c r="K29" s="137"/>
      <c r="L29" s="138"/>
      <c r="M29" s="129"/>
      <c r="N29" s="139"/>
      <c r="O29" s="139"/>
      <c r="P29" s="140"/>
    </row>
    <row r="30" spans="1:16">
      <c r="A30" s="1283"/>
      <c r="B30" s="1284"/>
      <c r="C30" s="1284"/>
      <c r="D30" s="1285"/>
      <c r="E30" s="143"/>
      <c r="F30" s="144"/>
      <c r="G30" s="144"/>
      <c r="H30" s="144"/>
      <c r="I30" s="145"/>
      <c r="J30" s="144"/>
      <c r="K30" s="144"/>
      <c r="L30" s="146"/>
      <c r="M30" s="147"/>
      <c r="N30" s="148"/>
      <c r="O30" s="148"/>
      <c r="P30" s="149"/>
    </row>
    <row r="31" spans="1:16">
      <c r="A31" s="1286"/>
      <c r="B31" s="1287"/>
      <c r="C31" s="1287"/>
      <c r="D31" s="1288"/>
      <c r="E31" s="143"/>
      <c r="F31" s="144"/>
      <c r="G31" s="144"/>
      <c r="H31" s="144"/>
      <c r="I31" s="145"/>
      <c r="J31" s="144"/>
      <c r="K31" s="144"/>
      <c r="L31" s="146"/>
      <c r="M31" s="147"/>
      <c r="N31" s="148"/>
      <c r="O31" s="148"/>
      <c r="P31" s="149"/>
    </row>
    <row r="32" spans="1:16" ht="14.25" thickBot="1">
      <c r="A32" s="1289"/>
      <c r="B32" s="1290"/>
      <c r="C32" s="1290"/>
      <c r="D32" s="1291"/>
      <c r="E32" s="150"/>
      <c r="F32" s="151"/>
      <c r="G32" s="151"/>
      <c r="H32" s="151"/>
      <c r="I32" s="152"/>
      <c r="J32" s="151"/>
      <c r="K32" s="151"/>
      <c r="L32" s="153"/>
      <c r="M32" s="154"/>
      <c r="N32" s="155"/>
      <c r="O32" s="155"/>
      <c r="P32" s="156"/>
    </row>
  </sheetData>
  <mergeCells count="18">
    <mergeCell ref="B21:D21"/>
    <mergeCell ref="F21:H21"/>
    <mergeCell ref="J21:L21"/>
    <mergeCell ref="N21:P21"/>
    <mergeCell ref="A30:D32"/>
    <mergeCell ref="N20:P20"/>
    <mergeCell ref="A2:P2"/>
    <mergeCell ref="C4:F4"/>
    <mergeCell ref="C6:F6"/>
    <mergeCell ref="M6:O6"/>
    <mergeCell ref="A8:A12"/>
    <mergeCell ref="B8:L12"/>
    <mergeCell ref="M8:P9"/>
    <mergeCell ref="A13:A19"/>
    <mergeCell ref="B13:L19"/>
    <mergeCell ref="B20:D20"/>
    <mergeCell ref="F20:H20"/>
    <mergeCell ref="J20:L20"/>
  </mergeCells>
  <phoneticPr fontId="7"/>
  <printOptions horizontalCentered="1"/>
  <pageMargins left="0.70866141732283472" right="0.70866141732283472" top="0.74803149606299213" bottom="0.74803149606299213" header="0.31496062992125984" footer="0.31496062992125984"/>
  <pageSetup paperSize="9" scale="97" orientation="landscape" blackAndWhite="1" r:id="rId1"/>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2"/>
  <sheetViews>
    <sheetView view="pageBreakPreview" topLeftCell="E3" zoomScale="80" zoomScaleNormal="100" zoomScaleSheetLayoutView="80" workbookViewId="0">
      <selection sqref="A1:M1"/>
    </sheetView>
  </sheetViews>
  <sheetFormatPr defaultRowHeight="13.5"/>
  <cols>
    <col min="1" max="18" width="5.125" style="400" customWidth="1"/>
    <col min="19" max="23" width="5.375" style="400" customWidth="1"/>
    <col min="24" max="256" width="9" style="400"/>
    <col min="257" max="274" width="5.125" style="400" customWidth="1"/>
    <col min="275" max="279" width="5.375" style="400" customWidth="1"/>
    <col min="280" max="512" width="9" style="400"/>
    <col min="513" max="530" width="5.125" style="400" customWidth="1"/>
    <col min="531" max="535" width="5.375" style="400" customWidth="1"/>
    <col min="536" max="768" width="9" style="400"/>
    <col min="769" max="786" width="5.125" style="400" customWidth="1"/>
    <col min="787" max="791" width="5.375" style="400" customWidth="1"/>
    <col min="792" max="1024" width="9" style="400"/>
    <col min="1025" max="1042" width="5.125" style="400" customWidth="1"/>
    <col min="1043" max="1047" width="5.375" style="400" customWidth="1"/>
    <col min="1048" max="1280" width="9" style="400"/>
    <col min="1281" max="1298" width="5.125" style="400" customWidth="1"/>
    <col min="1299" max="1303" width="5.375" style="400" customWidth="1"/>
    <col min="1304" max="1536" width="9" style="400"/>
    <col min="1537" max="1554" width="5.125" style="400" customWidth="1"/>
    <col min="1555" max="1559" width="5.375" style="400" customWidth="1"/>
    <col min="1560" max="1792" width="9" style="400"/>
    <col min="1793" max="1810" width="5.125" style="400" customWidth="1"/>
    <col min="1811" max="1815" width="5.375" style="400" customWidth="1"/>
    <col min="1816" max="2048" width="9" style="400"/>
    <col min="2049" max="2066" width="5.125" style="400" customWidth="1"/>
    <col min="2067" max="2071" width="5.375" style="400" customWidth="1"/>
    <col min="2072" max="2304" width="9" style="400"/>
    <col min="2305" max="2322" width="5.125" style="400" customWidth="1"/>
    <col min="2323" max="2327" width="5.375" style="400" customWidth="1"/>
    <col min="2328" max="2560" width="9" style="400"/>
    <col min="2561" max="2578" width="5.125" style="400" customWidth="1"/>
    <col min="2579" max="2583" width="5.375" style="400" customWidth="1"/>
    <col min="2584" max="2816" width="9" style="400"/>
    <col min="2817" max="2834" width="5.125" style="400" customWidth="1"/>
    <col min="2835" max="2839" width="5.375" style="400" customWidth="1"/>
    <col min="2840" max="3072" width="9" style="400"/>
    <col min="3073" max="3090" width="5.125" style="400" customWidth="1"/>
    <col min="3091" max="3095" width="5.375" style="400" customWidth="1"/>
    <col min="3096" max="3328" width="9" style="400"/>
    <col min="3329" max="3346" width="5.125" style="400" customWidth="1"/>
    <col min="3347" max="3351" width="5.375" style="400" customWidth="1"/>
    <col min="3352" max="3584" width="9" style="400"/>
    <col min="3585" max="3602" width="5.125" style="400" customWidth="1"/>
    <col min="3603" max="3607" width="5.375" style="400" customWidth="1"/>
    <col min="3608" max="3840" width="9" style="400"/>
    <col min="3841" max="3858" width="5.125" style="400" customWidth="1"/>
    <col min="3859" max="3863" width="5.375" style="400" customWidth="1"/>
    <col min="3864" max="4096" width="9" style="400"/>
    <col min="4097" max="4114" width="5.125" style="400" customWidth="1"/>
    <col min="4115" max="4119" width="5.375" style="400" customWidth="1"/>
    <col min="4120" max="4352" width="9" style="400"/>
    <col min="4353" max="4370" width="5.125" style="400" customWidth="1"/>
    <col min="4371" max="4375" width="5.375" style="400" customWidth="1"/>
    <col min="4376" max="4608" width="9" style="400"/>
    <col min="4609" max="4626" width="5.125" style="400" customWidth="1"/>
    <col min="4627" max="4631" width="5.375" style="400" customWidth="1"/>
    <col min="4632" max="4864" width="9" style="400"/>
    <col min="4865" max="4882" width="5.125" style="400" customWidth="1"/>
    <col min="4883" max="4887" width="5.375" style="400" customWidth="1"/>
    <col min="4888" max="5120" width="9" style="400"/>
    <col min="5121" max="5138" width="5.125" style="400" customWidth="1"/>
    <col min="5139" max="5143" width="5.375" style="400" customWidth="1"/>
    <col min="5144" max="5376" width="9" style="400"/>
    <col min="5377" max="5394" width="5.125" style="400" customWidth="1"/>
    <col min="5395" max="5399" width="5.375" style="400" customWidth="1"/>
    <col min="5400" max="5632" width="9" style="400"/>
    <col min="5633" max="5650" width="5.125" style="400" customWidth="1"/>
    <col min="5651" max="5655" width="5.375" style="400" customWidth="1"/>
    <col min="5656" max="5888" width="9" style="400"/>
    <col min="5889" max="5906" width="5.125" style="400" customWidth="1"/>
    <col min="5907" max="5911" width="5.375" style="400" customWidth="1"/>
    <col min="5912" max="6144" width="9" style="400"/>
    <col min="6145" max="6162" width="5.125" style="400" customWidth="1"/>
    <col min="6163" max="6167" width="5.375" style="400" customWidth="1"/>
    <col min="6168" max="6400" width="9" style="400"/>
    <col min="6401" max="6418" width="5.125" style="400" customWidth="1"/>
    <col min="6419" max="6423" width="5.375" style="400" customWidth="1"/>
    <col min="6424" max="6656" width="9" style="400"/>
    <col min="6657" max="6674" width="5.125" style="400" customWidth="1"/>
    <col min="6675" max="6679" width="5.375" style="400" customWidth="1"/>
    <col min="6680" max="6912" width="9" style="400"/>
    <col min="6913" max="6930" width="5.125" style="400" customWidth="1"/>
    <col min="6931" max="6935" width="5.375" style="400" customWidth="1"/>
    <col min="6936" max="7168" width="9" style="400"/>
    <col min="7169" max="7186" width="5.125" style="400" customWidth="1"/>
    <col min="7187" max="7191" width="5.375" style="400" customWidth="1"/>
    <col min="7192" max="7424" width="9" style="400"/>
    <col min="7425" max="7442" width="5.125" style="400" customWidth="1"/>
    <col min="7443" max="7447" width="5.375" style="400" customWidth="1"/>
    <col min="7448" max="7680" width="9" style="400"/>
    <col min="7681" max="7698" width="5.125" style="400" customWidth="1"/>
    <col min="7699" max="7703" width="5.375" style="400" customWidth="1"/>
    <col min="7704" max="7936" width="9" style="400"/>
    <col min="7937" max="7954" width="5.125" style="400" customWidth="1"/>
    <col min="7955" max="7959" width="5.375" style="400" customWidth="1"/>
    <col min="7960" max="8192" width="9" style="400"/>
    <col min="8193" max="8210" width="5.125" style="400" customWidth="1"/>
    <col min="8211" max="8215" width="5.375" style="400" customWidth="1"/>
    <col min="8216" max="8448" width="9" style="400"/>
    <col min="8449" max="8466" width="5.125" style="400" customWidth="1"/>
    <col min="8467" max="8471" width="5.375" style="400" customWidth="1"/>
    <col min="8472" max="8704" width="9" style="400"/>
    <col min="8705" max="8722" width="5.125" style="400" customWidth="1"/>
    <col min="8723" max="8727" width="5.375" style="400" customWidth="1"/>
    <col min="8728" max="8960" width="9" style="400"/>
    <col min="8961" max="8978" width="5.125" style="400" customWidth="1"/>
    <col min="8979" max="8983" width="5.375" style="400" customWidth="1"/>
    <col min="8984" max="9216" width="9" style="400"/>
    <col min="9217" max="9234" width="5.125" style="400" customWidth="1"/>
    <col min="9235" max="9239" width="5.375" style="400" customWidth="1"/>
    <col min="9240" max="9472" width="9" style="400"/>
    <col min="9473" max="9490" width="5.125" style="400" customWidth="1"/>
    <col min="9491" max="9495" width="5.375" style="400" customWidth="1"/>
    <col min="9496" max="9728" width="9" style="400"/>
    <col min="9729" max="9746" width="5.125" style="400" customWidth="1"/>
    <col min="9747" max="9751" width="5.375" style="400" customWidth="1"/>
    <col min="9752" max="9984" width="9" style="400"/>
    <col min="9985" max="10002" width="5.125" style="400" customWidth="1"/>
    <col min="10003" max="10007" width="5.375" style="400" customWidth="1"/>
    <col min="10008" max="10240" width="9" style="400"/>
    <col min="10241" max="10258" width="5.125" style="400" customWidth="1"/>
    <col min="10259" max="10263" width="5.375" style="400" customWidth="1"/>
    <col min="10264" max="10496" width="9" style="400"/>
    <col min="10497" max="10514" width="5.125" style="400" customWidth="1"/>
    <col min="10515" max="10519" width="5.375" style="400" customWidth="1"/>
    <col min="10520" max="10752" width="9" style="400"/>
    <col min="10753" max="10770" width="5.125" style="400" customWidth="1"/>
    <col min="10771" max="10775" width="5.375" style="400" customWidth="1"/>
    <col min="10776" max="11008" width="9" style="400"/>
    <col min="11009" max="11026" width="5.125" style="400" customWidth="1"/>
    <col min="11027" max="11031" width="5.375" style="400" customWidth="1"/>
    <col min="11032" max="11264" width="9" style="400"/>
    <col min="11265" max="11282" width="5.125" style="400" customWidth="1"/>
    <col min="11283" max="11287" width="5.375" style="400" customWidth="1"/>
    <col min="11288" max="11520" width="9" style="400"/>
    <col min="11521" max="11538" width="5.125" style="400" customWidth="1"/>
    <col min="11539" max="11543" width="5.375" style="400" customWidth="1"/>
    <col min="11544" max="11776" width="9" style="400"/>
    <col min="11777" max="11794" width="5.125" style="400" customWidth="1"/>
    <col min="11795" max="11799" width="5.375" style="400" customWidth="1"/>
    <col min="11800" max="12032" width="9" style="400"/>
    <col min="12033" max="12050" width="5.125" style="400" customWidth="1"/>
    <col min="12051" max="12055" width="5.375" style="400" customWidth="1"/>
    <col min="12056" max="12288" width="9" style="400"/>
    <col min="12289" max="12306" width="5.125" style="400" customWidth="1"/>
    <col min="12307" max="12311" width="5.375" style="400" customWidth="1"/>
    <col min="12312" max="12544" width="9" style="400"/>
    <col min="12545" max="12562" width="5.125" style="400" customWidth="1"/>
    <col min="12563" max="12567" width="5.375" style="400" customWidth="1"/>
    <col min="12568" max="12800" width="9" style="400"/>
    <col min="12801" max="12818" width="5.125" style="400" customWidth="1"/>
    <col min="12819" max="12823" width="5.375" style="400" customWidth="1"/>
    <col min="12824" max="13056" width="9" style="400"/>
    <col min="13057" max="13074" width="5.125" style="400" customWidth="1"/>
    <col min="13075" max="13079" width="5.375" style="400" customWidth="1"/>
    <col min="13080" max="13312" width="9" style="400"/>
    <col min="13313" max="13330" width="5.125" style="400" customWidth="1"/>
    <col min="13331" max="13335" width="5.375" style="400" customWidth="1"/>
    <col min="13336" max="13568" width="9" style="400"/>
    <col min="13569" max="13586" width="5.125" style="400" customWidth="1"/>
    <col min="13587" max="13591" width="5.375" style="400" customWidth="1"/>
    <col min="13592" max="13824" width="9" style="400"/>
    <col min="13825" max="13842" width="5.125" style="400" customWidth="1"/>
    <col min="13843" max="13847" width="5.375" style="400" customWidth="1"/>
    <col min="13848" max="14080" width="9" style="400"/>
    <col min="14081" max="14098" width="5.125" style="400" customWidth="1"/>
    <col min="14099" max="14103" width="5.375" style="400" customWidth="1"/>
    <col min="14104" max="14336" width="9" style="400"/>
    <col min="14337" max="14354" width="5.125" style="400" customWidth="1"/>
    <col min="14355" max="14359" width="5.375" style="400" customWidth="1"/>
    <col min="14360" max="14592" width="9" style="400"/>
    <col min="14593" max="14610" width="5.125" style="400" customWidth="1"/>
    <col min="14611" max="14615" width="5.375" style="400" customWidth="1"/>
    <col min="14616" max="14848" width="9" style="400"/>
    <col min="14849" max="14866" width="5.125" style="400" customWidth="1"/>
    <col min="14867" max="14871" width="5.375" style="400" customWidth="1"/>
    <col min="14872" max="15104" width="9" style="400"/>
    <col min="15105" max="15122" width="5.125" style="400" customWidth="1"/>
    <col min="15123" max="15127" width="5.375" style="400" customWidth="1"/>
    <col min="15128" max="15360" width="9" style="400"/>
    <col min="15361" max="15378" width="5.125" style="400" customWidth="1"/>
    <col min="15379" max="15383" width="5.375" style="400" customWidth="1"/>
    <col min="15384" max="15616" width="9" style="400"/>
    <col min="15617" max="15634" width="5.125" style="400" customWidth="1"/>
    <col min="15635" max="15639" width="5.375" style="400" customWidth="1"/>
    <col min="15640" max="15872" width="9" style="400"/>
    <col min="15873" max="15890" width="5.125" style="400" customWidth="1"/>
    <col min="15891" max="15895" width="5.375" style="400" customWidth="1"/>
    <col min="15896" max="16128" width="9" style="400"/>
    <col min="16129" max="16146" width="5.125" style="400" customWidth="1"/>
    <col min="16147" max="16151" width="5.375" style="400" customWidth="1"/>
    <col min="16152" max="16384" width="9" style="400"/>
  </cols>
  <sheetData>
    <row r="1" spans="1:18">
      <c r="R1" s="420"/>
    </row>
    <row r="4" spans="1:18" ht="15.75" customHeight="1">
      <c r="A4" s="400" t="s">
        <v>688</v>
      </c>
    </row>
    <row r="5" spans="1:18" ht="15.75" customHeight="1">
      <c r="A5" s="400" t="s">
        <v>687</v>
      </c>
    </row>
    <row r="6" spans="1:18" ht="16.5" customHeight="1">
      <c r="G6" s="1383" t="s">
        <v>82</v>
      </c>
      <c r="H6" s="1383"/>
      <c r="I6" s="1383" t="s">
        <v>78</v>
      </c>
      <c r="J6" s="1383"/>
      <c r="K6" s="1383" t="s">
        <v>686</v>
      </c>
      <c r="L6" s="1383"/>
      <c r="M6" s="1383" t="s">
        <v>685</v>
      </c>
      <c r="N6" s="1383"/>
      <c r="O6" s="1383" t="s">
        <v>685</v>
      </c>
      <c r="P6" s="1385"/>
      <c r="Q6" s="1383" t="s">
        <v>75</v>
      </c>
      <c r="R6" s="1383"/>
    </row>
    <row r="7" spans="1:18" ht="39.75" customHeight="1">
      <c r="G7" s="1382"/>
      <c r="H7" s="1382"/>
      <c r="I7" s="1382"/>
      <c r="J7" s="1384"/>
      <c r="K7" s="1382"/>
      <c r="L7" s="1382"/>
      <c r="M7" s="1382"/>
      <c r="N7" s="1382"/>
      <c r="O7" s="1382"/>
      <c r="P7" s="1382"/>
      <c r="Q7" s="1382"/>
      <c r="R7" s="1382"/>
    </row>
    <row r="13" spans="1:18" ht="20.25" customHeight="1">
      <c r="A13" s="1335" t="s">
        <v>684</v>
      </c>
      <c r="B13" s="1335"/>
      <c r="C13" s="1335"/>
      <c r="D13" s="1335"/>
      <c r="E13" s="1335"/>
      <c r="F13" s="1335"/>
      <c r="G13" s="1335"/>
      <c r="H13" s="1335"/>
      <c r="I13" s="1335"/>
      <c r="J13" s="1335"/>
      <c r="K13" s="1335"/>
      <c r="L13" s="1335"/>
      <c r="M13" s="1335"/>
      <c r="N13" s="1335"/>
      <c r="O13" s="1335"/>
      <c r="P13" s="1335"/>
      <c r="Q13" s="1335"/>
      <c r="R13" s="1335"/>
    </row>
    <row r="15" spans="1:18">
      <c r="N15" s="804">
        <v>37778</v>
      </c>
      <c r="O15" s="804"/>
      <c r="P15" s="804"/>
      <c r="Q15" s="804"/>
    </row>
    <row r="18" spans="1:25">
      <c r="A18" s="1386" t="str">
        <f>"福岡県"&amp;入力シート!C5&amp;"長　殿"</f>
        <v>福岡県○○県土整備事務所長　殿</v>
      </c>
      <c r="B18" s="1386"/>
      <c r="C18" s="1386"/>
      <c r="D18" s="1386"/>
      <c r="E18" s="1386"/>
      <c r="F18" s="1386"/>
      <c r="G18" s="1386"/>
    </row>
    <row r="19" spans="1:25">
      <c r="K19" s="419" t="s">
        <v>683</v>
      </c>
      <c r="L19" s="400" t="s">
        <v>54</v>
      </c>
      <c r="M19" s="1331" t="str">
        <f>入力シート!C25</f>
        <v>福岡市博多区東公園７－７</v>
      </c>
      <c r="N19" s="1331"/>
      <c r="O19" s="1331"/>
      <c r="P19" s="1331"/>
      <c r="Q19" s="1331"/>
      <c r="R19" s="1331"/>
    </row>
    <row r="20" spans="1:25">
      <c r="L20" s="400" t="s">
        <v>76</v>
      </c>
      <c r="M20" s="1331" t="str">
        <f>入力シート!C26</f>
        <v>(株）福岡企画技調</v>
      </c>
      <c r="N20" s="1331"/>
      <c r="O20" s="1331"/>
      <c r="P20" s="1331"/>
      <c r="Q20" s="1331"/>
      <c r="R20" s="1331"/>
    </row>
    <row r="21" spans="1:25">
      <c r="L21" s="400" t="s">
        <v>55</v>
      </c>
      <c r="M21" s="1331" t="str">
        <f>入力シート!C27</f>
        <v>代表取締役　企画太郎</v>
      </c>
      <c r="N21" s="1331"/>
      <c r="O21" s="1331"/>
      <c r="P21" s="1331"/>
      <c r="Q21" s="1331"/>
      <c r="R21" s="1331"/>
    </row>
    <row r="23" spans="1:25" ht="16.5" customHeight="1">
      <c r="A23" s="409" t="s">
        <v>74</v>
      </c>
      <c r="B23" s="408"/>
      <c r="C23" s="1362" t="str">
        <f>"50"&amp;入力シート!C3&amp;"-"&amp;入力シート!C4</f>
        <v>503-12345-001</v>
      </c>
      <c r="D23" s="1363"/>
      <c r="E23" s="1363"/>
      <c r="F23" s="1363"/>
      <c r="G23" s="1363"/>
      <c r="H23" s="408"/>
      <c r="I23" s="408"/>
      <c r="J23" s="1336" t="s">
        <v>61</v>
      </c>
      <c r="K23" s="1337"/>
      <c r="L23" s="1367" t="str">
        <f>入力シート!C12</f>
        <v>福岡市博多区東公園地内</v>
      </c>
      <c r="M23" s="1368"/>
      <c r="N23" s="1368"/>
      <c r="O23" s="1368"/>
      <c r="P23" s="1368"/>
      <c r="Q23" s="1368"/>
      <c r="R23" s="1369"/>
    </row>
    <row r="24" spans="1:25" ht="16.5" customHeight="1">
      <c r="A24" s="403" t="s">
        <v>682</v>
      </c>
      <c r="B24" s="402"/>
      <c r="C24" s="1364" t="str">
        <f>入力シート!C10</f>
        <v>県道博多天神線排水性舗装工事（第２工区）</v>
      </c>
      <c r="D24" s="1365"/>
      <c r="E24" s="1365"/>
      <c r="F24" s="1365"/>
      <c r="G24" s="1365"/>
      <c r="H24" s="1365"/>
      <c r="I24" s="1366"/>
      <c r="J24" s="1338"/>
      <c r="K24" s="1339"/>
      <c r="L24" s="1370"/>
      <c r="M24" s="1371"/>
      <c r="N24" s="1371"/>
      <c r="O24" s="1371"/>
      <c r="P24" s="1371"/>
      <c r="Q24" s="1371"/>
      <c r="R24" s="1372"/>
      <c r="U24" s="418"/>
      <c r="V24" s="418"/>
      <c r="W24" s="418"/>
      <c r="X24" s="418"/>
      <c r="Y24" s="418"/>
    </row>
    <row r="25" spans="1:25" ht="16.5" customHeight="1">
      <c r="A25" s="409" t="s">
        <v>681</v>
      </c>
      <c r="B25" s="408"/>
      <c r="C25" s="1362" t="str">
        <f>入力シート!C11</f>
        <v>主要地方道博多天神線</v>
      </c>
      <c r="D25" s="1363"/>
      <c r="E25" s="1363"/>
      <c r="F25" s="1363"/>
      <c r="G25" s="1363"/>
      <c r="H25" s="1363"/>
      <c r="I25" s="1373"/>
      <c r="J25" s="1340" t="s">
        <v>81</v>
      </c>
      <c r="K25" s="1337"/>
      <c r="L25" s="1350" t="str">
        <f>TEXT(入力シート!C14,"令和e年m月d日")&amp;"～"</f>
        <v>令和3年7月2日～</v>
      </c>
      <c r="M25" s="1351"/>
      <c r="N25" s="1351"/>
      <c r="O25" s="1351"/>
      <c r="P25" s="1351"/>
      <c r="Q25" s="1351"/>
      <c r="R25" s="1352"/>
      <c r="U25" s="418"/>
      <c r="V25" s="418"/>
      <c r="W25" s="418"/>
      <c r="X25" s="418"/>
      <c r="Y25" s="418"/>
    </row>
    <row r="26" spans="1:25" ht="16.5" customHeight="1">
      <c r="A26" s="403" t="s">
        <v>680</v>
      </c>
      <c r="B26" s="402"/>
      <c r="C26" s="1374"/>
      <c r="D26" s="1375"/>
      <c r="E26" s="1375"/>
      <c r="F26" s="1375"/>
      <c r="G26" s="1375"/>
      <c r="H26" s="1375"/>
      <c r="I26" s="1376"/>
      <c r="J26" s="1338"/>
      <c r="K26" s="1339"/>
      <c r="L26" s="1377" t="str">
        <f>TEXT(入力シート!C15,"令和e年m月d日")</f>
        <v>令和3年9月27日</v>
      </c>
      <c r="M26" s="1378"/>
      <c r="N26" s="1378"/>
      <c r="O26" s="1378"/>
      <c r="P26" s="1378"/>
      <c r="Q26" s="1378"/>
      <c r="R26" s="1379"/>
      <c r="U26" s="418"/>
      <c r="V26" s="418"/>
      <c r="W26" s="418"/>
      <c r="X26" s="418"/>
      <c r="Y26" s="418"/>
    </row>
    <row r="27" spans="1:25" ht="16.5" customHeight="1">
      <c r="A27" s="1341" t="s">
        <v>679</v>
      </c>
      <c r="B27" s="1342"/>
      <c r="C27" s="1342"/>
      <c r="D27" s="1342"/>
      <c r="E27" s="1343"/>
      <c r="F27" s="1353"/>
      <c r="G27" s="1354"/>
      <c r="H27" s="1354"/>
      <c r="I27" s="1354"/>
      <c r="J27" s="1354"/>
      <c r="K27" s="1354"/>
      <c r="L27" s="1354"/>
      <c r="M27" s="1354"/>
      <c r="N27" s="1354"/>
      <c r="O27" s="1354"/>
      <c r="P27" s="1354"/>
      <c r="Q27" s="1354"/>
      <c r="R27" s="1355"/>
    </row>
    <row r="28" spans="1:25" ht="16.5" customHeight="1">
      <c r="A28" s="1344"/>
      <c r="B28" s="1345"/>
      <c r="C28" s="1345"/>
      <c r="D28" s="1345"/>
      <c r="E28" s="1346"/>
      <c r="F28" s="1356"/>
      <c r="G28" s="1357"/>
      <c r="H28" s="1357"/>
      <c r="I28" s="1357"/>
      <c r="J28" s="1357"/>
      <c r="K28" s="1357"/>
      <c r="L28" s="1357"/>
      <c r="M28" s="1357"/>
      <c r="N28" s="1357"/>
      <c r="O28" s="1357"/>
      <c r="P28" s="1357"/>
      <c r="Q28" s="1357"/>
      <c r="R28" s="1358"/>
    </row>
    <row r="29" spans="1:25" ht="16.5" customHeight="1">
      <c r="A29" s="1347"/>
      <c r="B29" s="1348"/>
      <c r="C29" s="1348"/>
      <c r="D29" s="1348"/>
      <c r="E29" s="1349"/>
      <c r="F29" s="1359"/>
      <c r="G29" s="1360"/>
      <c r="H29" s="1360"/>
      <c r="I29" s="1360"/>
      <c r="J29" s="1360"/>
      <c r="K29" s="1360"/>
      <c r="L29" s="1360"/>
      <c r="M29" s="1360"/>
      <c r="N29" s="1360"/>
      <c r="O29" s="1360"/>
      <c r="P29" s="1360"/>
      <c r="Q29" s="1360"/>
      <c r="R29" s="1361"/>
    </row>
    <row r="30" spans="1:25" ht="16.5" customHeight="1">
      <c r="A30" s="1332" t="s">
        <v>678</v>
      </c>
      <c r="B30" s="1333"/>
      <c r="C30" s="1333"/>
      <c r="D30" s="1333"/>
      <c r="E30" s="1333"/>
      <c r="F30" s="1333"/>
      <c r="G30" s="1333"/>
      <c r="H30" s="1333"/>
      <c r="I30" s="1333"/>
      <c r="J30" s="1333"/>
      <c r="K30" s="1333"/>
      <c r="L30" s="1333"/>
      <c r="M30" s="1333"/>
      <c r="N30" s="1333"/>
      <c r="O30" s="1333"/>
      <c r="P30" s="1333"/>
      <c r="Q30" s="1333"/>
      <c r="R30" s="1334"/>
    </row>
    <row r="31" spans="1:25" ht="16.5" customHeight="1">
      <c r="A31" s="409"/>
      <c r="B31" s="408" t="s">
        <v>677</v>
      </c>
      <c r="C31" s="408"/>
      <c r="D31" s="408"/>
      <c r="E31" s="408"/>
      <c r="F31" s="408"/>
      <c r="G31" s="408"/>
      <c r="H31" s="408"/>
      <c r="I31" s="408"/>
      <c r="J31" s="408"/>
      <c r="K31" s="408"/>
      <c r="L31" s="408"/>
      <c r="M31" s="408"/>
      <c r="N31" s="408"/>
      <c r="O31" s="408"/>
      <c r="P31" s="408"/>
      <c r="Q31" s="408"/>
      <c r="R31" s="407"/>
    </row>
    <row r="32" spans="1:25" ht="16.5" customHeight="1">
      <c r="A32" s="417"/>
      <c r="B32" s="416"/>
      <c r="C32" s="416"/>
      <c r="D32" s="416"/>
      <c r="E32" s="416"/>
      <c r="F32" s="416"/>
      <c r="G32" s="416"/>
      <c r="H32" s="416"/>
      <c r="I32" s="416"/>
      <c r="J32" s="416"/>
      <c r="K32" s="416"/>
      <c r="L32" s="416"/>
      <c r="M32" s="416"/>
      <c r="N32" s="416"/>
      <c r="O32" s="416"/>
      <c r="P32" s="416"/>
      <c r="Q32" s="416"/>
      <c r="R32" s="415"/>
    </row>
    <row r="33" spans="1:18" ht="16.5" customHeight="1">
      <c r="A33" s="417"/>
      <c r="B33" s="416"/>
      <c r="C33" s="416"/>
      <c r="D33" s="416"/>
      <c r="E33" s="416"/>
      <c r="F33" s="416"/>
      <c r="G33" s="416"/>
      <c r="H33" s="416"/>
      <c r="I33" s="416"/>
      <c r="J33" s="416"/>
      <c r="K33" s="416"/>
      <c r="L33" s="416"/>
      <c r="M33" s="416"/>
      <c r="N33" s="416"/>
      <c r="O33" s="416"/>
      <c r="P33" s="416"/>
      <c r="Q33" s="416"/>
      <c r="R33" s="415"/>
    </row>
    <row r="34" spans="1:18" ht="16.5" customHeight="1">
      <c r="A34" s="417"/>
      <c r="B34" s="416"/>
      <c r="C34" s="416"/>
      <c r="D34" s="416"/>
      <c r="E34" s="416"/>
      <c r="F34" s="416"/>
      <c r="G34" s="416"/>
      <c r="H34" s="416"/>
      <c r="I34" s="416"/>
      <c r="J34" s="416"/>
      <c r="K34" s="416"/>
      <c r="L34" s="416"/>
      <c r="M34" s="416"/>
      <c r="N34" s="416"/>
      <c r="O34" s="416"/>
      <c r="P34" s="416"/>
      <c r="Q34" s="416"/>
      <c r="R34" s="415"/>
    </row>
    <row r="35" spans="1:18" ht="16.5" customHeight="1">
      <c r="A35" s="417"/>
      <c r="B35" s="416"/>
      <c r="C35" s="416"/>
      <c r="D35" s="416"/>
      <c r="E35" s="416"/>
      <c r="F35" s="416"/>
      <c r="G35" s="416"/>
      <c r="H35" s="416"/>
      <c r="I35" s="416"/>
      <c r="J35" s="416"/>
      <c r="K35" s="416"/>
      <c r="L35" s="416"/>
      <c r="M35" s="416"/>
      <c r="N35" s="416"/>
      <c r="O35" s="416"/>
      <c r="P35" s="416"/>
      <c r="Q35" s="416"/>
      <c r="R35" s="415"/>
    </row>
    <row r="36" spans="1:18" ht="16.5" customHeight="1">
      <c r="A36" s="417"/>
      <c r="B36" s="416"/>
      <c r="C36" s="416"/>
      <c r="D36" s="416"/>
      <c r="E36" s="416"/>
      <c r="F36" s="416"/>
      <c r="G36" s="416"/>
      <c r="H36" s="416"/>
      <c r="I36" s="416"/>
      <c r="J36" s="416"/>
      <c r="K36" s="416"/>
      <c r="L36" s="416"/>
      <c r="M36" s="416"/>
      <c r="N36" s="416"/>
      <c r="O36" s="416"/>
      <c r="P36" s="416"/>
      <c r="Q36" s="416"/>
      <c r="R36" s="415"/>
    </row>
    <row r="37" spans="1:18" ht="16.5" customHeight="1">
      <c r="A37" s="417"/>
      <c r="B37" s="416"/>
      <c r="C37" s="416"/>
      <c r="D37" s="416"/>
      <c r="E37" s="416"/>
      <c r="F37" s="416"/>
      <c r="G37" s="416"/>
      <c r="H37" s="416"/>
      <c r="I37" s="416"/>
      <c r="J37" s="416"/>
      <c r="K37" s="416"/>
      <c r="L37" s="416"/>
      <c r="M37" s="416"/>
      <c r="N37" s="416"/>
      <c r="O37" s="416"/>
      <c r="P37" s="416"/>
      <c r="Q37" s="416"/>
      <c r="R37" s="415"/>
    </row>
    <row r="38" spans="1:18" ht="16.5" customHeight="1">
      <c r="A38" s="417"/>
      <c r="B38" s="416"/>
      <c r="C38" s="416"/>
      <c r="D38" s="416"/>
      <c r="E38" s="416"/>
      <c r="F38" s="416"/>
      <c r="G38" s="416"/>
      <c r="H38" s="416"/>
      <c r="I38" s="416"/>
      <c r="J38" s="416"/>
      <c r="K38" s="416"/>
      <c r="L38" s="416"/>
      <c r="M38" s="416"/>
      <c r="N38" s="416"/>
      <c r="O38" s="416"/>
      <c r="P38" s="416"/>
      <c r="Q38" s="416"/>
      <c r="R38" s="415"/>
    </row>
    <row r="39" spans="1:18" ht="16.5" customHeight="1">
      <c r="A39" s="417"/>
      <c r="B39" s="416"/>
      <c r="C39" s="416"/>
      <c r="D39" s="416"/>
      <c r="E39" s="416"/>
      <c r="F39" s="416"/>
      <c r="G39" s="416"/>
      <c r="H39" s="416"/>
      <c r="I39" s="416"/>
      <c r="J39" s="416"/>
      <c r="K39" s="416"/>
      <c r="L39" s="416"/>
      <c r="M39" s="416"/>
      <c r="N39" s="416"/>
      <c r="O39" s="416"/>
      <c r="P39" s="416"/>
      <c r="Q39" s="416"/>
      <c r="R39" s="415"/>
    </row>
    <row r="40" spans="1:18" ht="16.5" customHeight="1">
      <c r="A40" s="417"/>
      <c r="B40" s="416"/>
      <c r="C40" s="416"/>
      <c r="D40" s="416"/>
      <c r="E40" s="416"/>
      <c r="F40" s="416"/>
      <c r="G40" s="416"/>
      <c r="H40" s="416"/>
      <c r="I40" s="416"/>
      <c r="J40" s="416"/>
      <c r="K40" s="416"/>
      <c r="L40" s="416"/>
      <c r="M40" s="416"/>
      <c r="N40" s="416"/>
      <c r="O40" s="416"/>
      <c r="P40" s="416"/>
      <c r="Q40" s="416"/>
      <c r="R40" s="415"/>
    </row>
    <row r="41" spans="1:18" ht="16.5" customHeight="1">
      <c r="A41" s="417"/>
      <c r="B41" s="416"/>
      <c r="C41" s="416"/>
      <c r="D41" s="416"/>
      <c r="E41" s="416"/>
      <c r="F41" s="416"/>
      <c r="G41" s="416"/>
      <c r="H41" s="416"/>
      <c r="I41" s="416"/>
      <c r="J41" s="416"/>
      <c r="K41" s="416"/>
      <c r="L41" s="416"/>
      <c r="M41" s="416"/>
      <c r="N41" s="416"/>
      <c r="O41" s="416"/>
      <c r="P41" s="416"/>
      <c r="Q41" s="416"/>
      <c r="R41" s="415"/>
    </row>
    <row r="42" spans="1:18" ht="18" customHeight="1">
      <c r="A42" s="417"/>
      <c r="B42" s="416"/>
      <c r="C42" s="416"/>
      <c r="D42" s="416"/>
      <c r="E42" s="416"/>
      <c r="F42" s="416"/>
      <c r="G42" s="416"/>
      <c r="H42" s="416"/>
      <c r="I42" s="416"/>
      <c r="J42" s="416"/>
      <c r="K42" s="416"/>
      <c r="L42" s="416"/>
      <c r="M42" s="416"/>
      <c r="N42" s="416"/>
      <c r="O42" s="416"/>
      <c r="P42" s="416"/>
      <c r="Q42" s="416"/>
      <c r="R42" s="415"/>
    </row>
    <row r="43" spans="1:18" ht="16.5" customHeight="1">
      <c r="A43" s="414"/>
      <c r="B43" s="413"/>
      <c r="C43" s="413"/>
      <c r="D43" s="413"/>
      <c r="E43" s="413"/>
      <c r="F43" s="413"/>
      <c r="G43" s="413"/>
      <c r="H43" s="413"/>
      <c r="I43" s="413"/>
      <c r="J43" s="413"/>
      <c r="K43" s="413"/>
      <c r="L43" s="413"/>
      <c r="M43" s="413"/>
      <c r="N43" s="413"/>
      <c r="O43" s="413"/>
      <c r="P43" s="413"/>
      <c r="Q43" s="413"/>
      <c r="R43" s="412"/>
    </row>
    <row r="44" spans="1:18" ht="16.5" customHeight="1">
      <c r="A44" s="1380" t="s">
        <v>676</v>
      </c>
      <c r="B44" s="1381"/>
      <c r="C44" s="1381"/>
      <c r="D44" s="1381"/>
      <c r="E44" s="1381"/>
      <c r="F44" s="1381"/>
      <c r="G44" s="1381"/>
      <c r="H44" s="1381"/>
      <c r="I44" s="1381"/>
      <c r="J44" s="1381"/>
      <c r="K44" s="411"/>
      <c r="L44" s="411" t="s">
        <v>675</v>
      </c>
      <c r="M44" s="411"/>
      <c r="N44" s="411"/>
      <c r="O44" s="411"/>
      <c r="P44" s="411"/>
      <c r="Q44" s="411"/>
      <c r="R44" s="410"/>
    </row>
    <row r="45" spans="1:18">
      <c r="A45" s="409"/>
      <c r="B45" s="408" t="s">
        <v>674</v>
      </c>
      <c r="C45" s="408"/>
      <c r="D45" s="408"/>
      <c r="E45" s="408"/>
      <c r="F45" s="408"/>
      <c r="G45" s="408"/>
      <c r="H45" s="408"/>
      <c r="I45" s="408"/>
      <c r="J45" s="408"/>
      <c r="K45" s="408"/>
      <c r="L45" s="408"/>
      <c r="M45" s="408"/>
      <c r="N45" s="408"/>
      <c r="O45" s="408"/>
      <c r="P45" s="408"/>
      <c r="Q45" s="408"/>
      <c r="R45" s="407"/>
    </row>
    <row r="46" spans="1:18">
      <c r="A46" s="406"/>
      <c r="B46" s="405"/>
      <c r="C46" s="405"/>
      <c r="D46" s="405"/>
      <c r="E46" s="405"/>
      <c r="F46" s="405"/>
      <c r="G46" s="405"/>
      <c r="H46" s="405"/>
      <c r="I46" s="405"/>
      <c r="J46" s="405"/>
      <c r="K46" s="405"/>
      <c r="L46" s="405"/>
      <c r="M46" s="405"/>
      <c r="N46" s="405"/>
      <c r="O46" s="405"/>
      <c r="P46" s="405"/>
      <c r="Q46" s="405"/>
      <c r="R46" s="404"/>
    </row>
    <row r="47" spans="1:18" ht="13.5" customHeight="1">
      <c r="A47" s="406"/>
      <c r="B47" s="405"/>
      <c r="C47" s="405"/>
      <c r="D47" s="405"/>
      <c r="E47" s="405"/>
      <c r="F47" s="405"/>
      <c r="G47" s="405"/>
      <c r="H47" s="405"/>
      <c r="I47" s="405"/>
      <c r="J47" s="405"/>
      <c r="K47" s="405"/>
      <c r="L47" s="405"/>
      <c r="M47" s="405"/>
      <c r="N47" s="405"/>
      <c r="O47" s="405"/>
      <c r="P47" s="405"/>
      <c r="Q47" s="405"/>
      <c r="R47" s="404"/>
    </row>
    <row r="48" spans="1:18" ht="13.5" customHeight="1">
      <c r="A48" s="406"/>
      <c r="B48" s="405"/>
      <c r="C48" s="405"/>
      <c r="D48" s="405"/>
      <c r="E48" s="405"/>
      <c r="F48" s="405"/>
      <c r="G48" s="405"/>
      <c r="H48" s="405"/>
      <c r="I48" s="405"/>
      <c r="J48" s="405"/>
      <c r="K48" s="405"/>
      <c r="L48" s="405"/>
      <c r="M48" s="405"/>
      <c r="N48" s="405"/>
      <c r="O48" s="405"/>
      <c r="P48" s="405"/>
      <c r="Q48" s="405"/>
      <c r="R48" s="404"/>
    </row>
    <row r="49" spans="1:18">
      <c r="A49" s="406"/>
      <c r="B49" s="405"/>
      <c r="C49" s="405"/>
      <c r="D49" s="405"/>
      <c r="E49" s="405"/>
      <c r="F49" s="405"/>
      <c r="G49" s="405"/>
      <c r="H49" s="405"/>
      <c r="I49" s="405"/>
      <c r="J49" s="405"/>
      <c r="K49" s="405"/>
      <c r="L49" s="405"/>
      <c r="M49" s="405"/>
      <c r="N49" s="405"/>
      <c r="O49" s="405"/>
      <c r="P49" s="405"/>
      <c r="Q49" s="405"/>
      <c r="R49" s="404"/>
    </row>
    <row r="50" spans="1:18">
      <c r="A50" s="406"/>
      <c r="B50" s="405"/>
      <c r="C50" s="405"/>
      <c r="D50" s="405"/>
      <c r="E50" s="405"/>
      <c r="F50" s="405"/>
      <c r="G50" s="405"/>
      <c r="H50" s="405"/>
      <c r="I50" s="405"/>
      <c r="J50" s="405"/>
      <c r="K50" s="405"/>
      <c r="L50" s="405"/>
      <c r="M50" s="405"/>
      <c r="N50" s="405"/>
      <c r="O50" s="405"/>
      <c r="P50" s="405"/>
      <c r="Q50" s="405"/>
      <c r="R50" s="404"/>
    </row>
    <row r="51" spans="1:18">
      <c r="A51" s="406"/>
      <c r="B51" s="405"/>
      <c r="C51" s="405"/>
      <c r="D51" s="405"/>
      <c r="E51" s="405"/>
      <c r="F51" s="405"/>
      <c r="G51" s="405"/>
      <c r="H51" s="405"/>
      <c r="I51" s="405"/>
      <c r="J51" s="405"/>
      <c r="K51" s="405"/>
      <c r="L51" s="405"/>
      <c r="M51" s="405"/>
      <c r="N51" s="405"/>
      <c r="O51" s="405"/>
      <c r="P51" s="405"/>
      <c r="Q51" s="405"/>
      <c r="R51" s="404"/>
    </row>
    <row r="52" spans="1:18">
      <c r="A52" s="403"/>
      <c r="B52" s="402"/>
      <c r="C52" s="402"/>
      <c r="D52" s="402"/>
      <c r="E52" s="402"/>
      <c r="F52" s="402"/>
      <c r="G52" s="402"/>
      <c r="H52" s="402"/>
      <c r="I52" s="402"/>
      <c r="J52" s="402"/>
      <c r="K52" s="402"/>
      <c r="L52" s="402"/>
      <c r="M52" s="402"/>
      <c r="N52" s="402"/>
      <c r="O52" s="402"/>
      <c r="P52" s="402"/>
      <c r="Q52" s="402"/>
      <c r="R52" s="401"/>
    </row>
  </sheetData>
  <mergeCells count="30">
    <mergeCell ref="A44:J44"/>
    <mergeCell ref="M19:R19"/>
    <mergeCell ref="O7:P7"/>
    <mergeCell ref="Q6:R6"/>
    <mergeCell ref="G7:H7"/>
    <mergeCell ref="I7:J7"/>
    <mergeCell ref="K7:L7"/>
    <mergeCell ref="G6:H6"/>
    <mergeCell ref="I6:J6"/>
    <mergeCell ref="K6:L6"/>
    <mergeCell ref="M6:N6"/>
    <mergeCell ref="O6:P6"/>
    <mergeCell ref="M7:N7"/>
    <mergeCell ref="Q7:R7"/>
    <mergeCell ref="A18:G18"/>
    <mergeCell ref="M20:R20"/>
    <mergeCell ref="M21:R21"/>
    <mergeCell ref="A30:R30"/>
    <mergeCell ref="A13:R13"/>
    <mergeCell ref="J23:K24"/>
    <mergeCell ref="J25:K26"/>
    <mergeCell ref="A27:E29"/>
    <mergeCell ref="L25:R25"/>
    <mergeCell ref="F27:R29"/>
    <mergeCell ref="N15:Q15"/>
    <mergeCell ref="C23:G23"/>
    <mergeCell ref="C24:I24"/>
    <mergeCell ref="L23:R24"/>
    <mergeCell ref="C25:I26"/>
    <mergeCell ref="L26:R26"/>
  </mergeCells>
  <phoneticPr fontId="7"/>
  <pageMargins left="0.59055118110236227" right="0.55118110236220474" top="0.70866141732283472" bottom="0.62992125984251968" header="0.51181102362204722" footer="0.51181102362204722"/>
  <pageSetup paperSize="9" scale="99" orientation="portrait" blackAndWhite="1" r:id="rId1"/>
  <headerFooter alignWithMargins="0"/>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4"/>
  <sheetViews>
    <sheetView view="pageBreakPreview" topLeftCell="C1" zoomScale="80" zoomScaleNormal="100" zoomScaleSheetLayoutView="80" workbookViewId="0">
      <selection sqref="A1:M1"/>
    </sheetView>
  </sheetViews>
  <sheetFormatPr defaultRowHeight="13.5"/>
  <cols>
    <col min="1" max="1" width="9" style="311"/>
    <col min="2" max="2" width="11.25" style="311" customWidth="1"/>
    <col min="3" max="8" width="9" style="311"/>
    <col min="9" max="9" width="7.625" style="311" customWidth="1"/>
    <col min="10" max="257" width="9" style="311"/>
    <col min="258" max="258" width="11.25" style="311" customWidth="1"/>
    <col min="259" max="264" width="9" style="311"/>
    <col min="265" max="265" width="7.625" style="311" customWidth="1"/>
    <col min="266" max="513" width="9" style="311"/>
    <col min="514" max="514" width="11.25" style="311" customWidth="1"/>
    <col min="515" max="520" width="9" style="311"/>
    <col min="521" max="521" width="7.625" style="311" customWidth="1"/>
    <col min="522" max="769" width="9" style="311"/>
    <col min="770" max="770" width="11.25" style="311" customWidth="1"/>
    <col min="771" max="776" width="9" style="311"/>
    <col min="777" max="777" width="7.625" style="311" customWidth="1"/>
    <col min="778" max="1025" width="9" style="311"/>
    <col min="1026" max="1026" width="11.25" style="311" customWidth="1"/>
    <col min="1027" max="1032" width="9" style="311"/>
    <col min="1033" max="1033" width="7.625" style="311" customWidth="1"/>
    <col min="1034" max="1281" width="9" style="311"/>
    <col min="1282" max="1282" width="11.25" style="311" customWidth="1"/>
    <col min="1283" max="1288" width="9" style="311"/>
    <col min="1289" max="1289" width="7.625" style="311" customWidth="1"/>
    <col min="1290" max="1537" width="9" style="311"/>
    <col min="1538" max="1538" width="11.25" style="311" customWidth="1"/>
    <col min="1539" max="1544" width="9" style="311"/>
    <col min="1545" max="1545" width="7.625" style="311" customWidth="1"/>
    <col min="1546" max="1793" width="9" style="311"/>
    <col min="1794" max="1794" width="11.25" style="311" customWidth="1"/>
    <col min="1795" max="1800" width="9" style="311"/>
    <col min="1801" max="1801" width="7.625" style="311" customWidth="1"/>
    <col min="1802" max="2049" width="9" style="311"/>
    <col min="2050" max="2050" width="11.25" style="311" customWidth="1"/>
    <col min="2051" max="2056" width="9" style="311"/>
    <col min="2057" max="2057" width="7.625" style="311" customWidth="1"/>
    <col min="2058" max="2305" width="9" style="311"/>
    <col min="2306" max="2306" width="11.25" style="311" customWidth="1"/>
    <col min="2307" max="2312" width="9" style="311"/>
    <col min="2313" max="2313" width="7.625" style="311" customWidth="1"/>
    <col min="2314" max="2561" width="9" style="311"/>
    <col min="2562" max="2562" width="11.25" style="311" customWidth="1"/>
    <col min="2563" max="2568" width="9" style="311"/>
    <col min="2569" max="2569" width="7.625" style="311" customWidth="1"/>
    <col min="2570" max="2817" width="9" style="311"/>
    <col min="2818" max="2818" width="11.25" style="311" customWidth="1"/>
    <col min="2819" max="2824" width="9" style="311"/>
    <col min="2825" max="2825" width="7.625" style="311" customWidth="1"/>
    <col min="2826" max="3073" width="9" style="311"/>
    <col min="3074" max="3074" width="11.25" style="311" customWidth="1"/>
    <col min="3075" max="3080" width="9" style="311"/>
    <col min="3081" max="3081" width="7.625" style="311" customWidth="1"/>
    <col min="3082" max="3329" width="9" style="311"/>
    <col min="3330" max="3330" width="11.25" style="311" customWidth="1"/>
    <col min="3331" max="3336" width="9" style="311"/>
    <col min="3337" max="3337" width="7.625" style="311" customWidth="1"/>
    <col min="3338" max="3585" width="9" style="311"/>
    <col min="3586" max="3586" width="11.25" style="311" customWidth="1"/>
    <col min="3587" max="3592" width="9" style="311"/>
    <col min="3593" max="3593" width="7.625" style="311" customWidth="1"/>
    <col min="3594" max="3841" width="9" style="311"/>
    <col min="3842" max="3842" width="11.25" style="311" customWidth="1"/>
    <col min="3843" max="3848" width="9" style="311"/>
    <col min="3849" max="3849" width="7.625" style="311" customWidth="1"/>
    <col min="3850" max="4097" width="9" style="311"/>
    <col min="4098" max="4098" width="11.25" style="311" customWidth="1"/>
    <col min="4099" max="4104" width="9" style="311"/>
    <col min="4105" max="4105" width="7.625" style="311" customWidth="1"/>
    <col min="4106" max="4353" width="9" style="311"/>
    <col min="4354" max="4354" width="11.25" style="311" customWidth="1"/>
    <col min="4355" max="4360" width="9" style="311"/>
    <col min="4361" max="4361" width="7.625" style="311" customWidth="1"/>
    <col min="4362" max="4609" width="9" style="311"/>
    <col min="4610" max="4610" width="11.25" style="311" customWidth="1"/>
    <col min="4611" max="4616" width="9" style="311"/>
    <col min="4617" max="4617" width="7.625" style="311" customWidth="1"/>
    <col min="4618" max="4865" width="9" style="311"/>
    <col min="4866" max="4866" width="11.25" style="311" customWidth="1"/>
    <col min="4867" max="4872" width="9" style="311"/>
    <col min="4873" max="4873" width="7.625" style="311" customWidth="1"/>
    <col min="4874" max="5121" width="9" style="311"/>
    <col min="5122" max="5122" width="11.25" style="311" customWidth="1"/>
    <col min="5123" max="5128" width="9" style="311"/>
    <col min="5129" max="5129" width="7.625" style="311" customWidth="1"/>
    <col min="5130" max="5377" width="9" style="311"/>
    <col min="5378" max="5378" width="11.25" style="311" customWidth="1"/>
    <col min="5379" max="5384" width="9" style="311"/>
    <col min="5385" max="5385" width="7.625" style="311" customWidth="1"/>
    <col min="5386" max="5633" width="9" style="311"/>
    <col min="5634" max="5634" width="11.25" style="311" customWidth="1"/>
    <col min="5635" max="5640" width="9" style="311"/>
    <col min="5641" max="5641" width="7.625" style="311" customWidth="1"/>
    <col min="5642" max="5889" width="9" style="311"/>
    <col min="5890" max="5890" width="11.25" style="311" customWidth="1"/>
    <col min="5891" max="5896" width="9" style="311"/>
    <col min="5897" max="5897" width="7.625" style="311" customWidth="1"/>
    <col min="5898" max="6145" width="9" style="311"/>
    <col min="6146" max="6146" width="11.25" style="311" customWidth="1"/>
    <col min="6147" max="6152" width="9" style="311"/>
    <col min="6153" max="6153" width="7.625" style="311" customWidth="1"/>
    <col min="6154" max="6401" width="9" style="311"/>
    <col min="6402" max="6402" width="11.25" style="311" customWidth="1"/>
    <col min="6403" max="6408" width="9" style="311"/>
    <col min="6409" max="6409" width="7.625" style="311" customWidth="1"/>
    <col min="6410" max="6657" width="9" style="311"/>
    <col min="6658" max="6658" width="11.25" style="311" customWidth="1"/>
    <col min="6659" max="6664" width="9" style="311"/>
    <col min="6665" max="6665" width="7.625" style="311" customWidth="1"/>
    <col min="6666" max="6913" width="9" style="311"/>
    <col min="6914" max="6914" width="11.25" style="311" customWidth="1"/>
    <col min="6915" max="6920" width="9" style="311"/>
    <col min="6921" max="6921" width="7.625" style="311" customWidth="1"/>
    <col min="6922" max="7169" width="9" style="311"/>
    <col min="7170" max="7170" width="11.25" style="311" customWidth="1"/>
    <col min="7171" max="7176" width="9" style="311"/>
    <col min="7177" max="7177" width="7.625" style="311" customWidth="1"/>
    <col min="7178" max="7425" width="9" style="311"/>
    <col min="7426" max="7426" width="11.25" style="311" customWidth="1"/>
    <col min="7427" max="7432" width="9" style="311"/>
    <col min="7433" max="7433" width="7.625" style="311" customWidth="1"/>
    <col min="7434" max="7681" width="9" style="311"/>
    <col min="7682" max="7682" width="11.25" style="311" customWidth="1"/>
    <col min="7683" max="7688" width="9" style="311"/>
    <col min="7689" max="7689" width="7.625" style="311" customWidth="1"/>
    <col min="7690" max="7937" width="9" style="311"/>
    <col min="7938" max="7938" width="11.25" style="311" customWidth="1"/>
    <col min="7939" max="7944" width="9" style="311"/>
    <col min="7945" max="7945" width="7.625" style="311" customWidth="1"/>
    <col min="7946" max="8193" width="9" style="311"/>
    <col min="8194" max="8194" width="11.25" style="311" customWidth="1"/>
    <col min="8195" max="8200" width="9" style="311"/>
    <col min="8201" max="8201" width="7.625" style="311" customWidth="1"/>
    <col min="8202" max="8449" width="9" style="311"/>
    <col min="8450" max="8450" width="11.25" style="311" customWidth="1"/>
    <col min="8451" max="8456" width="9" style="311"/>
    <col min="8457" max="8457" width="7.625" style="311" customWidth="1"/>
    <col min="8458" max="8705" width="9" style="311"/>
    <col min="8706" max="8706" width="11.25" style="311" customWidth="1"/>
    <col min="8707" max="8712" width="9" style="311"/>
    <col min="8713" max="8713" width="7.625" style="311" customWidth="1"/>
    <col min="8714" max="8961" width="9" style="311"/>
    <col min="8962" max="8962" width="11.25" style="311" customWidth="1"/>
    <col min="8963" max="8968" width="9" style="311"/>
    <col min="8969" max="8969" width="7.625" style="311" customWidth="1"/>
    <col min="8970" max="9217" width="9" style="311"/>
    <col min="9218" max="9218" width="11.25" style="311" customWidth="1"/>
    <col min="9219" max="9224" width="9" style="311"/>
    <col min="9225" max="9225" width="7.625" style="311" customWidth="1"/>
    <col min="9226" max="9473" width="9" style="311"/>
    <col min="9474" max="9474" width="11.25" style="311" customWidth="1"/>
    <col min="9475" max="9480" width="9" style="311"/>
    <col min="9481" max="9481" width="7.625" style="311" customWidth="1"/>
    <col min="9482" max="9729" width="9" style="311"/>
    <col min="9730" max="9730" width="11.25" style="311" customWidth="1"/>
    <col min="9731" max="9736" width="9" style="311"/>
    <col min="9737" max="9737" width="7.625" style="311" customWidth="1"/>
    <col min="9738" max="9985" width="9" style="311"/>
    <col min="9986" max="9986" width="11.25" style="311" customWidth="1"/>
    <col min="9987" max="9992" width="9" style="311"/>
    <col min="9993" max="9993" width="7.625" style="311" customWidth="1"/>
    <col min="9994" max="10241" width="9" style="311"/>
    <col min="10242" max="10242" width="11.25" style="311" customWidth="1"/>
    <col min="10243" max="10248" width="9" style="311"/>
    <col min="10249" max="10249" width="7.625" style="311" customWidth="1"/>
    <col min="10250" max="10497" width="9" style="311"/>
    <col min="10498" max="10498" width="11.25" style="311" customWidth="1"/>
    <col min="10499" max="10504" width="9" style="311"/>
    <col min="10505" max="10505" width="7.625" style="311" customWidth="1"/>
    <col min="10506" max="10753" width="9" style="311"/>
    <col min="10754" max="10754" width="11.25" style="311" customWidth="1"/>
    <col min="10755" max="10760" width="9" style="311"/>
    <col min="10761" max="10761" width="7.625" style="311" customWidth="1"/>
    <col min="10762" max="11009" width="9" style="311"/>
    <col min="11010" max="11010" width="11.25" style="311" customWidth="1"/>
    <col min="11011" max="11016" width="9" style="311"/>
    <col min="11017" max="11017" width="7.625" style="311" customWidth="1"/>
    <col min="11018" max="11265" width="9" style="311"/>
    <col min="11266" max="11266" width="11.25" style="311" customWidth="1"/>
    <col min="11267" max="11272" width="9" style="311"/>
    <col min="11273" max="11273" width="7.625" style="311" customWidth="1"/>
    <col min="11274" max="11521" width="9" style="311"/>
    <col min="11522" max="11522" width="11.25" style="311" customWidth="1"/>
    <col min="11523" max="11528" width="9" style="311"/>
    <col min="11529" max="11529" width="7.625" style="311" customWidth="1"/>
    <col min="11530" max="11777" width="9" style="311"/>
    <col min="11778" max="11778" width="11.25" style="311" customWidth="1"/>
    <col min="11779" max="11784" width="9" style="311"/>
    <col min="11785" max="11785" width="7.625" style="311" customWidth="1"/>
    <col min="11786" max="12033" width="9" style="311"/>
    <col min="12034" max="12034" width="11.25" style="311" customWidth="1"/>
    <col min="12035" max="12040" width="9" style="311"/>
    <col min="12041" max="12041" width="7.625" style="311" customWidth="1"/>
    <col min="12042" max="12289" width="9" style="311"/>
    <col min="12290" max="12290" width="11.25" style="311" customWidth="1"/>
    <col min="12291" max="12296" width="9" style="311"/>
    <col min="12297" max="12297" width="7.625" style="311" customWidth="1"/>
    <col min="12298" max="12545" width="9" style="311"/>
    <col min="12546" max="12546" width="11.25" style="311" customWidth="1"/>
    <col min="12547" max="12552" width="9" style="311"/>
    <col min="12553" max="12553" width="7.625" style="311" customWidth="1"/>
    <col min="12554" max="12801" width="9" style="311"/>
    <col min="12802" max="12802" width="11.25" style="311" customWidth="1"/>
    <col min="12803" max="12808" width="9" style="311"/>
    <col min="12809" max="12809" width="7.625" style="311" customWidth="1"/>
    <col min="12810" max="13057" width="9" style="311"/>
    <col min="13058" max="13058" width="11.25" style="311" customWidth="1"/>
    <col min="13059" max="13064" width="9" style="311"/>
    <col min="13065" max="13065" width="7.625" style="311" customWidth="1"/>
    <col min="13066" max="13313" width="9" style="311"/>
    <col min="13314" max="13314" width="11.25" style="311" customWidth="1"/>
    <col min="13315" max="13320" width="9" style="311"/>
    <col min="13321" max="13321" width="7.625" style="311" customWidth="1"/>
    <col min="13322" max="13569" width="9" style="311"/>
    <col min="13570" max="13570" width="11.25" style="311" customWidth="1"/>
    <col min="13571" max="13576" width="9" style="311"/>
    <col min="13577" max="13577" width="7.625" style="311" customWidth="1"/>
    <col min="13578" max="13825" width="9" style="311"/>
    <col min="13826" max="13826" width="11.25" style="311" customWidth="1"/>
    <col min="13827" max="13832" width="9" style="311"/>
    <col min="13833" max="13833" width="7.625" style="311" customWidth="1"/>
    <col min="13834" max="14081" width="9" style="311"/>
    <col min="14082" max="14082" width="11.25" style="311" customWidth="1"/>
    <col min="14083" max="14088" width="9" style="311"/>
    <col min="14089" max="14089" width="7.625" style="311" customWidth="1"/>
    <col min="14090" max="14337" width="9" style="311"/>
    <col min="14338" max="14338" width="11.25" style="311" customWidth="1"/>
    <col min="14339" max="14344" width="9" style="311"/>
    <col min="14345" max="14345" width="7.625" style="311" customWidth="1"/>
    <col min="14346" max="14593" width="9" style="311"/>
    <col min="14594" max="14594" width="11.25" style="311" customWidth="1"/>
    <col min="14595" max="14600" width="9" style="311"/>
    <col min="14601" max="14601" width="7.625" style="311" customWidth="1"/>
    <col min="14602" max="14849" width="9" style="311"/>
    <col min="14850" max="14850" width="11.25" style="311" customWidth="1"/>
    <col min="14851" max="14856" width="9" style="311"/>
    <col min="14857" max="14857" width="7.625" style="311" customWidth="1"/>
    <col min="14858" max="15105" width="9" style="311"/>
    <col min="15106" max="15106" width="11.25" style="311" customWidth="1"/>
    <col min="15107" max="15112" width="9" style="311"/>
    <col min="15113" max="15113" width="7.625" style="311" customWidth="1"/>
    <col min="15114" max="15361" width="9" style="311"/>
    <col min="15362" max="15362" width="11.25" style="311" customWidth="1"/>
    <col min="15363" max="15368" width="9" style="311"/>
    <col min="15369" max="15369" width="7.625" style="311" customWidth="1"/>
    <col min="15370" max="15617" width="9" style="311"/>
    <col min="15618" max="15618" width="11.25" style="311" customWidth="1"/>
    <col min="15619" max="15624" width="9" style="311"/>
    <col min="15625" max="15625" width="7.625" style="311" customWidth="1"/>
    <col min="15626" max="15873" width="9" style="311"/>
    <col min="15874" max="15874" width="11.25" style="311" customWidth="1"/>
    <col min="15875" max="15880" width="9" style="311"/>
    <col min="15881" max="15881" width="7.625" style="311" customWidth="1"/>
    <col min="15882" max="16129" width="9" style="311"/>
    <col min="16130" max="16130" width="11.25" style="311" customWidth="1"/>
    <col min="16131" max="16136" width="9" style="311"/>
    <col min="16137" max="16137" width="7.625" style="311" customWidth="1"/>
    <col min="16138" max="16384" width="9" style="311"/>
  </cols>
  <sheetData>
    <row r="1" spans="1:10">
      <c r="I1" s="311" t="s">
        <v>701</v>
      </c>
    </row>
    <row r="3" spans="1:10" ht="29.25" customHeight="1">
      <c r="A3" s="807" t="s">
        <v>700</v>
      </c>
      <c r="B3" s="807"/>
      <c r="C3" s="807"/>
      <c r="D3" s="807"/>
      <c r="E3" s="807"/>
      <c r="F3" s="807"/>
      <c r="G3" s="807"/>
      <c r="H3" s="807"/>
      <c r="I3" s="807"/>
      <c r="J3" s="807"/>
    </row>
    <row r="7" spans="1:10">
      <c r="F7" s="1387" t="str">
        <f>"福岡県"&amp;入力シート!C5&amp;"長　殿"</f>
        <v>福岡県○○県土整備事務所長　殿</v>
      </c>
      <c r="G7" s="1387"/>
      <c r="H7" s="1387"/>
      <c r="I7" s="1387"/>
      <c r="J7" s="536"/>
    </row>
    <row r="11" spans="1:10">
      <c r="B11" s="422" t="s">
        <v>699</v>
      </c>
      <c r="C11" s="809" t="str">
        <f>"50"&amp;入力シート!C3&amp;"-"&amp;入力シート!C4</f>
        <v>503-12345-001</v>
      </c>
      <c r="D11" s="809"/>
      <c r="E11" s="809"/>
      <c r="F11" s="314"/>
      <c r="G11" s="314"/>
      <c r="H11" s="314"/>
    </row>
    <row r="12" spans="1:10">
      <c r="B12" s="315"/>
    </row>
    <row r="13" spans="1:10">
      <c r="B13" s="312" t="s">
        <v>698</v>
      </c>
      <c r="C13" s="810" t="str">
        <f>入力シート!C11</f>
        <v>主要地方道博多天神線</v>
      </c>
      <c r="D13" s="810"/>
      <c r="E13" s="810"/>
      <c r="F13" s="810"/>
      <c r="G13" s="810"/>
      <c r="H13" s="313"/>
    </row>
    <row r="14" spans="1:10">
      <c r="B14" s="315"/>
    </row>
    <row r="15" spans="1:10">
      <c r="B15" s="312" t="s">
        <v>697</v>
      </c>
      <c r="C15" s="810" t="str">
        <f>入力シート!C10</f>
        <v>県道博多天神線排水性舗装工事（第２工区）</v>
      </c>
      <c r="D15" s="810"/>
      <c r="E15" s="810"/>
      <c r="F15" s="810"/>
      <c r="G15" s="810"/>
      <c r="H15" s="810"/>
    </row>
    <row r="16" spans="1:10">
      <c r="A16" s="314"/>
      <c r="B16" s="314"/>
      <c r="C16" s="314"/>
      <c r="D16" s="314"/>
      <c r="E16" s="314"/>
      <c r="F16" s="314"/>
      <c r="G16" s="314"/>
    </row>
    <row r="17" spans="1:9">
      <c r="A17" s="314"/>
      <c r="B17" s="314"/>
      <c r="C17" s="314"/>
      <c r="D17" s="314"/>
      <c r="E17" s="314"/>
      <c r="F17" s="314"/>
      <c r="G17" s="314"/>
    </row>
    <row r="18" spans="1:9">
      <c r="A18" s="311" t="s">
        <v>696</v>
      </c>
    </row>
    <row r="19" spans="1:9">
      <c r="A19" s="311" t="s">
        <v>695</v>
      </c>
    </row>
    <row r="20" spans="1:9">
      <c r="A20" s="311" t="s">
        <v>694</v>
      </c>
    </row>
    <row r="22" spans="1:9">
      <c r="B22" s="421" t="s">
        <v>693</v>
      </c>
      <c r="C22" s="421"/>
      <c r="D22" s="421"/>
      <c r="E22" s="421"/>
      <c r="F22" s="421"/>
      <c r="G22" s="421"/>
      <c r="H22" s="421"/>
      <c r="I22" s="421"/>
    </row>
    <row r="23" spans="1:9" ht="27" customHeight="1">
      <c r="B23" s="1388"/>
      <c r="C23" s="1388"/>
      <c r="D23" s="1388"/>
      <c r="E23" s="1388"/>
      <c r="F23" s="1388"/>
      <c r="G23" s="1388"/>
      <c r="H23" s="1388"/>
      <c r="I23" s="1388"/>
    </row>
    <row r="24" spans="1:9" ht="27" customHeight="1">
      <c r="B24" s="1388"/>
      <c r="C24" s="1388"/>
      <c r="D24" s="1388"/>
      <c r="E24" s="1388"/>
      <c r="F24" s="1388"/>
      <c r="G24" s="1388"/>
      <c r="H24" s="1388"/>
      <c r="I24" s="1388"/>
    </row>
    <row r="25" spans="1:9" ht="27" customHeight="1">
      <c r="B25" s="1388"/>
      <c r="C25" s="1388"/>
      <c r="D25" s="1388"/>
      <c r="E25" s="1388"/>
      <c r="F25" s="1388"/>
      <c r="G25" s="1388"/>
      <c r="H25" s="1388"/>
      <c r="I25" s="1388"/>
    </row>
    <row r="26" spans="1:9" ht="27" customHeight="1">
      <c r="B26" s="1388"/>
      <c r="C26" s="1388"/>
      <c r="D26" s="1388"/>
      <c r="E26" s="1388"/>
      <c r="F26" s="1388"/>
      <c r="G26" s="1388"/>
      <c r="H26" s="1388"/>
      <c r="I26" s="1388"/>
    </row>
    <row r="28" spans="1:9">
      <c r="E28" s="804">
        <v>37778</v>
      </c>
      <c r="F28" s="804"/>
      <c r="G28" s="804"/>
      <c r="H28" s="804"/>
      <c r="I28" s="804"/>
    </row>
    <row r="30" spans="1:9">
      <c r="C30" s="311" t="s">
        <v>692</v>
      </c>
      <c r="F30" s="1387" t="str">
        <f>入力シート!C25</f>
        <v>福岡市博多区東公園７－７</v>
      </c>
      <c r="G30" s="1387"/>
      <c r="H30" s="1387"/>
      <c r="I30" s="1387"/>
    </row>
    <row r="32" spans="1:9">
      <c r="C32" s="311" t="s">
        <v>691</v>
      </c>
      <c r="F32" s="1387" t="str">
        <f>入力シート!C26</f>
        <v>(株）福岡企画技調</v>
      </c>
      <c r="G32" s="1387"/>
      <c r="H32" s="1387"/>
      <c r="I32" s="1387"/>
    </row>
    <row r="34" spans="3:9">
      <c r="C34" s="311" t="s">
        <v>690</v>
      </c>
      <c r="F34" s="1387" t="str">
        <f>入力シート!C27</f>
        <v>代表取締役　企画太郎</v>
      </c>
      <c r="G34" s="1387"/>
      <c r="H34" s="1387"/>
      <c r="I34" s="311" t="s">
        <v>689</v>
      </c>
    </row>
  </sheetData>
  <mergeCells count="13">
    <mergeCell ref="F30:I30"/>
    <mergeCell ref="F32:I32"/>
    <mergeCell ref="F34:H34"/>
    <mergeCell ref="A3:J3"/>
    <mergeCell ref="B23:I23"/>
    <mergeCell ref="B24:I24"/>
    <mergeCell ref="B25:I25"/>
    <mergeCell ref="B26:I26"/>
    <mergeCell ref="C11:E11"/>
    <mergeCell ref="C13:G13"/>
    <mergeCell ref="C15:H15"/>
    <mergeCell ref="E28:I28"/>
    <mergeCell ref="F7:I7"/>
  </mergeCells>
  <phoneticPr fontId="7"/>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E24"/>
  <sheetViews>
    <sheetView view="pageBreakPreview" topLeftCell="C3" zoomScale="80" zoomScaleNormal="100" zoomScaleSheetLayoutView="80" workbookViewId="0">
      <selection sqref="A1:M1"/>
    </sheetView>
  </sheetViews>
  <sheetFormatPr defaultRowHeight="13.5"/>
  <cols>
    <col min="1" max="1" width="9" style="423"/>
    <col min="2" max="2" width="10.25" style="423" bestFit="1" customWidth="1"/>
    <col min="3" max="3" width="14.25" style="423" customWidth="1"/>
    <col min="4" max="4" width="25.625" style="423" customWidth="1"/>
    <col min="5" max="5" width="21.375" style="423" customWidth="1"/>
    <col min="6" max="252" width="9" style="423"/>
    <col min="253" max="253" width="10.25" style="423" bestFit="1" customWidth="1"/>
    <col min="254" max="254" width="14.25" style="423" customWidth="1"/>
    <col min="255" max="255" width="25.625" style="423" customWidth="1"/>
    <col min="256" max="256" width="21.375" style="423" customWidth="1"/>
    <col min="257" max="508" width="9" style="423"/>
    <col min="509" max="509" width="10.25" style="423" bestFit="1" customWidth="1"/>
    <col min="510" max="510" width="14.25" style="423" customWidth="1"/>
    <col min="511" max="511" width="25.625" style="423" customWidth="1"/>
    <col min="512" max="512" width="21.375" style="423" customWidth="1"/>
    <col min="513" max="764" width="9" style="423"/>
    <col min="765" max="765" width="10.25" style="423" bestFit="1" customWidth="1"/>
    <col min="766" max="766" width="14.25" style="423" customWidth="1"/>
    <col min="767" max="767" width="25.625" style="423" customWidth="1"/>
    <col min="768" max="768" width="21.375" style="423" customWidth="1"/>
    <col min="769" max="1020" width="9" style="423"/>
    <col min="1021" max="1021" width="10.25" style="423" bestFit="1" customWidth="1"/>
    <col min="1022" max="1022" width="14.25" style="423" customWidth="1"/>
    <col min="1023" max="1023" width="25.625" style="423" customWidth="1"/>
    <col min="1024" max="1024" width="21.375" style="423" customWidth="1"/>
    <col min="1025" max="1276" width="9" style="423"/>
    <col min="1277" max="1277" width="10.25" style="423" bestFit="1" customWidth="1"/>
    <col min="1278" max="1278" width="14.25" style="423" customWidth="1"/>
    <col min="1279" max="1279" width="25.625" style="423" customWidth="1"/>
    <col min="1280" max="1280" width="21.375" style="423" customWidth="1"/>
    <col min="1281" max="1532" width="9" style="423"/>
    <col min="1533" max="1533" width="10.25" style="423" bestFit="1" customWidth="1"/>
    <col min="1534" max="1534" width="14.25" style="423" customWidth="1"/>
    <col min="1535" max="1535" width="25.625" style="423" customWidth="1"/>
    <col min="1536" max="1536" width="21.375" style="423" customWidth="1"/>
    <col min="1537" max="1788" width="9" style="423"/>
    <col min="1789" max="1789" width="10.25" style="423" bestFit="1" customWidth="1"/>
    <col min="1790" max="1790" width="14.25" style="423" customWidth="1"/>
    <col min="1791" max="1791" width="25.625" style="423" customWidth="1"/>
    <col min="1792" max="1792" width="21.375" style="423" customWidth="1"/>
    <col min="1793" max="2044" width="9" style="423"/>
    <col min="2045" max="2045" width="10.25" style="423" bestFit="1" customWidth="1"/>
    <col min="2046" max="2046" width="14.25" style="423" customWidth="1"/>
    <col min="2047" max="2047" width="25.625" style="423" customWidth="1"/>
    <col min="2048" max="2048" width="21.375" style="423" customWidth="1"/>
    <col min="2049" max="2300" width="9" style="423"/>
    <col min="2301" max="2301" width="10.25" style="423" bestFit="1" customWidth="1"/>
    <col min="2302" max="2302" width="14.25" style="423" customWidth="1"/>
    <col min="2303" max="2303" width="25.625" style="423" customWidth="1"/>
    <col min="2304" max="2304" width="21.375" style="423" customWidth="1"/>
    <col min="2305" max="2556" width="9" style="423"/>
    <col min="2557" max="2557" width="10.25" style="423" bestFit="1" customWidth="1"/>
    <col min="2558" max="2558" width="14.25" style="423" customWidth="1"/>
    <col min="2559" max="2559" width="25.625" style="423" customWidth="1"/>
    <col min="2560" max="2560" width="21.375" style="423" customWidth="1"/>
    <col min="2561" max="2812" width="9" style="423"/>
    <col min="2813" max="2813" width="10.25" style="423" bestFit="1" customWidth="1"/>
    <col min="2814" max="2814" width="14.25" style="423" customWidth="1"/>
    <col min="2815" max="2815" width="25.625" style="423" customWidth="1"/>
    <col min="2816" max="2816" width="21.375" style="423" customWidth="1"/>
    <col min="2817" max="3068" width="9" style="423"/>
    <col min="3069" max="3069" width="10.25" style="423" bestFit="1" customWidth="1"/>
    <col min="3070" max="3070" width="14.25" style="423" customWidth="1"/>
    <col min="3071" max="3071" width="25.625" style="423" customWidth="1"/>
    <col min="3072" max="3072" width="21.375" style="423" customWidth="1"/>
    <col min="3073" max="3324" width="9" style="423"/>
    <col min="3325" max="3325" width="10.25" style="423" bestFit="1" customWidth="1"/>
    <col min="3326" max="3326" width="14.25" style="423" customWidth="1"/>
    <col min="3327" max="3327" width="25.625" style="423" customWidth="1"/>
    <col min="3328" max="3328" width="21.375" style="423" customWidth="1"/>
    <col min="3329" max="3580" width="9" style="423"/>
    <col min="3581" max="3581" width="10.25" style="423" bestFit="1" customWidth="1"/>
    <col min="3582" max="3582" width="14.25" style="423" customWidth="1"/>
    <col min="3583" max="3583" width="25.625" style="423" customWidth="1"/>
    <col min="3584" max="3584" width="21.375" style="423" customWidth="1"/>
    <col min="3585" max="3836" width="9" style="423"/>
    <col min="3837" max="3837" width="10.25" style="423" bestFit="1" customWidth="1"/>
    <col min="3838" max="3838" width="14.25" style="423" customWidth="1"/>
    <col min="3839" max="3839" width="25.625" style="423" customWidth="1"/>
    <col min="3840" max="3840" width="21.375" style="423" customWidth="1"/>
    <col min="3841" max="4092" width="9" style="423"/>
    <col min="4093" max="4093" width="10.25" style="423" bestFit="1" customWidth="1"/>
    <col min="4094" max="4094" width="14.25" style="423" customWidth="1"/>
    <col min="4095" max="4095" width="25.625" style="423" customWidth="1"/>
    <col min="4096" max="4096" width="21.375" style="423" customWidth="1"/>
    <col min="4097" max="4348" width="9" style="423"/>
    <col min="4349" max="4349" width="10.25" style="423" bestFit="1" customWidth="1"/>
    <col min="4350" max="4350" width="14.25" style="423" customWidth="1"/>
    <col min="4351" max="4351" width="25.625" style="423" customWidth="1"/>
    <col min="4352" max="4352" width="21.375" style="423" customWidth="1"/>
    <col min="4353" max="4604" width="9" style="423"/>
    <col min="4605" max="4605" width="10.25" style="423" bestFit="1" customWidth="1"/>
    <col min="4606" max="4606" width="14.25" style="423" customWidth="1"/>
    <col min="4607" max="4607" width="25.625" style="423" customWidth="1"/>
    <col min="4608" max="4608" width="21.375" style="423" customWidth="1"/>
    <col min="4609" max="4860" width="9" style="423"/>
    <col min="4861" max="4861" width="10.25" style="423" bestFit="1" customWidth="1"/>
    <col min="4862" max="4862" width="14.25" style="423" customWidth="1"/>
    <col min="4863" max="4863" width="25.625" style="423" customWidth="1"/>
    <col min="4864" max="4864" width="21.375" style="423" customWidth="1"/>
    <col min="4865" max="5116" width="9" style="423"/>
    <col min="5117" max="5117" width="10.25" style="423" bestFit="1" customWidth="1"/>
    <col min="5118" max="5118" width="14.25" style="423" customWidth="1"/>
    <col min="5119" max="5119" width="25.625" style="423" customWidth="1"/>
    <col min="5120" max="5120" width="21.375" style="423" customWidth="1"/>
    <col min="5121" max="5372" width="9" style="423"/>
    <col min="5373" max="5373" width="10.25" style="423" bestFit="1" customWidth="1"/>
    <col min="5374" max="5374" width="14.25" style="423" customWidth="1"/>
    <col min="5375" max="5375" width="25.625" style="423" customWidth="1"/>
    <col min="5376" max="5376" width="21.375" style="423" customWidth="1"/>
    <col min="5377" max="5628" width="9" style="423"/>
    <col min="5629" max="5629" width="10.25" style="423" bestFit="1" customWidth="1"/>
    <col min="5630" max="5630" width="14.25" style="423" customWidth="1"/>
    <col min="5631" max="5631" width="25.625" style="423" customWidth="1"/>
    <col min="5632" max="5632" width="21.375" style="423" customWidth="1"/>
    <col min="5633" max="5884" width="9" style="423"/>
    <col min="5885" max="5885" width="10.25" style="423" bestFit="1" customWidth="1"/>
    <col min="5886" max="5886" width="14.25" style="423" customWidth="1"/>
    <col min="5887" max="5887" width="25.625" style="423" customWidth="1"/>
    <col min="5888" max="5888" width="21.375" style="423" customWidth="1"/>
    <col min="5889" max="6140" width="9" style="423"/>
    <col min="6141" max="6141" width="10.25" style="423" bestFit="1" customWidth="1"/>
    <col min="6142" max="6142" width="14.25" style="423" customWidth="1"/>
    <col min="6143" max="6143" width="25.625" style="423" customWidth="1"/>
    <col min="6144" max="6144" width="21.375" style="423" customWidth="1"/>
    <col min="6145" max="6396" width="9" style="423"/>
    <col min="6397" max="6397" width="10.25" style="423" bestFit="1" customWidth="1"/>
    <col min="6398" max="6398" width="14.25" style="423" customWidth="1"/>
    <col min="6399" max="6399" width="25.625" style="423" customWidth="1"/>
    <col min="6400" max="6400" width="21.375" style="423" customWidth="1"/>
    <col min="6401" max="6652" width="9" style="423"/>
    <col min="6653" max="6653" width="10.25" style="423" bestFit="1" customWidth="1"/>
    <col min="6654" max="6654" width="14.25" style="423" customWidth="1"/>
    <col min="6655" max="6655" width="25.625" style="423" customWidth="1"/>
    <col min="6656" max="6656" width="21.375" style="423" customWidth="1"/>
    <col min="6657" max="6908" width="9" style="423"/>
    <col min="6909" max="6909" width="10.25" style="423" bestFit="1" customWidth="1"/>
    <col min="6910" max="6910" width="14.25" style="423" customWidth="1"/>
    <col min="6911" max="6911" width="25.625" style="423" customWidth="1"/>
    <col min="6912" max="6912" width="21.375" style="423" customWidth="1"/>
    <col min="6913" max="7164" width="9" style="423"/>
    <col min="7165" max="7165" width="10.25" style="423" bestFit="1" customWidth="1"/>
    <col min="7166" max="7166" width="14.25" style="423" customWidth="1"/>
    <col min="7167" max="7167" width="25.625" style="423" customWidth="1"/>
    <col min="7168" max="7168" width="21.375" style="423" customWidth="1"/>
    <col min="7169" max="7420" width="9" style="423"/>
    <col min="7421" max="7421" width="10.25" style="423" bestFit="1" customWidth="1"/>
    <col min="7422" max="7422" width="14.25" style="423" customWidth="1"/>
    <col min="7423" max="7423" width="25.625" style="423" customWidth="1"/>
    <col min="7424" max="7424" width="21.375" style="423" customWidth="1"/>
    <col min="7425" max="7676" width="9" style="423"/>
    <col min="7677" max="7677" width="10.25" style="423" bestFit="1" customWidth="1"/>
    <col min="7678" max="7678" width="14.25" style="423" customWidth="1"/>
    <col min="7679" max="7679" width="25.625" style="423" customWidth="1"/>
    <col min="7680" max="7680" width="21.375" style="423" customWidth="1"/>
    <col min="7681" max="7932" width="9" style="423"/>
    <col min="7933" max="7933" width="10.25" style="423" bestFit="1" customWidth="1"/>
    <col min="7934" max="7934" width="14.25" style="423" customWidth="1"/>
    <col min="7935" max="7935" width="25.625" style="423" customWidth="1"/>
    <col min="7936" max="7936" width="21.375" style="423" customWidth="1"/>
    <col min="7937" max="8188" width="9" style="423"/>
    <col min="8189" max="8189" width="10.25" style="423" bestFit="1" customWidth="1"/>
    <col min="8190" max="8190" width="14.25" style="423" customWidth="1"/>
    <col min="8191" max="8191" width="25.625" style="423" customWidth="1"/>
    <col min="8192" max="8192" width="21.375" style="423" customWidth="1"/>
    <col min="8193" max="8444" width="9" style="423"/>
    <col min="8445" max="8445" width="10.25" style="423" bestFit="1" customWidth="1"/>
    <col min="8446" max="8446" width="14.25" style="423" customWidth="1"/>
    <col min="8447" max="8447" width="25.625" style="423" customWidth="1"/>
    <col min="8448" max="8448" width="21.375" style="423" customWidth="1"/>
    <col min="8449" max="8700" width="9" style="423"/>
    <col min="8701" max="8701" width="10.25" style="423" bestFit="1" customWidth="1"/>
    <col min="8702" max="8702" width="14.25" style="423" customWidth="1"/>
    <col min="8703" max="8703" width="25.625" style="423" customWidth="1"/>
    <col min="8704" max="8704" width="21.375" style="423" customWidth="1"/>
    <col min="8705" max="8956" width="9" style="423"/>
    <col min="8957" max="8957" width="10.25" style="423" bestFit="1" customWidth="1"/>
    <col min="8958" max="8958" width="14.25" style="423" customWidth="1"/>
    <col min="8959" max="8959" width="25.625" style="423" customWidth="1"/>
    <col min="8960" max="8960" width="21.375" style="423" customWidth="1"/>
    <col min="8961" max="9212" width="9" style="423"/>
    <col min="9213" max="9213" width="10.25" style="423" bestFit="1" customWidth="1"/>
    <col min="9214" max="9214" width="14.25" style="423" customWidth="1"/>
    <col min="9215" max="9215" width="25.625" style="423" customWidth="1"/>
    <col min="9216" max="9216" width="21.375" style="423" customWidth="1"/>
    <col min="9217" max="9468" width="9" style="423"/>
    <col min="9469" max="9469" width="10.25" style="423" bestFit="1" customWidth="1"/>
    <col min="9470" max="9470" width="14.25" style="423" customWidth="1"/>
    <col min="9471" max="9471" width="25.625" style="423" customWidth="1"/>
    <col min="9472" max="9472" width="21.375" style="423" customWidth="1"/>
    <col min="9473" max="9724" width="9" style="423"/>
    <col min="9725" max="9725" width="10.25" style="423" bestFit="1" customWidth="1"/>
    <col min="9726" max="9726" width="14.25" style="423" customWidth="1"/>
    <col min="9727" max="9727" width="25.625" style="423" customWidth="1"/>
    <col min="9728" max="9728" width="21.375" style="423" customWidth="1"/>
    <col min="9729" max="9980" width="9" style="423"/>
    <col min="9981" max="9981" width="10.25" style="423" bestFit="1" customWidth="1"/>
    <col min="9982" max="9982" width="14.25" style="423" customWidth="1"/>
    <col min="9983" max="9983" width="25.625" style="423" customWidth="1"/>
    <col min="9984" max="9984" width="21.375" style="423" customWidth="1"/>
    <col min="9985" max="10236" width="9" style="423"/>
    <col min="10237" max="10237" width="10.25" style="423" bestFit="1" customWidth="1"/>
    <col min="10238" max="10238" width="14.25" style="423" customWidth="1"/>
    <col min="10239" max="10239" width="25.625" style="423" customWidth="1"/>
    <col min="10240" max="10240" width="21.375" style="423" customWidth="1"/>
    <col min="10241" max="10492" width="9" style="423"/>
    <col min="10493" max="10493" width="10.25" style="423" bestFit="1" customWidth="1"/>
    <col min="10494" max="10494" width="14.25" style="423" customWidth="1"/>
    <col min="10495" max="10495" width="25.625" style="423" customWidth="1"/>
    <col min="10496" max="10496" width="21.375" style="423" customWidth="1"/>
    <col min="10497" max="10748" width="9" style="423"/>
    <col min="10749" max="10749" width="10.25" style="423" bestFit="1" customWidth="1"/>
    <col min="10750" max="10750" width="14.25" style="423" customWidth="1"/>
    <col min="10751" max="10751" width="25.625" style="423" customWidth="1"/>
    <col min="10752" max="10752" width="21.375" style="423" customWidth="1"/>
    <col min="10753" max="11004" width="9" style="423"/>
    <col min="11005" max="11005" width="10.25" style="423" bestFit="1" customWidth="1"/>
    <col min="11006" max="11006" width="14.25" style="423" customWidth="1"/>
    <col min="11007" max="11007" width="25.625" style="423" customWidth="1"/>
    <col min="11008" max="11008" width="21.375" style="423" customWidth="1"/>
    <col min="11009" max="11260" width="9" style="423"/>
    <col min="11261" max="11261" width="10.25" style="423" bestFit="1" customWidth="1"/>
    <col min="11262" max="11262" width="14.25" style="423" customWidth="1"/>
    <col min="11263" max="11263" width="25.625" style="423" customWidth="1"/>
    <col min="11264" max="11264" width="21.375" style="423" customWidth="1"/>
    <col min="11265" max="11516" width="9" style="423"/>
    <col min="11517" max="11517" width="10.25" style="423" bestFit="1" customWidth="1"/>
    <col min="11518" max="11518" width="14.25" style="423" customWidth="1"/>
    <col min="11519" max="11519" width="25.625" style="423" customWidth="1"/>
    <col min="11520" max="11520" width="21.375" style="423" customWidth="1"/>
    <col min="11521" max="11772" width="9" style="423"/>
    <col min="11773" max="11773" width="10.25" style="423" bestFit="1" customWidth="1"/>
    <col min="11774" max="11774" width="14.25" style="423" customWidth="1"/>
    <col min="11775" max="11775" width="25.625" style="423" customWidth="1"/>
    <col min="11776" max="11776" width="21.375" style="423" customWidth="1"/>
    <col min="11777" max="12028" width="9" style="423"/>
    <col min="12029" max="12029" width="10.25" style="423" bestFit="1" customWidth="1"/>
    <col min="12030" max="12030" width="14.25" style="423" customWidth="1"/>
    <col min="12031" max="12031" width="25.625" style="423" customWidth="1"/>
    <col min="12032" max="12032" width="21.375" style="423" customWidth="1"/>
    <col min="12033" max="12284" width="9" style="423"/>
    <col min="12285" max="12285" width="10.25" style="423" bestFit="1" customWidth="1"/>
    <col min="12286" max="12286" width="14.25" style="423" customWidth="1"/>
    <col min="12287" max="12287" width="25.625" style="423" customWidth="1"/>
    <col min="12288" max="12288" width="21.375" style="423" customWidth="1"/>
    <col min="12289" max="12540" width="9" style="423"/>
    <col min="12541" max="12541" width="10.25" style="423" bestFit="1" customWidth="1"/>
    <col min="12542" max="12542" width="14.25" style="423" customWidth="1"/>
    <col min="12543" max="12543" width="25.625" style="423" customWidth="1"/>
    <col min="12544" max="12544" width="21.375" style="423" customWidth="1"/>
    <col min="12545" max="12796" width="9" style="423"/>
    <col min="12797" max="12797" width="10.25" style="423" bestFit="1" customWidth="1"/>
    <col min="12798" max="12798" width="14.25" style="423" customWidth="1"/>
    <col min="12799" max="12799" width="25.625" style="423" customWidth="1"/>
    <col min="12800" max="12800" width="21.375" style="423" customWidth="1"/>
    <col min="12801" max="13052" width="9" style="423"/>
    <col min="13053" max="13053" width="10.25" style="423" bestFit="1" customWidth="1"/>
    <col min="13054" max="13054" width="14.25" style="423" customWidth="1"/>
    <col min="13055" max="13055" width="25.625" style="423" customWidth="1"/>
    <col min="13056" max="13056" width="21.375" style="423" customWidth="1"/>
    <col min="13057" max="13308" width="9" style="423"/>
    <col min="13309" max="13309" width="10.25" style="423" bestFit="1" customWidth="1"/>
    <col min="13310" max="13310" width="14.25" style="423" customWidth="1"/>
    <col min="13311" max="13311" width="25.625" style="423" customWidth="1"/>
    <col min="13312" max="13312" width="21.375" style="423" customWidth="1"/>
    <col min="13313" max="13564" width="9" style="423"/>
    <col min="13565" max="13565" width="10.25" style="423" bestFit="1" customWidth="1"/>
    <col min="13566" max="13566" width="14.25" style="423" customWidth="1"/>
    <col min="13567" max="13567" width="25.625" style="423" customWidth="1"/>
    <col min="13568" max="13568" width="21.375" style="423" customWidth="1"/>
    <col min="13569" max="13820" width="9" style="423"/>
    <col min="13821" max="13821" width="10.25" style="423" bestFit="1" customWidth="1"/>
    <col min="13822" max="13822" width="14.25" style="423" customWidth="1"/>
    <col min="13823" max="13823" width="25.625" style="423" customWidth="1"/>
    <col min="13824" max="13824" width="21.375" style="423" customWidth="1"/>
    <col min="13825" max="14076" width="9" style="423"/>
    <col min="14077" max="14077" width="10.25" style="423" bestFit="1" customWidth="1"/>
    <col min="14078" max="14078" width="14.25" style="423" customWidth="1"/>
    <col min="14079" max="14079" width="25.625" style="423" customWidth="1"/>
    <col min="14080" max="14080" width="21.375" style="423" customWidth="1"/>
    <col min="14081" max="14332" width="9" style="423"/>
    <col min="14333" max="14333" width="10.25" style="423" bestFit="1" customWidth="1"/>
    <col min="14334" max="14334" width="14.25" style="423" customWidth="1"/>
    <col min="14335" max="14335" width="25.625" style="423" customWidth="1"/>
    <col min="14336" max="14336" width="21.375" style="423" customWidth="1"/>
    <col min="14337" max="14588" width="9" style="423"/>
    <col min="14589" max="14589" width="10.25" style="423" bestFit="1" customWidth="1"/>
    <col min="14590" max="14590" width="14.25" style="423" customWidth="1"/>
    <col min="14591" max="14591" width="25.625" style="423" customWidth="1"/>
    <col min="14592" max="14592" width="21.375" style="423" customWidth="1"/>
    <col min="14593" max="14844" width="9" style="423"/>
    <col min="14845" max="14845" width="10.25" style="423" bestFit="1" customWidth="1"/>
    <col min="14846" max="14846" width="14.25" style="423" customWidth="1"/>
    <col min="14847" max="14847" width="25.625" style="423" customWidth="1"/>
    <col min="14848" max="14848" width="21.375" style="423" customWidth="1"/>
    <col min="14849" max="15100" width="9" style="423"/>
    <col min="15101" max="15101" width="10.25" style="423" bestFit="1" customWidth="1"/>
    <col min="15102" max="15102" width="14.25" style="423" customWidth="1"/>
    <col min="15103" max="15103" width="25.625" style="423" customWidth="1"/>
    <col min="15104" max="15104" width="21.375" style="423" customWidth="1"/>
    <col min="15105" max="15356" width="9" style="423"/>
    <col min="15357" max="15357" width="10.25" style="423" bestFit="1" customWidth="1"/>
    <col min="15358" max="15358" width="14.25" style="423" customWidth="1"/>
    <col min="15359" max="15359" width="25.625" style="423" customWidth="1"/>
    <col min="15360" max="15360" width="21.375" style="423" customWidth="1"/>
    <col min="15361" max="15612" width="9" style="423"/>
    <col min="15613" max="15613" width="10.25" style="423" bestFit="1" customWidth="1"/>
    <col min="15614" max="15614" width="14.25" style="423" customWidth="1"/>
    <col min="15615" max="15615" width="25.625" style="423" customWidth="1"/>
    <col min="15616" max="15616" width="21.375" style="423" customWidth="1"/>
    <col min="15617" max="15868" width="9" style="423"/>
    <col min="15869" max="15869" width="10.25" style="423" bestFit="1" customWidth="1"/>
    <col min="15870" max="15870" width="14.25" style="423" customWidth="1"/>
    <col min="15871" max="15871" width="25.625" style="423" customWidth="1"/>
    <col min="15872" max="15872" width="21.375" style="423" customWidth="1"/>
    <col min="15873" max="16124" width="9" style="423"/>
    <col min="16125" max="16125" width="10.25" style="423" bestFit="1" customWidth="1"/>
    <col min="16126" max="16126" width="14.25" style="423" customWidth="1"/>
    <col min="16127" max="16127" width="25.625" style="423" customWidth="1"/>
    <col min="16128" max="16128" width="21.375" style="423" customWidth="1"/>
    <col min="16129" max="16384" width="9" style="423"/>
  </cols>
  <sheetData>
    <row r="2" spans="1:5" ht="18.75" customHeight="1">
      <c r="E2" s="433" t="s">
        <v>1</v>
      </c>
    </row>
    <row r="3" spans="1:5" ht="18.75" customHeight="1">
      <c r="E3" s="320">
        <v>37778</v>
      </c>
    </row>
    <row r="5" spans="1:5" ht="21" customHeight="1">
      <c r="A5" s="1392" t="s">
        <v>585</v>
      </c>
      <c r="B5" s="1392"/>
      <c r="C5" s="1392"/>
      <c r="D5" s="1392"/>
      <c r="E5" s="1392"/>
    </row>
    <row r="6" spans="1:5" ht="22.5" customHeight="1"/>
    <row r="7" spans="1:5" ht="22.5" customHeight="1">
      <c r="A7" s="423" t="s">
        <v>36</v>
      </c>
      <c r="B7" s="432" t="str">
        <f>"福岡県"&amp;入力シート!C5&amp;"長　殿"</f>
        <v>福岡県○○県土整備事務所長　殿</v>
      </c>
      <c r="C7" s="432"/>
    </row>
    <row r="8" spans="1:5" ht="22.5" customHeight="1"/>
    <row r="9" spans="1:5" ht="22.5" customHeight="1">
      <c r="D9" s="431" t="s">
        <v>722</v>
      </c>
      <c r="E9" s="430" t="str">
        <f>入力シート!C26&amp;"　　㊞"</f>
        <v>(株）福岡企画技調　　㊞</v>
      </c>
    </row>
    <row r="10" spans="1:5" ht="22.5" customHeight="1">
      <c r="E10" s="430" t="str">
        <f>入力シート!C27</f>
        <v>代表取締役　企画太郎</v>
      </c>
    </row>
    <row r="11" spans="1:5" ht="22.5" customHeight="1"/>
    <row r="12" spans="1:5" ht="28.5" customHeight="1">
      <c r="A12" s="1393" t="str">
        <f>TEXT(入力シート!C13,"令和e年m月d日")&amp;"契約の"&amp;入力シート!C10&amp;"の労働者確保に係る実績報告書を提出します。"</f>
        <v>令和3年7月1日契約の県道博多天神線排水性舗装工事（第２工区）の労働者確保に係る実績報告書を提出します。</v>
      </c>
      <c r="B12" s="1393"/>
      <c r="C12" s="1393"/>
      <c r="D12" s="1393"/>
      <c r="E12" s="1393"/>
    </row>
    <row r="13" spans="1:5" ht="28.5" customHeight="1">
      <c r="A13" s="1393"/>
      <c r="B13" s="1393"/>
      <c r="C13" s="1393"/>
      <c r="D13" s="1393"/>
      <c r="E13" s="1393"/>
    </row>
    <row r="14" spans="1:5" ht="22.5" customHeight="1"/>
    <row r="15" spans="1:5" ht="22.5" customHeight="1"/>
    <row r="16" spans="1:5" ht="27" customHeight="1">
      <c r="A16" s="1394" t="s">
        <v>721</v>
      </c>
      <c r="B16" s="1394"/>
      <c r="C16" s="429" t="s">
        <v>720</v>
      </c>
      <c r="D16" s="429" t="s">
        <v>719</v>
      </c>
      <c r="E16" s="429" t="s">
        <v>718</v>
      </c>
    </row>
    <row r="17" spans="1:5" ht="75" customHeight="1">
      <c r="A17" s="1389" t="s">
        <v>717</v>
      </c>
      <c r="B17" s="1389" t="s">
        <v>716</v>
      </c>
      <c r="C17" s="427" t="s">
        <v>715</v>
      </c>
      <c r="D17" s="428" t="s">
        <v>714</v>
      </c>
      <c r="E17" s="425"/>
    </row>
    <row r="18" spans="1:5" ht="38.25" customHeight="1">
      <c r="A18" s="1389"/>
      <c r="B18" s="1390"/>
      <c r="C18" s="427" t="s">
        <v>713</v>
      </c>
      <c r="D18" s="426" t="s">
        <v>712</v>
      </c>
      <c r="E18" s="425"/>
    </row>
    <row r="19" spans="1:5" ht="75" customHeight="1">
      <c r="A19" s="1389"/>
      <c r="B19" s="1390"/>
      <c r="C19" s="427" t="s">
        <v>711</v>
      </c>
      <c r="D19" s="426" t="s">
        <v>710</v>
      </c>
      <c r="E19" s="425"/>
    </row>
    <row r="20" spans="1:5" ht="37.5" customHeight="1">
      <c r="A20" s="1389"/>
      <c r="B20" s="1391" t="s">
        <v>703</v>
      </c>
      <c r="C20" s="1391"/>
      <c r="D20" s="1391"/>
      <c r="E20" s="424">
        <f>E17+E18+E19</f>
        <v>0</v>
      </c>
    </row>
    <row r="21" spans="1:5" ht="53.25" customHeight="1">
      <c r="A21" s="1389" t="s">
        <v>709</v>
      </c>
      <c r="B21" s="1389" t="s">
        <v>708</v>
      </c>
      <c r="C21" s="426" t="s">
        <v>707</v>
      </c>
      <c r="D21" s="426" t="s">
        <v>706</v>
      </c>
      <c r="E21" s="425"/>
    </row>
    <row r="22" spans="1:5" ht="52.5" customHeight="1">
      <c r="A22" s="1389"/>
      <c r="B22" s="1390"/>
      <c r="C22" s="426" t="s">
        <v>705</v>
      </c>
      <c r="D22" s="426" t="s">
        <v>704</v>
      </c>
      <c r="E22" s="425"/>
    </row>
    <row r="23" spans="1:5" ht="37.5" customHeight="1">
      <c r="A23" s="1389"/>
      <c r="B23" s="1391" t="s">
        <v>703</v>
      </c>
      <c r="C23" s="1391"/>
      <c r="D23" s="1391"/>
      <c r="E23" s="424">
        <f>E21+E22</f>
        <v>0</v>
      </c>
    </row>
    <row r="24" spans="1:5" ht="37.5" customHeight="1">
      <c r="A24" s="1391" t="s">
        <v>702</v>
      </c>
      <c r="B24" s="1391"/>
      <c r="C24" s="1391"/>
      <c r="D24" s="1391"/>
      <c r="E24" s="424">
        <f>E20+E23</f>
        <v>0</v>
      </c>
    </row>
  </sheetData>
  <mergeCells count="10">
    <mergeCell ref="A21:A23"/>
    <mergeCell ref="B21:B22"/>
    <mergeCell ref="B23:D23"/>
    <mergeCell ref="A24:D24"/>
    <mergeCell ref="A5:E5"/>
    <mergeCell ref="A12:E13"/>
    <mergeCell ref="A16:B16"/>
    <mergeCell ref="A17:A20"/>
    <mergeCell ref="B17:B19"/>
    <mergeCell ref="B20:D20"/>
  </mergeCells>
  <phoneticPr fontId="7"/>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6"/>
  <sheetViews>
    <sheetView view="pageBreakPreview" topLeftCell="C2" zoomScale="80" zoomScaleNormal="55" zoomScaleSheetLayoutView="80" workbookViewId="0">
      <selection sqref="A1:M1"/>
    </sheetView>
  </sheetViews>
  <sheetFormatPr defaultRowHeight="13.5"/>
  <cols>
    <col min="1" max="1" width="3.125" style="77" customWidth="1"/>
    <col min="2" max="2" width="16" style="77" customWidth="1"/>
    <col min="3" max="3" width="11.625" style="77" bestFit="1" customWidth="1"/>
    <col min="4" max="4" width="4.375" style="77" customWidth="1"/>
    <col min="5" max="5" width="11.625" style="77" bestFit="1" customWidth="1"/>
    <col min="6" max="6" width="9.875" style="77" customWidth="1"/>
    <col min="7" max="7" width="19.25" style="77" customWidth="1"/>
    <col min="8" max="8" width="26.625" style="77" customWidth="1"/>
    <col min="9" max="9" width="30.875" style="77" customWidth="1"/>
    <col min="10" max="10" width="7.125" style="77" customWidth="1"/>
    <col min="11" max="256" width="9" style="77"/>
    <col min="257" max="257" width="3.125" style="77" customWidth="1"/>
    <col min="258" max="258" width="16" style="77" customWidth="1"/>
    <col min="259" max="259" width="11.625" style="77" bestFit="1" customWidth="1"/>
    <col min="260" max="260" width="4.375" style="77" customWidth="1"/>
    <col min="261" max="261" width="11.625" style="77" bestFit="1" customWidth="1"/>
    <col min="262" max="262" width="9.875" style="77" customWidth="1"/>
    <col min="263" max="263" width="19.25" style="77" customWidth="1"/>
    <col min="264" max="264" width="26.625" style="77" customWidth="1"/>
    <col min="265" max="265" width="30.875" style="77" customWidth="1"/>
    <col min="266" max="266" width="7.125" style="77" customWidth="1"/>
    <col min="267" max="512" width="9" style="77"/>
    <col min="513" max="513" width="3.125" style="77" customWidth="1"/>
    <col min="514" max="514" width="16" style="77" customWidth="1"/>
    <col min="515" max="515" width="11.625" style="77" bestFit="1" customWidth="1"/>
    <col min="516" max="516" width="4.375" style="77" customWidth="1"/>
    <col min="517" max="517" width="11.625" style="77" bestFit="1" customWidth="1"/>
    <col min="518" max="518" width="9.875" style="77" customWidth="1"/>
    <col min="519" max="519" width="19.25" style="77" customWidth="1"/>
    <col min="520" max="520" width="26.625" style="77" customWidth="1"/>
    <col min="521" max="521" width="30.875" style="77" customWidth="1"/>
    <col min="522" max="522" width="7.125" style="77" customWidth="1"/>
    <col min="523" max="768" width="9" style="77"/>
    <col min="769" max="769" width="3.125" style="77" customWidth="1"/>
    <col min="770" max="770" width="16" style="77" customWidth="1"/>
    <col min="771" max="771" width="11.625" style="77" bestFit="1" customWidth="1"/>
    <col min="772" max="772" width="4.375" style="77" customWidth="1"/>
    <col min="773" max="773" width="11.625" style="77" bestFit="1" customWidth="1"/>
    <col min="774" max="774" width="9.875" style="77" customWidth="1"/>
    <col min="775" max="775" width="19.25" style="77" customWidth="1"/>
    <col min="776" max="776" width="26.625" style="77" customWidth="1"/>
    <col min="777" max="777" width="30.875" style="77" customWidth="1"/>
    <col min="778" max="778" width="7.125" style="77" customWidth="1"/>
    <col min="779" max="1024" width="9" style="77"/>
    <col min="1025" max="1025" width="3.125" style="77" customWidth="1"/>
    <col min="1026" max="1026" width="16" style="77" customWidth="1"/>
    <col min="1027" max="1027" width="11.625" style="77" bestFit="1" customWidth="1"/>
    <col min="1028" max="1028" width="4.375" style="77" customWidth="1"/>
    <col min="1029" max="1029" width="11.625" style="77" bestFit="1" customWidth="1"/>
    <col min="1030" max="1030" width="9.875" style="77" customWidth="1"/>
    <col min="1031" max="1031" width="19.25" style="77" customWidth="1"/>
    <col min="1032" max="1032" width="26.625" style="77" customWidth="1"/>
    <col min="1033" max="1033" width="30.875" style="77" customWidth="1"/>
    <col min="1034" max="1034" width="7.125" style="77" customWidth="1"/>
    <col min="1035" max="1280" width="9" style="77"/>
    <col min="1281" max="1281" width="3.125" style="77" customWidth="1"/>
    <col min="1282" max="1282" width="16" style="77" customWidth="1"/>
    <col min="1283" max="1283" width="11.625" style="77" bestFit="1" customWidth="1"/>
    <col min="1284" max="1284" width="4.375" style="77" customWidth="1"/>
    <col min="1285" max="1285" width="11.625" style="77" bestFit="1" customWidth="1"/>
    <col min="1286" max="1286" width="9.875" style="77" customWidth="1"/>
    <col min="1287" max="1287" width="19.25" style="77" customWidth="1"/>
    <col min="1288" max="1288" width="26.625" style="77" customWidth="1"/>
    <col min="1289" max="1289" width="30.875" style="77" customWidth="1"/>
    <col min="1290" max="1290" width="7.125" style="77" customWidth="1"/>
    <col min="1291" max="1536" width="9" style="77"/>
    <col min="1537" max="1537" width="3.125" style="77" customWidth="1"/>
    <col min="1538" max="1538" width="16" style="77" customWidth="1"/>
    <col min="1539" max="1539" width="11.625" style="77" bestFit="1" customWidth="1"/>
    <col min="1540" max="1540" width="4.375" style="77" customWidth="1"/>
    <col min="1541" max="1541" width="11.625" style="77" bestFit="1" customWidth="1"/>
    <col min="1542" max="1542" width="9.875" style="77" customWidth="1"/>
    <col min="1543" max="1543" width="19.25" style="77" customWidth="1"/>
    <col min="1544" max="1544" width="26.625" style="77" customWidth="1"/>
    <col min="1545" max="1545" width="30.875" style="77" customWidth="1"/>
    <col min="1546" max="1546" width="7.125" style="77" customWidth="1"/>
    <col min="1547" max="1792" width="9" style="77"/>
    <col min="1793" max="1793" width="3.125" style="77" customWidth="1"/>
    <col min="1794" max="1794" width="16" style="77" customWidth="1"/>
    <col min="1795" max="1795" width="11.625" style="77" bestFit="1" customWidth="1"/>
    <col min="1796" max="1796" width="4.375" style="77" customWidth="1"/>
    <col min="1797" max="1797" width="11.625" style="77" bestFit="1" customWidth="1"/>
    <col min="1798" max="1798" width="9.875" style="77" customWidth="1"/>
    <col min="1799" max="1799" width="19.25" style="77" customWidth="1"/>
    <col min="1800" max="1800" width="26.625" style="77" customWidth="1"/>
    <col min="1801" max="1801" width="30.875" style="77" customWidth="1"/>
    <col min="1802" max="1802" width="7.125" style="77" customWidth="1"/>
    <col min="1803" max="2048" width="9" style="77"/>
    <col min="2049" max="2049" width="3.125" style="77" customWidth="1"/>
    <col min="2050" max="2050" width="16" style="77" customWidth="1"/>
    <col min="2051" max="2051" width="11.625" style="77" bestFit="1" customWidth="1"/>
    <col min="2052" max="2052" width="4.375" style="77" customWidth="1"/>
    <col min="2053" max="2053" width="11.625" style="77" bestFit="1" customWidth="1"/>
    <col min="2054" max="2054" width="9.875" style="77" customWidth="1"/>
    <col min="2055" max="2055" width="19.25" style="77" customWidth="1"/>
    <col min="2056" max="2056" width="26.625" style="77" customWidth="1"/>
    <col min="2057" max="2057" width="30.875" style="77" customWidth="1"/>
    <col min="2058" max="2058" width="7.125" style="77" customWidth="1"/>
    <col min="2059" max="2304" width="9" style="77"/>
    <col min="2305" max="2305" width="3.125" style="77" customWidth="1"/>
    <col min="2306" max="2306" width="16" style="77" customWidth="1"/>
    <col min="2307" max="2307" width="11.625" style="77" bestFit="1" customWidth="1"/>
    <col min="2308" max="2308" width="4.375" style="77" customWidth="1"/>
    <col min="2309" max="2309" width="11.625" style="77" bestFit="1" customWidth="1"/>
    <col min="2310" max="2310" width="9.875" style="77" customWidth="1"/>
    <col min="2311" max="2311" width="19.25" style="77" customWidth="1"/>
    <col min="2312" max="2312" width="26.625" style="77" customWidth="1"/>
    <col min="2313" max="2313" width="30.875" style="77" customWidth="1"/>
    <col min="2314" max="2314" width="7.125" style="77" customWidth="1"/>
    <col min="2315" max="2560" width="9" style="77"/>
    <col min="2561" max="2561" width="3.125" style="77" customWidth="1"/>
    <col min="2562" max="2562" width="16" style="77" customWidth="1"/>
    <col min="2563" max="2563" width="11.625" style="77" bestFit="1" customWidth="1"/>
    <col min="2564" max="2564" width="4.375" style="77" customWidth="1"/>
    <col min="2565" max="2565" width="11.625" style="77" bestFit="1" customWidth="1"/>
    <col min="2566" max="2566" width="9.875" style="77" customWidth="1"/>
    <col min="2567" max="2567" width="19.25" style="77" customWidth="1"/>
    <col min="2568" max="2568" width="26.625" style="77" customWidth="1"/>
    <col min="2569" max="2569" width="30.875" style="77" customWidth="1"/>
    <col min="2570" max="2570" width="7.125" style="77" customWidth="1"/>
    <col min="2571" max="2816" width="9" style="77"/>
    <col min="2817" max="2817" width="3.125" style="77" customWidth="1"/>
    <col min="2818" max="2818" width="16" style="77" customWidth="1"/>
    <col min="2819" max="2819" width="11.625" style="77" bestFit="1" customWidth="1"/>
    <col min="2820" max="2820" width="4.375" style="77" customWidth="1"/>
    <col min="2821" max="2821" width="11.625" style="77" bestFit="1" customWidth="1"/>
    <col min="2822" max="2822" width="9.875" style="77" customWidth="1"/>
    <col min="2823" max="2823" width="19.25" style="77" customWidth="1"/>
    <col min="2824" max="2824" width="26.625" style="77" customWidth="1"/>
    <col min="2825" max="2825" width="30.875" style="77" customWidth="1"/>
    <col min="2826" max="2826" width="7.125" style="77" customWidth="1"/>
    <col min="2827" max="3072" width="9" style="77"/>
    <col min="3073" max="3073" width="3.125" style="77" customWidth="1"/>
    <col min="3074" max="3074" width="16" style="77" customWidth="1"/>
    <col min="3075" max="3075" width="11.625" style="77" bestFit="1" customWidth="1"/>
    <col min="3076" max="3076" width="4.375" style="77" customWidth="1"/>
    <col min="3077" max="3077" width="11.625" style="77" bestFit="1" customWidth="1"/>
    <col min="3078" max="3078" width="9.875" style="77" customWidth="1"/>
    <col min="3079" max="3079" width="19.25" style="77" customWidth="1"/>
    <col min="3080" max="3080" width="26.625" style="77" customWidth="1"/>
    <col min="3081" max="3081" width="30.875" style="77" customWidth="1"/>
    <col min="3082" max="3082" width="7.125" style="77" customWidth="1"/>
    <col min="3083" max="3328" width="9" style="77"/>
    <col min="3329" max="3329" width="3.125" style="77" customWidth="1"/>
    <col min="3330" max="3330" width="16" style="77" customWidth="1"/>
    <col min="3331" max="3331" width="11.625" style="77" bestFit="1" customWidth="1"/>
    <col min="3332" max="3332" width="4.375" style="77" customWidth="1"/>
    <col min="3333" max="3333" width="11.625" style="77" bestFit="1" customWidth="1"/>
    <col min="3334" max="3334" width="9.875" style="77" customWidth="1"/>
    <col min="3335" max="3335" width="19.25" style="77" customWidth="1"/>
    <col min="3336" max="3336" width="26.625" style="77" customWidth="1"/>
    <col min="3337" max="3337" width="30.875" style="77" customWidth="1"/>
    <col min="3338" max="3338" width="7.125" style="77" customWidth="1"/>
    <col min="3339" max="3584" width="9" style="77"/>
    <col min="3585" max="3585" width="3.125" style="77" customWidth="1"/>
    <col min="3586" max="3586" width="16" style="77" customWidth="1"/>
    <col min="3587" max="3587" width="11.625" style="77" bestFit="1" customWidth="1"/>
    <col min="3588" max="3588" width="4.375" style="77" customWidth="1"/>
    <col min="3589" max="3589" width="11.625" style="77" bestFit="1" customWidth="1"/>
    <col min="3590" max="3590" width="9.875" style="77" customWidth="1"/>
    <col min="3591" max="3591" width="19.25" style="77" customWidth="1"/>
    <col min="3592" max="3592" width="26.625" style="77" customWidth="1"/>
    <col min="3593" max="3593" width="30.875" style="77" customWidth="1"/>
    <col min="3594" max="3594" width="7.125" style="77" customWidth="1"/>
    <col min="3595" max="3840" width="9" style="77"/>
    <col min="3841" max="3841" width="3.125" style="77" customWidth="1"/>
    <col min="3842" max="3842" width="16" style="77" customWidth="1"/>
    <col min="3843" max="3843" width="11.625" style="77" bestFit="1" customWidth="1"/>
    <col min="3844" max="3844" width="4.375" style="77" customWidth="1"/>
    <col min="3845" max="3845" width="11.625" style="77" bestFit="1" customWidth="1"/>
    <col min="3846" max="3846" width="9.875" style="77" customWidth="1"/>
    <col min="3847" max="3847" width="19.25" style="77" customWidth="1"/>
    <col min="3848" max="3848" width="26.625" style="77" customWidth="1"/>
    <col min="3849" max="3849" width="30.875" style="77" customWidth="1"/>
    <col min="3850" max="3850" width="7.125" style="77" customWidth="1"/>
    <col min="3851" max="4096" width="9" style="77"/>
    <col min="4097" max="4097" width="3.125" style="77" customWidth="1"/>
    <col min="4098" max="4098" width="16" style="77" customWidth="1"/>
    <col min="4099" max="4099" width="11.625" style="77" bestFit="1" customWidth="1"/>
    <col min="4100" max="4100" width="4.375" style="77" customWidth="1"/>
    <col min="4101" max="4101" width="11.625" style="77" bestFit="1" customWidth="1"/>
    <col min="4102" max="4102" width="9.875" style="77" customWidth="1"/>
    <col min="4103" max="4103" width="19.25" style="77" customWidth="1"/>
    <col min="4104" max="4104" width="26.625" style="77" customWidth="1"/>
    <col min="4105" max="4105" width="30.875" style="77" customWidth="1"/>
    <col min="4106" max="4106" width="7.125" style="77" customWidth="1"/>
    <col min="4107" max="4352" width="9" style="77"/>
    <col min="4353" max="4353" width="3.125" style="77" customWidth="1"/>
    <col min="4354" max="4354" width="16" style="77" customWidth="1"/>
    <col min="4355" max="4355" width="11.625" style="77" bestFit="1" customWidth="1"/>
    <col min="4356" max="4356" width="4.375" style="77" customWidth="1"/>
    <col min="4357" max="4357" width="11.625" style="77" bestFit="1" customWidth="1"/>
    <col min="4358" max="4358" width="9.875" style="77" customWidth="1"/>
    <col min="4359" max="4359" width="19.25" style="77" customWidth="1"/>
    <col min="4360" max="4360" width="26.625" style="77" customWidth="1"/>
    <col min="4361" max="4361" width="30.875" style="77" customWidth="1"/>
    <col min="4362" max="4362" width="7.125" style="77" customWidth="1"/>
    <col min="4363" max="4608" width="9" style="77"/>
    <col min="4609" max="4609" width="3.125" style="77" customWidth="1"/>
    <col min="4610" max="4610" width="16" style="77" customWidth="1"/>
    <col min="4611" max="4611" width="11.625" style="77" bestFit="1" customWidth="1"/>
    <col min="4612" max="4612" width="4.375" style="77" customWidth="1"/>
    <col min="4613" max="4613" width="11.625" style="77" bestFit="1" customWidth="1"/>
    <col min="4614" max="4614" width="9.875" style="77" customWidth="1"/>
    <col min="4615" max="4615" width="19.25" style="77" customWidth="1"/>
    <col min="4616" max="4616" width="26.625" style="77" customWidth="1"/>
    <col min="4617" max="4617" width="30.875" style="77" customWidth="1"/>
    <col min="4618" max="4618" width="7.125" style="77" customWidth="1"/>
    <col min="4619" max="4864" width="9" style="77"/>
    <col min="4865" max="4865" width="3.125" style="77" customWidth="1"/>
    <col min="4866" max="4866" width="16" style="77" customWidth="1"/>
    <col min="4867" max="4867" width="11.625" style="77" bestFit="1" customWidth="1"/>
    <col min="4868" max="4868" width="4.375" style="77" customWidth="1"/>
    <col min="4869" max="4869" width="11.625" style="77" bestFit="1" customWidth="1"/>
    <col min="4870" max="4870" width="9.875" style="77" customWidth="1"/>
    <col min="4871" max="4871" width="19.25" style="77" customWidth="1"/>
    <col min="4872" max="4872" width="26.625" style="77" customWidth="1"/>
    <col min="4873" max="4873" width="30.875" style="77" customWidth="1"/>
    <col min="4874" max="4874" width="7.125" style="77" customWidth="1"/>
    <col min="4875" max="5120" width="9" style="77"/>
    <col min="5121" max="5121" width="3.125" style="77" customWidth="1"/>
    <col min="5122" max="5122" width="16" style="77" customWidth="1"/>
    <col min="5123" max="5123" width="11.625" style="77" bestFit="1" customWidth="1"/>
    <col min="5124" max="5124" width="4.375" style="77" customWidth="1"/>
    <col min="5125" max="5125" width="11.625" style="77" bestFit="1" customWidth="1"/>
    <col min="5126" max="5126" width="9.875" style="77" customWidth="1"/>
    <col min="5127" max="5127" width="19.25" style="77" customWidth="1"/>
    <col min="5128" max="5128" width="26.625" style="77" customWidth="1"/>
    <col min="5129" max="5129" width="30.875" style="77" customWidth="1"/>
    <col min="5130" max="5130" width="7.125" style="77" customWidth="1"/>
    <col min="5131" max="5376" width="9" style="77"/>
    <col min="5377" max="5377" width="3.125" style="77" customWidth="1"/>
    <col min="5378" max="5378" width="16" style="77" customWidth="1"/>
    <col min="5379" max="5379" width="11.625" style="77" bestFit="1" customWidth="1"/>
    <col min="5380" max="5380" width="4.375" style="77" customWidth="1"/>
    <col min="5381" max="5381" width="11.625" style="77" bestFit="1" customWidth="1"/>
    <col min="5382" max="5382" width="9.875" style="77" customWidth="1"/>
    <col min="5383" max="5383" width="19.25" style="77" customWidth="1"/>
    <col min="5384" max="5384" width="26.625" style="77" customWidth="1"/>
    <col min="5385" max="5385" width="30.875" style="77" customWidth="1"/>
    <col min="5386" max="5386" width="7.125" style="77" customWidth="1"/>
    <col min="5387" max="5632" width="9" style="77"/>
    <col min="5633" max="5633" width="3.125" style="77" customWidth="1"/>
    <col min="5634" max="5634" width="16" style="77" customWidth="1"/>
    <col min="5635" max="5635" width="11.625" style="77" bestFit="1" customWidth="1"/>
    <col min="5636" max="5636" width="4.375" style="77" customWidth="1"/>
    <col min="5637" max="5637" width="11.625" style="77" bestFit="1" customWidth="1"/>
    <col min="5638" max="5638" width="9.875" style="77" customWidth="1"/>
    <col min="5639" max="5639" width="19.25" style="77" customWidth="1"/>
    <col min="5640" max="5640" width="26.625" style="77" customWidth="1"/>
    <col min="5641" max="5641" width="30.875" style="77" customWidth="1"/>
    <col min="5642" max="5642" width="7.125" style="77" customWidth="1"/>
    <col min="5643" max="5888" width="9" style="77"/>
    <col min="5889" max="5889" width="3.125" style="77" customWidth="1"/>
    <col min="5890" max="5890" width="16" style="77" customWidth="1"/>
    <col min="5891" max="5891" width="11.625" style="77" bestFit="1" customWidth="1"/>
    <col min="5892" max="5892" width="4.375" style="77" customWidth="1"/>
    <col min="5893" max="5893" width="11.625" style="77" bestFit="1" customWidth="1"/>
    <col min="5894" max="5894" width="9.875" style="77" customWidth="1"/>
    <col min="5895" max="5895" width="19.25" style="77" customWidth="1"/>
    <col min="5896" max="5896" width="26.625" style="77" customWidth="1"/>
    <col min="5897" max="5897" width="30.875" style="77" customWidth="1"/>
    <col min="5898" max="5898" width="7.125" style="77" customWidth="1"/>
    <col min="5899" max="6144" width="9" style="77"/>
    <col min="6145" max="6145" width="3.125" style="77" customWidth="1"/>
    <col min="6146" max="6146" width="16" style="77" customWidth="1"/>
    <col min="6147" max="6147" width="11.625" style="77" bestFit="1" customWidth="1"/>
    <col min="6148" max="6148" width="4.375" style="77" customWidth="1"/>
    <col min="6149" max="6149" width="11.625" style="77" bestFit="1" customWidth="1"/>
    <col min="6150" max="6150" width="9.875" style="77" customWidth="1"/>
    <col min="6151" max="6151" width="19.25" style="77" customWidth="1"/>
    <col min="6152" max="6152" width="26.625" style="77" customWidth="1"/>
    <col min="6153" max="6153" width="30.875" style="77" customWidth="1"/>
    <col min="6154" max="6154" width="7.125" style="77" customWidth="1"/>
    <col min="6155" max="6400" width="9" style="77"/>
    <col min="6401" max="6401" width="3.125" style="77" customWidth="1"/>
    <col min="6402" max="6402" width="16" style="77" customWidth="1"/>
    <col min="6403" max="6403" width="11.625" style="77" bestFit="1" customWidth="1"/>
    <col min="6404" max="6404" width="4.375" style="77" customWidth="1"/>
    <col min="6405" max="6405" width="11.625" style="77" bestFit="1" customWidth="1"/>
    <col min="6406" max="6406" width="9.875" style="77" customWidth="1"/>
    <col min="6407" max="6407" width="19.25" style="77" customWidth="1"/>
    <col min="6408" max="6408" width="26.625" style="77" customWidth="1"/>
    <col min="6409" max="6409" width="30.875" style="77" customWidth="1"/>
    <col min="6410" max="6410" width="7.125" style="77" customWidth="1"/>
    <col min="6411" max="6656" width="9" style="77"/>
    <col min="6657" max="6657" width="3.125" style="77" customWidth="1"/>
    <col min="6658" max="6658" width="16" style="77" customWidth="1"/>
    <col min="6659" max="6659" width="11.625" style="77" bestFit="1" customWidth="1"/>
    <col min="6660" max="6660" width="4.375" style="77" customWidth="1"/>
    <col min="6661" max="6661" width="11.625" style="77" bestFit="1" customWidth="1"/>
    <col min="6662" max="6662" width="9.875" style="77" customWidth="1"/>
    <col min="6663" max="6663" width="19.25" style="77" customWidth="1"/>
    <col min="6664" max="6664" width="26.625" style="77" customWidth="1"/>
    <col min="6665" max="6665" width="30.875" style="77" customWidth="1"/>
    <col min="6666" max="6666" width="7.125" style="77" customWidth="1"/>
    <col min="6667" max="6912" width="9" style="77"/>
    <col min="6913" max="6913" width="3.125" style="77" customWidth="1"/>
    <col min="6914" max="6914" width="16" style="77" customWidth="1"/>
    <col min="6915" max="6915" width="11.625" style="77" bestFit="1" customWidth="1"/>
    <col min="6916" max="6916" width="4.375" style="77" customWidth="1"/>
    <col min="6917" max="6917" width="11.625" style="77" bestFit="1" customWidth="1"/>
    <col min="6918" max="6918" width="9.875" style="77" customWidth="1"/>
    <col min="6919" max="6919" width="19.25" style="77" customWidth="1"/>
    <col min="6920" max="6920" width="26.625" style="77" customWidth="1"/>
    <col min="6921" max="6921" width="30.875" style="77" customWidth="1"/>
    <col min="6922" max="6922" width="7.125" style="77" customWidth="1"/>
    <col min="6923" max="7168" width="9" style="77"/>
    <col min="7169" max="7169" width="3.125" style="77" customWidth="1"/>
    <col min="7170" max="7170" width="16" style="77" customWidth="1"/>
    <col min="7171" max="7171" width="11.625" style="77" bestFit="1" customWidth="1"/>
    <col min="7172" max="7172" width="4.375" style="77" customWidth="1"/>
    <col min="7173" max="7173" width="11.625" style="77" bestFit="1" customWidth="1"/>
    <col min="7174" max="7174" width="9.875" style="77" customWidth="1"/>
    <col min="7175" max="7175" width="19.25" style="77" customWidth="1"/>
    <col min="7176" max="7176" width="26.625" style="77" customWidth="1"/>
    <col min="7177" max="7177" width="30.875" style="77" customWidth="1"/>
    <col min="7178" max="7178" width="7.125" style="77" customWidth="1"/>
    <col min="7179" max="7424" width="9" style="77"/>
    <col min="7425" max="7425" width="3.125" style="77" customWidth="1"/>
    <col min="7426" max="7426" width="16" style="77" customWidth="1"/>
    <col min="7427" max="7427" width="11.625" style="77" bestFit="1" customWidth="1"/>
    <col min="7428" max="7428" width="4.375" style="77" customWidth="1"/>
    <col min="7429" max="7429" width="11.625" style="77" bestFit="1" customWidth="1"/>
    <col min="7430" max="7430" width="9.875" style="77" customWidth="1"/>
    <col min="7431" max="7431" width="19.25" style="77" customWidth="1"/>
    <col min="7432" max="7432" width="26.625" style="77" customWidth="1"/>
    <col min="7433" max="7433" width="30.875" style="77" customWidth="1"/>
    <col min="7434" max="7434" width="7.125" style="77" customWidth="1"/>
    <col min="7435" max="7680" width="9" style="77"/>
    <col min="7681" max="7681" width="3.125" style="77" customWidth="1"/>
    <col min="7682" max="7682" width="16" style="77" customWidth="1"/>
    <col min="7683" max="7683" width="11.625" style="77" bestFit="1" customWidth="1"/>
    <col min="7684" max="7684" width="4.375" style="77" customWidth="1"/>
    <col min="7685" max="7685" width="11.625" style="77" bestFit="1" customWidth="1"/>
    <col min="7686" max="7686" width="9.875" style="77" customWidth="1"/>
    <col min="7687" max="7687" width="19.25" style="77" customWidth="1"/>
    <col min="7688" max="7688" width="26.625" style="77" customWidth="1"/>
    <col min="7689" max="7689" width="30.875" style="77" customWidth="1"/>
    <col min="7690" max="7690" width="7.125" style="77" customWidth="1"/>
    <col min="7691" max="7936" width="9" style="77"/>
    <col min="7937" max="7937" width="3.125" style="77" customWidth="1"/>
    <col min="7938" max="7938" width="16" style="77" customWidth="1"/>
    <col min="7939" max="7939" width="11.625" style="77" bestFit="1" customWidth="1"/>
    <col min="7940" max="7940" width="4.375" style="77" customWidth="1"/>
    <col min="7941" max="7941" width="11.625" style="77" bestFit="1" customWidth="1"/>
    <col min="7942" max="7942" width="9.875" style="77" customWidth="1"/>
    <col min="7943" max="7943" width="19.25" style="77" customWidth="1"/>
    <col min="7944" max="7944" width="26.625" style="77" customWidth="1"/>
    <col min="7945" max="7945" width="30.875" style="77" customWidth="1"/>
    <col min="7946" max="7946" width="7.125" style="77" customWidth="1"/>
    <col min="7947" max="8192" width="9" style="77"/>
    <col min="8193" max="8193" width="3.125" style="77" customWidth="1"/>
    <col min="8194" max="8194" width="16" style="77" customWidth="1"/>
    <col min="8195" max="8195" width="11.625" style="77" bestFit="1" customWidth="1"/>
    <col min="8196" max="8196" width="4.375" style="77" customWidth="1"/>
    <col min="8197" max="8197" width="11.625" style="77" bestFit="1" customWidth="1"/>
    <col min="8198" max="8198" width="9.875" style="77" customWidth="1"/>
    <col min="8199" max="8199" width="19.25" style="77" customWidth="1"/>
    <col min="8200" max="8200" width="26.625" style="77" customWidth="1"/>
    <col min="8201" max="8201" width="30.875" style="77" customWidth="1"/>
    <col min="8202" max="8202" width="7.125" style="77" customWidth="1"/>
    <col min="8203" max="8448" width="9" style="77"/>
    <col min="8449" max="8449" width="3.125" style="77" customWidth="1"/>
    <col min="8450" max="8450" width="16" style="77" customWidth="1"/>
    <col min="8451" max="8451" width="11.625" style="77" bestFit="1" customWidth="1"/>
    <col min="8452" max="8452" width="4.375" style="77" customWidth="1"/>
    <col min="8453" max="8453" width="11.625" style="77" bestFit="1" customWidth="1"/>
    <col min="8454" max="8454" width="9.875" style="77" customWidth="1"/>
    <col min="8455" max="8455" width="19.25" style="77" customWidth="1"/>
    <col min="8456" max="8456" width="26.625" style="77" customWidth="1"/>
    <col min="8457" max="8457" width="30.875" style="77" customWidth="1"/>
    <col min="8458" max="8458" width="7.125" style="77" customWidth="1"/>
    <col min="8459" max="8704" width="9" style="77"/>
    <col min="8705" max="8705" width="3.125" style="77" customWidth="1"/>
    <col min="8706" max="8706" width="16" style="77" customWidth="1"/>
    <col min="8707" max="8707" width="11.625" style="77" bestFit="1" customWidth="1"/>
    <col min="8708" max="8708" width="4.375" style="77" customWidth="1"/>
    <col min="8709" max="8709" width="11.625" style="77" bestFit="1" customWidth="1"/>
    <col min="8710" max="8710" width="9.875" style="77" customWidth="1"/>
    <col min="8711" max="8711" width="19.25" style="77" customWidth="1"/>
    <col min="8712" max="8712" width="26.625" style="77" customWidth="1"/>
    <col min="8713" max="8713" width="30.875" style="77" customWidth="1"/>
    <col min="8714" max="8714" width="7.125" style="77" customWidth="1"/>
    <col min="8715" max="8960" width="9" style="77"/>
    <col min="8961" max="8961" width="3.125" style="77" customWidth="1"/>
    <col min="8962" max="8962" width="16" style="77" customWidth="1"/>
    <col min="8963" max="8963" width="11.625" style="77" bestFit="1" customWidth="1"/>
    <col min="8964" max="8964" width="4.375" style="77" customWidth="1"/>
    <col min="8965" max="8965" width="11.625" style="77" bestFit="1" customWidth="1"/>
    <col min="8966" max="8966" width="9.875" style="77" customWidth="1"/>
    <col min="8967" max="8967" width="19.25" style="77" customWidth="1"/>
    <col min="8968" max="8968" width="26.625" style="77" customWidth="1"/>
    <col min="8969" max="8969" width="30.875" style="77" customWidth="1"/>
    <col min="8970" max="8970" width="7.125" style="77" customWidth="1"/>
    <col min="8971" max="9216" width="9" style="77"/>
    <col min="9217" max="9217" width="3.125" style="77" customWidth="1"/>
    <col min="9218" max="9218" width="16" style="77" customWidth="1"/>
    <col min="9219" max="9219" width="11.625" style="77" bestFit="1" customWidth="1"/>
    <col min="9220" max="9220" width="4.375" style="77" customWidth="1"/>
    <col min="9221" max="9221" width="11.625" style="77" bestFit="1" customWidth="1"/>
    <col min="9222" max="9222" width="9.875" style="77" customWidth="1"/>
    <col min="9223" max="9223" width="19.25" style="77" customWidth="1"/>
    <col min="9224" max="9224" width="26.625" style="77" customWidth="1"/>
    <col min="9225" max="9225" width="30.875" style="77" customWidth="1"/>
    <col min="9226" max="9226" width="7.125" style="77" customWidth="1"/>
    <col min="9227" max="9472" width="9" style="77"/>
    <col min="9473" max="9473" width="3.125" style="77" customWidth="1"/>
    <col min="9474" max="9474" width="16" style="77" customWidth="1"/>
    <col min="9475" max="9475" width="11.625" style="77" bestFit="1" customWidth="1"/>
    <col min="9476" max="9476" width="4.375" style="77" customWidth="1"/>
    <col min="9477" max="9477" width="11.625" style="77" bestFit="1" customWidth="1"/>
    <col min="9478" max="9478" width="9.875" style="77" customWidth="1"/>
    <col min="9479" max="9479" width="19.25" style="77" customWidth="1"/>
    <col min="9480" max="9480" width="26.625" style="77" customWidth="1"/>
    <col min="9481" max="9481" width="30.875" style="77" customWidth="1"/>
    <col min="9482" max="9482" width="7.125" style="77" customWidth="1"/>
    <col min="9483" max="9728" width="9" style="77"/>
    <col min="9729" max="9729" width="3.125" style="77" customWidth="1"/>
    <col min="9730" max="9730" width="16" style="77" customWidth="1"/>
    <col min="9731" max="9731" width="11.625" style="77" bestFit="1" customWidth="1"/>
    <col min="9732" max="9732" width="4.375" style="77" customWidth="1"/>
    <col min="9733" max="9733" width="11.625" style="77" bestFit="1" customWidth="1"/>
    <col min="9734" max="9734" width="9.875" style="77" customWidth="1"/>
    <col min="9735" max="9735" width="19.25" style="77" customWidth="1"/>
    <col min="9736" max="9736" width="26.625" style="77" customWidth="1"/>
    <col min="9737" max="9737" width="30.875" style="77" customWidth="1"/>
    <col min="9738" max="9738" width="7.125" style="77" customWidth="1"/>
    <col min="9739" max="9984" width="9" style="77"/>
    <col min="9985" max="9985" width="3.125" style="77" customWidth="1"/>
    <col min="9986" max="9986" width="16" style="77" customWidth="1"/>
    <col min="9987" max="9987" width="11.625" style="77" bestFit="1" customWidth="1"/>
    <col min="9988" max="9988" width="4.375" style="77" customWidth="1"/>
    <col min="9989" max="9989" width="11.625" style="77" bestFit="1" customWidth="1"/>
    <col min="9990" max="9990" width="9.875" style="77" customWidth="1"/>
    <col min="9991" max="9991" width="19.25" style="77" customWidth="1"/>
    <col min="9992" max="9992" width="26.625" style="77" customWidth="1"/>
    <col min="9993" max="9993" width="30.875" style="77" customWidth="1"/>
    <col min="9994" max="9994" width="7.125" style="77" customWidth="1"/>
    <col min="9995" max="10240" width="9" style="77"/>
    <col min="10241" max="10241" width="3.125" style="77" customWidth="1"/>
    <col min="10242" max="10242" width="16" style="77" customWidth="1"/>
    <col min="10243" max="10243" width="11.625" style="77" bestFit="1" customWidth="1"/>
    <col min="10244" max="10244" width="4.375" style="77" customWidth="1"/>
    <col min="10245" max="10245" width="11.625" style="77" bestFit="1" customWidth="1"/>
    <col min="10246" max="10246" width="9.875" style="77" customWidth="1"/>
    <col min="10247" max="10247" width="19.25" style="77" customWidth="1"/>
    <col min="10248" max="10248" width="26.625" style="77" customWidth="1"/>
    <col min="10249" max="10249" width="30.875" style="77" customWidth="1"/>
    <col min="10250" max="10250" width="7.125" style="77" customWidth="1"/>
    <col min="10251" max="10496" width="9" style="77"/>
    <col min="10497" max="10497" width="3.125" style="77" customWidth="1"/>
    <col min="10498" max="10498" width="16" style="77" customWidth="1"/>
    <col min="10499" max="10499" width="11.625" style="77" bestFit="1" customWidth="1"/>
    <col min="10500" max="10500" width="4.375" style="77" customWidth="1"/>
    <col min="10501" max="10501" width="11.625" style="77" bestFit="1" customWidth="1"/>
    <col min="10502" max="10502" width="9.875" style="77" customWidth="1"/>
    <col min="10503" max="10503" width="19.25" style="77" customWidth="1"/>
    <col min="10504" max="10504" width="26.625" style="77" customWidth="1"/>
    <col min="10505" max="10505" width="30.875" style="77" customWidth="1"/>
    <col min="10506" max="10506" width="7.125" style="77" customWidth="1"/>
    <col min="10507" max="10752" width="9" style="77"/>
    <col min="10753" max="10753" width="3.125" style="77" customWidth="1"/>
    <col min="10754" max="10754" width="16" style="77" customWidth="1"/>
    <col min="10755" max="10755" width="11.625" style="77" bestFit="1" customWidth="1"/>
    <col min="10756" max="10756" width="4.375" style="77" customWidth="1"/>
    <col min="10757" max="10757" width="11.625" style="77" bestFit="1" customWidth="1"/>
    <col min="10758" max="10758" width="9.875" style="77" customWidth="1"/>
    <col min="10759" max="10759" width="19.25" style="77" customWidth="1"/>
    <col min="10760" max="10760" width="26.625" style="77" customWidth="1"/>
    <col min="10761" max="10761" width="30.875" style="77" customWidth="1"/>
    <col min="10762" max="10762" width="7.125" style="77" customWidth="1"/>
    <col min="10763" max="11008" width="9" style="77"/>
    <col min="11009" max="11009" width="3.125" style="77" customWidth="1"/>
    <col min="11010" max="11010" width="16" style="77" customWidth="1"/>
    <col min="11011" max="11011" width="11.625" style="77" bestFit="1" customWidth="1"/>
    <col min="11012" max="11012" width="4.375" style="77" customWidth="1"/>
    <col min="11013" max="11013" width="11.625" style="77" bestFit="1" customWidth="1"/>
    <col min="11014" max="11014" width="9.875" style="77" customWidth="1"/>
    <col min="11015" max="11015" width="19.25" style="77" customWidth="1"/>
    <col min="11016" max="11016" width="26.625" style="77" customWidth="1"/>
    <col min="11017" max="11017" width="30.875" style="77" customWidth="1"/>
    <col min="11018" max="11018" width="7.125" style="77" customWidth="1"/>
    <col min="11019" max="11264" width="9" style="77"/>
    <col min="11265" max="11265" width="3.125" style="77" customWidth="1"/>
    <col min="11266" max="11266" width="16" style="77" customWidth="1"/>
    <col min="11267" max="11267" width="11.625" style="77" bestFit="1" customWidth="1"/>
    <col min="11268" max="11268" width="4.375" style="77" customWidth="1"/>
    <col min="11269" max="11269" width="11.625" style="77" bestFit="1" customWidth="1"/>
    <col min="11270" max="11270" width="9.875" style="77" customWidth="1"/>
    <col min="11271" max="11271" width="19.25" style="77" customWidth="1"/>
    <col min="11272" max="11272" width="26.625" style="77" customWidth="1"/>
    <col min="11273" max="11273" width="30.875" style="77" customWidth="1"/>
    <col min="11274" max="11274" width="7.125" style="77" customWidth="1"/>
    <col min="11275" max="11520" width="9" style="77"/>
    <col min="11521" max="11521" width="3.125" style="77" customWidth="1"/>
    <col min="11522" max="11522" width="16" style="77" customWidth="1"/>
    <col min="11523" max="11523" width="11.625" style="77" bestFit="1" customWidth="1"/>
    <col min="11524" max="11524" width="4.375" style="77" customWidth="1"/>
    <col min="11525" max="11525" width="11.625" style="77" bestFit="1" customWidth="1"/>
    <col min="11526" max="11526" width="9.875" style="77" customWidth="1"/>
    <col min="11527" max="11527" width="19.25" style="77" customWidth="1"/>
    <col min="11528" max="11528" width="26.625" style="77" customWidth="1"/>
    <col min="11529" max="11529" width="30.875" style="77" customWidth="1"/>
    <col min="11530" max="11530" width="7.125" style="77" customWidth="1"/>
    <col min="11531" max="11776" width="9" style="77"/>
    <col min="11777" max="11777" width="3.125" style="77" customWidth="1"/>
    <col min="11778" max="11778" width="16" style="77" customWidth="1"/>
    <col min="11779" max="11779" width="11.625" style="77" bestFit="1" customWidth="1"/>
    <col min="11780" max="11780" width="4.375" style="77" customWidth="1"/>
    <col min="11781" max="11781" width="11.625" style="77" bestFit="1" customWidth="1"/>
    <col min="11782" max="11782" width="9.875" style="77" customWidth="1"/>
    <col min="11783" max="11783" width="19.25" style="77" customWidth="1"/>
    <col min="11784" max="11784" width="26.625" style="77" customWidth="1"/>
    <col min="11785" max="11785" width="30.875" style="77" customWidth="1"/>
    <col min="11786" max="11786" width="7.125" style="77" customWidth="1"/>
    <col min="11787" max="12032" width="9" style="77"/>
    <col min="12033" max="12033" width="3.125" style="77" customWidth="1"/>
    <col min="12034" max="12034" width="16" style="77" customWidth="1"/>
    <col min="12035" max="12035" width="11.625" style="77" bestFit="1" customWidth="1"/>
    <col min="12036" max="12036" width="4.375" style="77" customWidth="1"/>
    <col min="12037" max="12037" width="11.625" style="77" bestFit="1" customWidth="1"/>
    <col min="12038" max="12038" width="9.875" style="77" customWidth="1"/>
    <col min="12039" max="12039" width="19.25" style="77" customWidth="1"/>
    <col min="12040" max="12040" width="26.625" style="77" customWidth="1"/>
    <col min="12041" max="12041" width="30.875" style="77" customWidth="1"/>
    <col min="12042" max="12042" width="7.125" style="77" customWidth="1"/>
    <col min="12043" max="12288" width="9" style="77"/>
    <col min="12289" max="12289" width="3.125" style="77" customWidth="1"/>
    <col min="12290" max="12290" width="16" style="77" customWidth="1"/>
    <col min="12291" max="12291" width="11.625" style="77" bestFit="1" customWidth="1"/>
    <col min="12292" max="12292" width="4.375" style="77" customWidth="1"/>
    <col min="12293" max="12293" width="11.625" style="77" bestFit="1" customWidth="1"/>
    <col min="12294" max="12294" width="9.875" style="77" customWidth="1"/>
    <col min="12295" max="12295" width="19.25" style="77" customWidth="1"/>
    <col min="12296" max="12296" width="26.625" style="77" customWidth="1"/>
    <col min="12297" max="12297" width="30.875" style="77" customWidth="1"/>
    <col min="12298" max="12298" width="7.125" style="77" customWidth="1"/>
    <col min="12299" max="12544" width="9" style="77"/>
    <col min="12545" max="12545" width="3.125" style="77" customWidth="1"/>
    <col min="12546" max="12546" width="16" style="77" customWidth="1"/>
    <col min="12547" max="12547" width="11.625" style="77" bestFit="1" customWidth="1"/>
    <col min="12548" max="12548" width="4.375" style="77" customWidth="1"/>
    <col min="12549" max="12549" width="11.625" style="77" bestFit="1" customWidth="1"/>
    <col min="12550" max="12550" width="9.875" style="77" customWidth="1"/>
    <col min="12551" max="12551" width="19.25" style="77" customWidth="1"/>
    <col min="12552" max="12552" width="26.625" style="77" customWidth="1"/>
    <col min="12553" max="12553" width="30.875" style="77" customWidth="1"/>
    <col min="12554" max="12554" width="7.125" style="77" customWidth="1"/>
    <col min="12555" max="12800" width="9" style="77"/>
    <col min="12801" max="12801" width="3.125" style="77" customWidth="1"/>
    <col min="12802" max="12802" width="16" style="77" customWidth="1"/>
    <col min="12803" max="12803" width="11.625" style="77" bestFit="1" customWidth="1"/>
    <col min="12804" max="12804" width="4.375" style="77" customWidth="1"/>
    <col min="12805" max="12805" width="11.625" style="77" bestFit="1" customWidth="1"/>
    <col min="12806" max="12806" width="9.875" style="77" customWidth="1"/>
    <col min="12807" max="12807" width="19.25" style="77" customWidth="1"/>
    <col min="12808" max="12808" width="26.625" style="77" customWidth="1"/>
    <col min="12809" max="12809" width="30.875" style="77" customWidth="1"/>
    <col min="12810" max="12810" width="7.125" style="77" customWidth="1"/>
    <col min="12811" max="13056" width="9" style="77"/>
    <col min="13057" max="13057" width="3.125" style="77" customWidth="1"/>
    <col min="13058" max="13058" width="16" style="77" customWidth="1"/>
    <col min="13059" max="13059" width="11.625" style="77" bestFit="1" customWidth="1"/>
    <col min="13060" max="13060" width="4.375" style="77" customWidth="1"/>
    <col min="13061" max="13061" width="11.625" style="77" bestFit="1" customWidth="1"/>
    <col min="13062" max="13062" width="9.875" style="77" customWidth="1"/>
    <col min="13063" max="13063" width="19.25" style="77" customWidth="1"/>
    <col min="13064" max="13064" width="26.625" style="77" customWidth="1"/>
    <col min="13065" max="13065" width="30.875" style="77" customWidth="1"/>
    <col min="13066" max="13066" width="7.125" style="77" customWidth="1"/>
    <col min="13067" max="13312" width="9" style="77"/>
    <col min="13313" max="13313" width="3.125" style="77" customWidth="1"/>
    <col min="13314" max="13314" width="16" style="77" customWidth="1"/>
    <col min="13315" max="13315" width="11.625" style="77" bestFit="1" customWidth="1"/>
    <col min="13316" max="13316" width="4.375" style="77" customWidth="1"/>
    <col min="13317" max="13317" width="11.625" style="77" bestFit="1" customWidth="1"/>
    <col min="13318" max="13318" width="9.875" style="77" customWidth="1"/>
    <col min="13319" max="13319" width="19.25" style="77" customWidth="1"/>
    <col min="13320" max="13320" width="26.625" style="77" customWidth="1"/>
    <col min="13321" max="13321" width="30.875" style="77" customWidth="1"/>
    <col min="13322" max="13322" width="7.125" style="77" customWidth="1"/>
    <col min="13323" max="13568" width="9" style="77"/>
    <col min="13569" max="13569" width="3.125" style="77" customWidth="1"/>
    <col min="13570" max="13570" width="16" style="77" customWidth="1"/>
    <col min="13571" max="13571" width="11.625" style="77" bestFit="1" customWidth="1"/>
    <col min="13572" max="13572" width="4.375" style="77" customWidth="1"/>
    <col min="13573" max="13573" width="11.625" style="77" bestFit="1" customWidth="1"/>
    <col min="13574" max="13574" width="9.875" style="77" customWidth="1"/>
    <col min="13575" max="13575" width="19.25" style="77" customWidth="1"/>
    <col min="13576" max="13576" width="26.625" style="77" customWidth="1"/>
    <col min="13577" max="13577" width="30.875" style="77" customWidth="1"/>
    <col min="13578" max="13578" width="7.125" style="77" customWidth="1"/>
    <col min="13579" max="13824" width="9" style="77"/>
    <col min="13825" max="13825" width="3.125" style="77" customWidth="1"/>
    <col min="13826" max="13826" width="16" style="77" customWidth="1"/>
    <col min="13827" max="13827" width="11.625" style="77" bestFit="1" customWidth="1"/>
    <col min="13828" max="13828" width="4.375" style="77" customWidth="1"/>
    <col min="13829" max="13829" width="11.625" style="77" bestFit="1" customWidth="1"/>
    <col min="13830" max="13830" width="9.875" style="77" customWidth="1"/>
    <col min="13831" max="13831" width="19.25" style="77" customWidth="1"/>
    <col min="13832" max="13832" width="26.625" style="77" customWidth="1"/>
    <col min="13833" max="13833" width="30.875" style="77" customWidth="1"/>
    <col min="13834" max="13834" width="7.125" style="77" customWidth="1"/>
    <col min="13835" max="14080" width="9" style="77"/>
    <col min="14081" max="14081" width="3.125" style="77" customWidth="1"/>
    <col min="14082" max="14082" width="16" style="77" customWidth="1"/>
    <col min="14083" max="14083" width="11.625" style="77" bestFit="1" customWidth="1"/>
    <col min="14084" max="14084" width="4.375" style="77" customWidth="1"/>
    <col min="14085" max="14085" width="11.625" style="77" bestFit="1" customWidth="1"/>
    <col min="14086" max="14086" width="9.875" style="77" customWidth="1"/>
    <col min="14087" max="14087" width="19.25" style="77" customWidth="1"/>
    <col min="14088" max="14088" width="26.625" style="77" customWidth="1"/>
    <col min="14089" max="14089" width="30.875" style="77" customWidth="1"/>
    <col min="14090" max="14090" width="7.125" style="77" customWidth="1"/>
    <col min="14091" max="14336" width="9" style="77"/>
    <col min="14337" max="14337" width="3.125" style="77" customWidth="1"/>
    <col min="14338" max="14338" width="16" style="77" customWidth="1"/>
    <col min="14339" max="14339" width="11.625" style="77" bestFit="1" customWidth="1"/>
    <col min="14340" max="14340" width="4.375" style="77" customWidth="1"/>
    <col min="14341" max="14341" width="11.625" style="77" bestFit="1" customWidth="1"/>
    <col min="14342" max="14342" width="9.875" style="77" customWidth="1"/>
    <col min="14343" max="14343" width="19.25" style="77" customWidth="1"/>
    <col min="14344" max="14344" width="26.625" style="77" customWidth="1"/>
    <col min="14345" max="14345" width="30.875" style="77" customWidth="1"/>
    <col min="14346" max="14346" width="7.125" style="77" customWidth="1"/>
    <col min="14347" max="14592" width="9" style="77"/>
    <col min="14593" max="14593" width="3.125" style="77" customWidth="1"/>
    <col min="14594" max="14594" width="16" style="77" customWidth="1"/>
    <col min="14595" max="14595" width="11.625" style="77" bestFit="1" customWidth="1"/>
    <col min="14596" max="14596" width="4.375" style="77" customWidth="1"/>
    <col min="14597" max="14597" width="11.625" style="77" bestFit="1" customWidth="1"/>
    <col min="14598" max="14598" width="9.875" style="77" customWidth="1"/>
    <col min="14599" max="14599" width="19.25" style="77" customWidth="1"/>
    <col min="14600" max="14600" width="26.625" style="77" customWidth="1"/>
    <col min="14601" max="14601" width="30.875" style="77" customWidth="1"/>
    <col min="14602" max="14602" width="7.125" style="77" customWidth="1"/>
    <col min="14603" max="14848" width="9" style="77"/>
    <col min="14849" max="14849" width="3.125" style="77" customWidth="1"/>
    <col min="14850" max="14850" width="16" style="77" customWidth="1"/>
    <col min="14851" max="14851" width="11.625" style="77" bestFit="1" customWidth="1"/>
    <col min="14852" max="14852" width="4.375" style="77" customWidth="1"/>
    <col min="14853" max="14853" width="11.625" style="77" bestFit="1" customWidth="1"/>
    <col min="14854" max="14854" width="9.875" style="77" customWidth="1"/>
    <col min="14855" max="14855" width="19.25" style="77" customWidth="1"/>
    <col min="14856" max="14856" width="26.625" style="77" customWidth="1"/>
    <col min="14857" max="14857" width="30.875" style="77" customWidth="1"/>
    <col min="14858" max="14858" width="7.125" style="77" customWidth="1"/>
    <col min="14859" max="15104" width="9" style="77"/>
    <col min="15105" max="15105" width="3.125" style="77" customWidth="1"/>
    <col min="15106" max="15106" width="16" style="77" customWidth="1"/>
    <col min="15107" max="15107" width="11.625" style="77" bestFit="1" customWidth="1"/>
    <col min="15108" max="15108" width="4.375" style="77" customWidth="1"/>
    <col min="15109" max="15109" width="11.625" style="77" bestFit="1" customWidth="1"/>
    <col min="15110" max="15110" width="9.875" style="77" customWidth="1"/>
    <col min="15111" max="15111" width="19.25" style="77" customWidth="1"/>
    <col min="15112" max="15112" width="26.625" style="77" customWidth="1"/>
    <col min="15113" max="15113" width="30.875" style="77" customWidth="1"/>
    <col min="15114" max="15114" width="7.125" style="77" customWidth="1"/>
    <col min="15115" max="15360" width="9" style="77"/>
    <col min="15361" max="15361" width="3.125" style="77" customWidth="1"/>
    <col min="15362" max="15362" width="16" style="77" customWidth="1"/>
    <col min="15363" max="15363" width="11.625" style="77" bestFit="1" customWidth="1"/>
    <col min="15364" max="15364" width="4.375" style="77" customWidth="1"/>
    <col min="15365" max="15365" width="11.625" style="77" bestFit="1" customWidth="1"/>
    <col min="15366" max="15366" width="9.875" style="77" customWidth="1"/>
    <col min="15367" max="15367" width="19.25" style="77" customWidth="1"/>
    <col min="15368" max="15368" width="26.625" style="77" customWidth="1"/>
    <col min="15369" max="15369" width="30.875" style="77" customWidth="1"/>
    <col min="15370" max="15370" width="7.125" style="77" customWidth="1"/>
    <col min="15371" max="15616" width="9" style="77"/>
    <col min="15617" max="15617" width="3.125" style="77" customWidth="1"/>
    <col min="15618" max="15618" width="16" style="77" customWidth="1"/>
    <col min="15619" max="15619" width="11.625" style="77" bestFit="1" customWidth="1"/>
    <col min="15620" max="15620" width="4.375" style="77" customWidth="1"/>
    <col min="15621" max="15621" width="11.625" style="77" bestFit="1" customWidth="1"/>
    <col min="15622" max="15622" width="9.875" style="77" customWidth="1"/>
    <col min="15623" max="15623" width="19.25" style="77" customWidth="1"/>
    <col min="15624" max="15624" width="26.625" style="77" customWidth="1"/>
    <col min="15625" max="15625" width="30.875" style="77" customWidth="1"/>
    <col min="15626" max="15626" width="7.125" style="77" customWidth="1"/>
    <col min="15627" max="15872" width="9" style="77"/>
    <col min="15873" max="15873" width="3.125" style="77" customWidth="1"/>
    <col min="15874" max="15874" width="16" style="77" customWidth="1"/>
    <col min="15875" max="15875" width="11.625" style="77" bestFit="1" customWidth="1"/>
    <col min="15876" max="15876" width="4.375" style="77" customWidth="1"/>
    <col min="15877" max="15877" width="11.625" style="77" bestFit="1" customWidth="1"/>
    <col min="15878" max="15878" width="9.875" style="77" customWidth="1"/>
    <col min="15879" max="15879" width="19.25" style="77" customWidth="1"/>
    <col min="15880" max="15880" width="26.625" style="77" customWidth="1"/>
    <col min="15881" max="15881" width="30.875" style="77" customWidth="1"/>
    <col min="15882" max="15882" width="7.125" style="77" customWidth="1"/>
    <col min="15883" max="16128" width="9" style="77"/>
    <col min="16129" max="16129" width="3.125" style="77" customWidth="1"/>
    <col min="16130" max="16130" width="16" style="77" customWidth="1"/>
    <col min="16131" max="16131" width="11.625" style="77" bestFit="1" customWidth="1"/>
    <col min="16132" max="16132" width="4.375" style="77" customWidth="1"/>
    <col min="16133" max="16133" width="11.625" style="77" bestFit="1" customWidth="1"/>
    <col min="16134" max="16134" width="9.875" style="77" customWidth="1"/>
    <col min="16135" max="16135" width="19.25" style="77" customWidth="1"/>
    <col min="16136" max="16136" width="26.625" style="77" customWidth="1"/>
    <col min="16137" max="16137" width="30.875" style="77" customWidth="1"/>
    <col min="16138" max="16138" width="7.125" style="77" customWidth="1"/>
    <col min="16139" max="16384" width="9" style="77"/>
  </cols>
  <sheetData>
    <row r="1" spans="2:9" ht="32.25" customHeight="1">
      <c r="I1" s="450"/>
    </row>
    <row r="2" spans="2:9" ht="29.25" customHeight="1">
      <c r="B2" s="449" t="s">
        <v>730</v>
      </c>
      <c r="C2" s="449"/>
      <c r="D2" s="449"/>
      <c r="E2" s="449"/>
      <c r="F2" s="449"/>
      <c r="G2" s="449"/>
      <c r="H2" s="449"/>
      <c r="I2" s="449"/>
    </row>
    <row r="4" spans="2:9" ht="30.75" customHeight="1">
      <c r="G4" s="447"/>
      <c r="H4" s="448" t="str">
        <f>"工事名　　　　"&amp;入力シート!C10</f>
        <v>工事名　　　　県道博多天神線排水性舗装工事（第２工区）</v>
      </c>
      <c r="I4" s="448"/>
    </row>
    <row r="5" spans="2:9" ht="30.75" customHeight="1">
      <c r="G5" s="447"/>
      <c r="H5" s="446" t="str">
        <f>"受注者　　　　"&amp;入力シート!C26</f>
        <v>受注者　　　　(株）福岡企画技調</v>
      </c>
      <c r="I5" s="446"/>
    </row>
    <row r="6" spans="2:9" ht="30.75" customHeight="1">
      <c r="G6" s="447"/>
      <c r="H6" s="446" t="str">
        <f>"発注者　　　　"&amp;入力シート!C5</f>
        <v>発注者　　　　○○県土整備事務所</v>
      </c>
      <c r="I6" s="446"/>
    </row>
    <row r="7" spans="2:9" ht="30.75" customHeight="1">
      <c r="G7" s="447"/>
      <c r="H7" s="446" t="str">
        <f>"工事箇所　　　"&amp;入力シート!C12</f>
        <v>工事箇所　　　福岡市博多区東公園地内</v>
      </c>
      <c r="I7" s="446"/>
    </row>
    <row r="8" spans="2:9" ht="42.75" customHeight="1"/>
    <row r="9" spans="2:9" ht="41.25" customHeight="1">
      <c r="B9" s="444" t="s">
        <v>436</v>
      </c>
      <c r="C9" s="1397" t="s">
        <v>729</v>
      </c>
      <c r="D9" s="1398"/>
      <c r="E9" s="1398"/>
      <c r="F9" s="1399"/>
      <c r="G9" s="445" t="s">
        <v>728</v>
      </c>
      <c r="H9" s="1400" t="s">
        <v>727</v>
      </c>
      <c r="I9" s="1399"/>
    </row>
    <row r="10" spans="2:9" ht="48.75" customHeight="1">
      <c r="B10" s="444" t="s">
        <v>726</v>
      </c>
      <c r="C10" s="443">
        <v>43055</v>
      </c>
      <c r="D10" s="442" t="s">
        <v>35</v>
      </c>
      <c r="E10" s="441">
        <v>43084</v>
      </c>
      <c r="F10" s="440" t="s">
        <v>725</v>
      </c>
      <c r="G10" s="439" t="s">
        <v>724</v>
      </c>
      <c r="H10" s="1401" t="s">
        <v>723</v>
      </c>
      <c r="I10" s="1402"/>
    </row>
    <row r="11" spans="2:9" ht="48.75" customHeight="1">
      <c r="B11" s="434"/>
      <c r="C11" s="438"/>
      <c r="D11" s="437"/>
      <c r="E11" s="436"/>
      <c r="F11" s="435"/>
      <c r="G11" s="434"/>
      <c r="H11" s="1395"/>
      <c r="I11" s="1396"/>
    </row>
    <row r="12" spans="2:9" ht="48.75" customHeight="1">
      <c r="B12" s="434"/>
      <c r="C12" s="438"/>
      <c r="D12" s="437"/>
      <c r="E12" s="436"/>
      <c r="F12" s="435"/>
      <c r="G12" s="434"/>
      <c r="H12" s="1395"/>
      <c r="I12" s="1396"/>
    </row>
    <row r="13" spans="2:9" ht="48.75" customHeight="1">
      <c r="B13" s="434"/>
      <c r="C13" s="438"/>
      <c r="D13" s="437"/>
      <c r="E13" s="436"/>
      <c r="F13" s="435"/>
      <c r="G13" s="434"/>
      <c r="H13" s="1395"/>
      <c r="I13" s="1396"/>
    </row>
    <row r="14" spans="2:9" ht="48.75" customHeight="1">
      <c r="B14" s="434"/>
      <c r="C14" s="438"/>
      <c r="D14" s="437"/>
      <c r="E14" s="436"/>
      <c r="F14" s="435"/>
      <c r="G14" s="434"/>
      <c r="H14" s="1395"/>
      <c r="I14" s="1396"/>
    </row>
    <row r="15" spans="2:9" ht="41.25" customHeight="1"/>
    <row r="16" spans="2:9" ht="41.25" customHeight="1"/>
    <row r="17" ht="41.25" customHeight="1"/>
    <row r="18" ht="41.25" customHeight="1"/>
    <row r="19" ht="41.25" customHeight="1"/>
    <row r="20" ht="41.25" customHeight="1"/>
    <row r="21" ht="41.25" customHeight="1"/>
    <row r="22" ht="41.25" customHeight="1"/>
    <row r="23" ht="41.25" customHeight="1"/>
    <row r="24" ht="41.25" customHeight="1"/>
    <row r="25" ht="41.25" customHeight="1"/>
    <row r="26" ht="41.25" customHeight="1"/>
    <row r="27" ht="41.25" customHeight="1"/>
    <row r="28" ht="41.25" customHeight="1"/>
    <row r="29" ht="41.25" customHeight="1"/>
    <row r="30" ht="41.25" customHeight="1"/>
    <row r="31" ht="41.25" customHeight="1"/>
    <row r="32" ht="41.25" customHeight="1"/>
    <row r="33" ht="41.25" customHeight="1"/>
    <row r="34" ht="41.25" customHeight="1"/>
    <row r="35" ht="41.25" customHeight="1"/>
    <row r="36" ht="41.25" customHeight="1"/>
  </sheetData>
  <mergeCells count="7">
    <mergeCell ref="H14:I14"/>
    <mergeCell ref="C9:F9"/>
    <mergeCell ref="H9:I9"/>
    <mergeCell ref="H10:I10"/>
    <mergeCell ref="H11:I11"/>
    <mergeCell ref="H12:I12"/>
    <mergeCell ref="H13:I13"/>
  </mergeCells>
  <phoneticPr fontId="7"/>
  <printOptions horizontalCentered="1"/>
  <pageMargins left="0.70866141732283472" right="0.70866141732283472" top="0.74803149606299213" bottom="0.74803149606299213" header="0.31496062992125984" footer="0.31496062992125984"/>
  <pageSetup paperSize="9" orientation="landscape" blackAndWhite="1" r:id="rId1"/>
  <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46"/>
  <sheetViews>
    <sheetView view="pageBreakPreview" topLeftCell="A3" zoomScale="80" zoomScaleNormal="100" zoomScaleSheetLayoutView="80" workbookViewId="0">
      <selection sqref="A1:M1"/>
    </sheetView>
  </sheetViews>
  <sheetFormatPr defaultColWidth="2.375" defaultRowHeight="13.5"/>
  <cols>
    <col min="1" max="16384" width="2.375" style="89"/>
  </cols>
  <sheetData>
    <row r="1" spans="1:53">
      <c r="A1" s="89" t="s">
        <v>207</v>
      </c>
    </row>
    <row r="3" spans="1:53">
      <c r="Z3" s="186" t="s">
        <v>183</v>
      </c>
      <c r="AA3" s="1209"/>
      <c r="AB3" s="1209"/>
      <c r="AC3" s="1209"/>
      <c r="AD3" s="1209"/>
      <c r="AE3" s="1209"/>
      <c r="AF3" s="1209"/>
      <c r="AG3" s="1209"/>
      <c r="AH3" s="1209"/>
      <c r="AI3" s="1209"/>
    </row>
    <row r="6" spans="1:53" s="108" customFormat="1" ht="30" customHeight="1">
      <c r="I6" s="108" t="s">
        <v>208</v>
      </c>
      <c r="N6" s="194" t="s">
        <v>378</v>
      </c>
      <c r="O6" s="1407"/>
      <c r="P6" s="1407"/>
      <c r="Q6" s="1407"/>
      <c r="R6" s="1407"/>
      <c r="S6" s="1407"/>
      <c r="T6" s="1407"/>
      <c r="U6" s="1407"/>
      <c r="V6" s="1407"/>
      <c r="W6" s="1407"/>
      <c r="X6" s="1407"/>
      <c r="Y6" s="108" t="s">
        <v>379</v>
      </c>
    </row>
    <row r="8" spans="1:53">
      <c r="BA8" s="89" t="s">
        <v>215</v>
      </c>
    </row>
    <row r="9" spans="1:53">
      <c r="BA9" s="89" t="s">
        <v>380</v>
      </c>
    </row>
    <row r="10" spans="1:53">
      <c r="A10" s="1408" t="str">
        <f>"福岡県"&amp;入力シート!C5&amp;"長"</f>
        <v>福岡県○○県土整備事務所長</v>
      </c>
      <c r="B10" s="1408"/>
      <c r="C10" s="1408"/>
      <c r="D10" s="1408"/>
      <c r="E10" s="1408"/>
      <c r="F10" s="1408"/>
      <c r="G10" s="1408"/>
      <c r="H10" s="1408"/>
      <c r="I10" s="1408"/>
      <c r="J10" s="1408"/>
      <c r="K10" s="1408"/>
      <c r="L10" s="1408"/>
      <c r="M10" s="1408"/>
      <c r="N10" s="1408"/>
      <c r="O10" s="89" t="s">
        <v>179</v>
      </c>
      <c r="BA10" s="89" t="s">
        <v>381</v>
      </c>
    </row>
    <row r="11" spans="1:53">
      <c r="X11" s="1212" t="str">
        <f>入力シート!C25</f>
        <v>福岡市博多区東公園７－７</v>
      </c>
      <c r="Y11" s="1106"/>
      <c r="Z11" s="1106"/>
      <c r="AA11" s="1106"/>
      <c r="AB11" s="1106"/>
      <c r="AC11" s="1106"/>
      <c r="AD11" s="1106"/>
      <c r="AE11" s="1106"/>
      <c r="AF11" s="1106"/>
      <c r="AG11" s="1106"/>
      <c r="AH11" s="1106"/>
      <c r="AI11" s="1106"/>
      <c r="BA11" s="89" t="s">
        <v>216</v>
      </c>
    </row>
    <row r="12" spans="1:53" ht="16.5" customHeight="1">
      <c r="Q12" s="193"/>
      <c r="R12" s="193"/>
      <c r="S12" s="193"/>
      <c r="T12" s="193"/>
      <c r="U12" s="193"/>
      <c r="V12" s="193"/>
      <c r="W12" s="186" t="s">
        <v>382</v>
      </c>
      <c r="X12" s="1106"/>
      <c r="Y12" s="1106"/>
      <c r="Z12" s="1106"/>
      <c r="AA12" s="1106"/>
      <c r="AB12" s="1106"/>
      <c r="AC12" s="1106"/>
      <c r="AD12" s="1106"/>
      <c r="AE12" s="1106"/>
      <c r="AF12" s="1106"/>
      <c r="AG12" s="1106"/>
      <c r="AH12" s="1106"/>
      <c r="AI12" s="1106"/>
    </row>
    <row r="13" spans="1:53" ht="16.5" customHeight="1">
      <c r="Q13" s="193"/>
      <c r="R13" s="193"/>
      <c r="S13" s="193"/>
      <c r="T13" s="193"/>
      <c r="U13" s="193"/>
      <c r="V13" s="193"/>
      <c r="W13" s="193"/>
      <c r="X13" s="1213" t="str">
        <f>入力シート!C26</f>
        <v>(株）福岡企画技調</v>
      </c>
      <c r="Y13" s="1108"/>
      <c r="Z13" s="1108"/>
      <c r="AA13" s="1108"/>
      <c r="AB13" s="1108"/>
      <c r="AC13" s="1108"/>
      <c r="AD13" s="1108"/>
      <c r="AE13" s="1108"/>
      <c r="AF13" s="1108"/>
      <c r="AG13" s="1108"/>
      <c r="AH13" s="1108"/>
      <c r="AI13" s="1108"/>
    </row>
    <row r="14" spans="1:53" ht="16.5" customHeight="1">
      <c r="Q14" s="193"/>
      <c r="R14" s="193"/>
      <c r="S14" s="193"/>
      <c r="T14" s="193"/>
      <c r="U14" s="193"/>
      <c r="V14" s="193"/>
      <c r="W14" s="190" t="s">
        <v>383</v>
      </c>
      <c r="X14" s="192" t="str">
        <f>入力シート!C27</f>
        <v>代表取締役　企画太郎</v>
      </c>
      <c r="Y14" s="193"/>
      <c r="Z14" s="193"/>
      <c r="AA14" s="303"/>
      <c r="AB14" s="193"/>
      <c r="AC14" s="193"/>
      <c r="AD14" s="193"/>
      <c r="AE14" s="193"/>
      <c r="AF14" s="193"/>
      <c r="AG14" s="185"/>
      <c r="AH14" s="185"/>
    </row>
    <row r="15" spans="1:53">
      <c r="X15" s="187" t="s">
        <v>384</v>
      </c>
    </row>
    <row r="16" spans="1:53">
      <c r="B16" s="89" t="s">
        <v>385</v>
      </c>
    </row>
    <row r="18" spans="1:35">
      <c r="D18" s="195" t="s">
        <v>386</v>
      </c>
      <c r="E18" s="195"/>
      <c r="F18" s="195"/>
      <c r="G18" s="195"/>
      <c r="H18" s="195" t="s">
        <v>204</v>
      </c>
      <c r="I18" s="1403"/>
      <c r="J18" s="1403"/>
      <c r="K18" s="1403"/>
      <c r="L18" s="1403"/>
      <c r="M18" s="1403"/>
      <c r="N18" s="1403"/>
      <c r="O18" s="1403"/>
      <c r="P18" s="1403"/>
      <c r="Q18" s="1403"/>
      <c r="R18" s="1403"/>
      <c r="S18" s="1403"/>
      <c r="T18" s="1403"/>
      <c r="U18" s="1403"/>
      <c r="V18" s="1403"/>
      <c r="W18" s="1403"/>
      <c r="X18" s="1403"/>
      <c r="Y18" s="1403"/>
      <c r="Z18" s="1403"/>
      <c r="AA18" s="1403"/>
      <c r="AB18" s="1403"/>
      <c r="AC18" s="1403"/>
      <c r="AD18" s="1403"/>
      <c r="AE18" s="1403"/>
      <c r="AF18" s="1403"/>
    </row>
    <row r="19" spans="1:35">
      <c r="D19" s="196"/>
      <c r="U19" s="197"/>
      <c r="V19" s="1404"/>
      <c r="W19" s="1404"/>
      <c r="X19" s="1404"/>
      <c r="Y19" s="1404"/>
      <c r="Z19" s="1404"/>
      <c r="AA19" s="1404"/>
      <c r="AB19" s="1404"/>
      <c r="AC19" s="1404"/>
      <c r="AD19" s="1404"/>
      <c r="AE19" s="1404"/>
      <c r="AF19" s="1404"/>
    </row>
    <row r="21" spans="1:35">
      <c r="C21" s="250"/>
      <c r="D21" s="250"/>
      <c r="E21" s="250"/>
      <c r="F21" s="250"/>
      <c r="G21" s="250"/>
      <c r="H21" s="250"/>
      <c r="I21" s="258" t="s">
        <v>387</v>
      </c>
      <c r="J21" s="1405" t="str">
        <f>IF(O6="","",O6)</f>
        <v/>
      </c>
      <c r="K21" s="1405"/>
      <c r="L21" s="1405"/>
      <c r="M21" s="1405"/>
      <c r="N21" s="1405"/>
      <c r="O21" s="1405"/>
      <c r="P21" s="1405"/>
      <c r="Q21" s="1405"/>
      <c r="R21" s="1405"/>
      <c r="S21" s="1405"/>
      <c r="T21" s="1405"/>
      <c r="U21" s="1405"/>
      <c r="V21" s="1406"/>
      <c r="W21" s="89" t="s">
        <v>388</v>
      </c>
    </row>
    <row r="22" spans="1:35" ht="20.100000000000001" customHeight="1">
      <c r="F22" s="1212" t="str">
        <f>"第50"&amp;入力シート!C3&amp;"-"&amp;入力シート!C4&amp;"号　"&amp;入力シート!C10</f>
        <v>第503-12345-001号　県道博多天神線排水性舗装工事（第２工区）</v>
      </c>
      <c r="G22" s="1106"/>
      <c r="H22" s="1106"/>
      <c r="I22" s="1106"/>
      <c r="J22" s="1106"/>
      <c r="K22" s="1106"/>
      <c r="L22" s="1106"/>
      <c r="M22" s="1106"/>
      <c r="N22" s="1106"/>
      <c r="O22" s="1106"/>
      <c r="P22" s="1106"/>
      <c r="Q22" s="1106"/>
      <c r="R22" s="1106"/>
      <c r="S22" s="1106"/>
      <c r="T22" s="1106"/>
      <c r="U22" s="1106"/>
      <c r="V22" s="1106"/>
      <c r="W22" s="1106"/>
      <c r="X22" s="1106"/>
      <c r="Y22" s="1106"/>
      <c r="Z22" s="1106"/>
      <c r="AA22" s="1106"/>
      <c r="AB22" s="1106"/>
      <c r="AC22" s="1106"/>
      <c r="AD22" s="1106"/>
      <c r="AE22" s="1106"/>
      <c r="AF22" s="1106"/>
      <c r="AG22" s="1106"/>
    </row>
    <row r="23" spans="1:35" ht="20.100000000000001" customHeight="1">
      <c r="B23" s="192" t="s">
        <v>202</v>
      </c>
      <c r="F23" s="1106"/>
      <c r="G23" s="1106"/>
      <c r="H23" s="1106"/>
      <c r="I23" s="1106"/>
      <c r="J23" s="1106"/>
      <c r="K23" s="1106"/>
      <c r="L23" s="1106"/>
      <c r="M23" s="1106"/>
      <c r="N23" s="1106"/>
      <c r="O23" s="1106"/>
      <c r="P23" s="1106"/>
      <c r="Q23" s="1106"/>
      <c r="R23" s="1106"/>
      <c r="S23" s="1106"/>
      <c r="T23" s="1106"/>
      <c r="U23" s="1106"/>
      <c r="V23" s="1106"/>
      <c r="W23" s="1106"/>
      <c r="X23" s="1106"/>
      <c r="Y23" s="1106"/>
      <c r="Z23" s="1106"/>
      <c r="AA23" s="1106"/>
      <c r="AB23" s="1106"/>
      <c r="AC23" s="1106"/>
      <c r="AD23" s="1106"/>
      <c r="AE23" s="1106"/>
      <c r="AF23" s="1106"/>
      <c r="AG23" s="1106"/>
      <c r="AH23" s="1"/>
      <c r="AI23" s="1"/>
    </row>
    <row r="24" spans="1:35">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row>
    <row r="25" spans="1:35">
      <c r="B25" s="192" t="s">
        <v>209</v>
      </c>
      <c r="C25" s="192"/>
      <c r="D25" s="192"/>
      <c r="E25" s="192"/>
      <c r="F25" s="1410">
        <f>入力シート!C13</f>
        <v>44378</v>
      </c>
      <c r="G25" s="1410"/>
      <c r="H25" s="1410"/>
      <c r="I25" s="1410"/>
      <c r="J25" s="1410"/>
      <c r="K25" s="1410"/>
      <c r="L25" s="1410"/>
      <c r="M25" s="1410"/>
      <c r="N25" s="1410"/>
      <c r="O25" s="199"/>
      <c r="P25" s="199"/>
      <c r="Q25" s="199"/>
      <c r="R25" s="199"/>
      <c r="S25" s="199"/>
      <c r="T25" s="199"/>
      <c r="U25" s="199"/>
      <c r="V25" s="199"/>
      <c r="W25" s="199"/>
      <c r="X25" s="199"/>
      <c r="Y25" s="199"/>
      <c r="Z25" s="199"/>
      <c r="AA25" s="199"/>
      <c r="AB25" s="199"/>
      <c r="AC25" s="199"/>
      <c r="AD25" s="199"/>
      <c r="AE25" s="199"/>
      <c r="AF25" s="199"/>
    </row>
    <row r="26" spans="1:35">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row>
    <row r="27" spans="1:35" ht="14.25">
      <c r="B27" s="192" t="s">
        <v>203</v>
      </c>
      <c r="C27" s="192"/>
      <c r="D27" s="192"/>
      <c r="E27" s="192"/>
      <c r="F27" s="192" t="s">
        <v>301</v>
      </c>
      <c r="G27" s="1411">
        <f>入力シート!C24</f>
        <v>13000000</v>
      </c>
      <c r="H27" s="1411"/>
      <c r="I27" s="1411"/>
      <c r="J27" s="1411"/>
      <c r="K27" s="1411"/>
      <c r="L27" s="1411"/>
      <c r="M27" s="1411"/>
      <c r="N27" s="1411"/>
      <c r="O27" s="1411"/>
      <c r="P27" s="1411"/>
      <c r="Q27" s="1411"/>
      <c r="R27" s="1411"/>
      <c r="S27" s="1411"/>
      <c r="T27" s="1411"/>
      <c r="U27" s="1411"/>
      <c r="V27" s="1411"/>
      <c r="W27" s="1411"/>
      <c r="X27" s="1411"/>
      <c r="Y27" s="1411"/>
      <c r="Z27" s="1411"/>
      <c r="AA27" s="1411"/>
      <c r="AB27" s="1411"/>
      <c r="AC27" s="1411"/>
      <c r="AD27" s="1411"/>
      <c r="AE27" s="1411"/>
      <c r="AF27" s="1411"/>
    </row>
    <row r="28" spans="1:35">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row>
    <row r="29" spans="1:35" s="192" customFormat="1">
      <c r="B29" s="192" t="s">
        <v>211</v>
      </c>
      <c r="F29" s="200"/>
      <c r="G29" s="1413"/>
      <c r="H29" s="1413"/>
      <c r="I29" s="1413"/>
      <c r="J29" s="1413"/>
      <c r="K29" s="1413"/>
      <c r="L29" s="1413"/>
      <c r="M29" s="1413"/>
      <c r="N29" s="1413"/>
      <c r="O29" s="1413"/>
      <c r="P29" s="1413"/>
      <c r="Q29" s="1413"/>
      <c r="R29" s="1413"/>
      <c r="S29" s="1413"/>
      <c r="T29" s="1413"/>
      <c r="U29" s="1413"/>
      <c r="V29" s="1413"/>
      <c r="W29" s="1413"/>
      <c r="X29" s="1413"/>
      <c r="Y29" s="1413"/>
      <c r="Z29" s="1413"/>
      <c r="AA29" s="1413"/>
      <c r="AB29" s="1413"/>
      <c r="AC29" s="1413"/>
      <c r="AD29" s="1413"/>
      <c r="AE29" s="1413"/>
      <c r="AF29" s="1413"/>
      <c r="AG29" s="256"/>
      <c r="AH29" s="256"/>
      <c r="AI29" s="256"/>
    </row>
    <row r="30" spans="1:35">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row>
    <row r="32" spans="1:35">
      <c r="A32" s="90"/>
      <c r="B32" s="90"/>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row>
    <row r="34" spans="1:32" ht="15" customHeight="1">
      <c r="E34" s="190" t="s">
        <v>389</v>
      </c>
      <c r="F34" s="1412" t="s">
        <v>212</v>
      </c>
      <c r="G34" s="1412"/>
      <c r="H34" s="1412"/>
      <c r="I34" s="1412"/>
      <c r="J34" s="1412"/>
      <c r="K34" s="1412"/>
      <c r="L34" s="1412"/>
      <c r="M34" s="1412"/>
      <c r="N34" s="1412"/>
      <c r="O34" s="1412"/>
      <c r="P34" s="1412"/>
      <c r="Q34" s="1412"/>
      <c r="R34" s="1412"/>
      <c r="S34" s="1412"/>
      <c r="T34" s="1412"/>
      <c r="U34" s="1412"/>
      <c r="V34" s="1412"/>
      <c r="W34" s="1412"/>
      <c r="X34" s="1412"/>
      <c r="Y34" s="1412"/>
      <c r="Z34" s="1412"/>
      <c r="AA34" s="1412"/>
      <c r="AB34" s="1412"/>
      <c r="AC34" s="1412"/>
      <c r="AD34" s="1412"/>
      <c r="AE34" s="1412"/>
      <c r="AF34" s="1412"/>
    </row>
    <row r="35" spans="1:32" ht="15" customHeight="1">
      <c r="E35" s="190"/>
      <c r="F35" s="1412"/>
      <c r="G35" s="1412"/>
      <c r="H35" s="1412"/>
      <c r="I35" s="1412"/>
      <c r="J35" s="1412"/>
      <c r="K35" s="1412"/>
      <c r="L35" s="1412"/>
      <c r="M35" s="1412"/>
      <c r="N35" s="1412"/>
      <c r="O35" s="1412"/>
      <c r="P35" s="1412"/>
      <c r="Q35" s="1412"/>
      <c r="R35" s="1412"/>
      <c r="S35" s="1412"/>
      <c r="T35" s="1412"/>
      <c r="U35" s="1412"/>
      <c r="V35" s="1412"/>
      <c r="W35" s="1412"/>
      <c r="X35" s="1412"/>
      <c r="Y35" s="1412"/>
      <c r="Z35" s="1412"/>
      <c r="AA35" s="1412"/>
      <c r="AB35" s="1412"/>
      <c r="AC35" s="1412"/>
      <c r="AD35" s="1412"/>
      <c r="AE35" s="1412"/>
      <c r="AF35" s="1412"/>
    </row>
    <row r="36" spans="1:32" ht="15" customHeight="1">
      <c r="E36" s="191" t="s">
        <v>374</v>
      </c>
      <c r="F36" s="1409" t="s">
        <v>213</v>
      </c>
      <c r="G36" s="1409"/>
      <c r="H36" s="1409"/>
      <c r="I36" s="1409"/>
      <c r="J36" s="1409"/>
      <c r="K36" s="1409"/>
      <c r="L36" s="1409"/>
      <c r="M36" s="1409"/>
      <c r="N36" s="1409"/>
      <c r="O36" s="1409"/>
      <c r="P36" s="1409"/>
      <c r="Q36" s="1409"/>
      <c r="R36" s="1409"/>
      <c r="S36" s="1409"/>
      <c r="T36" s="1409"/>
      <c r="U36" s="1409"/>
      <c r="V36" s="1409"/>
      <c r="W36" s="1409"/>
      <c r="X36" s="1409"/>
      <c r="Y36" s="1409"/>
      <c r="Z36" s="1409"/>
      <c r="AA36" s="1409"/>
      <c r="AB36" s="1409"/>
      <c r="AC36" s="1409"/>
      <c r="AD36" s="1409"/>
      <c r="AE36" s="1409"/>
      <c r="AF36" s="1409"/>
    </row>
    <row r="37" spans="1:32" ht="15" customHeight="1">
      <c r="E37" s="191"/>
      <c r="F37" s="1409"/>
      <c r="G37" s="1409"/>
      <c r="H37" s="1409"/>
      <c r="I37" s="1409"/>
      <c r="J37" s="1409"/>
      <c r="K37" s="1409"/>
      <c r="L37" s="1409"/>
      <c r="M37" s="1409"/>
      <c r="N37" s="1409"/>
      <c r="O37" s="1409"/>
      <c r="P37" s="1409"/>
      <c r="Q37" s="1409"/>
      <c r="R37" s="1409"/>
      <c r="S37" s="1409"/>
      <c r="T37" s="1409"/>
      <c r="U37" s="1409"/>
      <c r="V37" s="1409"/>
      <c r="W37" s="1409"/>
      <c r="X37" s="1409"/>
      <c r="Y37" s="1409"/>
      <c r="Z37" s="1409"/>
      <c r="AA37" s="1409"/>
      <c r="AB37" s="1409"/>
      <c r="AC37" s="1409"/>
      <c r="AD37" s="1409"/>
      <c r="AE37" s="1409"/>
      <c r="AF37" s="1409"/>
    </row>
    <row r="38" spans="1:32" ht="15" customHeight="1">
      <c r="E38" s="191" t="s">
        <v>390</v>
      </c>
      <c r="F38" s="1409" t="s">
        <v>214</v>
      </c>
      <c r="G38" s="1409"/>
      <c r="H38" s="1409"/>
      <c r="I38" s="1409"/>
      <c r="J38" s="1409"/>
      <c r="K38" s="1409"/>
      <c r="L38" s="1409"/>
      <c r="M38" s="1409"/>
      <c r="N38" s="1409"/>
      <c r="O38" s="1409"/>
      <c r="P38" s="1409"/>
      <c r="Q38" s="1409"/>
      <c r="R38" s="1409"/>
      <c r="S38" s="1409"/>
      <c r="T38" s="1409"/>
      <c r="U38" s="1409"/>
      <c r="V38" s="1409"/>
      <c r="W38" s="1409"/>
      <c r="X38" s="1409"/>
      <c r="Y38" s="1409"/>
      <c r="Z38" s="1409"/>
      <c r="AA38" s="1409"/>
      <c r="AB38" s="1409"/>
      <c r="AC38" s="1409"/>
      <c r="AD38" s="1409"/>
      <c r="AE38" s="1409"/>
      <c r="AF38" s="1409"/>
    </row>
    <row r="39" spans="1:32" ht="15" customHeight="1">
      <c r="F39" s="1409"/>
      <c r="G39" s="1409"/>
      <c r="H39" s="1409"/>
      <c r="I39" s="1409"/>
      <c r="J39" s="1409"/>
      <c r="K39" s="1409"/>
      <c r="L39" s="1409"/>
      <c r="M39" s="1409"/>
      <c r="N39" s="1409"/>
      <c r="O39" s="1409"/>
      <c r="P39" s="1409"/>
      <c r="Q39" s="1409"/>
      <c r="R39" s="1409"/>
      <c r="S39" s="1409"/>
      <c r="T39" s="1409"/>
      <c r="U39" s="1409"/>
      <c r="V39" s="1409"/>
      <c r="W39" s="1409"/>
      <c r="X39" s="1409"/>
      <c r="Y39" s="1409"/>
      <c r="Z39" s="1409"/>
      <c r="AA39" s="1409"/>
      <c r="AB39" s="1409"/>
      <c r="AC39" s="1409"/>
      <c r="AD39" s="1409"/>
      <c r="AE39" s="1409"/>
      <c r="AF39" s="1409"/>
    </row>
    <row r="46" spans="1:32">
      <c r="A46" s="107"/>
    </row>
  </sheetData>
  <mergeCells count="15">
    <mergeCell ref="F38:AF39"/>
    <mergeCell ref="F22:AG23"/>
    <mergeCell ref="F25:N25"/>
    <mergeCell ref="G27:AF27"/>
    <mergeCell ref="F34:AF35"/>
    <mergeCell ref="F36:AF37"/>
    <mergeCell ref="G29:AF29"/>
    <mergeCell ref="I18:AF18"/>
    <mergeCell ref="V19:AF19"/>
    <mergeCell ref="J21:V21"/>
    <mergeCell ref="AA3:AI3"/>
    <mergeCell ref="O6:X6"/>
    <mergeCell ref="X11:AI12"/>
    <mergeCell ref="X13:AI13"/>
    <mergeCell ref="A10:N10"/>
  </mergeCells>
  <phoneticPr fontId="7"/>
  <dataValidations count="2">
    <dataValidation type="list" allowBlank="1" showInputMessage="1" showErrorMessage="1" sqref="O6:X6">
      <formula1>$BA$8:$BA$13</formula1>
    </dataValidation>
    <dataValidation imeMode="fullKatakana" allowBlank="1" showInputMessage="1" showErrorMessage="1" sqref="F65564:AG65564 JB65564:KC65564 SX65564:TY65564 ACT65564:ADU65564 AMP65564:ANQ65564 AWL65564:AXM65564 BGH65564:BHI65564 BQD65564:BRE65564 BZZ65564:CBA65564 CJV65564:CKW65564 CTR65564:CUS65564 DDN65564:DEO65564 DNJ65564:DOK65564 DXF65564:DYG65564 EHB65564:EIC65564 EQX65564:ERY65564 FAT65564:FBU65564 FKP65564:FLQ65564 FUL65564:FVM65564 GEH65564:GFI65564 GOD65564:GPE65564 GXZ65564:GZA65564 HHV65564:HIW65564 HRR65564:HSS65564 IBN65564:ICO65564 ILJ65564:IMK65564 IVF65564:IWG65564 JFB65564:JGC65564 JOX65564:JPY65564 JYT65564:JZU65564 KIP65564:KJQ65564 KSL65564:KTM65564 LCH65564:LDI65564 LMD65564:LNE65564 LVZ65564:LXA65564 MFV65564:MGW65564 MPR65564:MQS65564 MZN65564:NAO65564 NJJ65564:NKK65564 NTF65564:NUG65564 ODB65564:OEC65564 OMX65564:ONY65564 OWT65564:OXU65564 PGP65564:PHQ65564 PQL65564:PRM65564 QAH65564:QBI65564 QKD65564:QLE65564 QTZ65564:QVA65564 RDV65564:REW65564 RNR65564:ROS65564 RXN65564:RYO65564 SHJ65564:SIK65564 SRF65564:SSG65564 TBB65564:TCC65564 TKX65564:TLY65564 TUT65564:TVU65564 UEP65564:UFQ65564 UOL65564:UPM65564 UYH65564:UZI65564 VID65564:VJE65564 VRZ65564:VTA65564 WBV65564:WCW65564 WLR65564:WMS65564 WVN65564:WWO65564 F131100:AG131100 JB131100:KC131100 SX131100:TY131100 ACT131100:ADU131100 AMP131100:ANQ131100 AWL131100:AXM131100 BGH131100:BHI131100 BQD131100:BRE131100 BZZ131100:CBA131100 CJV131100:CKW131100 CTR131100:CUS131100 DDN131100:DEO131100 DNJ131100:DOK131100 DXF131100:DYG131100 EHB131100:EIC131100 EQX131100:ERY131100 FAT131100:FBU131100 FKP131100:FLQ131100 FUL131100:FVM131100 GEH131100:GFI131100 GOD131100:GPE131100 GXZ131100:GZA131100 HHV131100:HIW131100 HRR131100:HSS131100 IBN131100:ICO131100 ILJ131100:IMK131100 IVF131100:IWG131100 JFB131100:JGC131100 JOX131100:JPY131100 JYT131100:JZU131100 KIP131100:KJQ131100 KSL131100:KTM131100 LCH131100:LDI131100 LMD131100:LNE131100 LVZ131100:LXA131100 MFV131100:MGW131100 MPR131100:MQS131100 MZN131100:NAO131100 NJJ131100:NKK131100 NTF131100:NUG131100 ODB131100:OEC131100 OMX131100:ONY131100 OWT131100:OXU131100 PGP131100:PHQ131100 PQL131100:PRM131100 QAH131100:QBI131100 QKD131100:QLE131100 QTZ131100:QVA131100 RDV131100:REW131100 RNR131100:ROS131100 RXN131100:RYO131100 SHJ131100:SIK131100 SRF131100:SSG131100 TBB131100:TCC131100 TKX131100:TLY131100 TUT131100:TVU131100 UEP131100:UFQ131100 UOL131100:UPM131100 UYH131100:UZI131100 VID131100:VJE131100 VRZ131100:VTA131100 WBV131100:WCW131100 WLR131100:WMS131100 WVN131100:WWO131100 F196636:AG196636 JB196636:KC196636 SX196636:TY196636 ACT196636:ADU196636 AMP196636:ANQ196636 AWL196636:AXM196636 BGH196636:BHI196636 BQD196636:BRE196636 BZZ196636:CBA196636 CJV196636:CKW196636 CTR196636:CUS196636 DDN196636:DEO196636 DNJ196636:DOK196636 DXF196636:DYG196636 EHB196636:EIC196636 EQX196636:ERY196636 FAT196636:FBU196636 FKP196636:FLQ196636 FUL196636:FVM196636 GEH196636:GFI196636 GOD196636:GPE196636 GXZ196636:GZA196636 HHV196636:HIW196636 HRR196636:HSS196636 IBN196636:ICO196636 ILJ196636:IMK196636 IVF196636:IWG196636 JFB196636:JGC196636 JOX196636:JPY196636 JYT196636:JZU196636 KIP196636:KJQ196636 KSL196636:KTM196636 LCH196636:LDI196636 LMD196636:LNE196636 LVZ196636:LXA196636 MFV196636:MGW196636 MPR196636:MQS196636 MZN196636:NAO196636 NJJ196636:NKK196636 NTF196636:NUG196636 ODB196636:OEC196636 OMX196636:ONY196636 OWT196636:OXU196636 PGP196636:PHQ196636 PQL196636:PRM196636 QAH196636:QBI196636 QKD196636:QLE196636 QTZ196636:QVA196636 RDV196636:REW196636 RNR196636:ROS196636 RXN196636:RYO196636 SHJ196636:SIK196636 SRF196636:SSG196636 TBB196636:TCC196636 TKX196636:TLY196636 TUT196636:TVU196636 UEP196636:UFQ196636 UOL196636:UPM196636 UYH196636:UZI196636 VID196636:VJE196636 VRZ196636:VTA196636 WBV196636:WCW196636 WLR196636:WMS196636 WVN196636:WWO196636 F262172:AG262172 JB262172:KC262172 SX262172:TY262172 ACT262172:ADU262172 AMP262172:ANQ262172 AWL262172:AXM262172 BGH262172:BHI262172 BQD262172:BRE262172 BZZ262172:CBA262172 CJV262172:CKW262172 CTR262172:CUS262172 DDN262172:DEO262172 DNJ262172:DOK262172 DXF262172:DYG262172 EHB262172:EIC262172 EQX262172:ERY262172 FAT262172:FBU262172 FKP262172:FLQ262172 FUL262172:FVM262172 GEH262172:GFI262172 GOD262172:GPE262172 GXZ262172:GZA262172 HHV262172:HIW262172 HRR262172:HSS262172 IBN262172:ICO262172 ILJ262172:IMK262172 IVF262172:IWG262172 JFB262172:JGC262172 JOX262172:JPY262172 JYT262172:JZU262172 KIP262172:KJQ262172 KSL262172:KTM262172 LCH262172:LDI262172 LMD262172:LNE262172 LVZ262172:LXA262172 MFV262172:MGW262172 MPR262172:MQS262172 MZN262172:NAO262172 NJJ262172:NKK262172 NTF262172:NUG262172 ODB262172:OEC262172 OMX262172:ONY262172 OWT262172:OXU262172 PGP262172:PHQ262172 PQL262172:PRM262172 QAH262172:QBI262172 QKD262172:QLE262172 QTZ262172:QVA262172 RDV262172:REW262172 RNR262172:ROS262172 RXN262172:RYO262172 SHJ262172:SIK262172 SRF262172:SSG262172 TBB262172:TCC262172 TKX262172:TLY262172 TUT262172:TVU262172 UEP262172:UFQ262172 UOL262172:UPM262172 UYH262172:UZI262172 VID262172:VJE262172 VRZ262172:VTA262172 WBV262172:WCW262172 WLR262172:WMS262172 WVN262172:WWO262172 F327708:AG327708 JB327708:KC327708 SX327708:TY327708 ACT327708:ADU327708 AMP327708:ANQ327708 AWL327708:AXM327708 BGH327708:BHI327708 BQD327708:BRE327708 BZZ327708:CBA327708 CJV327708:CKW327708 CTR327708:CUS327708 DDN327708:DEO327708 DNJ327708:DOK327708 DXF327708:DYG327708 EHB327708:EIC327708 EQX327708:ERY327708 FAT327708:FBU327708 FKP327708:FLQ327708 FUL327708:FVM327708 GEH327708:GFI327708 GOD327708:GPE327708 GXZ327708:GZA327708 HHV327708:HIW327708 HRR327708:HSS327708 IBN327708:ICO327708 ILJ327708:IMK327708 IVF327708:IWG327708 JFB327708:JGC327708 JOX327708:JPY327708 JYT327708:JZU327708 KIP327708:KJQ327708 KSL327708:KTM327708 LCH327708:LDI327708 LMD327708:LNE327708 LVZ327708:LXA327708 MFV327708:MGW327708 MPR327708:MQS327708 MZN327708:NAO327708 NJJ327708:NKK327708 NTF327708:NUG327708 ODB327708:OEC327708 OMX327708:ONY327708 OWT327708:OXU327708 PGP327708:PHQ327708 PQL327708:PRM327708 QAH327708:QBI327708 QKD327708:QLE327708 QTZ327708:QVA327708 RDV327708:REW327708 RNR327708:ROS327708 RXN327708:RYO327708 SHJ327708:SIK327708 SRF327708:SSG327708 TBB327708:TCC327708 TKX327708:TLY327708 TUT327708:TVU327708 UEP327708:UFQ327708 UOL327708:UPM327708 UYH327708:UZI327708 VID327708:VJE327708 VRZ327708:VTA327708 WBV327708:WCW327708 WLR327708:WMS327708 WVN327708:WWO327708 F393244:AG393244 JB393244:KC393244 SX393244:TY393244 ACT393244:ADU393244 AMP393244:ANQ393244 AWL393244:AXM393244 BGH393244:BHI393244 BQD393244:BRE393244 BZZ393244:CBA393244 CJV393244:CKW393244 CTR393244:CUS393244 DDN393244:DEO393244 DNJ393244:DOK393244 DXF393244:DYG393244 EHB393244:EIC393244 EQX393244:ERY393244 FAT393244:FBU393244 FKP393244:FLQ393244 FUL393244:FVM393244 GEH393244:GFI393244 GOD393244:GPE393244 GXZ393244:GZA393244 HHV393244:HIW393244 HRR393244:HSS393244 IBN393244:ICO393244 ILJ393244:IMK393244 IVF393244:IWG393244 JFB393244:JGC393244 JOX393244:JPY393244 JYT393244:JZU393244 KIP393244:KJQ393244 KSL393244:KTM393244 LCH393244:LDI393244 LMD393244:LNE393244 LVZ393244:LXA393244 MFV393244:MGW393244 MPR393244:MQS393244 MZN393244:NAO393244 NJJ393244:NKK393244 NTF393244:NUG393244 ODB393244:OEC393244 OMX393244:ONY393244 OWT393244:OXU393244 PGP393244:PHQ393244 PQL393244:PRM393244 QAH393244:QBI393244 QKD393244:QLE393244 QTZ393244:QVA393244 RDV393244:REW393244 RNR393244:ROS393244 RXN393244:RYO393244 SHJ393244:SIK393244 SRF393244:SSG393244 TBB393244:TCC393244 TKX393244:TLY393244 TUT393244:TVU393244 UEP393244:UFQ393244 UOL393244:UPM393244 UYH393244:UZI393244 VID393244:VJE393244 VRZ393244:VTA393244 WBV393244:WCW393244 WLR393244:WMS393244 WVN393244:WWO393244 F458780:AG458780 JB458780:KC458780 SX458780:TY458780 ACT458780:ADU458780 AMP458780:ANQ458780 AWL458780:AXM458780 BGH458780:BHI458780 BQD458780:BRE458780 BZZ458780:CBA458780 CJV458780:CKW458780 CTR458780:CUS458780 DDN458780:DEO458780 DNJ458780:DOK458780 DXF458780:DYG458780 EHB458780:EIC458780 EQX458780:ERY458780 FAT458780:FBU458780 FKP458780:FLQ458780 FUL458780:FVM458780 GEH458780:GFI458780 GOD458780:GPE458780 GXZ458780:GZA458780 HHV458780:HIW458780 HRR458780:HSS458780 IBN458780:ICO458780 ILJ458780:IMK458780 IVF458780:IWG458780 JFB458780:JGC458780 JOX458780:JPY458780 JYT458780:JZU458780 KIP458780:KJQ458780 KSL458780:KTM458780 LCH458780:LDI458780 LMD458780:LNE458780 LVZ458780:LXA458780 MFV458780:MGW458780 MPR458780:MQS458780 MZN458780:NAO458780 NJJ458780:NKK458780 NTF458780:NUG458780 ODB458780:OEC458780 OMX458780:ONY458780 OWT458780:OXU458780 PGP458780:PHQ458780 PQL458780:PRM458780 QAH458780:QBI458780 QKD458780:QLE458780 QTZ458780:QVA458780 RDV458780:REW458780 RNR458780:ROS458780 RXN458780:RYO458780 SHJ458780:SIK458780 SRF458780:SSG458780 TBB458780:TCC458780 TKX458780:TLY458780 TUT458780:TVU458780 UEP458780:UFQ458780 UOL458780:UPM458780 UYH458780:UZI458780 VID458780:VJE458780 VRZ458780:VTA458780 WBV458780:WCW458780 WLR458780:WMS458780 WVN458780:WWO458780 F524316:AG524316 JB524316:KC524316 SX524316:TY524316 ACT524316:ADU524316 AMP524316:ANQ524316 AWL524316:AXM524316 BGH524316:BHI524316 BQD524316:BRE524316 BZZ524316:CBA524316 CJV524316:CKW524316 CTR524316:CUS524316 DDN524316:DEO524316 DNJ524316:DOK524316 DXF524316:DYG524316 EHB524316:EIC524316 EQX524316:ERY524316 FAT524316:FBU524316 FKP524316:FLQ524316 FUL524316:FVM524316 GEH524316:GFI524316 GOD524316:GPE524316 GXZ524316:GZA524316 HHV524316:HIW524316 HRR524316:HSS524316 IBN524316:ICO524316 ILJ524316:IMK524316 IVF524316:IWG524316 JFB524316:JGC524316 JOX524316:JPY524316 JYT524316:JZU524316 KIP524316:KJQ524316 KSL524316:KTM524316 LCH524316:LDI524316 LMD524316:LNE524316 LVZ524316:LXA524316 MFV524316:MGW524316 MPR524316:MQS524316 MZN524316:NAO524316 NJJ524316:NKK524316 NTF524316:NUG524316 ODB524316:OEC524316 OMX524316:ONY524316 OWT524316:OXU524316 PGP524316:PHQ524316 PQL524316:PRM524316 QAH524316:QBI524316 QKD524316:QLE524316 QTZ524316:QVA524316 RDV524316:REW524316 RNR524316:ROS524316 RXN524316:RYO524316 SHJ524316:SIK524316 SRF524316:SSG524316 TBB524316:TCC524316 TKX524316:TLY524316 TUT524316:TVU524316 UEP524316:UFQ524316 UOL524316:UPM524316 UYH524316:UZI524316 VID524316:VJE524316 VRZ524316:VTA524316 WBV524316:WCW524316 WLR524316:WMS524316 WVN524316:WWO524316 F589852:AG589852 JB589852:KC589852 SX589852:TY589852 ACT589852:ADU589852 AMP589852:ANQ589852 AWL589852:AXM589852 BGH589852:BHI589852 BQD589852:BRE589852 BZZ589852:CBA589852 CJV589852:CKW589852 CTR589852:CUS589852 DDN589852:DEO589852 DNJ589852:DOK589852 DXF589852:DYG589852 EHB589852:EIC589852 EQX589852:ERY589852 FAT589852:FBU589852 FKP589852:FLQ589852 FUL589852:FVM589852 GEH589852:GFI589852 GOD589852:GPE589852 GXZ589852:GZA589852 HHV589852:HIW589852 HRR589852:HSS589852 IBN589852:ICO589852 ILJ589852:IMK589852 IVF589852:IWG589852 JFB589852:JGC589852 JOX589852:JPY589852 JYT589852:JZU589852 KIP589852:KJQ589852 KSL589852:KTM589852 LCH589852:LDI589852 LMD589852:LNE589852 LVZ589852:LXA589852 MFV589852:MGW589852 MPR589852:MQS589852 MZN589852:NAO589852 NJJ589852:NKK589852 NTF589852:NUG589852 ODB589852:OEC589852 OMX589852:ONY589852 OWT589852:OXU589852 PGP589852:PHQ589852 PQL589852:PRM589852 QAH589852:QBI589852 QKD589852:QLE589852 QTZ589852:QVA589852 RDV589852:REW589852 RNR589852:ROS589852 RXN589852:RYO589852 SHJ589852:SIK589852 SRF589852:SSG589852 TBB589852:TCC589852 TKX589852:TLY589852 TUT589852:TVU589852 UEP589852:UFQ589852 UOL589852:UPM589852 UYH589852:UZI589852 VID589852:VJE589852 VRZ589852:VTA589852 WBV589852:WCW589852 WLR589852:WMS589852 WVN589852:WWO589852 F655388:AG655388 JB655388:KC655388 SX655388:TY655388 ACT655388:ADU655388 AMP655388:ANQ655388 AWL655388:AXM655388 BGH655388:BHI655388 BQD655388:BRE655388 BZZ655388:CBA655388 CJV655388:CKW655388 CTR655388:CUS655388 DDN655388:DEO655388 DNJ655388:DOK655388 DXF655388:DYG655388 EHB655388:EIC655388 EQX655388:ERY655388 FAT655388:FBU655388 FKP655388:FLQ655388 FUL655388:FVM655388 GEH655388:GFI655388 GOD655388:GPE655388 GXZ655388:GZA655388 HHV655388:HIW655388 HRR655388:HSS655388 IBN655388:ICO655388 ILJ655388:IMK655388 IVF655388:IWG655388 JFB655388:JGC655388 JOX655388:JPY655388 JYT655388:JZU655388 KIP655388:KJQ655388 KSL655388:KTM655388 LCH655388:LDI655388 LMD655388:LNE655388 LVZ655388:LXA655388 MFV655388:MGW655388 MPR655388:MQS655388 MZN655388:NAO655388 NJJ655388:NKK655388 NTF655388:NUG655388 ODB655388:OEC655388 OMX655388:ONY655388 OWT655388:OXU655388 PGP655388:PHQ655388 PQL655388:PRM655388 QAH655388:QBI655388 QKD655388:QLE655388 QTZ655388:QVA655388 RDV655388:REW655388 RNR655388:ROS655388 RXN655388:RYO655388 SHJ655388:SIK655388 SRF655388:SSG655388 TBB655388:TCC655388 TKX655388:TLY655388 TUT655388:TVU655388 UEP655388:UFQ655388 UOL655388:UPM655388 UYH655388:UZI655388 VID655388:VJE655388 VRZ655388:VTA655388 WBV655388:WCW655388 WLR655388:WMS655388 WVN655388:WWO655388 F720924:AG720924 JB720924:KC720924 SX720924:TY720924 ACT720924:ADU720924 AMP720924:ANQ720924 AWL720924:AXM720924 BGH720924:BHI720924 BQD720924:BRE720924 BZZ720924:CBA720924 CJV720924:CKW720924 CTR720924:CUS720924 DDN720924:DEO720924 DNJ720924:DOK720924 DXF720924:DYG720924 EHB720924:EIC720924 EQX720924:ERY720924 FAT720924:FBU720924 FKP720924:FLQ720924 FUL720924:FVM720924 GEH720924:GFI720924 GOD720924:GPE720924 GXZ720924:GZA720924 HHV720924:HIW720924 HRR720924:HSS720924 IBN720924:ICO720924 ILJ720924:IMK720924 IVF720924:IWG720924 JFB720924:JGC720924 JOX720924:JPY720924 JYT720924:JZU720924 KIP720924:KJQ720924 KSL720924:KTM720924 LCH720924:LDI720924 LMD720924:LNE720924 LVZ720924:LXA720924 MFV720924:MGW720924 MPR720924:MQS720924 MZN720924:NAO720924 NJJ720924:NKK720924 NTF720924:NUG720924 ODB720924:OEC720924 OMX720924:ONY720924 OWT720924:OXU720924 PGP720924:PHQ720924 PQL720924:PRM720924 QAH720924:QBI720924 QKD720924:QLE720924 QTZ720924:QVA720924 RDV720924:REW720924 RNR720924:ROS720924 RXN720924:RYO720924 SHJ720924:SIK720924 SRF720924:SSG720924 TBB720924:TCC720924 TKX720924:TLY720924 TUT720924:TVU720924 UEP720924:UFQ720924 UOL720924:UPM720924 UYH720924:UZI720924 VID720924:VJE720924 VRZ720924:VTA720924 WBV720924:WCW720924 WLR720924:WMS720924 WVN720924:WWO720924 F786460:AG786460 JB786460:KC786460 SX786460:TY786460 ACT786460:ADU786460 AMP786460:ANQ786460 AWL786460:AXM786460 BGH786460:BHI786460 BQD786460:BRE786460 BZZ786460:CBA786460 CJV786460:CKW786460 CTR786460:CUS786460 DDN786460:DEO786460 DNJ786460:DOK786460 DXF786460:DYG786460 EHB786460:EIC786460 EQX786460:ERY786460 FAT786460:FBU786460 FKP786460:FLQ786460 FUL786460:FVM786460 GEH786460:GFI786460 GOD786460:GPE786460 GXZ786460:GZA786460 HHV786460:HIW786460 HRR786460:HSS786460 IBN786460:ICO786460 ILJ786460:IMK786460 IVF786460:IWG786460 JFB786460:JGC786460 JOX786460:JPY786460 JYT786460:JZU786460 KIP786460:KJQ786460 KSL786460:KTM786460 LCH786460:LDI786460 LMD786460:LNE786460 LVZ786460:LXA786460 MFV786460:MGW786460 MPR786460:MQS786460 MZN786460:NAO786460 NJJ786460:NKK786460 NTF786460:NUG786460 ODB786460:OEC786460 OMX786460:ONY786460 OWT786460:OXU786460 PGP786460:PHQ786460 PQL786460:PRM786460 QAH786460:QBI786460 QKD786460:QLE786460 QTZ786460:QVA786460 RDV786460:REW786460 RNR786460:ROS786460 RXN786460:RYO786460 SHJ786460:SIK786460 SRF786460:SSG786460 TBB786460:TCC786460 TKX786460:TLY786460 TUT786460:TVU786460 UEP786460:UFQ786460 UOL786460:UPM786460 UYH786460:UZI786460 VID786460:VJE786460 VRZ786460:VTA786460 WBV786460:WCW786460 WLR786460:WMS786460 WVN786460:WWO786460 F851996:AG851996 JB851996:KC851996 SX851996:TY851996 ACT851996:ADU851996 AMP851996:ANQ851996 AWL851996:AXM851996 BGH851996:BHI851996 BQD851996:BRE851996 BZZ851996:CBA851996 CJV851996:CKW851996 CTR851996:CUS851996 DDN851996:DEO851996 DNJ851996:DOK851996 DXF851996:DYG851996 EHB851996:EIC851996 EQX851996:ERY851996 FAT851996:FBU851996 FKP851996:FLQ851996 FUL851996:FVM851996 GEH851996:GFI851996 GOD851996:GPE851996 GXZ851996:GZA851996 HHV851996:HIW851996 HRR851996:HSS851996 IBN851996:ICO851996 ILJ851996:IMK851996 IVF851996:IWG851996 JFB851996:JGC851996 JOX851996:JPY851996 JYT851996:JZU851996 KIP851996:KJQ851996 KSL851996:KTM851996 LCH851996:LDI851996 LMD851996:LNE851996 LVZ851996:LXA851996 MFV851996:MGW851996 MPR851996:MQS851996 MZN851996:NAO851996 NJJ851996:NKK851996 NTF851996:NUG851996 ODB851996:OEC851996 OMX851996:ONY851996 OWT851996:OXU851996 PGP851996:PHQ851996 PQL851996:PRM851996 QAH851996:QBI851996 QKD851996:QLE851996 QTZ851996:QVA851996 RDV851996:REW851996 RNR851996:ROS851996 RXN851996:RYO851996 SHJ851996:SIK851996 SRF851996:SSG851996 TBB851996:TCC851996 TKX851996:TLY851996 TUT851996:TVU851996 UEP851996:UFQ851996 UOL851996:UPM851996 UYH851996:UZI851996 VID851996:VJE851996 VRZ851996:VTA851996 WBV851996:WCW851996 WLR851996:WMS851996 WVN851996:WWO851996 F917532:AG917532 JB917532:KC917532 SX917532:TY917532 ACT917532:ADU917532 AMP917532:ANQ917532 AWL917532:AXM917532 BGH917532:BHI917532 BQD917532:BRE917532 BZZ917532:CBA917532 CJV917532:CKW917532 CTR917532:CUS917532 DDN917532:DEO917532 DNJ917532:DOK917532 DXF917532:DYG917532 EHB917532:EIC917532 EQX917532:ERY917532 FAT917532:FBU917532 FKP917532:FLQ917532 FUL917532:FVM917532 GEH917532:GFI917532 GOD917532:GPE917532 GXZ917532:GZA917532 HHV917532:HIW917532 HRR917532:HSS917532 IBN917532:ICO917532 ILJ917532:IMK917532 IVF917532:IWG917532 JFB917532:JGC917532 JOX917532:JPY917532 JYT917532:JZU917532 KIP917532:KJQ917532 KSL917532:KTM917532 LCH917532:LDI917532 LMD917532:LNE917532 LVZ917532:LXA917532 MFV917532:MGW917532 MPR917532:MQS917532 MZN917532:NAO917532 NJJ917532:NKK917532 NTF917532:NUG917532 ODB917532:OEC917532 OMX917532:ONY917532 OWT917532:OXU917532 PGP917532:PHQ917532 PQL917532:PRM917532 QAH917532:QBI917532 QKD917532:QLE917532 QTZ917532:QVA917532 RDV917532:REW917532 RNR917532:ROS917532 RXN917532:RYO917532 SHJ917532:SIK917532 SRF917532:SSG917532 TBB917532:TCC917532 TKX917532:TLY917532 TUT917532:TVU917532 UEP917532:UFQ917532 UOL917532:UPM917532 UYH917532:UZI917532 VID917532:VJE917532 VRZ917532:VTA917532 WBV917532:WCW917532 WLR917532:WMS917532 WVN917532:WWO917532 F983068:AG983068 JB983068:KC983068 SX983068:TY983068 ACT983068:ADU983068 AMP983068:ANQ983068 AWL983068:AXM983068 BGH983068:BHI983068 BQD983068:BRE983068 BZZ983068:CBA983068 CJV983068:CKW983068 CTR983068:CUS983068 DDN983068:DEO983068 DNJ983068:DOK983068 DXF983068:DYG983068 EHB983068:EIC983068 EQX983068:ERY983068 FAT983068:FBU983068 FKP983068:FLQ983068 FUL983068:FVM983068 GEH983068:GFI983068 GOD983068:GPE983068 GXZ983068:GZA983068 HHV983068:HIW983068 HRR983068:HSS983068 IBN983068:ICO983068 ILJ983068:IMK983068 IVF983068:IWG983068 JFB983068:JGC983068 JOX983068:JPY983068 JYT983068:JZU983068 KIP983068:KJQ983068 KSL983068:KTM983068 LCH983068:LDI983068 LMD983068:LNE983068 LVZ983068:LXA983068 MFV983068:MGW983068 MPR983068:MQS983068 MZN983068:NAO983068 NJJ983068:NKK983068 NTF983068:NUG983068 ODB983068:OEC983068 OMX983068:ONY983068 OWT983068:OXU983068 PGP983068:PHQ983068 PQL983068:PRM983068 QAH983068:QBI983068 QKD983068:QLE983068 QTZ983068:QVA983068 RDV983068:REW983068 RNR983068:ROS983068 RXN983068:RYO983068 SHJ983068:SIK983068 SRF983068:SSG983068 TBB983068:TCC983068 TKX983068:TLY983068 TUT983068:TVU983068 UEP983068:UFQ983068 UOL983068:UPM983068 UYH983068:UZI983068 VID983068:VJE983068 VRZ983068:VTA983068 WBV983068:WCW983068 WLR983068:WMS983068 WVN983068:WWO983068"/>
  </dataValidations>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4"/>
  <sheetViews>
    <sheetView view="pageBreakPreview" zoomScaleNormal="100" zoomScaleSheetLayoutView="100" workbookViewId="0">
      <selection activeCell="Y16" sqref="Y16"/>
    </sheetView>
  </sheetViews>
  <sheetFormatPr defaultColWidth="2.375" defaultRowHeight="13.5"/>
  <cols>
    <col min="1" max="16384" width="2.375" style="25"/>
  </cols>
  <sheetData>
    <row r="1" spans="1:35">
      <c r="A1" s="25" t="s">
        <v>217</v>
      </c>
    </row>
    <row r="3" spans="1:35">
      <c r="AI3" s="26" t="s">
        <v>218</v>
      </c>
    </row>
    <row r="6" spans="1:35" ht="30" customHeight="1">
      <c r="A6" s="1414" t="s">
        <v>219</v>
      </c>
      <c r="B6" s="1414"/>
      <c r="C6" s="1414"/>
      <c r="D6" s="1414"/>
      <c r="E6" s="1414"/>
      <c r="F6" s="1414"/>
      <c r="G6" s="1414"/>
      <c r="H6" s="1414"/>
      <c r="I6" s="1414"/>
      <c r="J6" s="1414"/>
      <c r="K6" s="1414"/>
      <c r="L6" s="1414"/>
      <c r="M6" s="1414"/>
      <c r="N6" s="1414"/>
      <c r="O6" s="1414"/>
      <c r="P6" s="1414"/>
      <c r="Q6" s="1414"/>
      <c r="R6" s="1414"/>
      <c r="S6" s="1414"/>
      <c r="T6" s="1414"/>
      <c r="U6" s="1414"/>
      <c r="V6" s="1414"/>
      <c r="W6" s="1414"/>
      <c r="X6" s="1414"/>
      <c r="Y6" s="1414"/>
      <c r="Z6" s="1414"/>
      <c r="AA6" s="1414"/>
      <c r="AB6" s="1414"/>
      <c r="AC6" s="1414"/>
      <c r="AD6" s="1414"/>
      <c r="AE6" s="1414"/>
      <c r="AF6" s="1414"/>
      <c r="AG6" s="1414"/>
      <c r="AH6" s="1414"/>
      <c r="AI6" s="1414"/>
    </row>
    <row r="9" spans="1:35">
      <c r="B9" s="41" t="s">
        <v>220</v>
      </c>
      <c r="D9" s="25" t="s">
        <v>221</v>
      </c>
      <c r="M9" s="42" t="s">
        <v>222</v>
      </c>
      <c r="P9" s="40" t="s">
        <v>210</v>
      </c>
      <c r="Q9" s="1415">
        <f>入力シート!C24</f>
        <v>13000000</v>
      </c>
      <c r="R9" s="1415"/>
      <c r="S9" s="1415"/>
      <c r="T9" s="1415"/>
      <c r="U9" s="1415"/>
      <c r="V9" s="1415"/>
      <c r="W9" s="1415"/>
      <c r="X9" s="1415"/>
      <c r="Y9" s="1415"/>
      <c r="Z9" s="1415"/>
    </row>
    <row r="10" spans="1:35">
      <c r="B10" s="41"/>
      <c r="M10" s="42"/>
    </row>
    <row r="11" spans="1:35">
      <c r="M11" s="42"/>
    </row>
    <row r="12" spans="1:35">
      <c r="B12" s="41" t="s">
        <v>223</v>
      </c>
      <c r="D12" s="25" t="s">
        <v>224</v>
      </c>
      <c r="M12" s="42" t="s">
        <v>225</v>
      </c>
      <c r="P12" s="40" t="s">
        <v>210</v>
      </c>
      <c r="Q12" s="1416"/>
      <c r="R12" s="1416"/>
      <c r="S12" s="1416"/>
      <c r="T12" s="1416"/>
      <c r="U12" s="1416"/>
      <c r="V12" s="1416"/>
      <c r="W12" s="1416"/>
      <c r="X12" s="1416"/>
      <c r="Y12" s="1416"/>
      <c r="Z12" s="1416"/>
    </row>
    <row r="13" spans="1:35">
      <c r="M13" s="42"/>
    </row>
    <row r="14" spans="1:35">
      <c r="M14" s="42"/>
    </row>
    <row r="15" spans="1:35">
      <c r="B15" s="41" t="s">
        <v>226</v>
      </c>
      <c r="D15" s="25" t="s">
        <v>227</v>
      </c>
      <c r="M15" s="42" t="s">
        <v>228</v>
      </c>
      <c r="P15" s="40" t="s">
        <v>210</v>
      </c>
      <c r="Q15" s="1416"/>
      <c r="R15" s="1416"/>
      <c r="S15" s="1416"/>
      <c r="T15" s="1416"/>
      <c r="U15" s="1416"/>
      <c r="V15" s="1416"/>
      <c r="W15" s="1416"/>
      <c r="X15" s="1416"/>
      <c r="Y15" s="1416"/>
      <c r="Z15" s="1416"/>
    </row>
    <row r="16" spans="1:35">
      <c r="M16" s="42"/>
    </row>
    <row r="17" spans="1:34">
      <c r="M17" s="42"/>
    </row>
    <row r="18" spans="1:34">
      <c r="B18" s="41" t="s">
        <v>229</v>
      </c>
      <c r="D18" s="1417" t="s">
        <v>230</v>
      </c>
      <c r="E18" s="1417"/>
      <c r="F18" s="1417"/>
      <c r="G18" s="1417"/>
      <c r="H18" s="1417"/>
      <c r="I18" s="1417"/>
      <c r="J18" s="1417"/>
      <c r="M18" s="42" t="s">
        <v>231</v>
      </c>
      <c r="P18" s="40" t="s">
        <v>210</v>
      </c>
      <c r="Q18" s="1416"/>
      <c r="R18" s="1416"/>
      <c r="S18" s="1416"/>
      <c r="T18" s="1416"/>
      <c r="U18" s="1416"/>
      <c r="V18" s="1416"/>
      <c r="W18" s="1416"/>
      <c r="X18" s="1416"/>
      <c r="Y18" s="1416"/>
      <c r="Z18" s="1416"/>
      <c r="AD18" s="1418"/>
      <c r="AE18" s="1418"/>
      <c r="AF18" s="1418"/>
      <c r="AG18" s="1418"/>
    </row>
    <row r="19" spans="1:34">
      <c r="D19" s="1417"/>
      <c r="E19" s="1417"/>
      <c r="F19" s="1417"/>
      <c r="G19" s="1417"/>
      <c r="H19" s="1417"/>
      <c r="I19" s="1417"/>
      <c r="J19" s="1417"/>
      <c r="M19" s="42"/>
      <c r="AD19" s="1419"/>
      <c r="AE19" s="1419"/>
      <c r="AF19" s="1419"/>
      <c r="AG19" s="1419"/>
    </row>
    <row r="20" spans="1:34">
      <c r="M20" s="42"/>
    </row>
    <row r="21" spans="1:34">
      <c r="B21" s="41" t="s">
        <v>232</v>
      </c>
      <c r="D21" s="1421" t="s">
        <v>233</v>
      </c>
      <c r="E21" s="1421"/>
      <c r="F21" s="1421"/>
      <c r="G21" s="1421"/>
      <c r="H21" s="1421"/>
      <c r="I21" s="1421"/>
      <c r="J21" s="1421"/>
      <c r="M21" s="42"/>
    </row>
    <row r="22" spans="1:34">
      <c r="D22" s="1421"/>
      <c r="E22" s="1421"/>
      <c r="F22" s="1421"/>
      <c r="G22" s="1421"/>
      <c r="H22" s="1421"/>
      <c r="I22" s="1421"/>
      <c r="J22" s="1421"/>
      <c r="M22" s="42" t="s">
        <v>234</v>
      </c>
      <c r="P22" s="40" t="s">
        <v>210</v>
      </c>
      <c r="Q22" s="1415" t="str">
        <f>IF(Q15-Q18=0,"",Q15-Q18)</f>
        <v/>
      </c>
      <c r="R22" s="1415"/>
      <c r="S22" s="1415"/>
      <c r="T22" s="1415"/>
      <c r="U22" s="1415"/>
      <c r="V22" s="1415"/>
      <c r="W22" s="1415"/>
      <c r="X22" s="1415"/>
      <c r="Y22" s="1415"/>
      <c r="Z22" s="1415"/>
    </row>
    <row r="23" spans="1:34">
      <c r="M23" s="42"/>
    </row>
    <row r="24" spans="1:34">
      <c r="M24" s="42"/>
    </row>
    <row r="25" spans="1:34">
      <c r="B25" s="41" t="s">
        <v>235</v>
      </c>
      <c r="D25" s="1421" t="s">
        <v>236</v>
      </c>
      <c r="E25" s="1421"/>
      <c r="F25" s="1421"/>
      <c r="G25" s="1421"/>
      <c r="H25" s="1421"/>
      <c r="I25" s="1421"/>
      <c r="J25" s="1421"/>
      <c r="K25" s="1422" t="s">
        <v>237</v>
      </c>
      <c r="L25" s="1422"/>
      <c r="M25" s="1422"/>
      <c r="N25" s="1422"/>
      <c r="O25" s="1422"/>
      <c r="P25" s="40" t="s">
        <v>210</v>
      </c>
      <c r="Q25" s="1415" t="str">
        <f>IF(ISERROR(Q22*(9/10-(AD26/100))),"",Q22*(9/10-(AD26/100)))</f>
        <v/>
      </c>
      <c r="R25" s="1415"/>
      <c r="S25" s="1415"/>
      <c r="T25" s="1415"/>
      <c r="U25" s="1415"/>
      <c r="V25" s="1415"/>
      <c r="W25" s="1415"/>
      <c r="X25" s="1415"/>
      <c r="Y25" s="1415"/>
      <c r="Z25" s="1415"/>
      <c r="AB25" s="25" t="s">
        <v>238</v>
      </c>
      <c r="AD25" s="1418">
        <f>IF(ISERROR(Q12/Q9*100),"",Q12/Q9*100)</f>
        <v>0</v>
      </c>
      <c r="AE25" s="1418"/>
      <c r="AF25" s="1418"/>
      <c r="AG25" s="1418"/>
      <c r="AH25" s="25" t="s">
        <v>239</v>
      </c>
    </row>
    <row r="26" spans="1:34">
      <c r="D26" s="1421"/>
      <c r="E26" s="1421"/>
      <c r="F26" s="1421"/>
      <c r="G26" s="1421"/>
      <c r="H26" s="1421"/>
      <c r="I26" s="1421"/>
      <c r="J26" s="1421"/>
      <c r="AC26" s="25" t="s">
        <v>240</v>
      </c>
      <c r="AD26" s="1423">
        <f>IF(ISERROR(ROUNDUP(AD25,0)),"",ROUNDUP(AD25,0))</f>
        <v>0</v>
      </c>
      <c r="AE26" s="1423"/>
      <c r="AF26" s="1423"/>
      <c r="AG26" s="1423"/>
      <c r="AH26" s="25" t="s">
        <v>239</v>
      </c>
    </row>
    <row r="28" spans="1:34" ht="13.5" customHeight="1">
      <c r="B28" s="41" t="s">
        <v>241</v>
      </c>
      <c r="D28" s="39" t="s">
        <v>242</v>
      </c>
      <c r="E28" s="39"/>
      <c r="F28" s="39"/>
      <c r="G28" s="39"/>
      <c r="H28" s="39"/>
      <c r="I28" s="39"/>
      <c r="J28" s="39"/>
      <c r="P28" s="40" t="s">
        <v>210</v>
      </c>
      <c r="Q28" s="1415" t="str">
        <f>IF(ISERROR(Q25),"",(Q25))</f>
        <v/>
      </c>
      <c r="R28" s="1415"/>
      <c r="S28" s="1415"/>
      <c r="T28" s="1415"/>
      <c r="U28" s="1415"/>
      <c r="V28" s="1415"/>
      <c r="W28" s="1415"/>
      <c r="X28" s="1415"/>
      <c r="Y28" s="1415"/>
      <c r="Z28" s="1415"/>
    </row>
    <row r="29" spans="1:34">
      <c r="D29" s="39"/>
      <c r="E29" s="39"/>
      <c r="F29" s="39"/>
      <c r="G29" s="39"/>
      <c r="H29" s="39"/>
      <c r="I29" s="39"/>
      <c r="J29" s="39"/>
    </row>
    <row r="31" spans="1:34">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row>
    <row r="32" spans="1:34" ht="15" customHeight="1">
      <c r="B32" s="43" t="s">
        <v>243</v>
      </c>
      <c r="E32" s="41" t="s">
        <v>220</v>
      </c>
      <c r="F32" s="1420" t="s">
        <v>883</v>
      </c>
      <c r="G32" s="1420"/>
      <c r="H32" s="1420"/>
      <c r="I32" s="1420"/>
      <c r="J32" s="1420"/>
      <c r="K32" s="1420"/>
      <c r="L32" s="1420"/>
      <c r="M32" s="1420"/>
      <c r="N32" s="1420"/>
      <c r="O32" s="1420"/>
      <c r="P32" s="1420"/>
      <c r="Q32" s="1420"/>
      <c r="R32" s="1420"/>
      <c r="S32" s="1420"/>
      <c r="T32" s="1420"/>
      <c r="U32" s="1420"/>
      <c r="V32" s="1420"/>
      <c r="W32" s="1420"/>
      <c r="X32" s="1420"/>
      <c r="Y32" s="1420"/>
      <c r="Z32" s="1420"/>
      <c r="AA32" s="1420"/>
      <c r="AB32" s="1420"/>
      <c r="AC32" s="1420"/>
      <c r="AD32" s="1420"/>
      <c r="AE32" s="1420"/>
      <c r="AF32" s="1420"/>
    </row>
    <row r="33" spans="5:32" ht="15" customHeight="1">
      <c r="F33" s="1420"/>
      <c r="G33" s="1420"/>
      <c r="H33" s="1420"/>
      <c r="I33" s="1420"/>
      <c r="J33" s="1420"/>
      <c r="K33" s="1420"/>
      <c r="L33" s="1420"/>
      <c r="M33" s="1420"/>
      <c r="N33" s="1420"/>
      <c r="O33" s="1420"/>
      <c r="P33" s="1420"/>
      <c r="Q33" s="1420"/>
      <c r="R33" s="1420"/>
      <c r="S33" s="1420"/>
      <c r="T33" s="1420"/>
      <c r="U33" s="1420"/>
      <c r="V33" s="1420"/>
      <c r="W33" s="1420"/>
      <c r="X33" s="1420"/>
      <c r="Y33" s="1420"/>
      <c r="Z33" s="1420"/>
      <c r="AA33" s="1420"/>
      <c r="AB33" s="1420"/>
      <c r="AC33" s="1420"/>
      <c r="AD33" s="1420"/>
      <c r="AE33" s="1420"/>
      <c r="AF33" s="1420"/>
    </row>
    <row r="34" spans="5:32" ht="15" customHeight="1">
      <c r="E34" s="41" t="s">
        <v>223</v>
      </c>
      <c r="F34" s="25" t="s">
        <v>244</v>
      </c>
    </row>
  </sheetData>
  <mergeCells count="17">
    <mergeCell ref="Q28:Z28"/>
    <mergeCell ref="F32:AF33"/>
    <mergeCell ref="D21:J22"/>
    <mergeCell ref="Q22:Z22"/>
    <mergeCell ref="D25:J26"/>
    <mergeCell ref="K25:O25"/>
    <mergeCell ref="Q25:Z25"/>
    <mergeCell ref="AD25:AG25"/>
    <mergeCell ref="AD26:AG26"/>
    <mergeCell ref="A6:AI6"/>
    <mergeCell ref="Q9:Z9"/>
    <mergeCell ref="Q12:Z12"/>
    <mergeCell ref="Q15:Z15"/>
    <mergeCell ref="D18:J19"/>
    <mergeCell ref="Q18:Z18"/>
    <mergeCell ref="AD18:AG18"/>
    <mergeCell ref="AD19:AG19"/>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5"/>
  <sheetViews>
    <sheetView view="pageBreakPreview" topLeftCell="A4" zoomScale="80" zoomScaleNormal="100" zoomScaleSheetLayoutView="80" workbookViewId="0">
      <selection activeCell="M13" sqref="M13:U13"/>
    </sheetView>
  </sheetViews>
  <sheetFormatPr defaultColWidth="2.375" defaultRowHeight="13.5"/>
  <cols>
    <col min="1" max="16384" width="2.375" style="529"/>
  </cols>
  <sheetData>
    <row r="1" spans="1:35">
      <c r="A1" s="526" t="s">
        <v>850</v>
      </c>
    </row>
    <row r="3" spans="1:35">
      <c r="AI3" s="530" t="s">
        <v>851</v>
      </c>
    </row>
    <row r="6" spans="1:35" ht="30" customHeight="1">
      <c r="A6" s="1435" t="s">
        <v>852</v>
      </c>
      <c r="B6" s="1435"/>
      <c r="C6" s="1435"/>
      <c r="D6" s="1435"/>
      <c r="E6" s="1435"/>
      <c r="F6" s="1435"/>
      <c r="G6" s="1435"/>
      <c r="H6" s="1435"/>
      <c r="I6" s="1435"/>
      <c r="J6" s="1435"/>
      <c r="K6" s="1435"/>
      <c r="L6" s="1435"/>
      <c r="M6" s="1435"/>
      <c r="N6" s="1435"/>
      <c r="O6" s="1435"/>
      <c r="P6" s="1435"/>
      <c r="Q6" s="1435"/>
      <c r="R6" s="1435"/>
      <c r="S6" s="1435"/>
      <c r="T6" s="1435"/>
      <c r="U6" s="1435"/>
      <c r="V6" s="1435"/>
      <c r="W6" s="1435"/>
      <c r="X6" s="1435"/>
      <c r="Y6" s="1435"/>
      <c r="Z6" s="1435"/>
      <c r="AA6" s="1435"/>
      <c r="AB6" s="1435"/>
      <c r="AC6" s="1435"/>
      <c r="AD6" s="1435"/>
      <c r="AE6" s="1435"/>
      <c r="AF6" s="1435"/>
      <c r="AG6" s="1435"/>
      <c r="AH6" s="1435"/>
      <c r="AI6" s="1435"/>
    </row>
    <row r="10" spans="1:35">
      <c r="B10" s="1436"/>
      <c r="C10" s="1437"/>
      <c r="D10" s="1437"/>
      <c r="E10" s="1437"/>
      <c r="F10" s="1437"/>
      <c r="G10" s="1438" t="s">
        <v>853</v>
      </c>
      <c r="H10" s="1438"/>
      <c r="I10" s="1438"/>
      <c r="J10" s="1438"/>
      <c r="K10" s="1439"/>
      <c r="L10" s="1440" t="s">
        <v>854</v>
      </c>
      <c r="M10" s="1438"/>
      <c r="N10" s="1438"/>
      <c r="O10" s="1438"/>
      <c r="P10" s="1438"/>
      <c r="Q10" s="1438"/>
      <c r="R10" s="1438"/>
      <c r="S10" s="1438"/>
      <c r="T10" s="1438"/>
      <c r="U10" s="1439"/>
      <c r="V10" s="1440" t="s">
        <v>855</v>
      </c>
      <c r="W10" s="1438"/>
      <c r="X10" s="1438"/>
      <c r="Y10" s="1438"/>
      <c r="Z10" s="1438"/>
      <c r="AA10" s="1438"/>
      <c r="AB10" s="1438"/>
      <c r="AC10" s="1438"/>
      <c r="AD10" s="1438"/>
      <c r="AE10" s="1438"/>
      <c r="AF10" s="1438"/>
      <c r="AG10" s="1438"/>
      <c r="AH10" s="1439"/>
    </row>
    <row r="11" spans="1:35">
      <c r="B11" s="1441" t="s">
        <v>856</v>
      </c>
      <c r="C11" s="1442"/>
      <c r="D11" s="1442"/>
      <c r="E11" s="1442"/>
      <c r="F11" s="1442"/>
      <c r="G11" s="1443"/>
      <c r="H11" s="1443"/>
      <c r="I11" s="1443"/>
      <c r="J11" s="1443"/>
      <c r="K11" s="1444"/>
      <c r="L11" s="1441"/>
      <c r="M11" s="1442"/>
      <c r="N11" s="1442"/>
      <c r="O11" s="1442"/>
      <c r="P11" s="1442"/>
      <c r="Q11" s="1442"/>
      <c r="R11" s="1442"/>
      <c r="S11" s="1442"/>
      <c r="T11" s="1442"/>
      <c r="U11" s="1442"/>
      <c r="V11" s="1431" t="s">
        <v>857</v>
      </c>
      <c r="W11" s="1426"/>
      <c r="X11" s="1426"/>
      <c r="Y11" s="1426"/>
      <c r="Z11" s="1426"/>
      <c r="AA11" s="1426"/>
      <c r="AB11" s="1427"/>
      <c r="AC11" s="1431" t="s">
        <v>858</v>
      </c>
      <c r="AD11" s="1426"/>
      <c r="AE11" s="1426"/>
      <c r="AF11" s="1426"/>
      <c r="AG11" s="1426"/>
      <c r="AH11" s="1427"/>
    </row>
    <row r="12" spans="1:35" ht="30" customHeight="1">
      <c r="B12" s="1431" t="s">
        <v>859</v>
      </c>
      <c r="C12" s="1426"/>
      <c r="D12" s="1426"/>
      <c r="E12" s="1426"/>
      <c r="F12" s="1426"/>
      <c r="G12" s="1426"/>
      <c r="H12" s="1426"/>
      <c r="I12" s="1426"/>
      <c r="J12" s="1426" t="s">
        <v>860</v>
      </c>
      <c r="K12" s="1427"/>
      <c r="L12" s="531" t="s">
        <v>204</v>
      </c>
      <c r="M12" s="1434">
        <f>入力シート!C24</f>
        <v>13000000</v>
      </c>
      <c r="N12" s="1434"/>
      <c r="O12" s="1434"/>
      <c r="P12" s="1434"/>
      <c r="Q12" s="1434"/>
      <c r="R12" s="1434"/>
      <c r="S12" s="1434"/>
      <c r="T12" s="1434"/>
      <c r="U12" s="1434"/>
      <c r="V12" s="532" t="s">
        <v>861</v>
      </c>
      <c r="W12" s="1429"/>
      <c r="X12" s="1429"/>
      <c r="Y12" s="1429"/>
      <c r="Z12" s="1429"/>
      <c r="AA12" s="1429"/>
      <c r="AB12" s="1430"/>
      <c r="AC12" s="532" t="s">
        <v>862</v>
      </c>
      <c r="AD12" s="1429"/>
      <c r="AE12" s="1429"/>
      <c r="AF12" s="1429"/>
      <c r="AG12" s="1429"/>
      <c r="AH12" s="1430"/>
    </row>
    <row r="13" spans="1:35" ht="30" customHeight="1">
      <c r="B13" s="1431" t="s">
        <v>863</v>
      </c>
      <c r="C13" s="1426"/>
      <c r="D13" s="1426"/>
      <c r="E13" s="1426"/>
      <c r="F13" s="1426"/>
      <c r="G13" s="1426"/>
      <c r="H13" s="1426"/>
      <c r="I13" s="1426"/>
      <c r="J13" s="1426" t="s">
        <v>864</v>
      </c>
      <c r="K13" s="1427"/>
      <c r="L13" s="531" t="s">
        <v>204</v>
      </c>
      <c r="M13" s="1428"/>
      <c r="N13" s="1428"/>
      <c r="O13" s="1428"/>
      <c r="P13" s="1428"/>
      <c r="Q13" s="1428"/>
      <c r="R13" s="1428"/>
      <c r="S13" s="1428"/>
      <c r="T13" s="1428"/>
      <c r="U13" s="1428"/>
      <c r="V13" s="532" t="s">
        <v>865</v>
      </c>
      <c r="W13" s="1429">
        <f>W12-M15</f>
        <v>0</v>
      </c>
      <c r="X13" s="1429"/>
      <c r="Y13" s="1429"/>
      <c r="Z13" s="1429"/>
      <c r="AA13" s="1429"/>
      <c r="AB13" s="1430"/>
      <c r="AC13" s="532" t="s">
        <v>866</v>
      </c>
      <c r="AD13" s="1429">
        <f>M13-W13</f>
        <v>0</v>
      </c>
      <c r="AE13" s="1429"/>
      <c r="AF13" s="1429"/>
      <c r="AG13" s="1429"/>
      <c r="AH13" s="1430"/>
    </row>
    <row r="14" spans="1:35" ht="30" customHeight="1">
      <c r="B14" s="1424" t="s">
        <v>867</v>
      </c>
      <c r="C14" s="1425"/>
      <c r="D14" s="1425"/>
      <c r="E14" s="1425"/>
      <c r="F14" s="1425"/>
      <c r="G14" s="1425"/>
      <c r="H14" s="1425"/>
      <c r="I14" s="1425"/>
      <c r="J14" s="1426" t="s">
        <v>868</v>
      </c>
      <c r="K14" s="1427"/>
      <c r="L14" s="531" t="s">
        <v>204</v>
      </c>
      <c r="M14" s="1428">
        <v>0</v>
      </c>
      <c r="N14" s="1428"/>
      <c r="O14" s="1428"/>
      <c r="P14" s="1428"/>
      <c r="Q14" s="1428"/>
      <c r="R14" s="1428"/>
      <c r="S14" s="1428"/>
      <c r="T14" s="1428"/>
      <c r="U14" s="1428"/>
      <c r="V14" s="532" t="s">
        <v>869</v>
      </c>
      <c r="W14" s="1429">
        <v>0</v>
      </c>
      <c r="X14" s="1429"/>
      <c r="Y14" s="1429"/>
      <c r="Z14" s="1429"/>
      <c r="AA14" s="1429"/>
      <c r="AB14" s="1430"/>
      <c r="AC14" s="532" t="s">
        <v>870</v>
      </c>
      <c r="AD14" s="1429">
        <v>0</v>
      </c>
      <c r="AE14" s="1429"/>
      <c r="AF14" s="1429"/>
      <c r="AG14" s="1429"/>
      <c r="AH14" s="1430"/>
    </row>
    <row r="15" spans="1:35" ht="30" customHeight="1">
      <c r="B15" s="1431" t="s">
        <v>871</v>
      </c>
      <c r="C15" s="1426"/>
      <c r="D15" s="1426"/>
      <c r="E15" s="1426"/>
      <c r="F15" s="1426"/>
      <c r="G15" s="1426"/>
      <c r="H15" s="1426"/>
      <c r="I15" s="1426"/>
      <c r="J15" s="1426" t="s">
        <v>872</v>
      </c>
      <c r="K15" s="1427"/>
      <c r="L15" s="531" t="s">
        <v>204</v>
      </c>
      <c r="M15" s="1432">
        <f>W12*(1-ROUNDUP(M13/M12,2))</f>
        <v>0</v>
      </c>
      <c r="N15" s="1432"/>
      <c r="O15" s="1432"/>
      <c r="P15" s="1432"/>
      <c r="Q15" s="1432"/>
      <c r="R15" s="1432"/>
      <c r="S15" s="1432"/>
      <c r="T15" s="1432"/>
      <c r="U15" s="1432"/>
      <c r="V15" s="532" t="s">
        <v>873</v>
      </c>
      <c r="W15" s="1429"/>
      <c r="X15" s="1429"/>
      <c r="Y15" s="1429"/>
      <c r="Z15" s="1429"/>
      <c r="AA15" s="1429"/>
      <c r="AB15" s="1430"/>
      <c r="AC15" s="532"/>
      <c r="AD15" s="1428">
        <v>0</v>
      </c>
      <c r="AE15" s="1428"/>
      <c r="AF15" s="1428"/>
      <c r="AG15" s="1428"/>
      <c r="AH15" s="1433"/>
    </row>
    <row r="18" spans="1:35">
      <c r="A18" s="533"/>
      <c r="B18" s="533"/>
      <c r="C18" s="533"/>
      <c r="D18" s="533"/>
      <c r="E18" s="533"/>
      <c r="F18" s="533"/>
      <c r="G18" s="533"/>
      <c r="H18" s="533"/>
      <c r="I18" s="533"/>
      <c r="J18" s="533"/>
      <c r="K18" s="533"/>
      <c r="L18" s="533"/>
      <c r="M18" s="533"/>
      <c r="N18" s="533"/>
      <c r="O18" s="533"/>
      <c r="P18" s="533"/>
      <c r="Q18" s="533"/>
      <c r="R18" s="533"/>
      <c r="S18" s="533"/>
      <c r="T18" s="533"/>
      <c r="U18" s="533"/>
      <c r="V18" s="533"/>
      <c r="W18" s="533"/>
      <c r="X18" s="533"/>
      <c r="Y18" s="533"/>
      <c r="Z18" s="533"/>
      <c r="AA18" s="533"/>
      <c r="AB18" s="533"/>
      <c r="AC18" s="533"/>
      <c r="AD18" s="533"/>
      <c r="AE18" s="533"/>
      <c r="AF18" s="533"/>
      <c r="AG18" s="533"/>
      <c r="AH18" s="533"/>
      <c r="AI18" s="533"/>
    </row>
    <row r="19" spans="1:35">
      <c r="B19" s="529" t="s">
        <v>247</v>
      </c>
      <c r="D19" s="534" t="s">
        <v>874</v>
      </c>
      <c r="E19" s="529" t="s">
        <v>875</v>
      </c>
    </row>
    <row r="20" spans="1:35">
      <c r="D20" s="534"/>
      <c r="E20" s="535" t="s">
        <v>876</v>
      </c>
    </row>
    <row r="21" spans="1:35">
      <c r="E21" s="529" t="s">
        <v>877</v>
      </c>
    </row>
    <row r="23" spans="1:35">
      <c r="D23" s="534" t="s">
        <v>878</v>
      </c>
      <c r="E23" s="529" t="s">
        <v>879</v>
      </c>
    </row>
    <row r="24" spans="1:35">
      <c r="E24" s="529" t="s">
        <v>880</v>
      </c>
    </row>
    <row r="45" spans="1:1">
      <c r="A45" s="534"/>
    </row>
  </sheetData>
  <mergeCells count="29">
    <mergeCell ref="A6:AI6"/>
    <mergeCell ref="B10:F10"/>
    <mergeCell ref="G10:K10"/>
    <mergeCell ref="L10:U11"/>
    <mergeCell ref="V10:AH10"/>
    <mergeCell ref="B11:F11"/>
    <mergeCell ref="G11:K11"/>
    <mergeCell ref="V11:AB11"/>
    <mergeCell ref="AC11:AH11"/>
    <mergeCell ref="B13:I13"/>
    <mergeCell ref="J13:K13"/>
    <mergeCell ref="M13:U13"/>
    <mergeCell ref="W13:AB13"/>
    <mergeCell ref="AD13:AH13"/>
    <mergeCell ref="B12:I12"/>
    <mergeCell ref="J12:K12"/>
    <mergeCell ref="M12:U12"/>
    <mergeCell ref="W12:AB12"/>
    <mergeCell ref="AD12:AH12"/>
    <mergeCell ref="B15:I15"/>
    <mergeCell ref="J15:K15"/>
    <mergeCell ref="M15:U15"/>
    <mergeCell ref="W15:AB15"/>
    <mergeCell ref="AD15:AH15"/>
    <mergeCell ref="B14:I14"/>
    <mergeCell ref="J14:K14"/>
    <mergeCell ref="M14:U14"/>
    <mergeCell ref="W14:AB14"/>
    <mergeCell ref="AD14:AH14"/>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H35"/>
  <sheetViews>
    <sheetView view="pageBreakPreview" topLeftCell="A3" zoomScale="115" zoomScaleNormal="115" zoomScaleSheetLayoutView="115" workbookViewId="0">
      <selection activeCell="P12" sqref="P12"/>
    </sheetView>
  </sheetViews>
  <sheetFormatPr defaultRowHeight="13.5"/>
  <cols>
    <col min="1" max="1" width="14.625" style="1" customWidth="1"/>
    <col min="2" max="2" width="9" style="1"/>
    <col min="3" max="3" width="50.625" style="1" customWidth="1"/>
    <col min="4" max="4" width="64.375" style="1" customWidth="1"/>
    <col min="5" max="6" width="9" style="1"/>
    <col min="7" max="7" width="15" style="1" bestFit="1" customWidth="1"/>
    <col min="8" max="16384" width="9" style="1"/>
  </cols>
  <sheetData>
    <row r="1" spans="1:8" ht="24" customHeight="1" thickBot="1">
      <c r="A1" s="260" t="s">
        <v>53</v>
      </c>
    </row>
    <row r="2" spans="1:8" ht="21.75" customHeight="1" thickTop="1">
      <c r="A2" s="22" t="s">
        <v>10</v>
      </c>
      <c r="B2" s="261" t="s">
        <v>12</v>
      </c>
      <c r="C2" s="262" t="s">
        <v>11</v>
      </c>
      <c r="D2" s="263" t="s">
        <v>9</v>
      </c>
    </row>
    <row r="3" spans="1:8" ht="15" customHeight="1">
      <c r="A3" s="264" t="s">
        <v>533</v>
      </c>
      <c r="B3" s="265"/>
      <c r="C3" s="272">
        <v>3</v>
      </c>
      <c r="D3" s="266" t="s">
        <v>543</v>
      </c>
    </row>
    <row r="4" spans="1:8" ht="15" customHeight="1">
      <c r="A4" s="264" t="s">
        <v>74</v>
      </c>
      <c r="B4" s="265"/>
      <c r="C4" s="273" t="s">
        <v>548</v>
      </c>
      <c r="D4" s="266" t="s">
        <v>547</v>
      </c>
    </row>
    <row r="5" spans="1:8" ht="15" customHeight="1">
      <c r="A5" s="264" t="s">
        <v>534</v>
      </c>
      <c r="B5" s="265"/>
      <c r="C5" s="273" t="s">
        <v>549</v>
      </c>
      <c r="D5" s="266"/>
    </row>
    <row r="6" spans="1:8" ht="15" customHeight="1">
      <c r="A6" s="264" t="s">
        <v>563</v>
      </c>
      <c r="B6" s="265"/>
      <c r="C6" s="273" t="s">
        <v>564</v>
      </c>
      <c r="D6" s="266"/>
    </row>
    <row r="7" spans="1:8" ht="15" customHeight="1">
      <c r="A7" s="264" t="s">
        <v>4</v>
      </c>
      <c r="B7" s="265"/>
      <c r="C7" s="273" t="s">
        <v>550</v>
      </c>
      <c r="D7" s="266"/>
    </row>
    <row r="8" spans="1:8" ht="15" customHeight="1">
      <c r="A8" s="264" t="s">
        <v>0</v>
      </c>
      <c r="B8" s="265"/>
      <c r="C8" s="273" t="s">
        <v>69</v>
      </c>
      <c r="D8" s="266"/>
    </row>
    <row r="9" spans="1:8" ht="15" customHeight="1">
      <c r="A9" s="264" t="s">
        <v>66</v>
      </c>
      <c r="B9" s="265"/>
      <c r="C9" s="274" t="s">
        <v>551</v>
      </c>
      <c r="D9" s="266" t="s">
        <v>13</v>
      </c>
    </row>
    <row r="10" spans="1:8" ht="15" customHeight="1">
      <c r="A10" s="264" t="s">
        <v>60</v>
      </c>
      <c r="B10" s="265"/>
      <c r="C10" s="275" t="s">
        <v>552</v>
      </c>
      <c r="D10" s="266" t="s">
        <v>14</v>
      </c>
    </row>
    <row r="11" spans="1:8" ht="15" customHeight="1">
      <c r="A11" s="264" t="s">
        <v>79</v>
      </c>
      <c r="B11" s="265"/>
      <c r="C11" s="274" t="s">
        <v>553</v>
      </c>
      <c r="D11" s="266" t="s">
        <v>16</v>
      </c>
    </row>
    <row r="12" spans="1:8" ht="15" customHeight="1">
      <c r="A12" s="264" t="s">
        <v>61</v>
      </c>
      <c r="B12" s="265"/>
      <c r="C12" s="274" t="s">
        <v>554</v>
      </c>
      <c r="D12" s="266" t="s">
        <v>15</v>
      </c>
      <c r="F12" s="321"/>
      <c r="G12" s="321"/>
      <c r="H12" s="321"/>
    </row>
    <row r="13" spans="1:8" ht="15" customHeight="1">
      <c r="A13" s="267" t="s">
        <v>62</v>
      </c>
      <c r="B13" s="265" t="s">
        <v>67</v>
      </c>
      <c r="C13" s="276">
        <v>44378</v>
      </c>
      <c r="D13" s="268" t="s">
        <v>565</v>
      </c>
      <c r="F13" s="321"/>
      <c r="G13" s="322">
        <f>C13</f>
        <v>44378</v>
      </c>
      <c r="H13" s="321"/>
    </row>
    <row r="14" spans="1:8" ht="15" customHeight="1">
      <c r="A14" s="269"/>
      <c r="B14" s="265" t="s">
        <v>57</v>
      </c>
      <c r="C14" s="276">
        <v>44379</v>
      </c>
      <c r="D14" s="268" t="s">
        <v>566</v>
      </c>
      <c r="F14" s="321"/>
      <c r="G14" s="321"/>
      <c r="H14" s="321"/>
    </row>
    <row r="15" spans="1:8" ht="15" customHeight="1">
      <c r="A15" s="270"/>
      <c r="B15" s="265" t="s">
        <v>58</v>
      </c>
      <c r="C15" s="276">
        <v>44466</v>
      </c>
      <c r="D15" s="268" t="s">
        <v>567</v>
      </c>
    </row>
    <row r="16" spans="1:8" ht="15" customHeight="1">
      <c r="A16" s="267" t="s">
        <v>63</v>
      </c>
      <c r="B16" s="265" t="s">
        <v>55</v>
      </c>
      <c r="C16" s="274" t="s">
        <v>72</v>
      </c>
      <c r="D16" s="266"/>
    </row>
    <row r="17" spans="1:4" ht="15" customHeight="1">
      <c r="A17" s="269"/>
      <c r="B17" s="265" t="s">
        <v>56</v>
      </c>
      <c r="C17" s="276">
        <v>25934</v>
      </c>
      <c r="D17" s="268" t="s">
        <v>532</v>
      </c>
    </row>
    <row r="18" spans="1:4" ht="15" customHeight="1">
      <c r="A18" s="269"/>
      <c r="B18" s="265" t="s">
        <v>530</v>
      </c>
      <c r="C18" s="274" t="s">
        <v>555</v>
      </c>
      <c r="D18" s="266"/>
    </row>
    <row r="19" spans="1:4" ht="15" customHeight="1">
      <c r="A19" s="270"/>
      <c r="B19" s="265" t="s">
        <v>59</v>
      </c>
      <c r="C19" s="274" t="s">
        <v>68</v>
      </c>
      <c r="D19" s="266" t="s">
        <v>535</v>
      </c>
    </row>
    <row r="20" spans="1:4" ht="15" customHeight="1">
      <c r="A20" s="267" t="s">
        <v>64</v>
      </c>
      <c r="B20" s="265" t="s">
        <v>55</v>
      </c>
      <c r="C20" s="274" t="s">
        <v>73</v>
      </c>
      <c r="D20" s="266" t="s">
        <v>33</v>
      </c>
    </row>
    <row r="21" spans="1:4" ht="15" customHeight="1">
      <c r="A21" s="269" t="s">
        <v>623</v>
      </c>
      <c r="B21" s="265" t="s">
        <v>56</v>
      </c>
      <c r="C21" s="276">
        <v>26331</v>
      </c>
      <c r="D21" s="266" t="s">
        <v>33</v>
      </c>
    </row>
    <row r="22" spans="1:4" ht="15" customHeight="1">
      <c r="A22" s="269" t="s">
        <v>624</v>
      </c>
      <c r="B22" s="265" t="s">
        <v>530</v>
      </c>
      <c r="C22" s="274" t="s">
        <v>555</v>
      </c>
      <c r="D22" s="266" t="s">
        <v>33</v>
      </c>
    </row>
    <row r="23" spans="1:4" ht="15" customHeight="1">
      <c r="A23" s="270"/>
      <c r="B23" s="265" t="s">
        <v>59</v>
      </c>
      <c r="C23" s="274" t="s">
        <v>556</v>
      </c>
      <c r="D23" s="266" t="s">
        <v>33</v>
      </c>
    </row>
    <row r="24" spans="1:4" ht="15" customHeight="1">
      <c r="A24" s="264" t="s">
        <v>65</v>
      </c>
      <c r="B24" s="265" t="s">
        <v>70</v>
      </c>
      <c r="C24" s="277">
        <v>13000000</v>
      </c>
      <c r="D24" s="266"/>
    </row>
    <row r="25" spans="1:4" ht="15" customHeight="1">
      <c r="A25" s="267" t="s">
        <v>71</v>
      </c>
      <c r="B25" s="265" t="s">
        <v>54</v>
      </c>
      <c r="C25" s="274" t="s">
        <v>557</v>
      </c>
      <c r="D25" s="266"/>
    </row>
    <row r="26" spans="1:4" ht="15" customHeight="1">
      <c r="A26" s="269"/>
      <c r="B26" s="265" t="s">
        <v>5</v>
      </c>
      <c r="C26" s="274" t="s">
        <v>558</v>
      </c>
      <c r="D26" s="266"/>
    </row>
    <row r="27" spans="1:4" ht="15" customHeight="1">
      <c r="A27" s="269"/>
      <c r="B27" s="265" t="s">
        <v>6</v>
      </c>
      <c r="C27" s="274" t="s">
        <v>559</v>
      </c>
      <c r="D27" s="266"/>
    </row>
    <row r="28" spans="1:4" ht="15" customHeight="1">
      <c r="A28" s="269"/>
      <c r="B28" s="265" t="s">
        <v>7</v>
      </c>
      <c r="C28" s="273" t="s">
        <v>550</v>
      </c>
      <c r="D28" s="266"/>
    </row>
    <row r="29" spans="1:4" ht="15" customHeight="1" thickBot="1">
      <c r="A29" s="270"/>
      <c r="B29" s="265" t="s">
        <v>8</v>
      </c>
      <c r="C29" s="278" t="s">
        <v>560</v>
      </c>
      <c r="D29" s="266"/>
    </row>
    <row r="30" spans="1:4" s="271" customFormat="1" ht="15" thickTop="1">
      <c r="A30" s="271" t="s">
        <v>19</v>
      </c>
    </row>
    <row r="31" spans="1:4" s="271" customFormat="1" ht="14.25">
      <c r="A31" s="271" t="s">
        <v>17</v>
      </c>
    </row>
    <row r="32" spans="1:4" ht="14.25">
      <c r="A32" s="271" t="s">
        <v>18</v>
      </c>
    </row>
    <row r="33" spans="1:1" ht="14.25">
      <c r="A33" s="271"/>
    </row>
    <row r="34" spans="1:1" ht="14.25">
      <c r="A34" s="271"/>
    </row>
    <row r="35" spans="1:1" ht="14.25">
      <c r="A35" s="271"/>
    </row>
  </sheetData>
  <phoneticPr fontId="7"/>
  <printOptions horizontalCentered="1" verticalCentered="1"/>
  <pageMargins left="0.39370078740157483" right="0.39370078740157483" top="0.78740157480314965" bottom="0.39370078740157483" header="0" footer="0"/>
  <pageSetup paperSize="9" scale="7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I65"/>
  <sheetViews>
    <sheetView view="pageBreakPreview" topLeftCell="C1" zoomScale="80" zoomScaleNormal="95" zoomScaleSheetLayoutView="80" workbookViewId="0">
      <selection activeCell="F43" sqref="F43"/>
    </sheetView>
  </sheetViews>
  <sheetFormatPr defaultRowHeight="13.5"/>
  <cols>
    <col min="1" max="3" width="9" style="77"/>
    <col min="4" max="4" width="9" style="77" customWidth="1"/>
    <col min="5" max="16384" width="9" style="77"/>
  </cols>
  <sheetData>
    <row r="5" spans="1:9">
      <c r="A5" s="89" t="s">
        <v>311</v>
      </c>
      <c r="B5" s="100"/>
      <c r="C5" s="100"/>
      <c r="D5" s="100"/>
      <c r="E5" s="100"/>
      <c r="F5" s="100"/>
      <c r="G5" s="100"/>
      <c r="H5" s="100"/>
      <c r="I5" s="100"/>
    </row>
    <row r="6" spans="1:9">
      <c r="A6" s="100"/>
      <c r="B6" s="100"/>
      <c r="C6" s="100"/>
      <c r="D6" s="100"/>
      <c r="E6" s="100"/>
      <c r="F6" s="100"/>
      <c r="G6" s="100"/>
      <c r="H6" s="100"/>
      <c r="I6" s="100"/>
    </row>
    <row r="7" spans="1:9">
      <c r="A7" s="100" t="s">
        <v>312</v>
      </c>
      <c r="B7" s="100"/>
      <c r="C7" s="100"/>
      <c r="D7" s="100"/>
      <c r="E7" s="100"/>
      <c r="F7" s="290"/>
      <c r="G7" s="290"/>
      <c r="H7" s="290"/>
      <c r="I7" s="293"/>
    </row>
    <row r="8" spans="1:9">
      <c r="A8" s="100"/>
      <c r="B8" s="100"/>
      <c r="C8" s="100"/>
      <c r="D8" s="100"/>
      <c r="E8" s="100"/>
      <c r="F8" s="100"/>
      <c r="G8" s="100"/>
      <c r="H8" s="100"/>
      <c r="I8" s="100"/>
    </row>
    <row r="9" spans="1:9">
      <c r="A9" s="100"/>
      <c r="B9" s="100"/>
      <c r="C9" s="100"/>
      <c r="D9" s="100"/>
      <c r="E9" s="100"/>
      <c r="F9" s="100"/>
      <c r="G9" s="100"/>
      <c r="H9" s="100"/>
      <c r="I9" s="100"/>
    </row>
    <row r="10" spans="1:9">
      <c r="A10" s="1453" t="str">
        <f>"福岡県"&amp;入力シート!C5&amp;"長　殿"</f>
        <v>福岡県○○県土整備事務所長　殿</v>
      </c>
      <c r="B10" s="1110"/>
      <c r="C10" s="1110"/>
      <c r="D10" s="1110"/>
      <c r="F10" s="100"/>
      <c r="G10" s="100"/>
      <c r="H10" s="100"/>
      <c r="I10" s="100"/>
    </row>
    <row r="11" spans="1:9">
      <c r="A11" s="100"/>
      <c r="B11" s="100"/>
      <c r="C11" s="100"/>
      <c r="D11" s="100"/>
      <c r="E11" s="100"/>
      <c r="F11" s="1454" t="str">
        <f>入力シート!C25</f>
        <v>福岡市博多区東公園７－７</v>
      </c>
      <c r="G11" s="1106"/>
      <c r="H11" s="1106"/>
      <c r="I11" s="1106"/>
    </row>
    <row r="12" spans="1:9">
      <c r="A12" s="251"/>
      <c r="B12" s="251"/>
      <c r="C12" s="251"/>
      <c r="D12" s="251"/>
      <c r="E12" s="251"/>
      <c r="F12" s="1106"/>
      <c r="G12" s="1106"/>
      <c r="H12" s="1106"/>
      <c r="I12" s="1106"/>
    </row>
    <row r="13" spans="1:9">
      <c r="A13" s="251"/>
      <c r="B13" s="251"/>
      <c r="C13" s="251"/>
      <c r="D13" s="251"/>
      <c r="E13" s="251"/>
      <c r="F13" s="1455" t="str">
        <f>入力シート!C26</f>
        <v>(株）福岡企画技調</v>
      </c>
      <c r="G13" s="1456"/>
      <c r="H13" s="1456"/>
      <c r="I13" s="1456"/>
    </row>
    <row r="14" spans="1:9">
      <c r="A14" s="251"/>
      <c r="B14" s="251"/>
      <c r="C14" s="251"/>
      <c r="D14" s="251"/>
      <c r="E14" s="251"/>
      <c r="F14" s="1453" t="str">
        <f>入力シート!C27</f>
        <v>代表取締役　企画太郎</v>
      </c>
      <c r="G14" s="1110"/>
      <c r="H14" s="1110"/>
      <c r="I14" s="1110"/>
    </row>
    <row r="15" spans="1:9">
      <c r="A15" s="251"/>
      <c r="B15" s="251"/>
      <c r="C15" s="251"/>
      <c r="D15" s="251"/>
      <c r="E15" s="251"/>
      <c r="F15" s="100"/>
      <c r="G15" s="100"/>
      <c r="H15" s="100"/>
      <c r="I15" s="100"/>
    </row>
    <row r="16" spans="1:9">
      <c r="A16" s="100"/>
      <c r="B16" s="100"/>
      <c r="C16" s="100"/>
      <c r="D16" s="100"/>
      <c r="E16" s="100"/>
      <c r="F16" s="100"/>
      <c r="G16" s="100"/>
      <c r="H16" s="100"/>
      <c r="I16" s="100"/>
    </row>
    <row r="17" spans="1:9" ht="18.75">
      <c r="A17" s="101" t="s">
        <v>447</v>
      </c>
      <c r="B17" s="101"/>
      <c r="C17" s="101"/>
      <c r="D17" s="101"/>
      <c r="E17" s="101"/>
      <c r="F17" s="101"/>
      <c r="G17" s="101"/>
      <c r="H17" s="100"/>
      <c r="I17" s="100"/>
    </row>
    <row r="18" spans="1:9">
      <c r="A18" s="100"/>
      <c r="B18" s="100"/>
      <c r="C18" s="100"/>
      <c r="D18" s="100"/>
      <c r="E18" s="100"/>
      <c r="F18" s="100"/>
      <c r="G18" s="100"/>
      <c r="H18" s="100"/>
      <c r="I18" s="100"/>
    </row>
    <row r="19" spans="1:9">
      <c r="A19" s="100"/>
      <c r="B19" s="100"/>
      <c r="C19" s="100"/>
      <c r="D19" s="100"/>
      <c r="E19" s="100"/>
      <c r="F19" s="100"/>
      <c r="G19" s="100"/>
      <c r="H19" s="100"/>
      <c r="I19" s="100"/>
    </row>
    <row r="20" spans="1:9">
      <c r="A20" s="100"/>
      <c r="B20" s="100"/>
      <c r="C20" s="100"/>
      <c r="D20" s="100"/>
      <c r="E20" s="100"/>
      <c r="F20" s="100"/>
      <c r="G20" s="100"/>
      <c r="H20" s="100"/>
      <c r="I20" s="100"/>
    </row>
    <row r="21" spans="1:9">
      <c r="A21" s="100" t="s">
        <v>313</v>
      </c>
      <c r="B21" s="290"/>
      <c r="C21" s="290"/>
      <c r="D21" s="290"/>
      <c r="E21" s="290"/>
      <c r="F21" s="100"/>
      <c r="G21" s="100"/>
      <c r="H21" s="100"/>
      <c r="I21" s="100"/>
    </row>
    <row r="22" spans="1:9">
      <c r="A22" s="100"/>
      <c r="B22" s="100"/>
      <c r="C22" s="100"/>
      <c r="D22" s="100"/>
      <c r="E22" s="100"/>
      <c r="F22" s="100"/>
      <c r="G22" s="100"/>
      <c r="H22" s="100"/>
      <c r="I22" s="100"/>
    </row>
    <row r="23" spans="1:9">
      <c r="A23" s="100" t="s">
        <v>448</v>
      </c>
      <c r="B23" s="100"/>
      <c r="C23" s="100"/>
      <c r="D23" s="100"/>
      <c r="E23" s="100"/>
      <c r="F23" s="100"/>
      <c r="G23" s="100"/>
      <c r="H23" s="100"/>
      <c r="I23" s="100"/>
    </row>
    <row r="24" spans="1:9">
      <c r="A24" s="100"/>
      <c r="B24" s="100"/>
      <c r="C24" s="100"/>
      <c r="D24" s="100"/>
      <c r="E24" s="100"/>
      <c r="F24" s="100"/>
      <c r="G24" s="100"/>
      <c r="H24" s="100"/>
      <c r="I24" s="100"/>
    </row>
    <row r="25" spans="1:9">
      <c r="A25" s="100"/>
      <c r="B25" s="100"/>
      <c r="C25" s="100"/>
      <c r="D25" s="100"/>
      <c r="E25" s="100"/>
      <c r="F25" s="100"/>
      <c r="G25" s="100"/>
      <c r="H25" s="100"/>
      <c r="I25" s="100"/>
    </row>
    <row r="26" spans="1:9">
      <c r="A26" s="100" t="s">
        <v>314</v>
      </c>
      <c r="B26" s="100"/>
      <c r="C26" s="100"/>
      <c r="D26" s="100"/>
      <c r="E26" s="100"/>
      <c r="F26" s="100"/>
      <c r="G26" s="100"/>
      <c r="H26" s="100"/>
      <c r="I26" s="100"/>
    </row>
    <row r="27" spans="1:9">
      <c r="A27" s="100"/>
      <c r="B27" s="100"/>
      <c r="C27" s="100"/>
      <c r="D27" s="100"/>
      <c r="E27" s="100"/>
      <c r="F27" s="100"/>
      <c r="G27" s="100"/>
      <c r="H27" s="100"/>
      <c r="I27" s="100"/>
    </row>
    <row r="28" spans="1:9">
      <c r="A28" s="100"/>
      <c r="B28" s="100"/>
      <c r="C28" s="100"/>
      <c r="D28" s="301" t="str">
        <f>"第50"&amp;入力シート!C3&amp;"-"&amp;入力シート!C4&amp;"号"</f>
        <v>第503-12345-001号</v>
      </c>
      <c r="E28" s="302"/>
      <c r="F28" s="235"/>
      <c r="G28" s="235"/>
      <c r="H28" s="235"/>
      <c r="I28" s="235"/>
    </row>
    <row r="29" spans="1:9" ht="13.5" customHeight="1">
      <c r="A29" s="234" t="s">
        <v>315</v>
      </c>
      <c r="B29" s="100"/>
      <c r="C29" s="100"/>
      <c r="D29" s="1457" t="str">
        <f>入力シート!C10</f>
        <v>県道博多天神線排水性舗装工事（第２工区）</v>
      </c>
      <c r="E29" s="1458"/>
      <c r="F29" s="1458"/>
      <c r="G29" s="1458"/>
      <c r="H29" s="1458"/>
      <c r="I29" s="1458"/>
    </row>
    <row r="30" spans="1:9">
      <c r="A30" s="100"/>
      <c r="B30" s="100"/>
      <c r="C30" s="100"/>
      <c r="D30" s="1458"/>
      <c r="E30" s="1458"/>
      <c r="F30" s="1458"/>
      <c r="G30" s="1458"/>
      <c r="H30" s="1458"/>
      <c r="I30" s="1458"/>
    </row>
    <row r="31" spans="1:9">
      <c r="A31" s="100"/>
      <c r="B31" s="100"/>
      <c r="C31" s="100"/>
      <c r="D31" s="236"/>
      <c r="E31" s="236"/>
      <c r="F31" s="236"/>
      <c r="G31" s="236"/>
      <c r="H31" s="236"/>
      <c r="I31" s="236"/>
    </row>
    <row r="32" spans="1:9">
      <c r="A32" s="100" t="s">
        <v>316</v>
      </c>
      <c r="B32" s="100"/>
      <c r="C32" s="100"/>
      <c r="D32" s="1445">
        <f>入力シート!C24</f>
        <v>13000000</v>
      </c>
      <c r="E32" s="1446"/>
      <c r="F32" s="1446"/>
      <c r="G32" s="1446"/>
      <c r="H32" s="1446"/>
      <c r="I32" s="1446"/>
    </row>
    <row r="33" spans="1:9">
      <c r="A33" s="100"/>
      <c r="B33" s="100"/>
      <c r="C33" s="100"/>
      <c r="D33" s="100"/>
      <c r="E33" s="100"/>
      <c r="F33" s="100"/>
      <c r="G33" s="100"/>
      <c r="H33" s="100"/>
      <c r="I33" s="100"/>
    </row>
    <row r="34" spans="1:9">
      <c r="A34" s="100" t="s">
        <v>317</v>
      </c>
      <c r="B34" s="100"/>
      <c r="C34" s="100"/>
      <c r="D34" s="1447" t="str">
        <f>入力シート!C12</f>
        <v>福岡市博多区東公園地内</v>
      </c>
      <c r="E34" s="1448"/>
      <c r="F34" s="1448"/>
      <c r="G34" s="1448"/>
      <c r="H34" s="1448"/>
      <c r="I34" s="1448"/>
    </row>
    <row r="35" spans="1:9">
      <c r="A35" s="100"/>
      <c r="B35" s="100"/>
      <c r="C35" s="100"/>
      <c r="D35" s="1448"/>
      <c r="E35" s="1448"/>
      <c r="F35" s="1448"/>
      <c r="G35" s="1448"/>
      <c r="H35" s="1448"/>
      <c r="I35" s="1448"/>
    </row>
    <row r="36" spans="1:9">
      <c r="A36" s="100" t="s">
        <v>449</v>
      </c>
      <c r="B36" s="100"/>
      <c r="C36" s="100"/>
      <c r="D36" s="1451">
        <f>入力シート!C13</f>
        <v>44378</v>
      </c>
      <c r="E36" s="1452"/>
      <c r="F36" s="1452"/>
      <c r="G36" s="1452"/>
      <c r="H36" s="100"/>
      <c r="I36" s="100"/>
    </row>
    <row r="37" spans="1:9">
      <c r="A37" s="100" t="s">
        <v>318</v>
      </c>
      <c r="B37" s="100"/>
      <c r="C37" s="100"/>
      <c r="D37" s="100"/>
      <c r="E37" s="100"/>
      <c r="F37" s="100"/>
      <c r="G37" s="100"/>
      <c r="H37" s="100"/>
      <c r="I37" s="100"/>
    </row>
    <row r="38" spans="1:9">
      <c r="A38" s="100" t="s">
        <v>425</v>
      </c>
      <c r="B38" s="100"/>
      <c r="C38" s="100"/>
      <c r="D38" s="1449" t="s">
        <v>450</v>
      </c>
      <c r="E38" s="1450"/>
      <c r="F38" s="1450"/>
      <c r="G38" s="1450"/>
      <c r="H38" s="100"/>
      <c r="I38" s="100"/>
    </row>
    <row r="39" spans="1:9">
      <c r="A39" s="100"/>
      <c r="B39" s="100"/>
      <c r="C39" s="100"/>
      <c r="D39" s="100"/>
      <c r="E39" s="100"/>
      <c r="F39" s="100"/>
      <c r="G39" s="100"/>
      <c r="H39" s="100"/>
      <c r="I39" s="100"/>
    </row>
    <row r="40" spans="1:9">
      <c r="A40" s="100" t="s">
        <v>451</v>
      </c>
      <c r="B40" s="100"/>
      <c r="C40" s="100"/>
      <c r="D40" s="1449" t="s">
        <v>426</v>
      </c>
      <c r="E40" s="1450"/>
      <c r="F40" s="1450"/>
      <c r="G40" s="1450"/>
      <c r="H40" s="100"/>
      <c r="I40" s="100"/>
    </row>
    <row r="41" spans="1:9">
      <c r="A41" s="100"/>
      <c r="B41" s="100"/>
      <c r="C41" s="100"/>
      <c r="D41" s="100"/>
      <c r="E41" s="100"/>
      <c r="F41" s="100"/>
      <c r="G41" s="100"/>
      <c r="H41" s="100"/>
      <c r="I41" s="100"/>
    </row>
    <row r="42" spans="1:9">
      <c r="A42" s="100" t="s">
        <v>319</v>
      </c>
      <c r="B42" s="100"/>
      <c r="C42" s="100"/>
      <c r="D42" s="100"/>
      <c r="E42" s="100"/>
      <c r="F42" s="100"/>
      <c r="G42" s="100"/>
      <c r="H42" s="100"/>
      <c r="I42" s="100"/>
    </row>
    <row r="43" spans="1:9">
      <c r="A43" s="100"/>
      <c r="B43" s="100"/>
      <c r="C43" s="100"/>
      <c r="D43" s="290"/>
      <c r="E43" s="290"/>
      <c r="F43" s="290"/>
      <c r="G43" s="290"/>
      <c r="H43" s="100"/>
      <c r="I43" s="100"/>
    </row>
    <row r="44" spans="1:9">
      <c r="A44" s="100"/>
      <c r="B44" s="100"/>
      <c r="C44" s="100"/>
      <c r="D44" s="290"/>
      <c r="E44" s="290"/>
      <c r="F44" s="290"/>
      <c r="G44" s="290"/>
      <c r="H44" s="100"/>
      <c r="I44" s="100"/>
    </row>
    <row r="45" spans="1:9">
      <c r="A45" s="100"/>
      <c r="B45" s="100"/>
      <c r="C45" s="100"/>
      <c r="D45" s="100"/>
      <c r="E45" s="100"/>
      <c r="F45" s="100"/>
      <c r="G45" s="100"/>
      <c r="H45" s="100"/>
      <c r="I45" s="100"/>
    </row>
    <row r="46" spans="1:9">
      <c r="A46" s="100"/>
      <c r="B46" s="100"/>
      <c r="C46" s="100"/>
      <c r="D46" s="100"/>
      <c r="E46" s="100"/>
      <c r="F46" s="100"/>
      <c r="G46" s="100"/>
      <c r="H46" s="100"/>
      <c r="I46" s="100"/>
    </row>
    <row r="47" spans="1:9">
      <c r="A47" s="100" t="s">
        <v>320</v>
      </c>
      <c r="B47" s="100"/>
      <c r="C47" s="100"/>
      <c r="D47" s="100"/>
      <c r="E47" s="100"/>
      <c r="F47" s="100"/>
      <c r="G47" s="100"/>
      <c r="H47" s="100"/>
      <c r="I47" s="100"/>
    </row>
    <row r="48" spans="1:9">
      <c r="A48" s="100" t="s">
        <v>452</v>
      </c>
      <c r="B48" s="100"/>
      <c r="C48" s="100"/>
      <c r="D48" s="100"/>
      <c r="E48" s="100"/>
      <c r="F48" s="100"/>
      <c r="G48" s="100"/>
      <c r="H48" s="100"/>
      <c r="I48" s="100"/>
    </row>
    <row r="49" spans="1:35">
      <c r="A49" s="237"/>
      <c r="B49" s="100"/>
      <c r="C49" s="100"/>
      <c r="D49" s="100"/>
      <c r="E49" s="100"/>
      <c r="F49" s="100"/>
      <c r="G49" s="100"/>
      <c r="H49" s="100"/>
      <c r="I49" s="100"/>
    </row>
    <row r="50" spans="1:35" s="89" customFormat="1">
      <c r="A50" s="109"/>
      <c r="B50" s="109"/>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row>
    <row r="51" spans="1:35" s="109" customFormat="1">
      <c r="A51" s="231"/>
      <c r="B51" s="231"/>
      <c r="C51" s="231"/>
      <c r="D51" s="231"/>
      <c r="E51" s="231"/>
      <c r="F51" s="231"/>
      <c r="G51" s="231"/>
      <c r="H51" s="231"/>
      <c r="I51" s="231"/>
    </row>
    <row r="52" spans="1:35" s="89" customFormat="1">
      <c r="A52" s="109"/>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row>
    <row r="53" spans="1:35" s="89" customFormat="1">
      <c r="A53" s="1166" t="s">
        <v>412</v>
      </c>
      <c r="B53" s="1166"/>
      <c r="C53" s="1166"/>
      <c r="D53" s="1166"/>
      <c r="E53" s="1166"/>
      <c r="F53" s="1166"/>
      <c r="G53" s="1166"/>
      <c r="H53" s="1166"/>
      <c r="I53" s="1166"/>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row>
    <row r="54" spans="1:35" s="89" customFormat="1">
      <c r="A54" s="248"/>
      <c r="B54" s="248"/>
      <c r="C54" s="248"/>
      <c r="D54" s="248"/>
      <c r="E54" s="248"/>
      <c r="F54" s="248"/>
      <c r="G54" s="248"/>
      <c r="H54" s="248"/>
      <c r="I54" s="248"/>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row>
    <row r="55" spans="1:35" s="89" customFormat="1">
      <c r="A55" s="109"/>
      <c r="B55" s="109"/>
      <c r="C55" s="109"/>
      <c r="D55" s="109"/>
      <c r="E55" s="109"/>
      <c r="F55" s="109"/>
      <c r="G55" s="109"/>
      <c r="H55" s="109"/>
      <c r="I55" s="109"/>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row>
    <row r="56" spans="1:35" s="89" customFormat="1">
      <c r="A56" s="109"/>
      <c r="B56" s="109" t="s">
        <v>423</v>
      </c>
      <c r="C56" s="109"/>
      <c r="D56" s="109"/>
      <c r="E56" s="109"/>
      <c r="F56" s="109"/>
      <c r="G56" s="109"/>
      <c r="H56" s="109"/>
      <c r="I56" s="109"/>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row>
    <row r="57" spans="1:35" s="89" customFormat="1">
      <c r="A57" s="109"/>
      <c r="B57" s="109"/>
      <c r="C57" s="109"/>
      <c r="D57" s="109"/>
      <c r="E57" s="109"/>
      <c r="F57" s="109"/>
      <c r="G57" s="109"/>
      <c r="H57" s="109"/>
      <c r="I57" s="109"/>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row>
    <row r="58" spans="1:35" s="89" customFormat="1">
      <c r="A58" s="109"/>
      <c r="B58" s="109" t="s">
        <v>414</v>
      </c>
      <c r="C58" s="109"/>
      <c r="D58" s="109"/>
      <c r="E58" s="109"/>
      <c r="F58" s="109"/>
      <c r="G58" s="109"/>
      <c r="H58" s="109"/>
      <c r="I58" s="109"/>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row>
    <row r="59" spans="1:35" s="89" customFormat="1">
      <c r="A59" s="109"/>
      <c r="B59" s="109" t="s">
        <v>424</v>
      </c>
      <c r="C59" s="109"/>
      <c r="D59" s="109"/>
      <c r="E59" s="109"/>
      <c r="F59" s="109"/>
      <c r="G59" s="109"/>
      <c r="H59" s="109"/>
      <c r="I59" s="109"/>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row>
    <row r="61" spans="1:35">
      <c r="A61" s="100"/>
      <c r="B61" s="100"/>
      <c r="C61" s="100"/>
      <c r="D61" s="100"/>
      <c r="E61" s="100"/>
      <c r="F61" s="100"/>
      <c r="G61" s="100"/>
      <c r="H61" s="100"/>
      <c r="I61" s="100"/>
    </row>
    <row r="62" spans="1:35">
      <c r="A62" s="100"/>
      <c r="B62" s="100"/>
      <c r="C62" s="100"/>
      <c r="D62" s="100"/>
      <c r="E62" s="100"/>
      <c r="F62" s="100"/>
      <c r="G62" s="100"/>
      <c r="H62" s="100"/>
      <c r="I62" s="100"/>
    </row>
    <row r="63" spans="1:35">
      <c r="A63" s="100"/>
      <c r="B63" s="100"/>
      <c r="C63" s="100"/>
      <c r="D63" s="100"/>
      <c r="E63" s="100"/>
      <c r="F63" s="100"/>
      <c r="G63" s="100"/>
      <c r="H63" s="100"/>
      <c r="I63" s="100"/>
    </row>
    <row r="64" spans="1:35">
      <c r="A64" s="100" t="s">
        <v>318</v>
      </c>
      <c r="B64" s="100"/>
      <c r="C64" s="100"/>
      <c r="D64" s="100"/>
      <c r="E64" s="100"/>
      <c r="F64" s="100"/>
      <c r="G64" s="100"/>
      <c r="H64" s="100"/>
      <c r="I64" s="100"/>
    </row>
    <row r="65" spans="1:9">
      <c r="A65" s="100"/>
      <c r="B65" s="100"/>
      <c r="C65" s="100"/>
      <c r="D65" s="100"/>
      <c r="E65" s="100"/>
      <c r="F65" s="100"/>
      <c r="G65" s="100"/>
      <c r="H65" s="100"/>
      <c r="I65" s="100"/>
    </row>
  </sheetData>
  <mergeCells count="11">
    <mergeCell ref="A10:D10"/>
    <mergeCell ref="F11:I12"/>
    <mergeCell ref="F13:I13"/>
    <mergeCell ref="F14:I14"/>
    <mergeCell ref="D29:I30"/>
    <mergeCell ref="D32:I32"/>
    <mergeCell ref="D34:I35"/>
    <mergeCell ref="D40:G40"/>
    <mergeCell ref="A53:I53"/>
    <mergeCell ref="D36:G36"/>
    <mergeCell ref="D38:G38"/>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AI56"/>
  <sheetViews>
    <sheetView view="pageBreakPreview" topLeftCell="A2" zoomScale="80" zoomScaleNormal="95" zoomScaleSheetLayoutView="80" workbookViewId="0">
      <selection sqref="A1:M1"/>
    </sheetView>
  </sheetViews>
  <sheetFormatPr defaultColWidth="2.375" defaultRowHeight="13.5"/>
  <cols>
    <col min="1" max="7" width="2.375" style="254"/>
    <col min="8" max="8" width="2.5" style="254" bestFit="1" customWidth="1"/>
    <col min="9" max="16384" width="2.375" style="254"/>
  </cols>
  <sheetData>
    <row r="5" spans="1:35">
      <c r="A5" s="254" t="s">
        <v>321</v>
      </c>
    </row>
    <row r="7" spans="1:35">
      <c r="Z7" s="82" t="s">
        <v>183</v>
      </c>
      <c r="AA7" s="1102"/>
      <c r="AB7" s="1102"/>
      <c r="AC7" s="1102"/>
      <c r="AD7" s="1102"/>
      <c r="AE7" s="1102"/>
      <c r="AF7" s="1102"/>
      <c r="AG7" s="1102"/>
      <c r="AH7" s="1102"/>
      <c r="AI7" s="1102"/>
    </row>
    <row r="10" spans="1:35">
      <c r="B10" s="254" t="s">
        <v>427</v>
      </c>
    </row>
    <row r="11" spans="1:35">
      <c r="A11" s="1461"/>
      <c r="B11" s="1461"/>
      <c r="C11" s="1461"/>
      <c r="D11" s="1461"/>
      <c r="E11" s="1461"/>
      <c r="F11" s="1461"/>
      <c r="G11" s="1461"/>
      <c r="H11" s="1461"/>
      <c r="I11" s="1461"/>
      <c r="J11" s="1461"/>
      <c r="K11" s="1461"/>
      <c r="L11" s="1461"/>
      <c r="M11" s="254" t="s">
        <v>179</v>
      </c>
    </row>
    <row r="14" spans="1:35">
      <c r="S14" s="291"/>
      <c r="T14" s="291"/>
      <c r="U14" s="291"/>
      <c r="V14" s="291"/>
      <c r="W14" s="291"/>
      <c r="X14" s="291"/>
      <c r="Y14" s="291"/>
      <c r="Z14" s="291"/>
      <c r="AA14" s="291"/>
      <c r="AB14" s="291"/>
      <c r="AC14" s="291"/>
      <c r="AD14" s="291"/>
      <c r="AE14" s="291"/>
      <c r="AF14" s="291"/>
      <c r="AG14" s="291"/>
      <c r="AH14" s="292" t="s">
        <v>428</v>
      </c>
    </row>
    <row r="15" spans="1:35">
      <c r="V15" s="1460"/>
      <c r="W15" s="1460"/>
      <c r="X15" s="1460"/>
      <c r="Y15" s="1460"/>
      <c r="Z15" s="1460"/>
      <c r="AA15" s="1460"/>
      <c r="AB15" s="1460"/>
      <c r="AC15" s="1460"/>
      <c r="AD15" s="1460"/>
      <c r="AE15" s="1460"/>
      <c r="AF15" s="1460"/>
      <c r="AG15" s="1460"/>
      <c r="AH15" s="1112"/>
      <c r="AI15" s="1112"/>
    </row>
    <row r="18" spans="1:35">
      <c r="E18" s="1462"/>
      <c r="F18" s="1462"/>
      <c r="G18" s="1462"/>
      <c r="H18" s="1462"/>
      <c r="I18" s="1462"/>
      <c r="J18" s="1462"/>
      <c r="K18" s="1462"/>
      <c r="L18" s="1462"/>
      <c r="M18" s="1462"/>
      <c r="N18" s="1463" t="s">
        <v>453</v>
      </c>
      <c r="O18" s="1463"/>
      <c r="P18" s="1463"/>
      <c r="Q18" s="1463"/>
      <c r="R18" s="1463"/>
      <c r="S18" s="1463"/>
      <c r="T18" s="1463"/>
      <c r="U18" s="1463"/>
      <c r="V18" s="1463"/>
      <c r="W18" s="1463"/>
      <c r="X18" s="1463"/>
      <c r="Y18" s="1463"/>
    </row>
    <row r="19" spans="1:35">
      <c r="E19" s="1462"/>
      <c r="F19" s="1462"/>
      <c r="G19" s="1462"/>
      <c r="H19" s="1462"/>
      <c r="I19" s="1462"/>
      <c r="J19" s="1462"/>
      <c r="K19" s="1462"/>
      <c r="L19" s="1462"/>
      <c r="M19" s="1462"/>
      <c r="N19" s="1463"/>
      <c r="O19" s="1463"/>
      <c r="P19" s="1463"/>
      <c r="Q19" s="1463"/>
      <c r="R19" s="1463"/>
      <c r="S19" s="1463"/>
      <c r="T19" s="1463"/>
      <c r="U19" s="1463"/>
      <c r="V19" s="1463"/>
      <c r="W19" s="1463"/>
      <c r="X19" s="1463"/>
      <c r="Y19" s="1463"/>
    </row>
    <row r="22" spans="1:35">
      <c r="D22" s="254" t="s">
        <v>454</v>
      </c>
    </row>
    <row r="24" spans="1:35">
      <c r="D24" s="254" t="s">
        <v>455</v>
      </c>
      <c r="I24" s="1464" t="s">
        <v>429</v>
      </c>
      <c r="J24" s="1464"/>
      <c r="K24" s="1464"/>
      <c r="L24" s="1464"/>
      <c r="M24" s="1464"/>
      <c r="N24" s="1464"/>
      <c r="P24" s="254" t="s">
        <v>456</v>
      </c>
    </row>
    <row r="28" spans="1:35">
      <c r="A28" s="1112" t="s">
        <v>299</v>
      </c>
      <c r="B28" s="1112"/>
      <c r="C28" s="1112"/>
      <c r="D28" s="1112"/>
      <c r="E28" s="1112"/>
      <c r="F28" s="1112"/>
      <c r="G28" s="1112"/>
      <c r="H28" s="1112"/>
      <c r="I28" s="1112"/>
      <c r="J28" s="1112"/>
      <c r="K28" s="1112"/>
      <c r="L28" s="1112"/>
      <c r="M28" s="1112"/>
      <c r="N28" s="1112"/>
      <c r="O28" s="1112"/>
      <c r="P28" s="1112"/>
      <c r="Q28" s="1112"/>
      <c r="R28" s="1112"/>
      <c r="S28" s="1112"/>
      <c r="T28" s="1112"/>
      <c r="U28" s="1112"/>
      <c r="V28" s="1112"/>
      <c r="W28" s="1112"/>
      <c r="X28" s="1112"/>
      <c r="Y28" s="1112"/>
      <c r="Z28" s="1112"/>
      <c r="AA28" s="1112"/>
      <c r="AB28" s="1112"/>
      <c r="AC28" s="1112"/>
      <c r="AD28" s="1112"/>
      <c r="AE28" s="1112"/>
      <c r="AF28" s="1112"/>
      <c r="AG28" s="1112"/>
      <c r="AH28" s="1112"/>
      <c r="AI28" s="1112"/>
    </row>
    <row r="31" spans="1:35">
      <c r="D31" s="254" t="s">
        <v>457</v>
      </c>
    </row>
    <row r="32" spans="1:35">
      <c r="D32" s="1465"/>
      <c r="E32" s="1465"/>
      <c r="F32" s="1465"/>
      <c r="G32" s="1465"/>
      <c r="H32" s="1465"/>
      <c r="I32" s="1465"/>
      <c r="J32" s="1465"/>
      <c r="K32" s="1465"/>
      <c r="L32" s="1465"/>
      <c r="M32" s="1465"/>
      <c r="N32" s="1465"/>
      <c r="O32" s="1465"/>
      <c r="P32" s="1465"/>
      <c r="Q32" s="1465"/>
      <c r="R32" s="1465"/>
      <c r="S32" s="1465"/>
      <c r="T32" s="1465"/>
      <c r="U32" s="1465"/>
      <c r="V32" s="1465"/>
      <c r="W32" s="1465"/>
      <c r="X32" s="1465"/>
      <c r="Y32" s="1465"/>
      <c r="Z32" s="1465"/>
      <c r="AA32" s="1465"/>
      <c r="AB32" s="1465"/>
      <c r="AC32" s="1465"/>
      <c r="AD32" s="1465"/>
      <c r="AE32" s="1465"/>
      <c r="AF32" s="1465"/>
    </row>
    <row r="33" spans="4:32">
      <c r="D33" s="1465"/>
      <c r="E33" s="1465"/>
      <c r="F33" s="1465"/>
      <c r="G33" s="1465"/>
      <c r="H33" s="1465"/>
      <c r="I33" s="1465"/>
      <c r="J33" s="1465"/>
      <c r="K33" s="1465"/>
      <c r="L33" s="1465"/>
      <c r="M33" s="1465"/>
      <c r="N33" s="1465"/>
      <c r="O33" s="1465"/>
      <c r="P33" s="1465"/>
      <c r="Q33" s="1465"/>
      <c r="R33" s="1465"/>
      <c r="S33" s="1465"/>
      <c r="T33" s="1465"/>
      <c r="U33" s="1465"/>
      <c r="V33" s="1465"/>
      <c r="W33" s="1465"/>
      <c r="X33" s="1465"/>
      <c r="Y33" s="1465"/>
      <c r="Z33" s="1465"/>
      <c r="AA33" s="1465"/>
      <c r="AB33" s="1465"/>
      <c r="AC33" s="1465"/>
      <c r="AD33" s="1465"/>
      <c r="AE33" s="1465"/>
      <c r="AF33" s="1465"/>
    </row>
    <row r="34" spans="4:32">
      <c r="D34" s="102"/>
    </row>
    <row r="35" spans="4:32">
      <c r="D35" s="102" t="s">
        <v>458</v>
      </c>
    </row>
    <row r="36" spans="4:32">
      <c r="D36" s="1465"/>
      <c r="E36" s="1465"/>
      <c r="F36" s="1465"/>
      <c r="G36" s="1465"/>
      <c r="H36" s="1465"/>
      <c r="I36" s="1465"/>
      <c r="J36" s="1465"/>
      <c r="K36" s="1465"/>
      <c r="L36" s="1465"/>
      <c r="M36" s="1465"/>
      <c r="N36" s="1465"/>
      <c r="O36" s="1465"/>
      <c r="P36" s="1465"/>
      <c r="Q36" s="1465"/>
      <c r="R36" s="1465"/>
      <c r="S36" s="1465"/>
      <c r="T36" s="1465"/>
      <c r="U36" s="1465"/>
      <c r="V36" s="1465"/>
      <c r="W36" s="1465"/>
      <c r="X36" s="1465"/>
      <c r="Y36" s="1465"/>
      <c r="Z36" s="1465"/>
      <c r="AA36" s="1465"/>
      <c r="AB36" s="1465"/>
      <c r="AC36" s="1465"/>
      <c r="AD36" s="1465"/>
      <c r="AE36" s="1465"/>
      <c r="AF36" s="1465"/>
    </row>
    <row r="37" spans="4:32">
      <c r="D37" s="1465"/>
      <c r="E37" s="1465"/>
      <c r="F37" s="1465"/>
      <c r="G37" s="1465"/>
      <c r="H37" s="1465"/>
      <c r="I37" s="1465"/>
      <c r="J37" s="1465"/>
      <c r="K37" s="1465"/>
      <c r="L37" s="1465"/>
      <c r="M37" s="1465"/>
      <c r="N37" s="1465"/>
      <c r="O37" s="1465"/>
      <c r="P37" s="1465"/>
      <c r="Q37" s="1465"/>
      <c r="R37" s="1465"/>
      <c r="S37" s="1465"/>
      <c r="T37" s="1465"/>
      <c r="U37" s="1465"/>
      <c r="V37" s="1465"/>
      <c r="W37" s="1465"/>
      <c r="X37" s="1465"/>
      <c r="Y37" s="1465"/>
      <c r="Z37" s="1465"/>
      <c r="AA37" s="1465"/>
      <c r="AB37" s="1465"/>
      <c r="AC37" s="1465"/>
      <c r="AD37" s="1465"/>
      <c r="AE37" s="1465"/>
      <c r="AF37" s="1465"/>
    </row>
    <row r="38" spans="4:32">
      <c r="D38" s="102"/>
    </row>
    <row r="39" spans="4:32">
      <c r="D39" s="102" t="s">
        <v>459</v>
      </c>
      <c r="J39" s="254" t="s">
        <v>180</v>
      </c>
      <c r="K39" s="1102"/>
      <c r="L39" s="1102"/>
      <c r="M39" s="1102"/>
      <c r="N39" s="1102"/>
      <c r="O39" s="1102"/>
      <c r="P39" s="1102"/>
      <c r="Q39" s="1102"/>
      <c r="R39" s="1102"/>
      <c r="S39" s="1102"/>
    </row>
    <row r="40" spans="4:32">
      <c r="D40" s="102"/>
      <c r="J40" s="254" t="s">
        <v>181</v>
      </c>
      <c r="K40" s="1102"/>
      <c r="L40" s="1102"/>
      <c r="M40" s="1102"/>
      <c r="N40" s="1102"/>
      <c r="O40" s="1102"/>
      <c r="P40" s="1102"/>
      <c r="Q40" s="1102"/>
      <c r="R40" s="1102"/>
      <c r="S40" s="1102"/>
    </row>
    <row r="41" spans="4:32">
      <c r="D41" s="102"/>
    </row>
    <row r="42" spans="4:32">
      <c r="D42" s="102" t="s">
        <v>460</v>
      </c>
    </row>
    <row r="43" spans="4:32">
      <c r="D43" s="1465"/>
      <c r="E43" s="1465"/>
      <c r="F43" s="1465"/>
      <c r="G43" s="1465"/>
      <c r="H43" s="1465"/>
      <c r="I43" s="1465"/>
      <c r="J43" s="1465"/>
      <c r="K43" s="1465"/>
      <c r="L43" s="1465"/>
      <c r="M43" s="1465"/>
      <c r="N43" s="1465"/>
      <c r="O43" s="1465"/>
      <c r="P43" s="1465"/>
      <c r="Q43" s="1465"/>
      <c r="R43" s="1465"/>
      <c r="S43" s="1465"/>
      <c r="T43" s="1465"/>
      <c r="U43" s="1465"/>
      <c r="V43" s="1465"/>
      <c r="W43" s="1465"/>
      <c r="X43" s="1465"/>
      <c r="Y43" s="1465"/>
      <c r="Z43" s="1465"/>
      <c r="AA43" s="1465"/>
      <c r="AB43" s="1465"/>
      <c r="AC43" s="1465"/>
      <c r="AD43" s="1465"/>
      <c r="AE43" s="1465"/>
      <c r="AF43" s="1465"/>
    </row>
    <row r="44" spans="4:32">
      <c r="D44" s="1465"/>
      <c r="E44" s="1465"/>
      <c r="F44" s="1465"/>
      <c r="G44" s="1465"/>
      <c r="H44" s="1465"/>
      <c r="I44" s="1465"/>
      <c r="J44" s="1465"/>
      <c r="K44" s="1465"/>
      <c r="L44" s="1465"/>
      <c r="M44" s="1465"/>
      <c r="N44" s="1465"/>
      <c r="O44" s="1465"/>
      <c r="P44" s="1465"/>
      <c r="Q44" s="1465"/>
      <c r="R44" s="1465"/>
      <c r="S44" s="1465"/>
      <c r="T44" s="1465"/>
      <c r="U44" s="1465"/>
      <c r="V44" s="1465"/>
      <c r="W44" s="1465"/>
      <c r="X44" s="1465"/>
      <c r="Y44" s="1465"/>
      <c r="Z44" s="1465"/>
      <c r="AA44" s="1465"/>
      <c r="AB44" s="1465"/>
      <c r="AC44" s="1465"/>
      <c r="AD44" s="1465"/>
      <c r="AE44" s="1465"/>
      <c r="AF44" s="1465"/>
    </row>
    <row r="45" spans="4:32">
      <c r="D45" s="102"/>
    </row>
    <row r="46" spans="4:32">
      <c r="D46" s="102" t="s">
        <v>461</v>
      </c>
    </row>
    <row r="47" spans="4:32">
      <c r="D47" s="1465"/>
      <c r="E47" s="1465"/>
      <c r="F47" s="1465"/>
      <c r="G47" s="1465"/>
      <c r="H47" s="1465"/>
      <c r="I47" s="1465"/>
      <c r="J47" s="1465"/>
      <c r="K47" s="1465"/>
      <c r="L47" s="1465"/>
      <c r="M47" s="1465"/>
      <c r="N47" s="1465"/>
      <c r="O47" s="1465"/>
      <c r="P47" s="1465"/>
      <c r="Q47" s="1465"/>
      <c r="R47" s="1465"/>
      <c r="S47" s="1465"/>
      <c r="T47" s="1465"/>
      <c r="U47" s="1465"/>
      <c r="V47" s="1465"/>
      <c r="W47" s="1465"/>
      <c r="X47" s="1465"/>
      <c r="Y47" s="1465"/>
      <c r="Z47" s="1465"/>
      <c r="AA47" s="1465"/>
      <c r="AB47" s="1465"/>
      <c r="AC47" s="1465"/>
      <c r="AD47" s="1465"/>
      <c r="AE47" s="1465"/>
      <c r="AF47" s="1465"/>
    </row>
    <row r="48" spans="4:32">
      <c r="D48" s="1465"/>
      <c r="E48" s="1465"/>
      <c r="F48" s="1465"/>
      <c r="G48" s="1465"/>
      <c r="H48" s="1465"/>
      <c r="I48" s="1465"/>
      <c r="J48" s="1465"/>
      <c r="K48" s="1465"/>
      <c r="L48" s="1465"/>
      <c r="M48" s="1465"/>
      <c r="N48" s="1465"/>
      <c r="O48" s="1465"/>
      <c r="P48" s="1465"/>
      <c r="Q48" s="1465"/>
      <c r="R48" s="1465"/>
      <c r="S48" s="1465"/>
      <c r="T48" s="1465"/>
      <c r="U48" s="1465"/>
      <c r="V48" s="1465"/>
      <c r="W48" s="1465"/>
      <c r="X48" s="1465"/>
      <c r="Y48" s="1465"/>
      <c r="Z48" s="1465"/>
      <c r="AA48" s="1465"/>
      <c r="AB48" s="1465"/>
      <c r="AC48" s="1465"/>
      <c r="AD48" s="1465"/>
      <c r="AE48" s="1465"/>
      <c r="AF48" s="1465"/>
    </row>
    <row r="50" spans="1:35">
      <c r="A50" s="238"/>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row>
    <row r="52" spans="1:35">
      <c r="D52" s="254" t="s">
        <v>462</v>
      </c>
      <c r="F52" s="103" t="s">
        <v>463</v>
      </c>
      <c r="G52" s="254" t="s">
        <v>464</v>
      </c>
    </row>
    <row r="53" spans="1:35">
      <c r="F53" s="103" t="s">
        <v>465</v>
      </c>
      <c r="G53" s="1459" t="s">
        <v>322</v>
      </c>
      <c r="H53" s="1459"/>
      <c r="I53" s="1459"/>
      <c r="J53" s="1459"/>
      <c r="K53" s="1459"/>
      <c r="L53" s="1459"/>
      <c r="M53" s="1459"/>
      <c r="N53" s="1459"/>
      <c r="O53" s="1459"/>
      <c r="P53" s="1459"/>
      <c r="Q53" s="1459"/>
      <c r="R53" s="1459"/>
      <c r="S53" s="1459"/>
      <c r="T53" s="1459"/>
      <c r="U53" s="1459"/>
      <c r="V53" s="1459"/>
      <c r="W53" s="1459"/>
      <c r="X53" s="1459"/>
      <c r="Y53" s="1459"/>
      <c r="Z53" s="1459"/>
      <c r="AA53" s="1459"/>
      <c r="AB53" s="1459"/>
      <c r="AC53" s="1459"/>
      <c r="AD53" s="1459"/>
      <c r="AE53" s="1459"/>
      <c r="AF53" s="1459"/>
      <c r="AG53" s="1459"/>
      <c r="AH53" s="1459"/>
      <c r="AI53" s="79"/>
    </row>
    <row r="54" spans="1:35">
      <c r="F54" s="103"/>
      <c r="G54" s="1459"/>
      <c r="H54" s="1459"/>
      <c r="I54" s="1459"/>
      <c r="J54" s="1459"/>
      <c r="K54" s="1459"/>
      <c r="L54" s="1459"/>
      <c r="M54" s="1459"/>
      <c r="N54" s="1459"/>
      <c r="O54" s="1459"/>
      <c r="P54" s="1459"/>
      <c r="Q54" s="1459"/>
      <c r="R54" s="1459"/>
      <c r="S54" s="1459"/>
      <c r="T54" s="1459"/>
      <c r="U54" s="1459"/>
      <c r="V54" s="1459"/>
      <c r="W54" s="1459"/>
      <c r="X54" s="1459"/>
      <c r="Y54" s="1459"/>
      <c r="Z54" s="1459"/>
      <c r="AA54" s="1459"/>
      <c r="AB54" s="1459"/>
      <c r="AC54" s="1459"/>
      <c r="AD54" s="1459"/>
      <c r="AE54" s="1459"/>
      <c r="AF54" s="1459"/>
      <c r="AG54" s="1459"/>
      <c r="AH54" s="1459"/>
      <c r="AI54" s="79"/>
    </row>
    <row r="55" spans="1:35">
      <c r="F55" s="103" t="s">
        <v>466</v>
      </c>
      <c r="G55" s="1459" t="s">
        <v>323</v>
      </c>
      <c r="H55" s="1459"/>
      <c r="I55" s="1459"/>
      <c r="J55" s="1459"/>
      <c r="K55" s="1459"/>
      <c r="L55" s="1459"/>
      <c r="M55" s="1459"/>
      <c r="N55" s="1459"/>
      <c r="O55" s="1459"/>
      <c r="P55" s="1459"/>
      <c r="Q55" s="1459"/>
      <c r="R55" s="1459"/>
      <c r="S55" s="1459"/>
      <c r="T55" s="1459"/>
      <c r="U55" s="1459"/>
      <c r="V55" s="1459"/>
      <c r="W55" s="1459"/>
      <c r="X55" s="1459"/>
      <c r="Y55" s="1459"/>
      <c r="Z55" s="1459"/>
      <c r="AA55" s="1459"/>
      <c r="AB55" s="1459"/>
      <c r="AC55" s="1459"/>
      <c r="AD55" s="1459"/>
      <c r="AE55" s="1459"/>
      <c r="AF55" s="1459"/>
      <c r="AG55" s="1459"/>
      <c r="AH55" s="1459"/>
      <c r="AI55" s="1459"/>
    </row>
    <row r="56" spans="1:35">
      <c r="G56" s="1459"/>
      <c r="H56" s="1459"/>
      <c r="I56" s="1459"/>
      <c r="J56" s="1459"/>
      <c r="K56" s="1459"/>
      <c r="L56" s="1459"/>
      <c r="M56" s="1459"/>
      <c r="N56" s="1459"/>
      <c r="O56" s="1459"/>
      <c r="P56" s="1459"/>
      <c r="Q56" s="1459"/>
      <c r="R56" s="1459"/>
      <c r="S56" s="1459"/>
      <c r="T56" s="1459"/>
      <c r="U56" s="1459"/>
      <c r="V56" s="1459"/>
      <c r="W56" s="1459"/>
      <c r="X56" s="1459"/>
      <c r="Y56" s="1459"/>
      <c r="Z56" s="1459"/>
      <c r="AA56" s="1459"/>
      <c r="AB56" s="1459"/>
      <c r="AC56" s="1459"/>
      <c r="AD56" s="1459"/>
      <c r="AE56" s="1459"/>
      <c r="AF56" s="1459"/>
      <c r="AG56" s="1459"/>
      <c r="AH56" s="1459"/>
      <c r="AI56" s="1459"/>
    </row>
  </sheetData>
  <mergeCells count="16">
    <mergeCell ref="AA7:AI7"/>
    <mergeCell ref="AH15:AI15"/>
    <mergeCell ref="D43:AF44"/>
    <mergeCell ref="D32:AF33"/>
    <mergeCell ref="K39:S39"/>
    <mergeCell ref="K40:S40"/>
    <mergeCell ref="G53:AH54"/>
    <mergeCell ref="G55:AI56"/>
    <mergeCell ref="V15:AG15"/>
    <mergeCell ref="A11:L11"/>
    <mergeCell ref="E18:M19"/>
    <mergeCell ref="N18:Y19"/>
    <mergeCell ref="I24:N24"/>
    <mergeCell ref="A28:AI28"/>
    <mergeCell ref="D36:AF37"/>
    <mergeCell ref="D47:AF48"/>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J40"/>
  <sheetViews>
    <sheetView view="pageBreakPreview" zoomScale="80" zoomScaleNormal="100" zoomScaleSheetLayoutView="80" workbookViewId="0">
      <selection sqref="A1:M1"/>
    </sheetView>
  </sheetViews>
  <sheetFormatPr defaultRowHeight="13.5"/>
  <cols>
    <col min="1" max="1" width="9" style="311"/>
    <col min="2" max="2" width="11.25" style="311" customWidth="1"/>
    <col min="3" max="8" width="9" style="311"/>
    <col min="9" max="9" width="7.625" style="311" customWidth="1"/>
    <col min="10" max="257" width="9" style="311"/>
    <col min="258" max="258" width="11.25" style="311" customWidth="1"/>
    <col min="259" max="264" width="9" style="311"/>
    <col min="265" max="265" width="7.625" style="311" customWidth="1"/>
    <col min="266" max="513" width="9" style="311"/>
    <col min="514" max="514" width="11.25" style="311" customWidth="1"/>
    <col min="515" max="520" width="9" style="311"/>
    <col min="521" max="521" width="7.625" style="311" customWidth="1"/>
    <col min="522" max="769" width="9" style="311"/>
    <col min="770" max="770" width="11.25" style="311" customWidth="1"/>
    <col min="771" max="776" width="9" style="311"/>
    <col min="777" max="777" width="7.625" style="311" customWidth="1"/>
    <col min="778" max="1025" width="9" style="311"/>
    <col min="1026" max="1026" width="11.25" style="311" customWidth="1"/>
    <col min="1027" max="1032" width="9" style="311"/>
    <col min="1033" max="1033" width="7.625" style="311" customWidth="1"/>
    <col min="1034" max="1281" width="9" style="311"/>
    <col min="1282" max="1282" width="11.25" style="311" customWidth="1"/>
    <col min="1283" max="1288" width="9" style="311"/>
    <col min="1289" max="1289" width="7.625" style="311" customWidth="1"/>
    <col min="1290" max="1537" width="9" style="311"/>
    <col min="1538" max="1538" width="11.25" style="311" customWidth="1"/>
    <col min="1539" max="1544" width="9" style="311"/>
    <col min="1545" max="1545" width="7.625" style="311" customWidth="1"/>
    <col min="1546" max="1793" width="9" style="311"/>
    <col min="1794" max="1794" width="11.25" style="311" customWidth="1"/>
    <col min="1795" max="1800" width="9" style="311"/>
    <col min="1801" max="1801" width="7.625" style="311" customWidth="1"/>
    <col min="1802" max="2049" width="9" style="311"/>
    <col min="2050" max="2050" width="11.25" style="311" customWidth="1"/>
    <col min="2051" max="2056" width="9" style="311"/>
    <col min="2057" max="2057" width="7.625" style="311" customWidth="1"/>
    <col min="2058" max="2305" width="9" style="311"/>
    <col min="2306" max="2306" width="11.25" style="311" customWidth="1"/>
    <col min="2307" max="2312" width="9" style="311"/>
    <col min="2313" max="2313" width="7.625" style="311" customWidth="1"/>
    <col min="2314" max="2561" width="9" style="311"/>
    <col min="2562" max="2562" width="11.25" style="311" customWidth="1"/>
    <col min="2563" max="2568" width="9" style="311"/>
    <col min="2569" max="2569" width="7.625" style="311" customWidth="1"/>
    <col min="2570" max="2817" width="9" style="311"/>
    <col min="2818" max="2818" width="11.25" style="311" customWidth="1"/>
    <col min="2819" max="2824" width="9" style="311"/>
    <col min="2825" max="2825" width="7.625" style="311" customWidth="1"/>
    <col min="2826" max="3073" width="9" style="311"/>
    <col min="3074" max="3074" width="11.25" style="311" customWidth="1"/>
    <col min="3075" max="3080" width="9" style="311"/>
    <col min="3081" max="3081" width="7.625" style="311" customWidth="1"/>
    <col min="3082" max="3329" width="9" style="311"/>
    <col min="3330" max="3330" width="11.25" style="311" customWidth="1"/>
    <col min="3331" max="3336" width="9" style="311"/>
    <col min="3337" max="3337" width="7.625" style="311" customWidth="1"/>
    <col min="3338" max="3585" width="9" style="311"/>
    <col min="3586" max="3586" width="11.25" style="311" customWidth="1"/>
    <col min="3587" max="3592" width="9" style="311"/>
    <col min="3593" max="3593" width="7.625" style="311" customWidth="1"/>
    <col min="3594" max="3841" width="9" style="311"/>
    <col min="3842" max="3842" width="11.25" style="311" customWidth="1"/>
    <col min="3843" max="3848" width="9" style="311"/>
    <col min="3849" max="3849" width="7.625" style="311" customWidth="1"/>
    <col min="3850" max="4097" width="9" style="311"/>
    <col min="4098" max="4098" width="11.25" style="311" customWidth="1"/>
    <col min="4099" max="4104" width="9" style="311"/>
    <col min="4105" max="4105" width="7.625" style="311" customWidth="1"/>
    <col min="4106" max="4353" width="9" style="311"/>
    <col min="4354" max="4354" width="11.25" style="311" customWidth="1"/>
    <col min="4355" max="4360" width="9" style="311"/>
    <col min="4361" max="4361" width="7.625" style="311" customWidth="1"/>
    <col min="4362" max="4609" width="9" style="311"/>
    <col min="4610" max="4610" width="11.25" style="311" customWidth="1"/>
    <col min="4611" max="4616" width="9" style="311"/>
    <col min="4617" max="4617" width="7.625" style="311" customWidth="1"/>
    <col min="4618" max="4865" width="9" style="311"/>
    <col min="4866" max="4866" width="11.25" style="311" customWidth="1"/>
    <col min="4867" max="4872" width="9" style="311"/>
    <col min="4873" max="4873" width="7.625" style="311" customWidth="1"/>
    <col min="4874" max="5121" width="9" style="311"/>
    <col min="5122" max="5122" width="11.25" style="311" customWidth="1"/>
    <col min="5123" max="5128" width="9" style="311"/>
    <col min="5129" max="5129" width="7.625" style="311" customWidth="1"/>
    <col min="5130" max="5377" width="9" style="311"/>
    <col min="5378" max="5378" width="11.25" style="311" customWidth="1"/>
    <col min="5379" max="5384" width="9" style="311"/>
    <col min="5385" max="5385" width="7.625" style="311" customWidth="1"/>
    <col min="5386" max="5633" width="9" style="311"/>
    <col min="5634" max="5634" width="11.25" style="311" customWidth="1"/>
    <col min="5635" max="5640" width="9" style="311"/>
    <col min="5641" max="5641" width="7.625" style="311" customWidth="1"/>
    <col min="5642" max="5889" width="9" style="311"/>
    <col min="5890" max="5890" width="11.25" style="311" customWidth="1"/>
    <col min="5891" max="5896" width="9" style="311"/>
    <col min="5897" max="5897" width="7.625" style="311" customWidth="1"/>
    <col min="5898" max="6145" width="9" style="311"/>
    <col min="6146" max="6146" width="11.25" style="311" customWidth="1"/>
    <col min="6147" max="6152" width="9" style="311"/>
    <col min="6153" max="6153" width="7.625" style="311" customWidth="1"/>
    <col min="6154" max="6401" width="9" style="311"/>
    <col min="6402" max="6402" width="11.25" style="311" customWidth="1"/>
    <col min="6403" max="6408" width="9" style="311"/>
    <col min="6409" max="6409" width="7.625" style="311" customWidth="1"/>
    <col min="6410" max="6657" width="9" style="311"/>
    <col min="6658" max="6658" width="11.25" style="311" customWidth="1"/>
    <col min="6659" max="6664" width="9" style="311"/>
    <col min="6665" max="6665" width="7.625" style="311" customWidth="1"/>
    <col min="6666" max="6913" width="9" style="311"/>
    <col min="6914" max="6914" width="11.25" style="311" customWidth="1"/>
    <col min="6915" max="6920" width="9" style="311"/>
    <col min="6921" max="6921" width="7.625" style="311" customWidth="1"/>
    <col min="6922" max="7169" width="9" style="311"/>
    <col min="7170" max="7170" width="11.25" style="311" customWidth="1"/>
    <col min="7171" max="7176" width="9" style="311"/>
    <col min="7177" max="7177" width="7.625" style="311" customWidth="1"/>
    <col min="7178" max="7425" width="9" style="311"/>
    <col min="7426" max="7426" width="11.25" style="311" customWidth="1"/>
    <col min="7427" max="7432" width="9" style="311"/>
    <col min="7433" max="7433" width="7.625" style="311" customWidth="1"/>
    <col min="7434" max="7681" width="9" style="311"/>
    <col min="7682" max="7682" width="11.25" style="311" customWidth="1"/>
    <col min="7683" max="7688" width="9" style="311"/>
    <col min="7689" max="7689" width="7.625" style="311" customWidth="1"/>
    <col min="7690" max="7937" width="9" style="311"/>
    <col min="7938" max="7938" width="11.25" style="311" customWidth="1"/>
    <col min="7939" max="7944" width="9" style="311"/>
    <col min="7945" max="7945" width="7.625" style="311" customWidth="1"/>
    <col min="7946" max="8193" width="9" style="311"/>
    <col min="8194" max="8194" width="11.25" style="311" customWidth="1"/>
    <col min="8195" max="8200" width="9" style="311"/>
    <col min="8201" max="8201" width="7.625" style="311" customWidth="1"/>
    <col min="8202" max="8449" width="9" style="311"/>
    <col min="8450" max="8450" width="11.25" style="311" customWidth="1"/>
    <col min="8451" max="8456" width="9" style="311"/>
    <col min="8457" max="8457" width="7.625" style="311" customWidth="1"/>
    <col min="8458" max="8705" width="9" style="311"/>
    <col min="8706" max="8706" width="11.25" style="311" customWidth="1"/>
    <col min="8707" max="8712" width="9" style="311"/>
    <col min="8713" max="8713" width="7.625" style="311" customWidth="1"/>
    <col min="8714" max="8961" width="9" style="311"/>
    <col min="8962" max="8962" width="11.25" style="311" customWidth="1"/>
    <col min="8963" max="8968" width="9" style="311"/>
    <col min="8969" max="8969" width="7.625" style="311" customWidth="1"/>
    <col min="8970" max="9217" width="9" style="311"/>
    <col min="9218" max="9218" width="11.25" style="311" customWidth="1"/>
    <col min="9219" max="9224" width="9" style="311"/>
    <col min="9225" max="9225" width="7.625" style="311" customWidth="1"/>
    <col min="9226" max="9473" width="9" style="311"/>
    <col min="9474" max="9474" width="11.25" style="311" customWidth="1"/>
    <col min="9475" max="9480" width="9" style="311"/>
    <col min="9481" max="9481" width="7.625" style="311" customWidth="1"/>
    <col min="9482" max="9729" width="9" style="311"/>
    <col min="9730" max="9730" width="11.25" style="311" customWidth="1"/>
    <col min="9731" max="9736" width="9" style="311"/>
    <col min="9737" max="9737" width="7.625" style="311" customWidth="1"/>
    <col min="9738" max="9985" width="9" style="311"/>
    <col min="9986" max="9986" width="11.25" style="311" customWidth="1"/>
    <col min="9987" max="9992" width="9" style="311"/>
    <col min="9993" max="9993" width="7.625" style="311" customWidth="1"/>
    <col min="9994" max="10241" width="9" style="311"/>
    <col min="10242" max="10242" width="11.25" style="311" customWidth="1"/>
    <col min="10243" max="10248" width="9" style="311"/>
    <col min="10249" max="10249" width="7.625" style="311" customWidth="1"/>
    <col min="10250" max="10497" width="9" style="311"/>
    <col min="10498" max="10498" width="11.25" style="311" customWidth="1"/>
    <col min="10499" max="10504" width="9" style="311"/>
    <col min="10505" max="10505" width="7.625" style="311" customWidth="1"/>
    <col min="10506" max="10753" width="9" style="311"/>
    <col min="10754" max="10754" width="11.25" style="311" customWidth="1"/>
    <col min="10755" max="10760" width="9" style="311"/>
    <col min="10761" max="10761" width="7.625" style="311" customWidth="1"/>
    <col min="10762" max="11009" width="9" style="311"/>
    <col min="11010" max="11010" width="11.25" style="311" customWidth="1"/>
    <col min="11011" max="11016" width="9" style="311"/>
    <col min="11017" max="11017" width="7.625" style="311" customWidth="1"/>
    <col min="11018" max="11265" width="9" style="311"/>
    <col min="11266" max="11266" width="11.25" style="311" customWidth="1"/>
    <col min="11267" max="11272" width="9" style="311"/>
    <col min="11273" max="11273" width="7.625" style="311" customWidth="1"/>
    <col min="11274" max="11521" width="9" style="311"/>
    <col min="11522" max="11522" width="11.25" style="311" customWidth="1"/>
    <col min="11523" max="11528" width="9" style="311"/>
    <col min="11529" max="11529" width="7.625" style="311" customWidth="1"/>
    <col min="11530" max="11777" width="9" style="311"/>
    <col min="11778" max="11778" width="11.25" style="311" customWidth="1"/>
    <col min="11779" max="11784" width="9" style="311"/>
    <col min="11785" max="11785" width="7.625" style="311" customWidth="1"/>
    <col min="11786" max="12033" width="9" style="311"/>
    <col min="12034" max="12034" width="11.25" style="311" customWidth="1"/>
    <col min="12035" max="12040" width="9" style="311"/>
    <col min="12041" max="12041" width="7.625" style="311" customWidth="1"/>
    <col min="12042" max="12289" width="9" style="311"/>
    <col min="12290" max="12290" width="11.25" style="311" customWidth="1"/>
    <col min="12291" max="12296" width="9" style="311"/>
    <col min="12297" max="12297" width="7.625" style="311" customWidth="1"/>
    <col min="12298" max="12545" width="9" style="311"/>
    <col min="12546" max="12546" width="11.25" style="311" customWidth="1"/>
    <col min="12547" max="12552" width="9" style="311"/>
    <col min="12553" max="12553" width="7.625" style="311" customWidth="1"/>
    <col min="12554" max="12801" width="9" style="311"/>
    <col min="12802" max="12802" width="11.25" style="311" customWidth="1"/>
    <col min="12803" max="12808" width="9" style="311"/>
    <col min="12809" max="12809" width="7.625" style="311" customWidth="1"/>
    <col min="12810" max="13057" width="9" style="311"/>
    <col min="13058" max="13058" width="11.25" style="311" customWidth="1"/>
    <col min="13059" max="13064" width="9" style="311"/>
    <col min="13065" max="13065" width="7.625" style="311" customWidth="1"/>
    <col min="13066" max="13313" width="9" style="311"/>
    <col min="13314" max="13314" width="11.25" style="311" customWidth="1"/>
    <col min="13315" max="13320" width="9" style="311"/>
    <col min="13321" max="13321" width="7.625" style="311" customWidth="1"/>
    <col min="13322" max="13569" width="9" style="311"/>
    <col min="13570" max="13570" width="11.25" style="311" customWidth="1"/>
    <col min="13571" max="13576" width="9" style="311"/>
    <col min="13577" max="13577" width="7.625" style="311" customWidth="1"/>
    <col min="13578" max="13825" width="9" style="311"/>
    <col min="13826" max="13826" width="11.25" style="311" customWidth="1"/>
    <col min="13827" max="13832" width="9" style="311"/>
    <col min="13833" max="13833" width="7.625" style="311" customWidth="1"/>
    <col min="13834" max="14081" width="9" style="311"/>
    <col min="14082" max="14082" width="11.25" style="311" customWidth="1"/>
    <col min="14083" max="14088" width="9" style="311"/>
    <col min="14089" max="14089" width="7.625" style="311" customWidth="1"/>
    <col min="14090" max="14337" width="9" style="311"/>
    <col min="14338" max="14338" width="11.25" style="311" customWidth="1"/>
    <col min="14339" max="14344" width="9" style="311"/>
    <col min="14345" max="14345" width="7.625" style="311" customWidth="1"/>
    <col min="14346" max="14593" width="9" style="311"/>
    <col min="14594" max="14594" width="11.25" style="311" customWidth="1"/>
    <col min="14595" max="14600" width="9" style="311"/>
    <col min="14601" max="14601" width="7.625" style="311" customWidth="1"/>
    <col min="14602" max="14849" width="9" style="311"/>
    <col min="14850" max="14850" width="11.25" style="311" customWidth="1"/>
    <col min="14851" max="14856" width="9" style="311"/>
    <col min="14857" max="14857" width="7.625" style="311" customWidth="1"/>
    <col min="14858" max="15105" width="9" style="311"/>
    <col min="15106" max="15106" width="11.25" style="311" customWidth="1"/>
    <col min="15107" max="15112" width="9" style="311"/>
    <col min="15113" max="15113" width="7.625" style="311" customWidth="1"/>
    <col min="15114" max="15361" width="9" style="311"/>
    <col min="15362" max="15362" width="11.25" style="311" customWidth="1"/>
    <col min="15363" max="15368" width="9" style="311"/>
    <col min="15369" max="15369" width="7.625" style="311" customWidth="1"/>
    <col min="15370" max="15617" width="9" style="311"/>
    <col min="15618" max="15618" width="11.25" style="311" customWidth="1"/>
    <col min="15619" max="15624" width="9" style="311"/>
    <col min="15625" max="15625" width="7.625" style="311" customWidth="1"/>
    <col min="15626" max="15873" width="9" style="311"/>
    <col min="15874" max="15874" width="11.25" style="311" customWidth="1"/>
    <col min="15875" max="15880" width="9" style="311"/>
    <col min="15881" max="15881" width="7.625" style="311" customWidth="1"/>
    <col min="15882" max="16129" width="9" style="311"/>
    <col min="16130" max="16130" width="11.25" style="311" customWidth="1"/>
    <col min="16131" max="16136" width="9" style="311"/>
    <col min="16137" max="16137" width="7.625" style="311" customWidth="1"/>
    <col min="16138" max="16384" width="9" style="311"/>
  </cols>
  <sheetData>
    <row r="3" spans="1:10" ht="29.25" customHeight="1">
      <c r="A3" s="807" t="s">
        <v>827</v>
      </c>
      <c r="B3" s="807"/>
      <c r="C3" s="807"/>
      <c r="D3" s="807"/>
      <c r="E3" s="807"/>
      <c r="F3" s="807"/>
      <c r="G3" s="807"/>
      <c r="H3" s="807"/>
      <c r="I3" s="807"/>
      <c r="J3" s="807"/>
    </row>
    <row r="8" spans="1:10">
      <c r="A8" s="806" t="str">
        <f>"福岡県"&amp;入力シート!C5&amp;"長　殿"</f>
        <v>福岡県○○県土整備事務所長　殿</v>
      </c>
      <c r="B8" s="806"/>
      <c r="C8" s="806"/>
    </row>
    <row r="13" spans="1:10">
      <c r="B13" s="422" t="s">
        <v>592</v>
      </c>
      <c r="C13" s="809" t="str">
        <f>"50"&amp;入力シート!C3&amp;"-"&amp;入力シート!C4</f>
        <v>503-12345-001</v>
      </c>
      <c r="D13" s="809"/>
      <c r="E13" s="314"/>
      <c r="F13" s="314"/>
      <c r="G13" s="314"/>
      <c r="H13" s="314"/>
    </row>
    <row r="14" spans="1:10">
      <c r="B14" s="315"/>
    </row>
    <row r="15" spans="1:10">
      <c r="B15" s="312" t="s">
        <v>826</v>
      </c>
      <c r="C15" s="810" t="str">
        <f>入力シート!C11</f>
        <v>主要地方道博多天神線</v>
      </c>
      <c r="D15" s="810"/>
      <c r="E15" s="810"/>
      <c r="F15" s="810"/>
      <c r="G15" s="313"/>
      <c r="H15" s="313"/>
    </row>
    <row r="16" spans="1:10">
      <c r="B16" s="315"/>
    </row>
    <row r="17" spans="1:9">
      <c r="B17" s="312" t="s">
        <v>697</v>
      </c>
      <c r="C17" s="811" t="str">
        <f>入力シート!C10</f>
        <v>県道博多天神線排水性舗装工事（第２工区）</v>
      </c>
      <c r="D17" s="811"/>
      <c r="E17" s="811"/>
      <c r="F17" s="811"/>
      <c r="G17" s="811"/>
      <c r="H17" s="313"/>
    </row>
    <row r="18" spans="1:9">
      <c r="B18" s="316"/>
      <c r="C18" s="314"/>
      <c r="D18" s="314"/>
      <c r="E18" s="314"/>
      <c r="F18" s="314"/>
      <c r="G18" s="314"/>
      <c r="H18" s="314"/>
    </row>
    <row r="19" spans="1:9">
      <c r="B19" s="316"/>
      <c r="C19" s="314"/>
      <c r="D19" s="314"/>
      <c r="E19" s="314"/>
      <c r="F19" s="314"/>
      <c r="G19" s="314"/>
      <c r="H19" s="314"/>
    </row>
    <row r="20" spans="1:9">
      <c r="B20" s="316"/>
      <c r="C20" s="314"/>
      <c r="D20" s="314"/>
      <c r="E20" s="314"/>
      <c r="F20" s="314"/>
      <c r="G20" s="314"/>
      <c r="H20" s="314"/>
    </row>
    <row r="21" spans="1:9">
      <c r="A21" s="311" t="s">
        <v>825</v>
      </c>
      <c r="B21" s="314"/>
      <c r="C21" s="314"/>
      <c r="D21" s="314"/>
      <c r="E21" s="314"/>
      <c r="F21" s="314"/>
      <c r="G21" s="314"/>
    </row>
    <row r="22" spans="1:9">
      <c r="B22" s="314"/>
      <c r="C22" s="314"/>
      <c r="D22" s="314"/>
      <c r="E22" s="314"/>
      <c r="F22" s="314"/>
      <c r="G22" s="314"/>
    </row>
    <row r="25" spans="1:9">
      <c r="B25" s="421" t="s">
        <v>824</v>
      </c>
      <c r="C25" s="421"/>
      <c r="D25" s="421"/>
      <c r="E25" s="421"/>
      <c r="F25" s="421"/>
      <c r="G25" s="421"/>
      <c r="H25" s="421"/>
      <c r="I25" s="421"/>
    </row>
    <row r="26" spans="1:9" ht="27" customHeight="1">
      <c r="B26" s="808"/>
      <c r="C26" s="808"/>
      <c r="D26" s="808"/>
      <c r="E26" s="808"/>
      <c r="F26" s="808"/>
      <c r="G26" s="808"/>
      <c r="H26" s="808"/>
      <c r="I26" s="808"/>
    </row>
    <row r="27" spans="1:9" ht="27" customHeight="1">
      <c r="B27" s="808"/>
      <c r="C27" s="808"/>
      <c r="D27" s="808"/>
      <c r="E27" s="808"/>
      <c r="F27" s="808"/>
      <c r="G27" s="808"/>
      <c r="H27" s="808"/>
      <c r="I27" s="808"/>
    </row>
    <row r="28" spans="1:9" ht="27" customHeight="1">
      <c r="B28" s="808"/>
      <c r="C28" s="808"/>
      <c r="D28" s="808"/>
      <c r="E28" s="808"/>
      <c r="F28" s="808"/>
      <c r="G28" s="808"/>
      <c r="H28" s="808"/>
      <c r="I28" s="808"/>
    </row>
    <row r="29" spans="1:9" ht="27" customHeight="1">
      <c r="B29" s="808"/>
      <c r="C29" s="808"/>
      <c r="D29" s="808"/>
      <c r="E29" s="808"/>
      <c r="F29" s="808"/>
      <c r="G29" s="808"/>
      <c r="H29" s="808"/>
      <c r="I29" s="808"/>
    </row>
    <row r="30" spans="1:9" ht="27" customHeight="1">
      <c r="B30" s="316"/>
      <c r="C30" s="316"/>
      <c r="D30" s="316"/>
      <c r="E30" s="316"/>
      <c r="F30" s="316"/>
      <c r="G30" s="316"/>
      <c r="H30" s="316"/>
      <c r="I30" s="316"/>
    </row>
    <row r="31" spans="1:9" ht="27" customHeight="1">
      <c r="B31" s="316"/>
      <c r="C31" s="316"/>
      <c r="D31" s="316"/>
      <c r="E31" s="316"/>
      <c r="F31" s="316"/>
      <c r="G31" s="316"/>
      <c r="H31" s="316"/>
      <c r="I31" s="316"/>
    </row>
    <row r="32" spans="1:9" ht="27" customHeight="1">
      <c r="B32" s="316"/>
      <c r="C32" s="316"/>
      <c r="D32" s="316"/>
      <c r="E32" s="316"/>
      <c r="F32" s="316"/>
      <c r="G32" s="316"/>
      <c r="H32" s="316"/>
      <c r="I32" s="316"/>
    </row>
    <row r="34" spans="3:8">
      <c r="D34" s="804">
        <v>37778</v>
      </c>
      <c r="E34" s="804"/>
      <c r="F34" s="804"/>
      <c r="G34" s="804"/>
    </row>
    <row r="36" spans="3:8">
      <c r="C36" s="311" t="s">
        <v>692</v>
      </c>
      <c r="F36" s="805" t="str">
        <f>入力シート!C25</f>
        <v>福岡市博多区東公園７－７</v>
      </c>
      <c r="G36" s="805"/>
      <c r="H36" s="805"/>
    </row>
    <row r="37" spans="3:8">
      <c r="F37" s="805"/>
      <c r="G37" s="805"/>
      <c r="H37" s="805"/>
    </row>
    <row r="38" spans="3:8">
      <c r="C38" s="311" t="s">
        <v>691</v>
      </c>
      <c r="F38" s="805" t="str">
        <f>入力シート!C26</f>
        <v>(株）福岡企画技調</v>
      </c>
      <c r="G38" s="805"/>
      <c r="H38" s="805"/>
    </row>
    <row r="39" spans="3:8">
      <c r="F39" s="805"/>
      <c r="G39" s="805"/>
      <c r="H39" s="805"/>
    </row>
    <row r="40" spans="3:8">
      <c r="C40" s="311" t="s">
        <v>823</v>
      </c>
      <c r="F40" s="806" t="str">
        <f>入力シート!C27</f>
        <v>代表取締役　企画太郎</v>
      </c>
      <c r="G40" s="806"/>
      <c r="H40" s="806"/>
    </row>
  </sheetData>
  <mergeCells count="13">
    <mergeCell ref="D34:G34"/>
    <mergeCell ref="F36:H37"/>
    <mergeCell ref="F38:H39"/>
    <mergeCell ref="F40:H40"/>
    <mergeCell ref="A3:J3"/>
    <mergeCell ref="B26:I26"/>
    <mergeCell ref="B27:I27"/>
    <mergeCell ref="B28:I28"/>
    <mergeCell ref="B29:I29"/>
    <mergeCell ref="C13:D13"/>
    <mergeCell ref="C15:F15"/>
    <mergeCell ref="C17:G17"/>
    <mergeCell ref="A8:C8"/>
  </mergeCells>
  <phoneticPr fontId="7"/>
  <pageMargins left="0.70866141732283472" right="0.70866141732283472" top="0.74803149606299213" bottom="0.74803149606299213" header="0.31496062992125984" footer="0.31496062992125984"/>
  <pageSetup paperSize="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
  <sheetViews>
    <sheetView view="pageBreakPreview" topLeftCell="C2" zoomScale="80" zoomScaleNormal="100" zoomScaleSheetLayoutView="80" workbookViewId="0">
      <selection sqref="A1:M1"/>
    </sheetView>
  </sheetViews>
  <sheetFormatPr defaultRowHeight="13.5"/>
  <cols>
    <col min="1" max="1" width="9" style="311"/>
    <col min="2" max="2" width="11.25" style="311" customWidth="1"/>
    <col min="3" max="8" width="9" style="311"/>
    <col min="9" max="9" width="7.625" style="311" customWidth="1"/>
    <col min="10" max="257" width="9" style="311"/>
    <col min="258" max="258" width="11.25" style="311" customWidth="1"/>
    <col min="259" max="264" width="9" style="311"/>
    <col min="265" max="265" width="7.625" style="311" customWidth="1"/>
    <col min="266" max="513" width="9" style="311"/>
    <col min="514" max="514" width="11.25" style="311" customWidth="1"/>
    <col min="515" max="520" width="9" style="311"/>
    <col min="521" max="521" width="7.625" style="311" customWidth="1"/>
    <col min="522" max="769" width="9" style="311"/>
    <col min="770" max="770" width="11.25" style="311" customWidth="1"/>
    <col min="771" max="776" width="9" style="311"/>
    <col min="777" max="777" width="7.625" style="311" customWidth="1"/>
    <col min="778" max="1025" width="9" style="311"/>
    <col min="1026" max="1026" width="11.25" style="311" customWidth="1"/>
    <col min="1027" max="1032" width="9" style="311"/>
    <col min="1033" max="1033" width="7.625" style="311" customWidth="1"/>
    <col min="1034" max="1281" width="9" style="311"/>
    <col min="1282" max="1282" width="11.25" style="311" customWidth="1"/>
    <col min="1283" max="1288" width="9" style="311"/>
    <col min="1289" max="1289" width="7.625" style="311" customWidth="1"/>
    <col min="1290" max="1537" width="9" style="311"/>
    <col min="1538" max="1538" width="11.25" style="311" customWidth="1"/>
    <col min="1539" max="1544" width="9" style="311"/>
    <col min="1545" max="1545" width="7.625" style="311" customWidth="1"/>
    <col min="1546" max="1793" width="9" style="311"/>
    <col min="1794" max="1794" width="11.25" style="311" customWidth="1"/>
    <col min="1795" max="1800" width="9" style="311"/>
    <col min="1801" max="1801" width="7.625" style="311" customWidth="1"/>
    <col min="1802" max="2049" width="9" style="311"/>
    <col min="2050" max="2050" width="11.25" style="311" customWidth="1"/>
    <col min="2051" max="2056" width="9" style="311"/>
    <col min="2057" max="2057" width="7.625" style="311" customWidth="1"/>
    <col min="2058" max="2305" width="9" style="311"/>
    <col min="2306" max="2306" width="11.25" style="311" customWidth="1"/>
    <col min="2307" max="2312" width="9" style="311"/>
    <col min="2313" max="2313" width="7.625" style="311" customWidth="1"/>
    <col min="2314" max="2561" width="9" style="311"/>
    <col min="2562" max="2562" width="11.25" style="311" customWidth="1"/>
    <col min="2563" max="2568" width="9" style="311"/>
    <col min="2569" max="2569" width="7.625" style="311" customWidth="1"/>
    <col min="2570" max="2817" width="9" style="311"/>
    <col min="2818" max="2818" width="11.25" style="311" customWidth="1"/>
    <col min="2819" max="2824" width="9" style="311"/>
    <col min="2825" max="2825" width="7.625" style="311" customWidth="1"/>
    <col min="2826" max="3073" width="9" style="311"/>
    <col min="3074" max="3074" width="11.25" style="311" customWidth="1"/>
    <col min="3075" max="3080" width="9" style="311"/>
    <col min="3081" max="3081" width="7.625" style="311" customWidth="1"/>
    <col min="3082" max="3329" width="9" style="311"/>
    <col min="3330" max="3330" width="11.25" style="311" customWidth="1"/>
    <col min="3331" max="3336" width="9" style="311"/>
    <col min="3337" max="3337" width="7.625" style="311" customWidth="1"/>
    <col min="3338" max="3585" width="9" style="311"/>
    <col min="3586" max="3586" width="11.25" style="311" customWidth="1"/>
    <col min="3587" max="3592" width="9" style="311"/>
    <col min="3593" max="3593" width="7.625" style="311" customWidth="1"/>
    <col min="3594" max="3841" width="9" style="311"/>
    <col min="3842" max="3842" width="11.25" style="311" customWidth="1"/>
    <col min="3843" max="3848" width="9" style="311"/>
    <col min="3849" max="3849" width="7.625" style="311" customWidth="1"/>
    <col min="3850" max="4097" width="9" style="311"/>
    <col min="4098" max="4098" width="11.25" style="311" customWidth="1"/>
    <col min="4099" max="4104" width="9" style="311"/>
    <col min="4105" max="4105" width="7.625" style="311" customWidth="1"/>
    <col min="4106" max="4353" width="9" style="311"/>
    <col min="4354" max="4354" width="11.25" style="311" customWidth="1"/>
    <col min="4355" max="4360" width="9" style="311"/>
    <col min="4361" max="4361" width="7.625" style="311" customWidth="1"/>
    <col min="4362" max="4609" width="9" style="311"/>
    <col min="4610" max="4610" width="11.25" style="311" customWidth="1"/>
    <col min="4611" max="4616" width="9" style="311"/>
    <col min="4617" max="4617" width="7.625" style="311" customWidth="1"/>
    <col min="4618" max="4865" width="9" style="311"/>
    <col min="4866" max="4866" width="11.25" style="311" customWidth="1"/>
    <col min="4867" max="4872" width="9" style="311"/>
    <col min="4873" max="4873" width="7.625" style="311" customWidth="1"/>
    <col min="4874" max="5121" width="9" style="311"/>
    <col min="5122" max="5122" width="11.25" style="311" customWidth="1"/>
    <col min="5123" max="5128" width="9" style="311"/>
    <col min="5129" max="5129" width="7.625" style="311" customWidth="1"/>
    <col min="5130" max="5377" width="9" style="311"/>
    <col min="5378" max="5378" width="11.25" style="311" customWidth="1"/>
    <col min="5379" max="5384" width="9" style="311"/>
    <col min="5385" max="5385" width="7.625" style="311" customWidth="1"/>
    <col min="5386" max="5633" width="9" style="311"/>
    <col min="5634" max="5634" width="11.25" style="311" customWidth="1"/>
    <col min="5635" max="5640" width="9" style="311"/>
    <col min="5641" max="5641" width="7.625" style="311" customWidth="1"/>
    <col min="5642" max="5889" width="9" style="311"/>
    <col min="5890" max="5890" width="11.25" style="311" customWidth="1"/>
    <col min="5891" max="5896" width="9" style="311"/>
    <col min="5897" max="5897" width="7.625" style="311" customWidth="1"/>
    <col min="5898" max="6145" width="9" style="311"/>
    <col min="6146" max="6146" width="11.25" style="311" customWidth="1"/>
    <col min="6147" max="6152" width="9" style="311"/>
    <col min="6153" max="6153" width="7.625" style="311" customWidth="1"/>
    <col min="6154" max="6401" width="9" style="311"/>
    <col min="6402" max="6402" width="11.25" style="311" customWidth="1"/>
    <col min="6403" max="6408" width="9" style="311"/>
    <col min="6409" max="6409" width="7.625" style="311" customWidth="1"/>
    <col min="6410" max="6657" width="9" style="311"/>
    <col min="6658" max="6658" width="11.25" style="311" customWidth="1"/>
    <col min="6659" max="6664" width="9" style="311"/>
    <col min="6665" max="6665" width="7.625" style="311" customWidth="1"/>
    <col min="6666" max="6913" width="9" style="311"/>
    <col min="6914" max="6914" width="11.25" style="311" customWidth="1"/>
    <col min="6915" max="6920" width="9" style="311"/>
    <col min="6921" max="6921" width="7.625" style="311" customWidth="1"/>
    <col min="6922" max="7169" width="9" style="311"/>
    <col min="7170" max="7170" width="11.25" style="311" customWidth="1"/>
    <col min="7171" max="7176" width="9" style="311"/>
    <col min="7177" max="7177" width="7.625" style="311" customWidth="1"/>
    <col min="7178" max="7425" width="9" style="311"/>
    <col min="7426" max="7426" width="11.25" style="311" customWidth="1"/>
    <col min="7427" max="7432" width="9" style="311"/>
    <col min="7433" max="7433" width="7.625" style="311" customWidth="1"/>
    <col min="7434" max="7681" width="9" style="311"/>
    <col min="7682" max="7682" width="11.25" style="311" customWidth="1"/>
    <col min="7683" max="7688" width="9" style="311"/>
    <col min="7689" max="7689" width="7.625" style="311" customWidth="1"/>
    <col min="7690" max="7937" width="9" style="311"/>
    <col min="7938" max="7938" width="11.25" style="311" customWidth="1"/>
    <col min="7939" max="7944" width="9" style="311"/>
    <col min="7945" max="7945" width="7.625" style="311" customWidth="1"/>
    <col min="7946" max="8193" width="9" style="311"/>
    <col min="8194" max="8194" width="11.25" style="311" customWidth="1"/>
    <col min="8195" max="8200" width="9" style="311"/>
    <col min="8201" max="8201" width="7.625" style="311" customWidth="1"/>
    <col min="8202" max="8449" width="9" style="311"/>
    <col min="8450" max="8450" width="11.25" style="311" customWidth="1"/>
    <col min="8451" max="8456" width="9" style="311"/>
    <col min="8457" max="8457" width="7.625" style="311" customWidth="1"/>
    <col min="8458" max="8705" width="9" style="311"/>
    <col min="8706" max="8706" width="11.25" style="311" customWidth="1"/>
    <col min="8707" max="8712" width="9" style="311"/>
    <col min="8713" max="8713" width="7.625" style="311" customWidth="1"/>
    <col min="8714" max="8961" width="9" style="311"/>
    <col min="8962" max="8962" width="11.25" style="311" customWidth="1"/>
    <col min="8963" max="8968" width="9" style="311"/>
    <col min="8969" max="8969" width="7.625" style="311" customWidth="1"/>
    <col min="8970" max="9217" width="9" style="311"/>
    <col min="9218" max="9218" width="11.25" style="311" customWidth="1"/>
    <col min="9219" max="9224" width="9" style="311"/>
    <col min="9225" max="9225" width="7.625" style="311" customWidth="1"/>
    <col min="9226" max="9473" width="9" style="311"/>
    <col min="9474" max="9474" width="11.25" style="311" customWidth="1"/>
    <col min="9475" max="9480" width="9" style="311"/>
    <col min="9481" max="9481" width="7.625" style="311" customWidth="1"/>
    <col min="9482" max="9729" width="9" style="311"/>
    <col min="9730" max="9730" width="11.25" style="311" customWidth="1"/>
    <col min="9731" max="9736" width="9" style="311"/>
    <col min="9737" max="9737" width="7.625" style="311" customWidth="1"/>
    <col min="9738" max="9985" width="9" style="311"/>
    <col min="9986" max="9986" width="11.25" style="311" customWidth="1"/>
    <col min="9987" max="9992" width="9" style="311"/>
    <col min="9993" max="9993" width="7.625" style="311" customWidth="1"/>
    <col min="9994" max="10241" width="9" style="311"/>
    <col min="10242" max="10242" width="11.25" style="311" customWidth="1"/>
    <col min="10243" max="10248" width="9" style="311"/>
    <col min="10249" max="10249" width="7.625" style="311" customWidth="1"/>
    <col min="10250" max="10497" width="9" style="311"/>
    <col min="10498" max="10498" width="11.25" style="311" customWidth="1"/>
    <col min="10499" max="10504" width="9" style="311"/>
    <col min="10505" max="10505" width="7.625" style="311" customWidth="1"/>
    <col min="10506" max="10753" width="9" style="311"/>
    <col min="10754" max="10754" width="11.25" style="311" customWidth="1"/>
    <col min="10755" max="10760" width="9" style="311"/>
    <col min="10761" max="10761" width="7.625" style="311" customWidth="1"/>
    <col min="10762" max="11009" width="9" style="311"/>
    <col min="11010" max="11010" width="11.25" style="311" customWidth="1"/>
    <col min="11011" max="11016" width="9" style="311"/>
    <col min="11017" max="11017" width="7.625" style="311" customWidth="1"/>
    <col min="11018" max="11265" width="9" style="311"/>
    <col min="11266" max="11266" width="11.25" style="311" customWidth="1"/>
    <col min="11267" max="11272" width="9" style="311"/>
    <col min="11273" max="11273" width="7.625" style="311" customWidth="1"/>
    <col min="11274" max="11521" width="9" style="311"/>
    <col min="11522" max="11522" width="11.25" style="311" customWidth="1"/>
    <col min="11523" max="11528" width="9" style="311"/>
    <col min="11529" max="11529" width="7.625" style="311" customWidth="1"/>
    <col min="11530" max="11777" width="9" style="311"/>
    <col min="11778" max="11778" width="11.25" style="311" customWidth="1"/>
    <col min="11779" max="11784" width="9" style="311"/>
    <col min="11785" max="11785" width="7.625" style="311" customWidth="1"/>
    <col min="11786" max="12033" width="9" style="311"/>
    <col min="12034" max="12034" width="11.25" style="311" customWidth="1"/>
    <col min="12035" max="12040" width="9" style="311"/>
    <col min="12041" max="12041" width="7.625" style="311" customWidth="1"/>
    <col min="12042" max="12289" width="9" style="311"/>
    <col min="12290" max="12290" width="11.25" style="311" customWidth="1"/>
    <col min="12291" max="12296" width="9" style="311"/>
    <col min="12297" max="12297" width="7.625" style="311" customWidth="1"/>
    <col min="12298" max="12545" width="9" style="311"/>
    <col min="12546" max="12546" width="11.25" style="311" customWidth="1"/>
    <col min="12547" max="12552" width="9" style="311"/>
    <col min="12553" max="12553" width="7.625" style="311" customWidth="1"/>
    <col min="12554" max="12801" width="9" style="311"/>
    <col min="12802" max="12802" width="11.25" style="311" customWidth="1"/>
    <col min="12803" max="12808" width="9" style="311"/>
    <col min="12809" max="12809" width="7.625" style="311" customWidth="1"/>
    <col min="12810" max="13057" width="9" style="311"/>
    <col min="13058" max="13058" width="11.25" style="311" customWidth="1"/>
    <col min="13059" max="13064" width="9" style="311"/>
    <col min="13065" max="13065" width="7.625" style="311" customWidth="1"/>
    <col min="13066" max="13313" width="9" style="311"/>
    <col min="13314" max="13314" width="11.25" style="311" customWidth="1"/>
    <col min="13315" max="13320" width="9" style="311"/>
    <col min="13321" max="13321" width="7.625" style="311" customWidth="1"/>
    <col min="13322" max="13569" width="9" style="311"/>
    <col min="13570" max="13570" width="11.25" style="311" customWidth="1"/>
    <col min="13571" max="13576" width="9" style="311"/>
    <col min="13577" max="13577" width="7.625" style="311" customWidth="1"/>
    <col min="13578" max="13825" width="9" style="311"/>
    <col min="13826" max="13826" width="11.25" style="311" customWidth="1"/>
    <col min="13827" max="13832" width="9" style="311"/>
    <col min="13833" max="13833" width="7.625" style="311" customWidth="1"/>
    <col min="13834" max="14081" width="9" style="311"/>
    <col min="14082" max="14082" width="11.25" style="311" customWidth="1"/>
    <col min="14083" max="14088" width="9" style="311"/>
    <col min="14089" max="14089" width="7.625" style="311" customWidth="1"/>
    <col min="14090" max="14337" width="9" style="311"/>
    <col min="14338" max="14338" width="11.25" style="311" customWidth="1"/>
    <col min="14339" max="14344" width="9" style="311"/>
    <col min="14345" max="14345" width="7.625" style="311" customWidth="1"/>
    <col min="14346" max="14593" width="9" style="311"/>
    <col min="14594" max="14594" width="11.25" style="311" customWidth="1"/>
    <col min="14595" max="14600" width="9" style="311"/>
    <col min="14601" max="14601" width="7.625" style="311" customWidth="1"/>
    <col min="14602" max="14849" width="9" style="311"/>
    <col min="14850" max="14850" width="11.25" style="311" customWidth="1"/>
    <col min="14851" max="14856" width="9" style="311"/>
    <col min="14857" max="14857" width="7.625" style="311" customWidth="1"/>
    <col min="14858" max="15105" width="9" style="311"/>
    <col min="15106" max="15106" width="11.25" style="311" customWidth="1"/>
    <col min="15107" max="15112" width="9" style="311"/>
    <col min="15113" max="15113" width="7.625" style="311" customWidth="1"/>
    <col min="15114" max="15361" width="9" style="311"/>
    <col min="15362" max="15362" width="11.25" style="311" customWidth="1"/>
    <col min="15363" max="15368" width="9" style="311"/>
    <col min="15369" max="15369" width="7.625" style="311" customWidth="1"/>
    <col min="15370" max="15617" width="9" style="311"/>
    <col min="15618" max="15618" width="11.25" style="311" customWidth="1"/>
    <col min="15619" max="15624" width="9" style="311"/>
    <col min="15625" max="15625" width="7.625" style="311" customWidth="1"/>
    <col min="15626" max="15873" width="9" style="311"/>
    <col min="15874" max="15874" width="11.25" style="311" customWidth="1"/>
    <col min="15875" max="15880" width="9" style="311"/>
    <col min="15881" max="15881" width="7.625" style="311" customWidth="1"/>
    <col min="15882" max="16129" width="9" style="311"/>
    <col min="16130" max="16130" width="11.25" style="311" customWidth="1"/>
    <col min="16131" max="16136" width="9" style="311"/>
    <col min="16137" max="16137" width="7.625" style="311" customWidth="1"/>
    <col min="16138" max="16384" width="9" style="311"/>
  </cols>
  <sheetData>
    <row r="1" spans="1:10">
      <c r="I1" s="311" t="s">
        <v>833</v>
      </c>
    </row>
    <row r="3" spans="1:10" ht="29.25" customHeight="1">
      <c r="A3" s="807" t="s">
        <v>832</v>
      </c>
      <c r="B3" s="807"/>
      <c r="C3" s="807"/>
      <c r="D3" s="807"/>
      <c r="E3" s="807"/>
      <c r="F3" s="807"/>
      <c r="G3" s="807"/>
      <c r="H3" s="807"/>
      <c r="I3" s="807"/>
      <c r="J3" s="807"/>
    </row>
    <row r="8" spans="1:10">
      <c r="A8" s="806" t="str">
        <f>"福岡県"&amp;入力シート!C5&amp;"長　殿"</f>
        <v>福岡県○○県土整備事務所長　殿</v>
      </c>
      <c r="B8" s="806"/>
      <c r="C8" s="806"/>
    </row>
    <row r="13" spans="1:10">
      <c r="B13" s="422" t="s">
        <v>592</v>
      </c>
      <c r="C13" s="809" t="str">
        <f>"50"&amp;入力シート!C3&amp;"-"&amp;入力シート!C4</f>
        <v>503-12345-001</v>
      </c>
      <c r="D13" s="809"/>
      <c r="E13" s="314"/>
      <c r="F13" s="314"/>
      <c r="G13" s="314"/>
      <c r="H13" s="314"/>
    </row>
    <row r="14" spans="1:10">
      <c r="B14" s="315"/>
    </row>
    <row r="15" spans="1:10">
      <c r="B15" s="312" t="s">
        <v>831</v>
      </c>
      <c r="C15" s="810" t="str">
        <f>入力シート!C11</f>
        <v>主要地方道博多天神線</v>
      </c>
      <c r="D15" s="810"/>
      <c r="E15" s="810"/>
      <c r="F15" s="810"/>
      <c r="G15" s="313"/>
      <c r="H15" s="313"/>
    </row>
    <row r="16" spans="1:10">
      <c r="B16" s="315"/>
    </row>
    <row r="17" spans="1:9">
      <c r="B17" s="312" t="s">
        <v>817</v>
      </c>
      <c r="C17" s="811" t="str">
        <f>入力シート!C10</f>
        <v>県道博多天神線排水性舗装工事（第２工区）</v>
      </c>
      <c r="D17" s="811"/>
      <c r="E17" s="811"/>
      <c r="F17" s="811"/>
      <c r="G17" s="811"/>
      <c r="H17" s="313"/>
    </row>
    <row r="18" spans="1:9">
      <c r="B18" s="316"/>
      <c r="C18" s="314"/>
      <c r="D18" s="314"/>
      <c r="E18" s="314"/>
      <c r="F18" s="314"/>
      <c r="G18" s="314"/>
      <c r="H18" s="314"/>
    </row>
    <row r="19" spans="1:9">
      <c r="B19" s="316"/>
      <c r="C19" s="314"/>
      <c r="D19" s="314"/>
      <c r="E19" s="314"/>
      <c r="F19" s="314"/>
      <c r="G19" s="314"/>
      <c r="H19" s="314"/>
    </row>
    <row r="20" spans="1:9">
      <c r="B20" s="316"/>
      <c r="C20" s="314"/>
      <c r="D20" s="314"/>
      <c r="E20" s="314"/>
      <c r="F20" s="314"/>
      <c r="G20" s="314"/>
      <c r="H20" s="314"/>
    </row>
    <row r="21" spans="1:9">
      <c r="A21" s="311" t="s">
        <v>830</v>
      </c>
      <c r="B21" s="314"/>
      <c r="C21" s="314"/>
      <c r="D21" s="314"/>
      <c r="E21" s="314"/>
      <c r="F21" s="314"/>
      <c r="G21" s="314"/>
    </row>
    <row r="22" spans="1:9">
      <c r="A22" s="311" t="s">
        <v>829</v>
      </c>
      <c r="B22" s="314"/>
      <c r="C22" s="314"/>
      <c r="D22" s="314"/>
      <c r="E22" s="314"/>
      <c r="F22" s="314"/>
      <c r="G22" s="314"/>
    </row>
    <row r="23" spans="1:9">
      <c r="B23" s="314"/>
      <c r="C23" s="314"/>
      <c r="D23" s="314"/>
      <c r="E23" s="314"/>
      <c r="F23" s="314"/>
      <c r="G23" s="314"/>
    </row>
    <row r="26" spans="1:9">
      <c r="B26" s="421" t="s">
        <v>693</v>
      </c>
      <c r="C26" s="421"/>
      <c r="D26" s="421"/>
      <c r="E26" s="421"/>
      <c r="F26" s="421"/>
      <c r="G26" s="421"/>
      <c r="H26" s="421"/>
      <c r="I26" s="421"/>
    </row>
    <row r="27" spans="1:9" ht="27" customHeight="1">
      <c r="B27" s="808"/>
      <c r="C27" s="808"/>
      <c r="D27" s="808"/>
      <c r="E27" s="808"/>
      <c r="F27" s="808"/>
      <c r="G27" s="808"/>
      <c r="H27" s="808"/>
      <c r="I27" s="808"/>
    </row>
    <row r="28" spans="1:9" ht="27" customHeight="1">
      <c r="B28" s="808"/>
      <c r="C28" s="808"/>
      <c r="D28" s="808"/>
      <c r="E28" s="808"/>
      <c r="F28" s="808"/>
      <c r="G28" s="808"/>
      <c r="H28" s="808"/>
      <c r="I28" s="808"/>
    </row>
    <row r="29" spans="1:9" ht="27" customHeight="1">
      <c r="B29" s="808"/>
      <c r="C29" s="808"/>
      <c r="D29" s="808"/>
      <c r="E29" s="808"/>
      <c r="F29" s="808"/>
      <c r="G29" s="808"/>
      <c r="H29" s="808"/>
      <c r="I29" s="808"/>
    </row>
    <row r="30" spans="1:9" ht="27" customHeight="1">
      <c r="B30" s="808"/>
      <c r="C30" s="808"/>
      <c r="D30" s="808"/>
      <c r="E30" s="808"/>
      <c r="F30" s="808"/>
      <c r="G30" s="808"/>
      <c r="H30" s="808"/>
      <c r="I30" s="808"/>
    </row>
    <row r="31" spans="1:9" ht="27" customHeight="1">
      <c r="B31" s="316"/>
      <c r="C31" s="316"/>
      <c r="D31" s="316"/>
      <c r="E31" s="316"/>
      <c r="F31" s="316"/>
      <c r="G31" s="316"/>
      <c r="H31" s="316"/>
      <c r="I31" s="316"/>
    </row>
    <row r="32" spans="1:9" ht="27" customHeight="1">
      <c r="B32" s="316"/>
      <c r="C32" s="316"/>
      <c r="D32" s="316"/>
      <c r="E32" s="316"/>
      <c r="F32" s="316"/>
      <c r="G32" s="316"/>
      <c r="H32" s="316"/>
      <c r="I32" s="316"/>
    </row>
    <row r="33" spans="2:9" ht="27" customHeight="1">
      <c r="B33" s="316"/>
      <c r="C33" s="316"/>
      <c r="D33" s="316"/>
      <c r="E33" s="316"/>
      <c r="F33" s="316"/>
      <c r="G33" s="316"/>
      <c r="H33" s="316"/>
      <c r="I33" s="316"/>
    </row>
    <row r="34" spans="2:9">
      <c r="D34" s="804">
        <v>37778</v>
      </c>
      <c r="E34" s="804"/>
      <c r="F34" s="804"/>
      <c r="G34" s="804"/>
    </row>
    <row r="36" spans="2:9" ht="13.5" customHeight="1">
      <c r="C36" s="311" t="s">
        <v>692</v>
      </c>
      <c r="F36" s="805" t="str">
        <f>入力シート!C25</f>
        <v>福岡市博多区東公園７－７</v>
      </c>
      <c r="G36" s="805"/>
      <c r="H36" s="805"/>
    </row>
    <row r="37" spans="2:9">
      <c r="F37" s="805"/>
      <c r="G37" s="805"/>
      <c r="H37" s="805"/>
    </row>
    <row r="38" spans="2:9" ht="13.5" customHeight="1">
      <c r="C38" s="311" t="s">
        <v>691</v>
      </c>
      <c r="F38" s="805" t="str">
        <f>入力シート!C26</f>
        <v>(株）福岡企画技調</v>
      </c>
      <c r="G38" s="805"/>
      <c r="H38" s="805"/>
    </row>
    <row r="39" spans="2:9">
      <c r="F39" s="805"/>
      <c r="G39" s="805"/>
      <c r="H39" s="805"/>
    </row>
    <row r="40" spans="2:9">
      <c r="C40" s="311" t="s">
        <v>828</v>
      </c>
      <c r="F40" s="812" t="str">
        <f>入力シート!C27</f>
        <v>代表取締役　企画太郎</v>
      </c>
      <c r="G40" s="812"/>
      <c r="H40" s="812"/>
    </row>
  </sheetData>
  <mergeCells count="13">
    <mergeCell ref="D34:G34"/>
    <mergeCell ref="F36:H37"/>
    <mergeCell ref="F38:H39"/>
    <mergeCell ref="F40:H40"/>
    <mergeCell ref="A3:J3"/>
    <mergeCell ref="B27:I27"/>
    <mergeCell ref="B28:I28"/>
    <mergeCell ref="B29:I29"/>
    <mergeCell ref="B30:I30"/>
    <mergeCell ref="C13:D13"/>
    <mergeCell ref="C15:F15"/>
    <mergeCell ref="C17:G17"/>
    <mergeCell ref="A8:C8"/>
  </mergeCells>
  <phoneticPr fontId="7"/>
  <pageMargins left="0.70866141732283472" right="0.70866141732283472" top="0.74803149606299213" bottom="0.74803149606299213" header="0.31496062992125984" footer="0.31496062992125984"/>
  <pageSetup paperSize="9" orientation="portrait"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view="pageBreakPreview" topLeftCell="A10" zoomScale="80" zoomScaleNormal="100" zoomScaleSheetLayoutView="80" workbookViewId="0">
      <selection sqref="A1:M1"/>
    </sheetView>
  </sheetViews>
  <sheetFormatPr defaultRowHeight="13.5"/>
  <cols>
    <col min="1" max="1" width="10.375" style="496" customWidth="1"/>
    <col min="2" max="2" width="15.375" style="496" customWidth="1"/>
    <col min="3" max="3" width="9" style="496" customWidth="1"/>
    <col min="4" max="4" width="7.125" style="496" customWidth="1"/>
    <col min="5" max="9" width="9" style="496" customWidth="1"/>
    <col min="10" max="12" width="9" style="496"/>
    <col min="13" max="13" width="9.5" style="496" bestFit="1" customWidth="1"/>
    <col min="14" max="16384" width="9" style="496"/>
  </cols>
  <sheetData>
    <row r="1" spans="1:9" ht="18.75" customHeight="1">
      <c r="G1" s="515" t="s">
        <v>797</v>
      </c>
      <c r="H1" s="515" t="s">
        <v>797</v>
      </c>
      <c r="I1" s="515" t="s">
        <v>796</v>
      </c>
    </row>
    <row r="2" spans="1:9" ht="18.75" customHeight="1">
      <c r="G2" s="832"/>
      <c r="H2" s="832"/>
      <c r="I2" s="832"/>
    </row>
    <row r="3" spans="1:9" ht="18.75" customHeight="1">
      <c r="G3" s="832"/>
      <c r="H3" s="832"/>
      <c r="I3" s="832"/>
    </row>
    <row r="4" spans="1:9" ht="18.75" customHeight="1">
      <c r="F4" s="833" t="s">
        <v>794</v>
      </c>
      <c r="G4" s="833"/>
      <c r="H4" s="515" t="s">
        <v>793</v>
      </c>
      <c r="I4" s="515" t="s">
        <v>792</v>
      </c>
    </row>
    <row r="5" spans="1:9" ht="18.75" customHeight="1">
      <c r="F5" s="832"/>
      <c r="G5" s="832"/>
      <c r="H5" s="832"/>
      <c r="I5" s="832"/>
    </row>
    <row r="6" spans="1:9" ht="18.75" customHeight="1">
      <c r="F6" s="832"/>
      <c r="G6" s="832"/>
      <c r="H6" s="832"/>
      <c r="I6" s="832"/>
    </row>
    <row r="7" spans="1:9" ht="18.75" customHeight="1">
      <c r="A7" s="501"/>
    </row>
    <row r="8" spans="1:9" ht="18.75" customHeight="1">
      <c r="A8" s="501"/>
    </row>
    <row r="9" spans="1:9" ht="24" customHeight="1">
      <c r="A9" s="501"/>
    </row>
    <row r="10" spans="1:9" ht="18.75" customHeight="1">
      <c r="A10" s="834" t="s">
        <v>822</v>
      </c>
      <c r="B10" s="822"/>
      <c r="C10" s="822"/>
      <c r="D10" s="822"/>
      <c r="E10" s="822"/>
      <c r="F10" s="822"/>
      <c r="G10" s="822"/>
      <c r="H10" s="822"/>
      <c r="I10" s="822"/>
    </row>
    <row r="11" spans="1:9" ht="18.75" customHeight="1">
      <c r="A11" s="514"/>
      <c r="B11" s="506"/>
      <c r="C11" s="506"/>
      <c r="D11" s="506"/>
      <c r="E11" s="506"/>
      <c r="F11" s="506"/>
      <c r="G11" s="506"/>
      <c r="H11" s="506"/>
      <c r="I11" s="506"/>
    </row>
    <row r="12" spans="1:9" ht="18.75" customHeight="1">
      <c r="A12" s="513"/>
      <c r="B12" s="512"/>
      <c r="C12" s="512"/>
      <c r="D12" s="512"/>
      <c r="E12" s="512"/>
      <c r="F12" s="512"/>
      <c r="G12" s="831" t="s">
        <v>821</v>
      </c>
      <c r="H12" s="831"/>
      <c r="I12" s="831"/>
    </row>
    <row r="13" spans="1:9" ht="18.75" customHeight="1">
      <c r="A13" s="511" t="str">
        <f>"福岡県"&amp;入力シート!C5&amp;"長　殿"</f>
        <v>福岡県○○県土整備事務所長　殿</v>
      </c>
      <c r="B13" s="511"/>
      <c r="C13" s="506"/>
      <c r="D13" s="506"/>
      <c r="E13" s="506"/>
      <c r="F13" s="506"/>
      <c r="G13" s="825" t="str">
        <f>入力シート!C25</f>
        <v>福岡市博多区東公園７－７</v>
      </c>
      <c r="H13" s="825"/>
      <c r="I13" s="825"/>
    </row>
    <row r="14" spans="1:9" ht="18.75" customHeight="1">
      <c r="A14" s="506"/>
      <c r="B14" s="506"/>
      <c r="C14" s="506"/>
      <c r="D14" s="510"/>
      <c r="E14" s="510"/>
      <c r="F14" s="510" t="s">
        <v>820</v>
      </c>
      <c r="G14" s="825"/>
      <c r="H14" s="825"/>
      <c r="I14" s="825"/>
    </row>
    <row r="15" spans="1:9" ht="18.75" customHeight="1">
      <c r="A15" s="506"/>
      <c r="B15" s="506"/>
      <c r="C15" s="506"/>
      <c r="D15" s="510"/>
      <c r="E15" s="510" t="s">
        <v>819</v>
      </c>
      <c r="F15" s="510"/>
      <c r="G15" s="830" t="str">
        <f>入力シート!C26</f>
        <v>(株）福岡企画技調</v>
      </c>
      <c r="H15" s="830"/>
      <c r="I15" s="830"/>
    </row>
    <row r="16" spans="1:9" ht="18.75" customHeight="1">
      <c r="A16" s="506"/>
      <c r="B16" s="506"/>
      <c r="C16" s="506"/>
      <c r="D16" s="510"/>
      <c r="E16" s="510"/>
      <c r="F16" s="830" t="str">
        <f>入力シート!C27</f>
        <v>代表取締役　企画太郎</v>
      </c>
      <c r="G16" s="830"/>
      <c r="H16" s="830"/>
      <c r="I16" s="830"/>
    </row>
    <row r="17" spans="1:13" ht="18.75" customHeight="1">
      <c r="A17" s="506"/>
      <c r="B17" s="506"/>
      <c r="C17" s="506"/>
      <c r="D17" s="510"/>
      <c r="E17" s="510"/>
      <c r="F17" s="510"/>
      <c r="G17" s="510"/>
      <c r="H17" s="510"/>
      <c r="I17" s="509"/>
    </row>
    <row r="18" spans="1:13" ht="9" customHeight="1">
      <c r="A18" s="506"/>
      <c r="B18" s="506"/>
      <c r="C18" s="506"/>
      <c r="D18" s="506"/>
      <c r="E18" s="506"/>
      <c r="F18" s="506"/>
      <c r="G18" s="506"/>
      <c r="H18" s="506"/>
      <c r="I18" s="508"/>
    </row>
    <row r="19" spans="1:13" ht="18.75" customHeight="1">
      <c r="A19" s="507"/>
      <c r="B19" s="506"/>
      <c r="C19" s="506"/>
      <c r="D19" s="506"/>
      <c r="E19" s="506"/>
      <c r="F19" s="506"/>
      <c r="G19" s="506"/>
      <c r="H19" s="506"/>
      <c r="I19" s="506"/>
    </row>
    <row r="20" spans="1:13" ht="25.5" customHeight="1">
      <c r="A20" s="505" t="s">
        <v>818</v>
      </c>
      <c r="B20" s="823" t="str">
        <f>入力シート!C12</f>
        <v>福岡市博多区東公園地内</v>
      </c>
      <c r="C20" s="824"/>
      <c r="D20" s="824"/>
      <c r="E20" s="824"/>
      <c r="F20" s="824"/>
      <c r="G20" s="824"/>
      <c r="H20" s="824"/>
      <c r="I20" s="824"/>
    </row>
    <row r="21" spans="1:13" ht="25.5" customHeight="1">
      <c r="A21" s="505" t="s">
        <v>817</v>
      </c>
      <c r="B21" s="823" t="str">
        <f>入力シート!C10</f>
        <v>県道博多天神線排水性舗装工事（第２工区）</v>
      </c>
      <c r="C21" s="824"/>
      <c r="D21" s="824"/>
      <c r="E21" s="824"/>
      <c r="F21" s="824"/>
      <c r="G21" s="824"/>
      <c r="H21" s="824"/>
      <c r="I21" s="824"/>
    </row>
    <row r="22" spans="1:13" ht="25.5" customHeight="1">
      <c r="A22" s="505" t="s">
        <v>816</v>
      </c>
      <c r="B22" s="823" t="str">
        <f>"令和"&amp;(YEAR(入力シート!C14)-2018)&amp;"年"&amp;MONTH(入力シート!C14)&amp;"月"&amp;DAY(入力シート!C14)&amp;"日"&amp;"　から　"&amp;"令和"&amp;(YEAR(入力シート!C15)-2018)&amp;"年"&amp;MONTH(入力シート!C15)&amp;"月"&amp;DAY(入力シート!C15)&amp;"日　まで"</f>
        <v>令和3年7月2日　から　令和3年9月27日　まで</v>
      </c>
      <c r="C22" s="824"/>
      <c r="D22" s="824"/>
      <c r="E22" s="824"/>
      <c r="F22" s="824"/>
      <c r="G22" s="824"/>
      <c r="H22" s="824"/>
      <c r="I22" s="824"/>
      <c r="M22" s="504"/>
    </row>
    <row r="23" spans="1:13" ht="19.5" customHeight="1">
      <c r="A23" s="501"/>
    </row>
    <row r="24" spans="1:13" ht="20.25" customHeight="1">
      <c r="A24" s="826" t="str">
        <f>TEXT(入力シート!C13,"令和e年m月d日")&amp;"付で請負契約を締結した上記工事に係る資材、原材料について、指名停止"</f>
        <v>令和3年7月1日付で請負契約を締結した上記工事に係る資材、原材料について、指名停止</v>
      </c>
      <c r="B24" s="827"/>
      <c r="C24" s="827"/>
      <c r="D24" s="827"/>
      <c r="E24" s="827"/>
      <c r="F24" s="827"/>
      <c r="G24" s="827"/>
      <c r="H24" s="827"/>
      <c r="I24" s="827"/>
    </row>
    <row r="25" spans="1:13" ht="20.25" customHeight="1">
      <c r="A25" s="821" t="s">
        <v>815</v>
      </c>
      <c r="B25" s="822"/>
      <c r="C25" s="822"/>
      <c r="D25" s="822"/>
      <c r="E25" s="822"/>
      <c r="F25" s="822"/>
      <c r="G25" s="822"/>
      <c r="H25" s="822"/>
      <c r="I25" s="822"/>
    </row>
    <row r="26" spans="1:13" ht="20.25" customHeight="1">
      <c r="A26" s="501"/>
    </row>
    <row r="27" spans="1:13" ht="20.25" customHeight="1">
      <c r="A27" s="821" t="s">
        <v>814</v>
      </c>
      <c r="B27" s="822"/>
      <c r="C27" s="822"/>
      <c r="D27" s="822"/>
      <c r="E27" s="822"/>
      <c r="F27" s="822"/>
      <c r="G27" s="822"/>
      <c r="H27" s="822"/>
      <c r="I27" s="822"/>
    </row>
    <row r="28" spans="1:13" ht="20.25" customHeight="1">
      <c r="A28" s="828" t="s">
        <v>813</v>
      </c>
      <c r="B28" s="829"/>
      <c r="C28" s="813"/>
      <c r="D28" s="814"/>
      <c r="E28" s="814"/>
      <c r="F28" s="814"/>
      <c r="G28" s="814"/>
      <c r="H28" s="814"/>
      <c r="I28" s="814"/>
    </row>
    <row r="29" spans="1:13" ht="20.25" customHeight="1">
      <c r="A29" s="503" t="s">
        <v>812</v>
      </c>
      <c r="B29" s="498" t="s">
        <v>811</v>
      </c>
      <c r="C29" s="813"/>
      <c r="D29" s="814"/>
      <c r="E29" s="814"/>
      <c r="F29" s="814"/>
      <c r="G29" s="814"/>
      <c r="H29" s="814"/>
      <c r="I29" s="814"/>
    </row>
    <row r="30" spans="1:13" ht="20.25" customHeight="1">
      <c r="A30" s="502" t="s">
        <v>810</v>
      </c>
      <c r="B30" s="498" t="s">
        <v>804</v>
      </c>
      <c r="C30" s="813"/>
      <c r="D30" s="814"/>
      <c r="E30" s="814"/>
      <c r="F30" s="814"/>
      <c r="G30" s="814"/>
      <c r="H30" s="814"/>
      <c r="I30" s="814"/>
    </row>
    <row r="31" spans="1:13" ht="20.25" customHeight="1">
      <c r="A31" s="501"/>
    </row>
    <row r="32" spans="1:13" ht="20.25" customHeight="1">
      <c r="A32" s="821" t="s">
        <v>809</v>
      </c>
      <c r="B32" s="822"/>
      <c r="C32" s="822"/>
      <c r="D32" s="822"/>
      <c r="E32" s="822"/>
      <c r="F32" s="822"/>
      <c r="G32" s="822"/>
      <c r="H32" s="822"/>
      <c r="I32" s="822"/>
    </row>
    <row r="33" spans="1:9" ht="20.25" customHeight="1">
      <c r="A33" s="821" t="s">
        <v>808</v>
      </c>
      <c r="B33" s="822"/>
      <c r="C33" s="822"/>
      <c r="D33" s="822"/>
      <c r="E33" s="822"/>
      <c r="F33" s="822"/>
      <c r="G33" s="822"/>
      <c r="H33" s="822"/>
      <c r="I33" s="822"/>
    </row>
    <row r="34" spans="1:9" ht="20.25" customHeight="1">
      <c r="A34" s="500" t="s">
        <v>807</v>
      </c>
      <c r="B34" s="498" t="s">
        <v>806</v>
      </c>
      <c r="C34" s="813"/>
      <c r="D34" s="814"/>
      <c r="E34" s="814"/>
      <c r="F34" s="814"/>
      <c r="G34" s="814"/>
      <c r="H34" s="814"/>
      <c r="I34" s="814"/>
    </row>
    <row r="35" spans="1:9" ht="20.25" customHeight="1">
      <c r="A35" s="499" t="s">
        <v>805</v>
      </c>
      <c r="B35" s="498" t="s">
        <v>804</v>
      </c>
      <c r="C35" s="813"/>
      <c r="D35" s="814"/>
      <c r="E35" s="814"/>
      <c r="F35" s="814"/>
      <c r="G35" s="814"/>
      <c r="H35" s="814"/>
      <c r="I35" s="814"/>
    </row>
    <row r="36" spans="1:9" ht="20.25" customHeight="1">
      <c r="A36" s="821" t="s">
        <v>803</v>
      </c>
      <c r="B36" s="822"/>
      <c r="C36" s="822"/>
      <c r="D36" s="822"/>
      <c r="E36" s="822"/>
      <c r="F36" s="822"/>
      <c r="G36" s="822"/>
      <c r="H36" s="822"/>
      <c r="I36" s="822"/>
    </row>
    <row r="37" spans="1:9" ht="20.25" customHeight="1">
      <c r="A37" s="821" t="s">
        <v>802</v>
      </c>
      <c r="B37" s="822"/>
      <c r="C37" s="822"/>
      <c r="D37" s="822"/>
      <c r="E37" s="822"/>
      <c r="F37" s="822"/>
      <c r="G37" s="822"/>
      <c r="H37" s="822"/>
      <c r="I37" s="822"/>
    </row>
    <row r="38" spans="1:9" ht="20.25" customHeight="1">
      <c r="A38" s="815"/>
      <c r="B38" s="816"/>
      <c r="C38" s="816"/>
      <c r="D38" s="816"/>
      <c r="E38" s="816"/>
      <c r="F38" s="816"/>
      <c r="G38" s="816"/>
      <c r="H38" s="816"/>
      <c r="I38" s="817"/>
    </row>
    <row r="39" spans="1:9" ht="20.25" customHeight="1">
      <c r="A39" s="818"/>
      <c r="B39" s="819"/>
      <c r="C39" s="819"/>
      <c r="D39" s="819"/>
      <c r="E39" s="819"/>
      <c r="F39" s="819"/>
      <c r="G39" s="819"/>
      <c r="H39" s="819"/>
      <c r="I39" s="820"/>
    </row>
    <row r="40" spans="1:9" ht="20.25" customHeight="1">
      <c r="A40" s="821" t="s">
        <v>801</v>
      </c>
      <c r="B40" s="822"/>
      <c r="C40" s="822"/>
      <c r="D40" s="822"/>
      <c r="E40" s="822"/>
      <c r="F40" s="822"/>
      <c r="G40" s="822"/>
      <c r="H40" s="822"/>
      <c r="I40" s="822"/>
    </row>
    <row r="41" spans="1:9">
      <c r="A41" s="497"/>
    </row>
    <row r="42" spans="1:9">
      <c r="A42" s="497"/>
    </row>
    <row r="43" spans="1:9">
      <c r="A43" s="497"/>
    </row>
    <row r="44" spans="1:9">
      <c r="A44" s="497"/>
    </row>
    <row r="45" spans="1:9">
      <c r="A45" s="497"/>
    </row>
    <row r="46" spans="1:9">
      <c r="A46" s="497"/>
    </row>
  </sheetData>
  <sheetProtection formatCells="0"/>
  <mergeCells count="30">
    <mergeCell ref="G12:I12"/>
    <mergeCell ref="G2:G3"/>
    <mergeCell ref="H2:H3"/>
    <mergeCell ref="I2:I3"/>
    <mergeCell ref="F4:G4"/>
    <mergeCell ref="F5:G6"/>
    <mergeCell ref="H5:H6"/>
    <mergeCell ref="I5:I6"/>
    <mergeCell ref="A10:I10"/>
    <mergeCell ref="B20:I20"/>
    <mergeCell ref="B21:I21"/>
    <mergeCell ref="B22:I22"/>
    <mergeCell ref="G13:I14"/>
    <mergeCell ref="C29:I29"/>
    <mergeCell ref="A24:I24"/>
    <mergeCell ref="A25:I25"/>
    <mergeCell ref="A27:I27"/>
    <mergeCell ref="A28:B28"/>
    <mergeCell ref="C28:I28"/>
    <mergeCell ref="G15:I15"/>
    <mergeCell ref="F16:I16"/>
    <mergeCell ref="C30:I30"/>
    <mergeCell ref="A38:I39"/>
    <mergeCell ref="A40:I40"/>
    <mergeCell ref="A32:I32"/>
    <mergeCell ref="A33:I33"/>
    <mergeCell ref="C34:I34"/>
    <mergeCell ref="C35:I35"/>
    <mergeCell ref="A36:I36"/>
    <mergeCell ref="A37:I37"/>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3"/>
  <sheetViews>
    <sheetView view="pageBreakPreview" topLeftCell="A13" zoomScale="80" zoomScaleNormal="100" zoomScaleSheetLayoutView="80" workbookViewId="0">
      <selection sqref="A1:M1"/>
    </sheetView>
  </sheetViews>
  <sheetFormatPr defaultColWidth="9" defaultRowHeight="13.5"/>
  <cols>
    <col min="1" max="1" width="7.75" style="203" customWidth="1"/>
    <col min="2" max="2" width="18.875" style="203" customWidth="1"/>
    <col min="3" max="3" width="34.25" style="203" customWidth="1"/>
    <col min="4" max="4" width="22.625" style="203" customWidth="1"/>
    <col min="5" max="16384" width="9" style="203"/>
  </cols>
  <sheetData>
    <row r="1" spans="1:4">
      <c r="A1" s="202" t="s">
        <v>391</v>
      </c>
    </row>
    <row r="2" spans="1:4">
      <c r="A2" s="204"/>
      <c r="B2" s="204"/>
      <c r="C2" s="205" t="s">
        <v>178</v>
      </c>
      <c r="D2" s="279"/>
    </row>
    <row r="3" spans="1:4">
      <c r="A3" s="202"/>
    </row>
    <row r="4" spans="1:4" ht="18">
      <c r="A4" s="838" t="s">
        <v>392</v>
      </c>
      <c r="B4" s="839"/>
      <c r="C4" s="839"/>
      <c r="D4" s="839"/>
    </row>
    <row r="5" spans="1:4">
      <c r="A5" s="202"/>
    </row>
    <row r="6" spans="1:4">
      <c r="A6" s="206"/>
      <c r="B6" s="206"/>
      <c r="C6" s="202"/>
      <c r="D6" s="202"/>
    </row>
    <row r="7" spans="1:4">
      <c r="A7" s="296" t="str">
        <f>"福岡県"&amp;入力シート!C5&amp;"長　殿"</f>
        <v>福岡県○○県土整備事務所長　殿</v>
      </c>
      <c r="B7" s="297"/>
      <c r="C7" s="202"/>
      <c r="D7" s="202"/>
    </row>
    <row r="8" spans="1:4">
      <c r="A8" s="202"/>
      <c r="B8" s="202"/>
      <c r="C8" s="202"/>
      <c r="D8" s="851" t="str">
        <f>入力シート!C25</f>
        <v>福岡市博多区東公園７－７</v>
      </c>
    </row>
    <row r="9" spans="1:4">
      <c r="A9" s="202"/>
      <c r="B9" s="202"/>
      <c r="C9" s="202"/>
      <c r="D9" s="852"/>
    </row>
    <row r="10" spans="1:4" ht="16.5" customHeight="1">
      <c r="A10" s="202"/>
      <c r="B10" s="202"/>
      <c r="C10" s="202"/>
      <c r="D10" s="852"/>
    </row>
    <row r="11" spans="1:4" ht="16.5" customHeight="1">
      <c r="A11" s="202"/>
      <c r="B11" s="202"/>
      <c r="C11" s="202"/>
      <c r="D11" s="294" t="str">
        <f>入力シート!C26</f>
        <v>(株）福岡企画技調</v>
      </c>
    </row>
    <row r="12" spans="1:4" ht="16.5" customHeight="1">
      <c r="A12" s="202"/>
      <c r="B12" s="202"/>
      <c r="C12" s="205"/>
      <c r="D12" s="295" t="str">
        <f>入力シート!C27</f>
        <v>代表取締役　企画太郎</v>
      </c>
    </row>
    <row r="13" spans="1:4">
      <c r="A13" s="202"/>
      <c r="B13" s="202"/>
      <c r="C13" s="202"/>
      <c r="D13" s="202"/>
    </row>
    <row r="14" spans="1:4">
      <c r="A14" s="202"/>
    </row>
    <row r="15" spans="1:4" ht="14.25" thickBot="1">
      <c r="A15" s="202" t="s">
        <v>250</v>
      </c>
    </row>
    <row r="16" spans="1:4" ht="15" customHeight="1">
      <c r="A16" s="853" t="str">
        <f>"工事件名：第50"&amp;入力シート!C3&amp;"-"&amp;入力シート!C4&amp;"号　"&amp;入力シート!C10</f>
        <v>工事件名：第503-12345-001号　県道博多天神線排水性舗装工事（第２工区）</v>
      </c>
      <c r="B16" s="854"/>
      <c r="C16" s="840"/>
      <c r="D16" s="841"/>
    </row>
    <row r="17" spans="1:4" ht="13.5" customHeight="1">
      <c r="A17" s="855"/>
      <c r="B17" s="856"/>
      <c r="C17" s="842" t="s">
        <v>251</v>
      </c>
      <c r="D17" s="843"/>
    </row>
    <row r="18" spans="1:4">
      <c r="A18" s="855"/>
      <c r="B18" s="856"/>
      <c r="C18" s="844" t="s">
        <v>544</v>
      </c>
      <c r="D18" s="845"/>
    </row>
    <row r="19" spans="1:4">
      <c r="A19" s="842" t="s">
        <v>252</v>
      </c>
      <c r="B19" s="843"/>
      <c r="C19" s="844" t="s">
        <v>545</v>
      </c>
      <c r="D19" s="845"/>
    </row>
    <row r="20" spans="1:4" ht="14.25" thickBot="1">
      <c r="A20" s="846">
        <f>入力シート!C13</f>
        <v>44378</v>
      </c>
      <c r="B20" s="847"/>
      <c r="C20" s="848" t="s">
        <v>546</v>
      </c>
      <c r="D20" s="849"/>
    </row>
    <row r="21" spans="1:4">
      <c r="A21" s="840"/>
      <c r="B21" s="850"/>
      <c r="C21" s="850"/>
      <c r="D21" s="841"/>
    </row>
    <row r="22" spans="1:4">
      <c r="A22" s="835" t="s">
        <v>393</v>
      </c>
      <c r="B22" s="836"/>
      <c r="C22" s="836"/>
      <c r="D22" s="837"/>
    </row>
    <row r="23" spans="1:4">
      <c r="A23" s="844" t="s">
        <v>253</v>
      </c>
      <c r="B23" s="860"/>
      <c r="C23" s="860"/>
      <c r="D23" s="845"/>
    </row>
    <row r="24" spans="1:4" ht="13.5" customHeight="1">
      <c r="A24" s="844" t="s">
        <v>254</v>
      </c>
      <c r="B24" s="860"/>
      <c r="C24" s="860"/>
      <c r="D24" s="845"/>
    </row>
    <row r="25" spans="1:4">
      <c r="A25" s="844"/>
      <c r="B25" s="860"/>
      <c r="C25" s="860"/>
      <c r="D25" s="845"/>
    </row>
    <row r="26" spans="1:4">
      <c r="A26" s="844"/>
      <c r="B26" s="860"/>
      <c r="C26" s="860"/>
      <c r="D26" s="845"/>
    </row>
    <row r="27" spans="1:4">
      <c r="A27" s="844"/>
      <c r="B27" s="860"/>
      <c r="C27" s="860"/>
      <c r="D27" s="845"/>
    </row>
    <row r="28" spans="1:4" ht="14.25" thickBot="1">
      <c r="A28" s="848"/>
      <c r="B28" s="861"/>
      <c r="C28" s="861"/>
      <c r="D28" s="849"/>
    </row>
    <row r="29" spans="1:4">
      <c r="A29" s="207"/>
      <c r="B29" s="850"/>
      <c r="C29" s="850"/>
      <c r="D29" s="207"/>
    </row>
    <row r="30" spans="1:4" s="209" customFormat="1" ht="14.25" thickBot="1">
      <c r="A30" s="208" t="s">
        <v>395</v>
      </c>
      <c r="B30" s="862" t="s">
        <v>396</v>
      </c>
      <c r="C30" s="862"/>
      <c r="D30" s="208" t="s">
        <v>394</v>
      </c>
    </row>
    <row r="31" spans="1:4">
      <c r="A31" s="863"/>
      <c r="B31" s="865"/>
      <c r="C31" s="865"/>
      <c r="D31" s="867"/>
    </row>
    <row r="32" spans="1:4">
      <c r="A32" s="864"/>
      <c r="B32" s="866"/>
      <c r="C32" s="866"/>
      <c r="D32" s="868"/>
    </row>
    <row r="33" spans="1:4">
      <c r="A33" s="857"/>
      <c r="B33" s="858"/>
      <c r="C33" s="858"/>
      <c r="D33" s="859"/>
    </row>
    <row r="34" spans="1:4">
      <c r="A34" s="857"/>
      <c r="B34" s="858"/>
      <c r="C34" s="858"/>
      <c r="D34" s="859"/>
    </row>
    <row r="35" spans="1:4">
      <c r="A35" s="869"/>
      <c r="B35" s="870"/>
      <c r="C35" s="870"/>
      <c r="D35" s="871"/>
    </row>
    <row r="36" spans="1:4">
      <c r="A36" s="869"/>
      <c r="B36" s="870"/>
      <c r="C36" s="870"/>
      <c r="D36" s="871"/>
    </row>
    <row r="37" spans="1:4">
      <c r="A37" s="869"/>
      <c r="B37" s="870"/>
      <c r="C37" s="870"/>
      <c r="D37" s="871"/>
    </row>
    <row r="38" spans="1:4">
      <c r="A38" s="869"/>
      <c r="B38" s="870"/>
      <c r="C38" s="870"/>
      <c r="D38" s="871"/>
    </row>
    <row r="39" spans="1:4">
      <c r="A39" s="869"/>
      <c r="B39" s="870"/>
      <c r="C39" s="870"/>
      <c r="D39" s="871"/>
    </row>
    <row r="40" spans="1:4">
      <c r="A40" s="869"/>
      <c r="B40" s="870"/>
      <c r="C40" s="870"/>
      <c r="D40" s="871"/>
    </row>
    <row r="41" spans="1:4">
      <c r="A41" s="869"/>
      <c r="B41" s="858"/>
      <c r="C41" s="858"/>
      <c r="D41" s="859"/>
    </row>
    <row r="42" spans="1:4">
      <c r="A42" s="869"/>
      <c r="B42" s="858"/>
      <c r="C42" s="858"/>
      <c r="D42" s="859"/>
    </row>
    <row r="43" spans="1:4">
      <c r="A43" s="869"/>
      <c r="B43" s="880"/>
      <c r="C43" s="870"/>
      <c r="D43" s="871"/>
    </row>
    <row r="44" spans="1:4">
      <c r="A44" s="869"/>
      <c r="B44" s="880"/>
      <c r="C44" s="870"/>
      <c r="D44" s="871"/>
    </row>
    <row r="45" spans="1:4">
      <c r="A45" s="869"/>
      <c r="B45" s="880"/>
      <c r="C45" s="870"/>
      <c r="D45" s="871"/>
    </row>
    <row r="46" spans="1:4">
      <c r="A46" s="869"/>
      <c r="B46" s="880"/>
      <c r="C46" s="870"/>
      <c r="D46" s="871"/>
    </row>
    <row r="47" spans="1:4">
      <c r="A47" s="869"/>
      <c r="B47" s="880"/>
      <c r="C47" s="870"/>
      <c r="D47" s="871"/>
    </row>
    <row r="48" spans="1:4">
      <c r="A48" s="869"/>
      <c r="B48" s="880"/>
      <c r="C48" s="870"/>
      <c r="D48" s="871"/>
    </row>
    <row r="49" spans="1:4">
      <c r="A49" s="280"/>
      <c r="B49" s="858"/>
      <c r="C49" s="858"/>
      <c r="D49" s="859"/>
    </row>
    <row r="50" spans="1:4" ht="14.25" thickBot="1">
      <c r="A50" s="281"/>
      <c r="B50" s="858"/>
      <c r="C50" s="858"/>
      <c r="D50" s="859"/>
    </row>
    <row r="51" spans="1:4">
      <c r="A51" s="840"/>
      <c r="B51" s="850"/>
      <c r="C51" s="850"/>
      <c r="D51" s="872"/>
    </row>
    <row r="52" spans="1:4">
      <c r="A52" s="875" t="s">
        <v>397</v>
      </c>
      <c r="B52" s="876"/>
      <c r="C52" s="877"/>
      <c r="D52" s="873"/>
    </row>
    <row r="53" spans="1:4" ht="14.25" thickBot="1">
      <c r="A53" s="878"/>
      <c r="B53" s="879"/>
      <c r="C53" s="879"/>
      <c r="D53" s="874"/>
    </row>
  </sheetData>
  <mergeCells count="53">
    <mergeCell ref="A51:C51"/>
    <mergeCell ref="D51:D53"/>
    <mergeCell ref="A52:C52"/>
    <mergeCell ref="A53:C53"/>
    <mergeCell ref="A43:A44"/>
    <mergeCell ref="B43:C44"/>
    <mergeCell ref="D43:D44"/>
    <mergeCell ref="A45:A46"/>
    <mergeCell ref="B45:C46"/>
    <mergeCell ref="D45:D46"/>
    <mergeCell ref="A47:A48"/>
    <mergeCell ref="B47:C48"/>
    <mergeCell ref="D47:D48"/>
    <mergeCell ref="B49:C50"/>
    <mergeCell ref="D49:D50"/>
    <mergeCell ref="A39:A40"/>
    <mergeCell ref="B39:C40"/>
    <mergeCell ref="D39:D40"/>
    <mergeCell ref="A41:A42"/>
    <mergeCell ref="B41:C42"/>
    <mergeCell ref="D41:D42"/>
    <mergeCell ref="A35:A36"/>
    <mergeCell ref="B35:C36"/>
    <mergeCell ref="D35:D36"/>
    <mergeCell ref="A37:A38"/>
    <mergeCell ref="B37:C38"/>
    <mergeCell ref="D37:D38"/>
    <mergeCell ref="A33:A34"/>
    <mergeCell ref="B33:C34"/>
    <mergeCell ref="D33:D34"/>
    <mergeCell ref="A23:D23"/>
    <mergeCell ref="A24:D24"/>
    <mergeCell ref="A25:D25"/>
    <mergeCell ref="A26:D26"/>
    <mergeCell ref="A27:D27"/>
    <mergeCell ref="A28:D28"/>
    <mergeCell ref="B29:C29"/>
    <mergeCell ref="B30:C30"/>
    <mergeCell ref="A31:A32"/>
    <mergeCell ref="B31:C32"/>
    <mergeCell ref="D31:D32"/>
    <mergeCell ref="A22:D22"/>
    <mergeCell ref="A4:D4"/>
    <mergeCell ref="C16:D16"/>
    <mergeCell ref="C17:D17"/>
    <mergeCell ref="C18:D18"/>
    <mergeCell ref="A19:B19"/>
    <mergeCell ref="C19:D19"/>
    <mergeCell ref="A20:B20"/>
    <mergeCell ref="C20:D20"/>
    <mergeCell ref="A21:D21"/>
    <mergeCell ref="D8:D10"/>
    <mergeCell ref="A16:B18"/>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view="pageBreakPreview" topLeftCell="A2" zoomScale="80" zoomScaleNormal="100" zoomScaleSheetLayoutView="80" workbookViewId="0">
      <selection sqref="A1:M1"/>
    </sheetView>
  </sheetViews>
  <sheetFormatPr defaultRowHeight="13.5"/>
  <cols>
    <col min="1" max="1" width="10.25" style="45" customWidth="1"/>
    <col min="2" max="2" width="9" style="45"/>
    <col min="3" max="4" width="17.5" style="45" customWidth="1"/>
    <col min="5" max="5" width="10.25" style="45" bestFit="1" customWidth="1"/>
    <col min="6" max="6" width="9" style="45"/>
    <col min="7" max="7" width="35.125" style="45" customWidth="1"/>
    <col min="8" max="16384" width="9" style="45"/>
  </cols>
  <sheetData>
    <row r="1" spans="1:7" ht="14.25" thickBot="1">
      <c r="A1" s="44" t="s">
        <v>255</v>
      </c>
    </row>
    <row r="2" spans="1:7">
      <c r="A2" s="46"/>
      <c r="B2" s="884"/>
      <c r="C2" s="46"/>
      <c r="D2" s="887"/>
      <c r="E2" s="888"/>
      <c r="F2" s="888"/>
      <c r="G2" s="889"/>
    </row>
    <row r="3" spans="1:7">
      <c r="A3" s="48" t="s">
        <v>256</v>
      </c>
      <c r="B3" s="885"/>
      <c r="C3" s="49" t="s">
        <v>257</v>
      </c>
      <c r="D3" s="890"/>
      <c r="E3" s="891"/>
      <c r="F3" s="891"/>
      <c r="G3" s="892"/>
    </row>
    <row r="4" spans="1:7" ht="14.25" thickBot="1">
      <c r="A4" s="47"/>
      <c r="B4" s="886"/>
      <c r="C4" s="47"/>
      <c r="D4" s="893"/>
      <c r="E4" s="894"/>
      <c r="F4" s="894"/>
      <c r="G4" s="895"/>
    </row>
    <row r="5" spans="1:7" ht="14.25" thickBot="1">
      <c r="A5" s="44"/>
    </row>
    <row r="6" spans="1:7">
      <c r="A6" s="896"/>
      <c r="B6" s="897"/>
      <c r="C6" s="897"/>
      <c r="D6" s="897"/>
      <c r="E6" s="897"/>
      <c r="F6" s="897"/>
      <c r="G6" s="898"/>
    </row>
    <row r="7" spans="1:7" ht="14.25" thickBot="1">
      <c r="A7" s="899" t="s">
        <v>258</v>
      </c>
      <c r="B7" s="900"/>
      <c r="C7" s="900"/>
      <c r="D7" s="900"/>
      <c r="E7" s="900"/>
      <c r="F7" s="900"/>
      <c r="G7" s="901"/>
    </row>
    <row r="8" spans="1:7">
      <c r="A8" s="50"/>
      <c r="B8" s="51"/>
      <c r="C8" s="882"/>
      <c r="D8" s="883"/>
      <c r="E8" s="896"/>
      <c r="F8" s="897"/>
      <c r="G8" s="898"/>
    </row>
    <row r="9" spans="1:7">
      <c r="A9" s="52" t="s">
        <v>259</v>
      </c>
      <c r="B9" s="53"/>
      <c r="C9" s="900" t="s">
        <v>260</v>
      </c>
      <c r="D9" s="901"/>
      <c r="E9" s="52" t="s">
        <v>261</v>
      </c>
      <c r="F9" s="53"/>
      <c r="G9" s="54" t="s">
        <v>260</v>
      </c>
    </row>
    <row r="10" spans="1:7">
      <c r="A10" s="902"/>
      <c r="B10" s="903"/>
      <c r="C10" s="903"/>
      <c r="D10" s="904"/>
      <c r="E10" s="908"/>
      <c r="F10" s="909"/>
      <c r="G10" s="910"/>
    </row>
    <row r="11" spans="1:7">
      <c r="A11" s="902"/>
      <c r="B11" s="903"/>
      <c r="C11" s="903"/>
      <c r="D11" s="904"/>
      <c r="E11" s="908"/>
      <c r="F11" s="909"/>
      <c r="G11" s="910"/>
    </row>
    <row r="12" spans="1:7">
      <c r="A12" s="902"/>
      <c r="B12" s="903"/>
      <c r="C12" s="903"/>
      <c r="D12" s="904"/>
      <c r="E12" s="908"/>
      <c r="F12" s="909"/>
      <c r="G12" s="910"/>
    </row>
    <row r="13" spans="1:7">
      <c r="A13" s="902"/>
      <c r="B13" s="903"/>
      <c r="C13" s="903"/>
      <c r="D13" s="904"/>
      <c r="E13" s="908"/>
      <c r="F13" s="909"/>
      <c r="G13" s="910"/>
    </row>
    <row r="14" spans="1:7">
      <c r="A14" s="902"/>
      <c r="B14" s="903"/>
      <c r="C14" s="903"/>
      <c r="D14" s="904"/>
      <c r="E14" s="908"/>
      <c r="F14" s="909"/>
      <c r="G14" s="910"/>
    </row>
    <row r="15" spans="1:7">
      <c r="A15" s="902"/>
      <c r="B15" s="903"/>
      <c r="C15" s="903"/>
      <c r="D15" s="904"/>
      <c r="E15" s="908"/>
      <c r="F15" s="909"/>
      <c r="G15" s="910"/>
    </row>
    <row r="16" spans="1:7">
      <c r="A16" s="902"/>
      <c r="B16" s="903"/>
      <c r="C16" s="903"/>
      <c r="D16" s="904"/>
      <c r="E16" s="908"/>
      <c r="F16" s="909"/>
      <c r="G16" s="910"/>
    </row>
    <row r="17" spans="1:7">
      <c r="A17" s="902"/>
      <c r="B17" s="903"/>
      <c r="C17" s="903"/>
      <c r="D17" s="904"/>
      <c r="E17" s="908"/>
      <c r="F17" s="909"/>
      <c r="G17" s="910"/>
    </row>
    <row r="18" spans="1:7">
      <c r="A18" s="902"/>
      <c r="B18" s="903"/>
      <c r="C18" s="903"/>
      <c r="D18" s="904"/>
      <c r="E18" s="908"/>
      <c r="F18" s="909"/>
      <c r="G18" s="910"/>
    </row>
    <row r="19" spans="1:7">
      <c r="A19" s="902"/>
      <c r="B19" s="903"/>
      <c r="C19" s="903"/>
      <c r="D19" s="904"/>
      <c r="E19" s="908"/>
      <c r="F19" s="909"/>
      <c r="G19" s="910"/>
    </row>
    <row r="20" spans="1:7">
      <c r="A20" s="902"/>
      <c r="B20" s="903"/>
      <c r="C20" s="903"/>
      <c r="D20" s="904"/>
      <c r="E20" s="908"/>
      <c r="F20" s="909"/>
      <c r="G20" s="910"/>
    </row>
    <row r="21" spans="1:7" ht="14.25" thickBot="1">
      <c r="A21" s="905"/>
      <c r="B21" s="906"/>
      <c r="C21" s="906"/>
      <c r="D21" s="907"/>
      <c r="E21" s="911"/>
      <c r="F21" s="912"/>
      <c r="G21" s="913"/>
    </row>
    <row r="22" spans="1:7" ht="14.25">
      <c r="A22" s="55"/>
      <c r="B22" s="55"/>
      <c r="C22" s="55"/>
      <c r="D22" s="55"/>
      <c r="E22" s="55"/>
      <c r="F22" s="55"/>
      <c r="G22" s="55"/>
    </row>
    <row r="23" spans="1:7" ht="14.25" thickBot="1">
      <c r="A23" s="44"/>
    </row>
    <row r="24" spans="1:7">
      <c r="A24" s="881"/>
      <c r="B24" s="882"/>
      <c r="C24" s="882"/>
      <c r="D24" s="882"/>
      <c r="E24" s="882"/>
      <c r="F24" s="882"/>
      <c r="G24" s="883"/>
    </row>
    <row r="25" spans="1:7" ht="25.5" customHeight="1">
      <c r="A25" s="914" t="s">
        <v>262</v>
      </c>
      <c r="B25" s="915"/>
      <c r="C25" s="915"/>
      <c r="D25" s="915"/>
      <c r="E25" s="915"/>
      <c r="F25" s="915"/>
      <c r="G25" s="916"/>
    </row>
    <row r="26" spans="1:7">
      <c r="A26" s="914"/>
      <c r="B26" s="915"/>
      <c r="C26" s="915"/>
      <c r="D26" s="915"/>
      <c r="E26" s="915"/>
      <c r="F26" s="915"/>
      <c r="G26" s="916"/>
    </row>
    <row r="27" spans="1:7">
      <c r="A27" s="914"/>
      <c r="B27" s="915"/>
      <c r="C27" s="915"/>
      <c r="D27" s="915"/>
      <c r="E27" s="915"/>
      <c r="F27" s="915"/>
      <c r="G27" s="916"/>
    </row>
    <row r="28" spans="1:7">
      <c r="A28" s="914"/>
      <c r="B28" s="915"/>
      <c r="C28" s="915"/>
      <c r="D28" s="915"/>
      <c r="E28" s="915"/>
      <c r="F28" s="915"/>
      <c r="G28" s="916"/>
    </row>
    <row r="29" spans="1:7">
      <c r="A29" s="914"/>
      <c r="B29" s="915"/>
      <c r="C29" s="915"/>
      <c r="D29" s="915"/>
      <c r="E29" s="915"/>
      <c r="F29" s="915"/>
      <c r="G29" s="916"/>
    </row>
    <row r="30" spans="1:7">
      <c r="A30" s="914"/>
      <c r="B30" s="915"/>
      <c r="C30" s="915"/>
      <c r="D30" s="915"/>
      <c r="E30" s="915"/>
      <c r="F30" s="915"/>
      <c r="G30" s="916"/>
    </row>
    <row r="31" spans="1:7" ht="14.25" thickBot="1">
      <c r="A31" s="917"/>
      <c r="B31" s="918"/>
      <c r="C31" s="918"/>
      <c r="D31" s="918"/>
      <c r="E31" s="918"/>
      <c r="F31" s="918"/>
      <c r="G31" s="919"/>
    </row>
    <row r="32" spans="1:7" ht="14.25" thickBot="1">
      <c r="A32" s="44"/>
    </row>
    <row r="33" spans="1:7">
      <c r="A33" s="881"/>
      <c r="B33" s="882"/>
      <c r="C33" s="882"/>
      <c r="D33" s="882"/>
      <c r="E33" s="882"/>
      <c r="F33" s="882"/>
      <c r="G33" s="883"/>
    </row>
    <row r="34" spans="1:7" ht="76.5" customHeight="1">
      <c r="A34" s="908" t="s">
        <v>263</v>
      </c>
      <c r="B34" s="909"/>
      <c r="C34" s="909"/>
      <c r="D34" s="909"/>
      <c r="E34" s="909"/>
      <c r="F34" s="909"/>
      <c r="G34" s="910"/>
    </row>
    <row r="35" spans="1:7">
      <c r="A35" s="908"/>
      <c r="B35" s="909"/>
      <c r="C35" s="909"/>
      <c r="D35" s="909"/>
      <c r="E35" s="909"/>
      <c r="F35" s="909"/>
      <c r="G35" s="910"/>
    </row>
    <row r="36" spans="1:7">
      <c r="A36" s="908"/>
      <c r="B36" s="909"/>
      <c r="C36" s="909"/>
      <c r="D36" s="909"/>
      <c r="E36" s="909"/>
      <c r="F36" s="909"/>
      <c r="G36" s="910"/>
    </row>
    <row r="37" spans="1:7">
      <c r="A37" s="908"/>
      <c r="B37" s="909"/>
      <c r="C37" s="909"/>
      <c r="D37" s="909"/>
      <c r="E37" s="909"/>
      <c r="F37" s="909"/>
      <c r="G37" s="910"/>
    </row>
    <row r="38" spans="1:7">
      <c r="A38" s="908"/>
      <c r="B38" s="909"/>
      <c r="C38" s="909"/>
      <c r="D38" s="909"/>
      <c r="E38" s="909"/>
      <c r="F38" s="909"/>
      <c r="G38" s="910"/>
    </row>
    <row r="39" spans="1:7">
      <c r="A39" s="908"/>
      <c r="B39" s="909"/>
      <c r="C39" s="909"/>
      <c r="D39" s="909"/>
      <c r="E39" s="909"/>
      <c r="F39" s="909"/>
      <c r="G39" s="910"/>
    </row>
    <row r="40" spans="1:7">
      <c r="A40" s="908"/>
      <c r="B40" s="909"/>
      <c r="C40" s="909"/>
      <c r="D40" s="909"/>
      <c r="E40" s="909"/>
      <c r="F40" s="909"/>
      <c r="G40" s="910"/>
    </row>
    <row r="41" spans="1:7">
      <c r="A41" s="908"/>
      <c r="B41" s="909"/>
      <c r="C41" s="909"/>
      <c r="D41" s="909"/>
      <c r="E41" s="909"/>
      <c r="F41" s="909"/>
      <c r="G41" s="910"/>
    </row>
    <row r="42" spans="1:7">
      <c r="A42" s="908"/>
      <c r="B42" s="909"/>
      <c r="C42" s="909"/>
      <c r="D42" s="909"/>
      <c r="E42" s="909"/>
      <c r="F42" s="909"/>
      <c r="G42" s="910"/>
    </row>
    <row r="43" spans="1:7" ht="14.25" thickBot="1">
      <c r="A43" s="911"/>
      <c r="B43" s="912"/>
      <c r="C43" s="912"/>
      <c r="D43" s="912"/>
      <c r="E43" s="912"/>
      <c r="F43" s="912"/>
      <c r="G43" s="913"/>
    </row>
    <row r="44" spans="1:7" ht="14.25" thickBot="1">
      <c r="A44" s="44"/>
    </row>
    <row r="45" spans="1:7">
      <c r="A45" s="881"/>
      <c r="B45" s="882"/>
      <c r="C45" s="882"/>
      <c r="D45" s="882"/>
      <c r="E45" s="882"/>
      <c r="F45" s="882"/>
      <c r="G45" s="883"/>
    </row>
    <row r="46" spans="1:7" ht="63.75" customHeight="1">
      <c r="A46" s="908" t="s">
        <v>264</v>
      </c>
      <c r="B46" s="909"/>
      <c r="C46" s="909"/>
      <c r="D46" s="909"/>
      <c r="E46" s="909"/>
      <c r="F46" s="909"/>
      <c r="G46" s="910"/>
    </row>
    <row r="47" spans="1:7">
      <c r="A47" s="908"/>
      <c r="B47" s="909"/>
      <c r="C47" s="909"/>
      <c r="D47" s="909"/>
      <c r="E47" s="909"/>
      <c r="F47" s="909"/>
      <c r="G47" s="910"/>
    </row>
    <row r="48" spans="1:7">
      <c r="A48" s="908"/>
      <c r="B48" s="909"/>
      <c r="C48" s="909"/>
      <c r="D48" s="909"/>
      <c r="E48" s="909"/>
      <c r="F48" s="909"/>
      <c r="G48" s="910"/>
    </row>
    <row r="49" spans="1:7">
      <c r="A49" s="908"/>
      <c r="B49" s="909"/>
      <c r="C49" s="909"/>
      <c r="D49" s="909"/>
      <c r="E49" s="909"/>
      <c r="F49" s="909"/>
      <c r="G49" s="910"/>
    </row>
    <row r="50" spans="1:7" ht="14.25" thickBot="1">
      <c r="A50" s="911"/>
      <c r="B50" s="912"/>
      <c r="C50" s="912"/>
      <c r="D50" s="912"/>
      <c r="E50" s="912"/>
      <c r="F50" s="912"/>
      <c r="G50" s="913"/>
    </row>
    <row r="51" spans="1:7" ht="14.25" thickBot="1">
      <c r="A51" s="44"/>
    </row>
    <row r="52" spans="1:7">
      <c r="A52" s="881"/>
      <c r="B52" s="882"/>
      <c r="C52" s="882"/>
      <c r="D52" s="882"/>
      <c r="E52" s="882"/>
      <c r="F52" s="882"/>
      <c r="G52" s="883"/>
    </row>
    <row r="53" spans="1:7" ht="25.5" customHeight="1">
      <c r="A53" s="908" t="s">
        <v>265</v>
      </c>
      <c r="B53" s="909"/>
      <c r="C53" s="909"/>
      <c r="D53" s="909"/>
      <c r="E53" s="909"/>
      <c r="F53" s="909"/>
      <c r="G53" s="910"/>
    </row>
    <row r="54" spans="1:7">
      <c r="A54" s="908"/>
      <c r="B54" s="909"/>
      <c r="C54" s="909"/>
      <c r="D54" s="909"/>
      <c r="E54" s="909"/>
      <c r="F54" s="909"/>
      <c r="G54" s="910"/>
    </row>
    <row r="55" spans="1:7">
      <c r="A55" s="908"/>
      <c r="B55" s="909"/>
      <c r="C55" s="909"/>
      <c r="D55" s="909"/>
      <c r="E55" s="909"/>
      <c r="F55" s="909"/>
      <c r="G55" s="910"/>
    </row>
    <row r="56" spans="1:7">
      <c r="A56" s="908"/>
      <c r="B56" s="909"/>
      <c r="C56" s="909"/>
      <c r="D56" s="909"/>
      <c r="E56" s="909"/>
      <c r="F56" s="909"/>
      <c r="G56" s="910"/>
    </row>
    <row r="57" spans="1:7" ht="14.25" thickBot="1">
      <c r="A57" s="911"/>
      <c r="B57" s="912"/>
      <c r="C57" s="912"/>
      <c r="D57" s="912"/>
      <c r="E57" s="912"/>
      <c r="F57" s="912"/>
      <c r="G57" s="913"/>
    </row>
  </sheetData>
  <mergeCells count="17">
    <mergeCell ref="A34:G43"/>
    <mergeCell ref="A45:G45"/>
    <mergeCell ref="A46:G50"/>
    <mergeCell ref="A52:G52"/>
    <mergeCell ref="A53:G57"/>
    <mergeCell ref="A33:G33"/>
    <mergeCell ref="B2:B4"/>
    <mergeCell ref="D2:G4"/>
    <mergeCell ref="A6:G6"/>
    <mergeCell ref="A7:G7"/>
    <mergeCell ref="C8:D8"/>
    <mergeCell ref="E8:G8"/>
    <mergeCell ref="C9:D9"/>
    <mergeCell ref="A10:D21"/>
    <mergeCell ref="E10:G21"/>
    <mergeCell ref="A24:G24"/>
    <mergeCell ref="A25:G31"/>
  </mergeCells>
  <phoneticPr fontId="7"/>
  <printOptions horizontalCentered="1"/>
  <pageMargins left="0.70866141732283472" right="0.70866141732283472" top="0.74803149606299213" bottom="0.74803149606299213" header="0.31496062992125984" footer="0.31496062992125984"/>
  <pageSetup paperSize="9" scale="82"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view="pageBreakPreview" topLeftCell="A5" zoomScale="80" zoomScaleNormal="100" zoomScaleSheetLayoutView="80" workbookViewId="0">
      <selection sqref="A1:M1"/>
    </sheetView>
  </sheetViews>
  <sheetFormatPr defaultRowHeight="13.5"/>
  <cols>
    <col min="1" max="1" width="11.625" style="58" customWidth="1"/>
    <col min="2" max="2" width="9" style="58"/>
    <col min="3" max="3" width="5" style="58" bestFit="1" customWidth="1"/>
    <col min="4" max="4" width="9.875" style="58" customWidth="1"/>
    <col min="5" max="5" width="3" style="58" customWidth="1"/>
    <col min="6" max="6" width="6.625" style="58" customWidth="1"/>
    <col min="7" max="7" width="18.25" style="58" customWidth="1"/>
    <col min="8" max="8" width="11.625" style="58" customWidth="1"/>
    <col min="9" max="9" width="9" style="58"/>
    <col min="10" max="10" width="5" style="58" customWidth="1"/>
    <col min="11" max="11" width="9.875" style="58" customWidth="1"/>
    <col min="12" max="12" width="9" style="58"/>
    <col min="13" max="13" width="18.25" style="58" customWidth="1"/>
    <col min="14" max="14" width="17.875" style="58" customWidth="1"/>
    <col min="15" max="16384" width="9" style="58"/>
  </cols>
  <sheetData>
    <row r="1" spans="1:14" ht="16.5" customHeight="1" thickBot="1">
      <c r="A1" s="56" t="s">
        <v>266</v>
      </c>
      <c r="B1" s="57"/>
    </row>
    <row r="2" spans="1:14" ht="16.5" customHeight="1">
      <c r="A2" s="59"/>
      <c r="B2" s="920"/>
      <c r="C2" s="921"/>
      <c r="D2" s="926"/>
      <c r="E2" s="927"/>
      <c r="F2" s="282"/>
      <c r="G2" s="282"/>
      <c r="H2" s="282"/>
      <c r="I2" s="282"/>
      <c r="J2" s="282"/>
      <c r="K2" s="282"/>
      <c r="L2" s="282"/>
      <c r="M2" s="282"/>
      <c r="N2" s="283"/>
    </row>
    <row r="3" spans="1:14" ht="16.5" customHeight="1">
      <c r="A3" s="60" t="s">
        <v>267</v>
      </c>
      <c r="B3" s="922"/>
      <c r="C3" s="923"/>
      <c r="D3" s="928" t="s">
        <v>268</v>
      </c>
      <c r="E3" s="929"/>
      <c r="F3" s="284"/>
      <c r="G3" s="284"/>
      <c r="H3" s="284"/>
      <c r="I3" s="284"/>
      <c r="J3" s="284"/>
      <c r="K3" s="284"/>
      <c r="L3" s="284"/>
      <c r="M3" s="284"/>
      <c r="N3" s="285"/>
    </row>
    <row r="4" spans="1:14" ht="16.5" customHeight="1" thickBot="1">
      <c r="A4" s="61"/>
      <c r="B4" s="924"/>
      <c r="C4" s="925"/>
      <c r="D4" s="930"/>
      <c r="E4" s="931"/>
      <c r="F4" s="286"/>
      <c r="G4" s="286"/>
      <c r="H4" s="286"/>
      <c r="I4" s="286"/>
      <c r="J4" s="286"/>
      <c r="K4" s="286"/>
      <c r="L4" s="286"/>
      <c r="M4" s="286"/>
      <c r="N4" s="287"/>
    </row>
    <row r="5" spans="1:14" ht="16.5" customHeight="1" thickBot="1">
      <c r="A5" s="932" t="s">
        <v>269</v>
      </c>
      <c r="B5" s="932"/>
      <c r="C5" s="932"/>
      <c r="D5" s="932"/>
      <c r="E5" s="932"/>
      <c r="F5" s="932"/>
      <c r="G5" s="932"/>
    </row>
    <row r="6" spans="1:14" ht="16.5" customHeight="1">
      <c r="A6" s="933"/>
      <c r="B6" s="934"/>
      <c r="C6" s="934"/>
      <c r="D6" s="934"/>
      <c r="E6" s="934"/>
      <c r="F6" s="934"/>
      <c r="G6" s="934"/>
      <c r="H6" s="933"/>
      <c r="I6" s="934"/>
      <c r="J6" s="934"/>
      <c r="K6" s="934"/>
      <c r="L6" s="934"/>
      <c r="M6" s="947"/>
      <c r="N6" s="59"/>
    </row>
    <row r="7" spans="1:14" ht="16.5" customHeight="1">
      <c r="A7" s="948" t="s">
        <v>270</v>
      </c>
      <c r="B7" s="949"/>
      <c r="C7" s="949"/>
      <c r="D7" s="949"/>
      <c r="E7" s="949"/>
      <c r="F7" s="949"/>
      <c r="G7" s="62" t="s">
        <v>271</v>
      </c>
      <c r="H7" s="948" t="s">
        <v>272</v>
      </c>
      <c r="I7" s="949"/>
      <c r="J7" s="949"/>
      <c r="K7" s="949"/>
      <c r="L7" s="949"/>
      <c r="M7" s="63" t="s">
        <v>273</v>
      </c>
      <c r="N7" s="64"/>
    </row>
    <row r="8" spans="1:14" ht="16.5" customHeight="1" thickBot="1">
      <c r="A8" s="950"/>
      <c r="B8" s="951"/>
      <c r="C8" s="951"/>
      <c r="D8" s="951"/>
      <c r="E8" s="951"/>
      <c r="F8" s="951"/>
      <c r="G8" s="951"/>
      <c r="H8" s="950"/>
      <c r="I8" s="951"/>
      <c r="J8" s="951"/>
      <c r="K8" s="951"/>
      <c r="L8" s="951"/>
      <c r="M8" s="952"/>
      <c r="N8" s="60" t="s">
        <v>274</v>
      </c>
    </row>
    <row r="9" spans="1:14" ht="16.5" customHeight="1">
      <c r="A9" s="65"/>
      <c r="B9" s="66"/>
      <c r="C9" s="66"/>
      <c r="D9" s="66"/>
      <c r="E9" s="953"/>
      <c r="F9" s="954"/>
      <c r="G9" s="67"/>
      <c r="H9" s="65"/>
      <c r="I9" s="66"/>
      <c r="J9" s="66"/>
      <c r="K9" s="66"/>
      <c r="L9" s="66"/>
      <c r="M9" s="67"/>
      <c r="N9" s="64"/>
    </row>
    <row r="10" spans="1:14" s="72" customFormat="1" ht="16.5" customHeight="1" thickBot="1">
      <c r="A10" s="68" t="s">
        <v>275</v>
      </c>
      <c r="B10" s="69" t="s">
        <v>276</v>
      </c>
      <c r="C10" s="69" t="s">
        <v>277</v>
      </c>
      <c r="D10" s="69" t="s">
        <v>278</v>
      </c>
      <c r="E10" s="935" t="s">
        <v>279</v>
      </c>
      <c r="F10" s="936"/>
      <c r="G10" s="70" t="s">
        <v>280</v>
      </c>
      <c r="H10" s="68" t="s">
        <v>281</v>
      </c>
      <c r="I10" s="69" t="s">
        <v>276</v>
      </c>
      <c r="J10" s="69" t="s">
        <v>277</v>
      </c>
      <c r="K10" s="69" t="s">
        <v>282</v>
      </c>
      <c r="L10" s="69" t="s">
        <v>283</v>
      </c>
      <c r="M10" s="70" t="s">
        <v>280</v>
      </c>
      <c r="N10" s="71"/>
    </row>
    <row r="11" spans="1:14" ht="16.5" customHeight="1">
      <c r="A11" s="937"/>
      <c r="B11" s="939"/>
      <c r="C11" s="939"/>
      <c r="D11" s="941"/>
      <c r="E11" s="943"/>
      <c r="F11" s="944"/>
      <c r="G11" s="955"/>
      <c r="H11" s="937"/>
      <c r="I11" s="939"/>
      <c r="J11" s="939"/>
      <c r="K11" s="959"/>
      <c r="L11" s="961"/>
      <c r="M11" s="955"/>
      <c r="N11" s="957"/>
    </row>
    <row r="12" spans="1:14" ht="16.5" customHeight="1">
      <c r="A12" s="938"/>
      <c r="B12" s="940"/>
      <c r="C12" s="940"/>
      <c r="D12" s="942"/>
      <c r="E12" s="945"/>
      <c r="F12" s="946"/>
      <c r="G12" s="956"/>
      <c r="H12" s="938"/>
      <c r="I12" s="940"/>
      <c r="J12" s="940"/>
      <c r="K12" s="960"/>
      <c r="L12" s="962"/>
      <c r="M12" s="956"/>
      <c r="N12" s="958"/>
    </row>
    <row r="13" spans="1:14" ht="16.5" customHeight="1">
      <c r="A13" s="938"/>
      <c r="B13" s="940"/>
      <c r="C13" s="940"/>
      <c r="D13" s="942"/>
      <c r="E13" s="945"/>
      <c r="F13" s="946"/>
      <c r="G13" s="956"/>
      <c r="H13" s="938"/>
      <c r="I13" s="940"/>
      <c r="J13" s="940"/>
      <c r="K13" s="960"/>
      <c r="L13" s="962"/>
      <c r="M13" s="956"/>
      <c r="N13" s="958"/>
    </row>
    <row r="14" spans="1:14" ht="16.5" customHeight="1">
      <c r="A14" s="938"/>
      <c r="B14" s="940"/>
      <c r="C14" s="940"/>
      <c r="D14" s="942"/>
      <c r="E14" s="945"/>
      <c r="F14" s="946"/>
      <c r="G14" s="956"/>
      <c r="H14" s="938"/>
      <c r="I14" s="940"/>
      <c r="J14" s="940"/>
      <c r="K14" s="960"/>
      <c r="L14" s="962"/>
      <c r="M14" s="956"/>
      <c r="N14" s="958"/>
    </row>
    <row r="15" spans="1:14" ht="16.5" customHeight="1">
      <c r="A15" s="938"/>
      <c r="B15" s="940"/>
      <c r="C15" s="940"/>
      <c r="D15" s="942"/>
      <c r="E15" s="945"/>
      <c r="F15" s="946"/>
      <c r="G15" s="956"/>
      <c r="H15" s="938"/>
      <c r="I15" s="940"/>
      <c r="J15" s="940"/>
      <c r="K15" s="960"/>
      <c r="L15" s="962"/>
      <c r="M15" s="956"/>
      <c r="N15" s="958"/>
    </row>
    <row r="16" spans="1:14" ht="16.5" customHeight="1">
      <c r="A16" s="938"/>
      <c r="B16" s="940"/>
      <c r="C16" s="940"/>
      <c r="D16" s="942"/>
      <c r="E16" s="945"/>
      <c r="F16" s="946"/>
      <c r="G16" s="956"/>
      <c r="H16" s="938"/>
      <c r="I16" s="940"/>
      <c r="J16" s="940"/>
      <c r="K16" s="960"/>
      <c r="L16" s="962"/>
      <c r="M16" s="956"/>
      <c r="N16" s="958"/>
    </row>
    <row r="17" spans="1:14" ht="16.5" customHeight="1">
      <c r="A17" s="938"/>
      <c r="B17" s="940"/>
      <c r="C17" s="940"/>
      <c r="D17" s="942"/>
      <c r="E17" s="945"/>
      <c r="F17" s="946"/>
      <c r="G17" s="956"/>
      <c r="H17" s="938"/>
      <c r="I17" s="940"/>
      <c r="J17" s="940"/>
      <c r="K17" s="960"/>
      <c r="L17" s="962"/>
      <c r="M17" s="956"/>
      <c r="N17" s="958"/>
    </row>
    <row r="18" spans="1:14" ht="16.5" customHeight="1">
      <c r="A18" s="938"/>
      <c r="B18" s="940"/>
      <c r="C18" s="940"/>
      <c r="D18" s="942"/>
      <c r="E18" s="945"/>
      <c r="F18" s="946"/>
      <c r="G18" s="956"/>
      <c r="H18" s="938"/>
      <c r="I18" s="940"/>
      <c r="J18" s="940"/>
      <c r="K18" s="960"/>
      <c r="L18" s="962"/>
      <c r="M18" s="956"/>
      <c r="N18" s="958"/>
    </row>
    <row r="19" spans="1:14" ht="16.5" customHeight="1">
      <c r="A19" s="938"/>
      <c r="B19" s="940"/>
      <c r="C19" s="940"/>
      <c r="D19" s="942"/>
      <c r="E19" s="945"/>
      <c r="F19" s="946"/>
      <c r="G19" s="956"/>
      <c r="H19" s="938"/>
      <c r="I19" s="940"/>
      <c r="J19" s="940"/>
      <c r="K19" s="960"/>
      <c r="L19" s="962"/>
      <c r="M19" s="956"/>
      <c r="N19" s="958"/>
    </row>
    <row r="20" spans="1:14" ht="16.5" customHeight="1">
      <c r="A20" s="938"/>
      <c r="B20" s="940"/>
      <c r="C20" s="940"/>
      <c r="D20" s="942"/>
      <c r="E20" s="945"/>
      <c r="F20" s="946"/>
      <c r="G20" s="956"/>
      <c r="H20" s="938"/>
      <c r="I20" s="940"/>
      <c r="J20" s="940"/>
      <c r="K20" s="960"/>
      <c r="L20" s="962"/>
      <c r="M20" s="956"/>
      <c r="N20" s="958"/>
    </row>
    <row r="21" spans="1:14" ht="16.5" customHeight="1">
      <c r="A21" s="938"/>
      <c r="B21" s="940"/>
      <c r="C21" s="940"/>
      <c r="D21" s="942"/>
      <c r="E21" s="945"/>
      <c r="F21" s="946"/>
      <c r="G21" s="956"/>
      <c r="H21" s="938"/>
      <c r="I21" s="940"/>
      <c r="J21" s="940"/>
      <c r="K21" s="960"/>
      <c r="L21" s="962"/>
      <c r="M21" s="956"/>
      <c r="N21" s="958"/>
    </row>
    <row r="22" spans="1:14" ht="16.5" customHeight="1">
      <c r="A22" s="938"/>
      <c r="B22" s="940"/>
      <c r="C22" s="940"/>
      <c r="D22" s="942"/>
      <c r="E22" s="945"/>
      <c r="F22" s="946"/>
      <c r="G22" s="956"/>
      <c r="H22" s="938"/>
      <c r="I22" s="940"/>
      <c r="J22" s="940"/>
      <c r="K22" s="960"/>
      <c r="L22" s="962"/>
      <c r="M22" s="956"/>
      <c r="N22" s="958"/>
    </row>
    <row r="23" spans="1:14" ht="16.5" customHeight="1">
      <c r="A23" s="938"/>
      <c r="B23" s="940"/>
      <c r="C23" s="940"/>
      <c r="D23" s="942"/>
      <c r="E23" s="945"/>
      <c r="F23" s="946"/>
      <c r="G23" s="956"/>
      <c r="H23" s="938"/>
      <c r="I23" s="940"/>
      <c r="J23" s="940"/>
      <c r="K23" s="960"/>
      <c r="L23" s="962"/>
      <c r="M23" s="956"/>
      <c r="N23" s="958"/>
    </row>
    <row r="24" spans="1:14" ht="16.5" customHeight="1">
      <c r="A24" s="938"/>
      <c r="B24" s="940"/>
      <c r="C24" s="940"/>
      <c r="D24" s="942"/>
      <c r="E24" s="945"/>
      <c r="F24" s="946"/>
      <c r="G24" s="956"/>
      <c r="H24" s="938"/>
      <c r="I24" s="940"/>
      <c r="J24" s="940"/>
      <c r="K24" s="960"/>
      <c r="L24" s="962"/>
      <c r="M24" s="956"/>
      <c r="N24" s="958"/>
    </row>
    <row r="25" spans="1:14" ht="16.5" customHeight="1">
      <c r="A25" s="938"/>
      <c r="B25" s="940"/>
      <c r="C25" s="940"/>
      <c r="D25" s="942"/>
      <c r="E25" s="945"/>
      <c r="F25" s="946"/>
      <c r="G25" s="956"/>
      <c r="H25" s="938"/>
      <c r="I25" s="940"/>
      <c r="J25" s="940"/>
      <c r="K25" s="960"/>
      <c r="L25" s="962"/>
      <c r="M25" s="956"/>
      <c r="N25" s="958"/>
    </row>
    <row r="26" spans="1:14" ht="16.5" customHeight="1">
      <c r="A26" s="938"/>
      <c r="B26" s="940"/>
      <c r="C26" s="940"/>
      <c r="D26" s="942"/>
      <c r="E26" s="945"/>
      <c r="F26" s="946"/>
      <c r="G26" s="956"/>
      <c r="H26" s="938"/>
      <c r="I26" s="940"/>
      <c r="J26" s="940"/>
      <c r="K26" s="960"/>
      <c r="L26" s="962"/>
      <c r="M26" s="956"/>
      <c r="N26" s="958"/>
    </row>
    <row r="27" spans="1:14" ht="16.5" customHeight="1">
      <c r="A27" s="938"/>
      <c r="B27" s="940"/>
      <c r="C27" s="940"/>
      <c r="D27" s="942"/>
      <c r="E27" s="945"/>
      <c r="F27" s="946"/>
      <c r="G27" s="956"/>
      <c r="H27" s="938"/>
      <c r="I27" s="940"/>
      <c r="J27" s="940"/>
      <c r="K27" s="960"/>
      <c r="L27" s="962"/>
      <c r="M27" s="956"/>
      <c r="N27" s="958"/>
    </row>
    <row r="28" spans="1:14" ht="16.5" customHeight="1">
      <c r="A28" s="938"/>
      <c r="B28" s="940"/>
      <c r="C28" s="940"/>
      <c r="D28" s="942"/>
      <c r="E28" s="945"/>
      <c r="F28" s="946"/>
      <c r="G28" s="956"/>
      <c r="H28" s="938"/>
      <c r="I28" s="940"/>
      <c r="J28" s="940"/>
      <c r="K28" s="960"/>
      <c r="L28" s="962"/>
      <c r="M28" s="956"/>
      <c r="N28" s="958"/>
    </row>
    <row r="29" spans="1:14" ht="16.5" customHeight="1">
      <c r="A29" s="938"/>
      <c r="B29" s="940"/>
      <c r="C29" s="940"/>
      <c r="D29" s="942"/>
      <c r="E29" s="945"/>
      <c r="F29" s="946"/>
      <c r="G29" s="956"/>
      <c r="H29" s="938"/>
      <c r="I29" s="940"/>
      <c r="J29" s="940"/>
      <c r="K29" s="960"/>
      <c r="L29" s="962"/>
      <c r="M29" s="956"/>
      <c r="N29" s="958"/>
    </row>
    <row r="30" spans="1:14" ht="16.5" customHeight="1">
      <c r="A30" s="938"/>
      <c r="B30" s="940"/>
      <c r="C30" s="940"/>
      <c r="D30" s="942"/>
      <c r="E30" s="945"/>
      <c r="F30" s="946"/>
      <c r="G30" s="956"/>
      <c r="H30" s="938"/>
      <c r="I30" s="940"/>
      <c r="J30" s="940"/>
      <c r="K30" s="960"/>
      <c r="L30" s="962"/>
      <c r="M30" s="956"/>
      <c r="N30" s="958"/>
    </row>
    <row r="31" spans="1:14" ht="16.5" customHeight="1">
      <c r="A31" s="938"/>
      <c r="B31" s="940"/>
      <c r="C31" s="940"/>
      <c r="D31" s="942"/>
      <c r="E31" s="945"/>
      <c r="F31" s="946"/>
      <c r="G31" s="956"/>
      <c r="H31" s="938"/>
      <c r="I31" s="940"/>
      <c r="J31" s="940"/>
      <c r="K31" s="960"/>
      <c r="L31" s="962"/>
      <c r="M31" s="956"/>
      <c r="N31" s="958"/>
    </row>
    <row r="32" spans="1:14" ht="16.5" customHeight="1">
      <c r="A32" s="938"/>
      <c r="B32" s="940"/>
      <c r="C32" s="940"/>
      <c r="D32" s="942"/>
      <c r="E32" s="945"/>
      <c r="F32" s="946"/>
      <c r="G32" s="956"/>
      <c r="H32" s="938"/>
      <c r="I32" s="940"/>
      <c r="J32" s="940"/>
      <c r="K32" s="960"/>
      <c r="L32" s="962"/>
      <c r="M32" s="956"/>
      <c r="N32" s="958"/>
    </row>
    <row r="33" spans="1:14" ht="16.5" customHeight="1">
      <c r="A33" s="938"/>
      <c r="B33" s="940"/>
      <c r="C33" s="940"/>
      <c r="D33" s="942"/>
      <c r="E33" s="945"/>
      <c r="F33" s="946"/>
      <c r="G33" s="956"/>
      <c r="H33" s="938"/>
      <c r="I33" s="940"/>
      <c r="J33" s="940"/>
      <c r="K33" s="960"/>
      <c r="L33" s="962"/>
      <c r="M33" s="956"/>
      <c r="N33" s="958"/>
    </row>
    <row r="34" spans="1:14" ht="16.5" customHeight="1">
      <c r="A34" s="938"/>
      <c r="B34" s="940"/>
      <c r="C34" s="940"/>
      <c r="D34" s="942"/>
      <c r="E34" s="945"/>
      <c r="F34" s="946"/>
      <c r="G34" s="956"/>
      <c r="H34" s="938"/>
      <c r="I34" s="940"/>
      <c r="J34" s="940"/>
      <c r="K34" s="960"/>
      <c r="L34" s="962"/>
      <c r="M34" s="956"/>
      <c r="N34" s="958"/>
    </row>
    <row r="35" spans="1:14" ht="16.5" customHeight="1" thickBot="1">
      <c r="A35" s="968"/>
      <c r="B35" s="963"/>
      <c r="C35" s="963"/>
      <c r="D35" s="969"/>
      <c r="E35" s="970"/>
      <c r="F35" s="971"/>
      <c r="G35" s="966"/>
      <c r="H35" s="968"/>
      <c r="I35" s="963"/>
      <c r="J35" s="963"/>
      <c r="K35" s="964"/>
      <c r="L35" s="965"/>
      <c r="M35" s="966"/>
      <c r="N35" s="967"/>
    </row>
  </sheetData>
  <mergeCells count="169">
    <mergeCell ref="J33:J35"/>
    <mergeCell ref="K33:K35"/>
    <mergeCell ref="L33:L35"/>
    <mergeCell ref="M33:M35"/>
    <mergeCell ref="N33:N35"/>
    <mergeCell ref="M31:M32"/>
    <mergeCell ref="N31:N32"/>
    <mergeCell ref="A33:A35"/>
    <mergeCell ref="B33:B35"/>
    <mergeCell ref="C33:C35"/>
    <mergeCell ref="D33:D35"/>
    <mergeCell ref="E33:F35"/>
    <mergeCell ref="G33:G35"/>
    <mergeCell ref="H33:H35"/>
    <mergeCell ref="I33:I35"/>
    <mergeCell ref="G31:G32"/>
    <mergeCell ref="H31:H32"/>
    <mergeCell ref="I31:I32"/>
    <mergeCell ref="J31:J32"/>
    <mergeCell ref="K31:K32"/>
    <mergeCell ref="L31:L32"/>
    <mergeCell ref="J29:J30"/>
    <mergeCell ref="K29:K30"/>
    <mergeCell ref="L29:L30"/>
    <mergeCell ref="M29:M30"/>
    <mergeCell ref="N29:N30"/>
    <mergeCell ref="A31:A32"/>
    <mergeCell ref="B31:B32"/>
    <mergeCell ref="C31:C32"/>
    <mergeCell ref="D31:D32"/>
    <mergeCell ref="E31:F32"/>
    <mergeCell ref="A29:A30"/>
    <mergeCell ref="B29:B30"/>
    <mergeCell ref="C29:C30"/>
    <mergeCell ref="D29:D30"/>
    <mergeCell ref="E29:F30"/>
    <mergeCell ref="G29:G30"/>
    <mergeCell ref="H29:H30"/>
    <mergeCell ref="I29:I30"/>
    <mergeCell ref="G27:G28"/>
    <mergeCell ref="H27:H28"/>
    <mergeCell ref="I27:I28"/>
    <mergeCell ref="J25:J26"/>
    <mergeCell ref="K25:K26"/>
    <mergeCell ref="L25:L26"/>
    <mergeCell ref="M25:M26"/>
    <mergeCell ref="N25:N26"/>
    <mergeCell ref="A27:A28"/>
    <mergeCell ref="B27:B28"/>
    <mergeCell ref="C27:C28"/>
    <mergeCell ref="D27:D28"/>
    <mergeCell ref="E27:F28"/>
    <mergeCell ref="M27:M28"/>
    <mergeCell ref="N27:N28"/>
    <mergeCell ref="J27:J28"/>
    <mergeCell ref="K27:K28"/>
    <mergeCell ref="L27:L28"/>
    <mergeCell ref="A25:A26"/>
    <mergeCell ref="B25:B26"/>
    <mergeCell ref="C25:C26"/>
    <mergeCell ref="D25:D26"/>
    <mergeCell ref="E25:F26"/>
    <mergeCell ref="G25:G26"/>
    <mergeCell ref="H25:H26"/>
    <mergeCell ref="I25:I26"/>
    <mergeCell ref="G23:G24"/>
    <mergeCell ref="H23:H24"/>
    <mergeCell ref="I23:I24"/>
    <mergeCell ref="J21:J22"/>
    <mergeCell ref="K21:K22"/>
    <mergeCell ref="L21:L22"/>
    <mergeCell ref="M21:M22"/>
    <mergeCell ref="N21:N22"/>
    <mergeCell ref="A23:A24"/>
    <mergeCell ref="B23:B24"/>
    <mergeCell ref="C23:C24"/>
    <mergeCell ref="D23:D24"/>
    <mergeCell ref="E23:F24"/>
    <mergeCell ref="M23:M24"/>
    <mergeCell ref="N23:N24"/>
    <mergeCell ref="J23:J24"/>
    <mergeCell ref="K23:K24"/>
    <mergeCell ref="L23:L24"/>
    <mergeCell ref="A21:A22"/>
    <mergeCell ref="B21:B22"/>
    <mergeCell ref="C21:C22"/>
    <mergeCell ref="D21:D22"/>
    <mergeCell ref="E21:F22"/>
    <mergeCell ref="G21:G22"/>
    <mergeCell ref="H21:H22"/>
    <mergeCell ref="I21:I22"/>
    <mergeCell ref="G19:G20"/>
    <mergeCell ref="H19:H20"/>
    <mergeCell ref="I19:I20"/>
    <mergeCell ref="J17:J18"/>
    <mergeCell ref="K17:K18"/>
    <mergeCell ref="L17:L18"/>
    <mergeCell ref="M17:M18"/>
    <mergeCell ref="N17:N18"/>
    <mergeCell ref="A19:A20"/>
    <mergeCell ref="B19:B20"/>
    <mergeCell ref="C19:C20"/>
    <mergeCell ref="D19:D20"/>
    <mergeCell ref="E19:F20"/>
    <mergeCell ref="M19:M20"/>
    <mergeCell ref="N19:N20"/>
    <mergeCell ref="J19:J20"/>
    <mergeCell ref="K19:K20"/>
    <mergeCell ref="L19:L20"/>
    <mergeCell ref="A17:A18"/>
    <mergeCell ref="B17:B18"/>
    <mergeCell ref="C17:C18"/>
    <mergeCell ref="D17:D18"/>
    <mergeCell ref="E17:F18"/>
    <mergeCell ref="G17:G18"/>
    <mergeCell ref="H17:H18"/>
    <mergeCell ref="I17:I18"/>
    <mergeCell ref="G15:G16"/>
    <mergeCell ref="H15:H16"/>
    <mergeCell ref="I15:I16"/>
    <mergeCell ref="L13:L14"/>
    <mergeCell ref="M13:M14"/>
    <mergeCell ref="N13:N14"/>
    <mergeCell ref="A15:A16"/>
    <mergeCell ref="B15:B16"/>
    <mergeCell ref="C15:C16"/>
    <mergeCell ref="D15:D16"/>
    <mergeCell ref="E15:F16"/>
    <mergeCell ref="M15:M16"/>
    <mergeCell ref="N15:N16"/>
    <mergeCell ref="J15:J16"/>
    <mergeCell ref="K15:K16"/>
    <mergeCell ref="L15:L16"/>
    <mergeCell ref="H6:M6"/>
    <mergeCell ref="A7:F7"/>
    <mergeCell ref="H7:L7"/>
    <mergeCell ref="A8:G8"/>
    <mergeCell ref="H8:M8"/>
    <mergeCell ref="E9:F9"/>
    <mergeCell ref="M11:M12"/>
    <mergeCell ref="N11:N12"/>
    <mergeCell ref="A13:A14"/>
    <mergeCell ref="B13:B14"/>
    <mergeCell ref="C13:C14"/>
    <mergeCell ref="D13:D14"/>
    <mergeCell ref="E13:F14"/>
    <mergeCell ref="G13:G14"/>
    <mergeCell ref="H13:H14"/>
    <mergeCell ref="I13:I14"/>
    <mergeCell ref="G11:G12"/>
    <mergeCell ref="H11:H12"/>
    <mergeCell ref="I11:I12"/>
    <mergeCell ref="J11:J12"/>
    <mergeCell ref="K11:K12"/>
    <mergeCell ref="L11:L12"/>
    <mergeCell ref="J13:J14"/>
    <mergeCell ref="K13:K14"/>
    <mergeCell ref="B2:C4"/>
    <mergeCell ref="D2:E2"/>
    <mergeCell ref="D3:E3"/>
    <mergeCell ref="D4:E4"/>
    <mergeCell ref="A5:G5"/>
    <mergeCell ref="A6:G6"/>
    <mergeCell ref="E10:F10"/>
    <mergeCell ref="A11:A12"/>
    <mergeCell ref="B11:B12"/>
    <mergeCell ref="C11:C12"/>
    <mergeCell ref="D11:D12"/>
    <mergeCell ref="E11:F12"/>
  </mergeCells>
  <phoneticPr fontId="7"/>
  <printOptions horizontalCentered="1"/>
  <pageMargins left="0.70866141732283472" right="0.70866141732283472" top="0.74803149606299213" bottom="0.74803149606299213" header="0.31496062992125984" footer="0.31496062992125984"/>
  <pageSetup paperSize="9" scale="92"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21</vt:i4>
      </vt:variant>
    </vt:vector>
  </HeadingPairs>
  <TitlesOfParts>
    <vt:vector size="52" baseType="lpstr">
      <vt:lpstr>改定履歴</vt:lpstr>
      <vt:lpstr>提出書類一覧</vt:lpstr>
      <vt:lpstr>入力シート</vt:lpstr>
      <vt:lpstr>1100</vt:lpstr>
      <vt:lpstr>1105</vt:lpstr>
      <vt:lpstr>1110</vt:lpstr>
      <vt:lpstr>1120</vt:lpstr>
      <vt:lpstr>1120-2</vt:lpstr>
      <vt:lpstr>1120-3</vt:lpstr>
      <vt:lpstr>1120-4</vt:lpstr>
      <vt:lpstr>1130</vt:lpstr>
      <vt:lpstr>1140</vt:lpstr>
      <vt:lpstr>1150</vt:lpstr>
      <vt:lpstr>1160</vt:lpstr>
      <vt:lpstr>1170</vt:lpstr>
      <vt:lpstr>1180</vt:lpstr>
      <vt:lpstr>1190</vt:lpstr>
      <vt:lpstr>1200</vt:lpstr>
      <vt:lpstr>1210</vt:lpstr>
      <vt:lpstr>1220-1</vt:lpstr>
      <vt:lpstr>1220-2</vt:lpstr>
      <vt:lpstr>1220-3</vt:lpstr>
      <vt:lpstr>1230</vt:lpstr>
      <vt:lpstr>1240</vt:lpstr>
      <vt:lpstr>1250</vt:lpstr>
      <vt:lpstr>1260</vt:lpstr>
      <vt:lpstr>1270</vt:lpstr>
      <vt:lpstr>1280</vt:lpstr>
      <vt:lpstr>1290</vt:lpstr>
      <vt:lpstr>1300</vt:lpstr>
      <vt:lpstr>1310</vt:lpstr>
      <vt:lpstr>'1140'!OLE_LINK1</vt:lpstr>
      <vt:lpstr>'1100'!Print_Area</vt:lpstr>
      <vt:lpstr>'1105'!Print_Area</vt:lpstr>
      <vt:lpstr>'1120-4'!Print_Area</vt:lpstr>
      <vt:lpstr>'1130'!Print_Area</vt:lpstr>
      <vt:lpstr>'1140'!Print_Area</vt:lpstr>
      <vt:lpstr>'1150'!Print_Area</vt:lpstr>
      <vt:lpstr>'1160'!Print_Area</vt:lpstr>
      <vt:lpstr>'1170'!Print_Area</vt:lpstr>
      <vt:lpstr>'1180'!Print_Area</vt:lpstr>
      <vt:lpstr>'1190'!Print_Area</vt:lpstr>
      <vt:lpstr>'1200'!Print_Area</vt:lpstr>
      <vt:lpstr>'1230'!Print_Area</vt:lpstr>
      <vt:lpstr>'1240'!Print_Area</vt:lpstr>
      <vt:lpstr>'1250'!Print_Area</vt:lpstr>
      <vt:lpstr>'1270'!Print_Area</vt:lpstr>
      <vt:lpstr>'1280'!Print_Area</vt:lpstr>
      <vt:lpstr>'1300'!Print_Area</vt:lpstr>
      <vt:lpstr>'1310'!Print_Area</vt:lpstr>
      <vt:lpstr>提出書類一覧!Print_Area</vt:lpstr>
      <vt:lpstr>入力シート!Print_Area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22/04/09異動 0100800 守真武弘</dc:creator>
  <cp:lastModifiedBy>福岡県県土整備部</cp:lastModifiedBy>
  <cp:lastPrinted>2022-06-23T10:40:32Z</cp:lastPrinted>
  <dcterms:created xsi:type="dcterms:W3CDTF">2022-06-15T04:09:23Z</dcterms:created>
  <dcterms:modified xsi:type="dcterms:W3CDTF">2022-07-13T01:00:23Z</dcterms:modified>
</cp:coreProperties>
</file>