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ユーザ開放エリア２\R04年度\10企画班\02各種情報\35 身分証明書\R40824改訂\"/>
    </mc:Choice>
  </mc:AlternateContent>
  <bookViews>
    <workbookView xWindow="165" yWindow="90" windowWidth="7695" windowHeight="8370" tabRatio="693" firstSheet="1" activeTab="2"/>
  </bookViews>
  <sheets>
    <sheet name="Sheet1" sheetId="9" state="hidden" r:id="rId1"/>
    <sheet name="基本情報入力シート【シート1】" sheetId="6" r:id="rId2"/>
    <sheet name="身分証明書【シート2】" sheetId="3" r:id="rId3"/>
    <sheet name="身分証明書交付願《シート3》" sheetId="8" r:id="rId4"/>
    <sheet name="身分証明書返却届《シート4》" sheetId="5" r:id="rId5"/>
  </sheets>
  <definedNames>
    <definedName name="_10名">身分証明書交付願《シート3》!$E$44:$F$44</definedName>
    <definedName name="_11名">身分証明書交付願《シート3》!$E$46:$F$46</definedName>
    <definedName name="_12名">身分証明書交付願《シート3》!$E$48:$F$48</definedName>
    <definedName name="_13名">身分証明書交付願《シート3》!#REF!</definedName>
    <definedName name="_1名">身分証明書交付願《シート3》!$E$26:$F$26</definedName>
    <definedName name="_2名">身分証明書交付願《シート3》!$E$28:$F$28</definedName>
    <definedName name="_3名">身分証明書交付願《シート3》!$E$30:$F$30</definedName>
    <definedName name="_4名">身分証明書交付願《シート3》!$E$32:$F$32</definedName>
    <definedName name="_5名">身分証明書交付願《シート3》!$E$34:$F$34</definedName>
    <definedName name="_6名">身分証明書交付願《シート3》!$E$36:$F$36</definedName>
    <definedName name="_7名">身分証明書交付願《シート3》!$E$38:$F$38</definedName>
    <definedName name="_8名">身分証明書交付願《シート3》!$E$40:$F$40</definedName>
    <definedName name="_9名">身分証明書交付願《シート3》!$E$42:$F$42</definedName>
    <definedName name="_xlnm._FilterDatabase" localSheetId="3" hidden="1">身分証明書交付願《シート3》!$X$26:$X$32</definedName>
    <definedName name="_xlnm._FilterDatabase" localSheetId="4" hidden="1">身分証明書返却届《シート4》!$Z$25:$Z$31</definedName>
    <definedName name="_xlnm.Print_Area" localSheetId="1">基本情報入力シート【シート1】!$B$1:$Q$27</definedName>
    <definedName name="_xlnm.Print_Area" localSheetId="2">身分証明書【シート2】!$B$2:$U$253</definedName>
    <definedName name="_xlnm.Print_Area" localSheetId="3">身分証明書交付願《シート3》!$B$1:$U$50</definedName>
    <definedName name="_xlnm.Print_Area" localSheetId="4">身分証明書返却届《シート4》!$B$1:$U$50</definedName>
  </definedNames>
  <calcPr calcId="152511"/>
</workbook>
</file>

<file path=xl/calcChain.xml><?xml version="1.0" encoding="utf-8"?>
<calcChain xmlns="http://schemas.openxmlformats.org/spreadsheetml/2006/main">
  <c r="AN15" i="5" l="1"/>
  <c r="AJ15" i="5"/>
  <c r="AH15" i="5"/>
  <c r="AG15" i="5"/>
  <c r="AE15" i="5"/>
  <c r="AD15" i="5"/>
  <c r="AB15" i="5"/>
  <c r="AA15" i="5"/>
  <c r="W15" i="5"/>
  <c r="AN15" i="8"/>
  <c r="AJ15" i="8"/>
  <c r="AH15" i="8"/>
  <c r="AG15" i="8"/>
  <c r="AE15" i="8"/>
  <c r="AD15" i="8"/>
  <c r="AB15" i="8"/>
  <c r="AA15" i="8"/>
  <c r="W15" i="8"/>
  <c r="F15" i="8" s="1"/>
  <c r="Y18" i="5"/>
  <c r="E18" i="5" s="1"/>
  <c r="Y18" i="8"/>
  <c r="E18" i="8" s="1"/>
  <c r="F15" i="5" l="1"/>
  <c r="AD14" i="8"/>
  <c r="AA14" i="8"/>
  <c r="L40" i="3"/>
  <c r="J40" i="3"/>
  <c r="H40" i="3"/>
  <c r="L250" i="3" l="1"/>
  <c r="J250" i="3"/>
  <c r="H61" i="3" l="1"/>
  <c r="G66" i="3" l="1"/>
  <c r="E66" i="3"/>
  <c r="C66" i="3"/>
  <c r="H250" i="3"/>
  <c r="F249" i="3"/>
  <c r="F248" i="3"/>
  <c r="D243" i="3"/>
  <c r="L229" i="3"/>
  <c r="J229" i="3"/>
  <c r="H229" i="3"/>
  <c r="F228" i="3"/>
  <c r="F227" i="3"/>
  <c r="D222" i="3"/>
  <c r="L208" i="3"/>
  <c r="J208" i="3"/>
  <c r="H208" i="3"/>
  <c r="F207" i="3"/>
  <c r="F206" i="3"/>
  <c r="D201" i="3"/>
  <c r="L187" i="3"/>
  <c r="J187" i="3"/>
  <c r="H187" i="3"/>
  <c r="F186" i="3"/>
  <c r="F185" i="3"/>
  <c r="D180" i="3"/>
  <c r="L166" i="3"/>
  <c r="J166" i="3"/>
  <c r="H166" i="3"/>
  <c r="F165" i="3"/>
  <c r="F164" i="3"/>
  <c r="D159" i="3"/>
  <c r="L145" i="3"/>
  <c r="J145" i="3"/>
  <c r="H145" i="3"/>
  <c r="F144" i="3"/>
  <c r="F143" i="3"/>
  <c r="D138" i="3"/>
  <c r="L124" i="3"/>
  <c r="J124" i="3"/>
  <c r="H124" i="3"/>
  <c r="F123" i="3"/>
  <c r="F122" i="3"/>
  <c r="D117" i="3"/>
  <c r="L103" i="3"/>
  <c r="J103" i="3"/>
  <c r="H103" i="3"/>
  <c r="F102" i="3"/>
  <c r="F101" i="3"/>
  <c r="D96" i="3"/>
  <c r="L82" i="3"/>
  <c r="J82" i="3"/>
  <c r="H82" i="3"/>
  <c r="F81" i="3"/>
  <c r="F80" i="3"/>
  <c r="D75" i="3"/>
  <c r="C87" i="3"/>
  <c r="E87" i="3"/>
  <c r="G87" i="3"/>
  <c r="F60" i="3"/>
  <c r="F59" i="3"/>
  <c r="F39" i="3"/>
  <c r="F38" i="3"/>
  <c r="D54" i="3"/>
  <c r="L61" i="3"/>
  <c r="J61" i="3"/>
  <c r="D33" i="3"/>
  <c r="D12" i="3"/>
  <c r="AG14" i="8" l="1"/>
  <c r="D242" i="3" l="1"/>
  <c r="D221" i="3"/>
  <c r="D200" i="3"/>
  <c r="D179" i="3"/>
  <c r="D158" i="3"/>
  <c r="D137" i="3"/>
  <c r="D116" i="3"/>
  <c r="D95" i="3"/>
  <c r="D74" i="3"/>
  <c r="C141" i="3"/>
  <c r="C78" i="3"/>
  <c r="C57" i="3"/>
  <c r="D32" i="3"/>
  <c r="D11" i="3"/>
  <c r="C99" i="3"/>
  <c r="C36" i="3"/>
  <c r="D53" i="3"/>
  <c r="C204" i="3"/>
  <c r="C162" i="3"/>
  <c r="C246" i="3"/>
  <c r="C225" i="3"/>
  <c r="C183" i="3"/>
  <c r="C120" i="3"/>
  <c r="N16" i="8"/>
  <c r="F16" i="8"/>
  <c r="F16" i="5" s="1"/>
  <c r="W14" i="8"/>
  <c r="C45" i="3"/>
  <c r="E45" i="3"/>
  <c r="G45" i="3"/>
  <c r="B4" i="5"/>
  <c r="M8" i="8"/>
  <c r="M8" i="5" s="1"/>
  <c r="M7" i="8"/>
  <c r="F217" i="3" s="1"/>
  <c r="P23" i="6"/>
  <c r="E47" i="5" s="1"/>
  <c r="P22" i="6"/>
  <c r="E45" i="5" s="1"/>
  <c r="P21" i="6"/>
  <c r="E43" i="5" s="1"/>
  <c r="P20" i="6"/>
  <c r="E41" i="5" s="1"/>
  <c r="P19" i="6"/>
  <c r="E39" i="5" s="1"/>
  <c r="P18" i="6"/>
  <c r="E37" i="5" s="1"/>
  <c r="P17" i="6"/>
  <c r="E35" i="5" s="1"/>
  <c r="P16" i="6"/>
  <c r="E33" i="5" s="1"/>
  <c r="P15" i="6"/>
  <c r="E31" i="5" s="1"/>
  <c r="P14" i="6"/>
  <c r="E29" i="5" s="1"/>
  <c r="P13" i="6"/>
  <c r="E27" i="5" s="1"/>
  <c r="P12" i="6"/>
  <c r="E25" i="5" s="1"/>
  <c r="N23" i="6"/>
  <c r="C47" i="5" s="1"/>
  <c r="N22" i="6"/>
  <c r="C45" i="5" s="1"/>
  <c r="N21" i="6"/>
  <c r="C43" i="5" s="1"/>
  <c r="N20" i="6"/>
  <c r="C41" i="5" s="1"/>
  <c r="N19" i="6"/>
  <c r="C39" i="5" s="1"/>
  <c r="N18" i="6"/>
  <c r="C37" i="5" s="1"/>
  <c r="N17" i="6"/>
  <c r="C35" i="5" s="1"/>
  <c r="N16" i="6"/>
  <c r="C33" i="5" s="1"/>
  <c r="N15" i="6"/>
  <c r="C31" i="5" s="1"/>
  <c r="N14" i="6"/>
  <c r="C29" i="5" s="1"/>
  <c r="N13" i="6"/>
  <c r="C27" i="5"/>
  <c r="N12" i="6"/>
  <c r="C25" i="5" s="1"/>
  <c r="F47" i="5"/>
  <c r="D47" i="5"/>
  <c r="B47" i="5"/>
  <c r="F45" i="5"/>
  <c r="D45" i="5"/>
  <c r="B45" i="5"/>
  <c r="F43" i="5"/>
  <c r="D43" i="5"/>
  <c r="B43" i="5"/>
  <c r="F41" i="5"/>
  <c r="D41" i="5"/>
  <c r="B41" i="5"/>
  <c r="F39" i="5"/>
  <c r="D39" i="5"/>
  <c r="B39" i="5"/>
  <c r="F37" i="5"/>
  <c r="D37" i="5"/>
  <c r="B37" i="5"/>
  <c r="F35" i="5"/>
  <c r="D35" i="5"/>
  <c r="B35" i="5"/>
  <c r="F33" i="5"/>
  <c r="D33" i="5"/>
  <c r="B33" i="5"/>
  <c r="F31" i="5"/>
  <c r="D31" i="5"/>
  <c r="B31" i="5"/>
  <c r="F29" i="5"/>
  <c r="D29" i="5"/>
  <c r="B29" i="5"/>
  <c r="F27" i="5"/>
  <c r="D27" i="5"/>
  <c r="B27" i="5"/>
  <c r="F25" i="5"/>
  <c r="D25" i="5"/>
  <c r="B25" i="5"/>
  <c r="G24" i="3"/>
  <c r="E24" i="3"/>
  <c r="G108" i="3"/>
  <c r="E108" i="3"/>
  <c r="G129" i="3"/>
  <c r="E129" i="3"/>
  <c r="G150" i="3"/>
  <c r="E150" i="3"/>
  <c r="G171" i="3"/>
  <c r="E171" i="3"/>
  <c r="G192" i="3"/>
  <c r="E192" i="3"/>
  <c r="G213" i="3"/>
  <c r="E213" i="3"/>
  <c r="C213" i="3"/>
  <c r="G234" i="3"/>
  <c r="E234" i="3"/>
  <c r="C234" i="3"/>
  <c r="C192" i="3"/>
  <c r="C171" i="3"/>
  <c r="C150" i="3"/>
  <c r="C129" i="3"/>
  <c r="C108" i="3"/>
  <c r="C24" i="3"/>
  <c r="C3" i="3"/>
  <c r="G3" i="3"/>
  <c r="E3" i="3"/>
  <c r="A3" i="3"/>
  <c r="S16" i="8"/>
  <c r="Q16" i="8"/>
  <c r="Q16" i="5" s="1"/>
  <c r="O16" i="8"/>
  <c r="K16" i="8"/>
  <c r="I16" i="8"/>
  <c r="G16" i="8"/>
  <c r="X14" i="8"/>
  <c r="AA14" i="5"/>
  <c r="AD14" i="5"/>
  <c r="G36" i="8"/>
  <c r="F113" i="3" s="1"/>
  <c r="M6" i="8"/>
  <c r="G34" i="8"/>
  <c r="G33" i="5" s="1"/>
  <c r="G32" i="8"/>
  <c r="G31" i="5" s="1"/>
  <c r="K50" i="8"/>
  <c r="K49" i="5" s="1"/>
  <c r="G42" i="8"/>
  <c r="G41" i="5" s="1"/>
  <c r="G48" i="8"/>
  <c r="G47" i="5" s="1"/>
  <c r="G46" i="8"/>
  <c r="F218" i="3" s="1"/>
  <c r="G44" i="8"/>
  <c r="F197" i="3" s="1"/>
  <c r="G40" i="8"/>
  <c r="G39" i="5" s="1"/>
  <c r="G38" i="8"/>
  <c r="F134" i="3" s="1"/>
  <c r="G30" i="8"/>
  <c r="F50" i="3" s="1"/>
  <c r="G28" i="8"/>
  <c r="G27" i="5" s="1"/>
  <c r="G26" i="8"/>
  <c r="F8" i="3" s="1"/>
  <c r="F14" i="8" l="1"/>
  <c r="F175" i="3"/>
  <c r="F7" i="3"/>
  <c r="F196" i="3"/>
  <c r="F70" i="3"/>
  <c r="F49" i="3"/>
  <c r="M7" i="5"/>
  <c r="F133" i="3"/>
  <c r="F154" i="3"/>
  <c r="W14" i="5"/>
  <c r="D52" i="3"/>
  <c r="D178" i="3"/>
  <c r="D94" i="3"/>
  <c r="D157" i="3"/>
  <c r="D199" i="3"/>
  <c r="D115" i="3"/>
  <c r="D31" i="3"/>
  <c r="D10" i="3"/>
  <c r="D73" i="3"/>
  <c r="D220" i="3"/>
  <c r="D136" i="3"/>
  <c r="D241" i="3"/>
  <c r="H249" i="3"/>
  <c r="H165" i="3"/>
  <c r="H81" i="3"/>
  <c r="H102" i="3"/>
  <c r="H39" i="3"/>
  <c r="H186" i="3"/>
  <c r="H18" i="3"/>
  <c r="H60" i="3"/>
  <c r="H123" i="3"/>
  <c r="H207" i="3"/>
  <c r="H144" i="3"/>
  <c r="H228" i="3"/>
  <c r="J18" i="3"/>
  <c r="J60" i="3"/>
  <c r="J39" i="3"/>
  <c r="J249" i="3"/>
  <c r="J81" i="3"/>
  <c r="J186" i="3"/>
  <c r="J102" i="3"/>
  <c r="J207" i="3"/>
  <c r="J123" i="3"/>
  <c r="J165" i="3"/>
  <c r="J228" i="3"/>
  <c r="J144" i="3"/>
  <c r="L186" i="3"/>
  <c r="L102" i="3"/>
  <c r="L207" i="3"/>
  <c r="L123" i="3"/>
  <c r="L60" i="3"/>
  <c r="L18" i="3"/>
  <c r="L165" i="3"/>
  <c r="L228" i="3"/>
  <c r="L144" i="3"/>
  <c r="L81" i="3"/>
  <c r="L39" i="3"/>
  <c r="L249" i="3"/>
  <c r="H206" i="3"/>
  <c r="H122" i="3"/>
  <c r="H143" i="3"/>
  <c r="H38" i="3"/>
  <c r="H227" i="3"/>
  <c r="H17" i="3"/>
  <c r="H80" i="3"/>
  <c r="H248" i="3"/>
  <c r="H164" i="3"/>
  <c r="H185" i="3"/>
  <c r="H101" i="3"/>
  <c r="H59" i="3"/>
  <c r="F27" i="3"/>
  <c r="F6" i="3"/>
  <c r="J227" i="3"/>
  <c r="J143" i="3"/>
  <c r="J38" i="3"/>
  <c r="J17" i="3"/>
  <c r="J206" i="3"/>
  <c r="J248" i="3"/>
  <c r="J164" i="3"/>
  <c r="J80" i="3"/>
  <c r="J185" i="3"/>
  <c r="J101" i="3"/>
  <c r="J59" i="3"/>
  <c r="J122" i="3"/>
  <c r="L227" i="3"/>
  <c r="L143" i="3"/>
  <c r="L38" i="3"/>
  <c r="L164" i="3"/>
  <c r="L80" i="3"/>
  <c r="L248" i="3"/>
  <c r="L101" i="3"/>
  <c r="L59" i="3"/>
  <c r="L185" i="3"/>
  <c r="L206" i="3"/>
  <c r="L122" i="3"/>
  <c r="L17" i="3"/>
  <c r="G45" i="5"/>
  <c r="F112" i="3"/>
  <c r="S16" i="5"/>
  <c r="F28" i="3"/>
  <c r="M6" i="5"/>
  <c r="F238" i="3"/>
  <c r="F91" i="3"/>
  <c r="G43" i="5"/>
  <c r="G29" i="5"/>
  <c r="O16" i="5"/>
  <c r="F174" i="3"/>
  <c r="F216" i="3"/>
  <c r="F48" i="3"/>
  <c r="C15" i="3"/>
  <c r="I16" i="5"/>
  <c r="F71" i="3"/>
  <c r="AG14" i="5"/>
  <c r="F92" i="3"/>
  <c r="G16" i="5"/>
  <c r="F111" i="3"/>
  <c r="F69" i="3"/>
  <c r="F195" i="3"/>
  <c r="G35" i="5"/>
  <c r="F239" i="3"/>
  <c r="F237" i="3"/>
  <c r="F90" i="3"/>
  <c r="F155" i="3"/>
  <c r="F132" i="3"/>
  <c r="F29" i="3"/>
  <c r="F153" i="3"/>
  <c r="G37" i="5"/>
  <c r="F176" i="3"/>
  <c r="K16" i="5"/>
  <c r="G25" i="5"/>
  <c r="N16" i="5"/>
  <c r="X14" i="5"/>
  <c r="F14" i="5" l="1"/>
</calcChain>
</file>

<file path=xl/comments1.xml><?xml version="1.0" encoding="utf-8"?>
<comments xmlns="http://schemas.openxmlformats.org/spreadsheetml/2006/main">
  <authors>
    <author>福岡県県土整備部</author>
  </authors>
  <commentLis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プルダウンより選択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</commentList>
</comments>
</file>

<file path=xl/comments2.xml><?xml version="1.0" encoding="utf-8"?>
<comments xmlns="http://schemas.openxmlformats.org/spreadsheetml/2006/main">
  <authors>
    <author>福岡県県土整備部</author>
  </authors>
  <commentLis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発注者入力欄</t>
        </r>
      </text>
    </comment>
    <comment ref="J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発注者入力欄</t>
        </r>
      </text>
    </comment>
    <comment ref="L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発注者入力欄</t>
        </r>
      </text>
    </comment>
  </commentList>
</comments>
</file>

<file path=xl/sharedStrings.xml><?xml version="1.0" encoding="utf-8"?>
<sst xmlns="http://schemas.openxmlformats.org/spreadsheetml/2006/main" count="706" uniqueCount="122">
  <si>
    <t>注　意　事　項</t>
    <phoneticPr fontId="1"/>
  </si>
  <si>
    <t>月</t>
    <rPh sb="0" eb="1">
      <t>ツキ</t>
    </rPh>
    <phoneticPr fontId="5"/>
  </si>
  <si>
    <t>日</t>
    <rPh sb="0" eb="1">
      <t>ヒ</t>
    </rPh>
    <phoneticPr fontId="5"/>
  </si>
  <si>
    <t>請負者</t>
    <rPh sb="0" eb="2">
      <t>ウケオイ</t>
    </rPh>
    <rPh sb="2" eb="3">
      <t>モノ</t>
    </rPh>
    <phoneticPr fontId="5"/>
  </si>
  <si>
    <t>業務名</t>
    <rPh sb="0" eb="2">
      <t>ギョウム</t>
    </rPh>
    <rPh sb="2" eb="3">
      <t>ナ</t>
    </rPh>
    <phoneticPr fontId="5"/>
  </si>
  <si>
    <t>業務箇所</t>
    <rPh sb="0" eb="2">
      <t>ギョウム</t>
    </rPh>
    <rPh sb="2" eb="4">
      <t>カショ</t>
    </rPh>
    <phoneticPr fontId="5"/>
  </si>
  <si>
    <t>当初工期</t>
    <rPh sb="0" eb="2">
      <t>トウショ</t>
    </rPh>
    <rPh sb="2" eb="4">
      <t>コウキ</t>
    </rPh>
    <phoneticPr fontId="5"/>
  </si>
  <si>
    <t>年</t>
    <rPh sb="0" eb="1">
      <t>ネン</t>
    </rPh>
    <phoneticPr fontId="5"/>
  </si>
  <si>
    <t>代表</t>
    <rPh sb="0" eb="2">
      <t>ダイヒョウ</t>
    </rPh>
    <phoneticPr fontId="5"/>
  </si>
  <si>
    <t>名称</t>
    <rPh sb="0" eb="2">
      <t>メイショウ</t>
    </rPh>
    <phoneticPr fontId="5"/>
  </si>
  <si>
    <t>年度第</t>
    <rPh sb="0" eb="2">
      <t>ネンド</t>
    </rPh>
    <rPh sb="2" eb="3">
      <t>ダイ</t>
    </rPh>
    <phoneticPr fontId="5"/>
  </si>
  <si>
    <t>-</t>
    <phoneticPr fontId="5"/>
  </si>
  <si>
    <t>号</t>
    <rPh sb="0" eb="1">
      <t>ゴウ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</si>
  <si>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</si>
  <si>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</si>
  <si>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記</t>
    <rPh sb="0" eb="1">
      <t>キ</t>
    </rPh>
    <phoneticPr fontId="5"/>
  </si>
  <si>
    <t>身分証明書申請者</t>
    <rPh sb="0" eb="2">
      <t>ミブン</t>
    </rPh>
    <rPh sb="2" eb="5">
      <t>ショウメイショ</t>
    </rPh>
    <rPh sb="5" eb="8">
      <t>シンセイシャ</t>
    </rPh>
    <phoneticPr fontId="5"/>
  </si>
  <si>
    <t>以上</t>
    <rPh sb="0" eb="2">
      <t>イジョウ</t>
    </rPh>
    <phoneticPr fontId="5"/>
  </si>
  <si>
    <t>名の身分証明書の交付をお願い致します。</t>
    <rPh sb="0" eb="1">
      <t>メイ</t>
    </rPh>
    <rPh sb="2" eb="4">
      <t>ミブン</t>
    </rPh>
    <rPh sb="4" eb="7">
      <t>ショウメイショ</t>
    </rPh>
    <rPh sb="8" eb="10">
      <t>コウフ</t>
    </rPh>
    <rPh sb="12" eb="13">
      <t>ネガイ</t>
    </rPh>
    <rPh sb="14" eb="15">
      <t>タ</t>
    </rPh>
    <phoneticPr fontId="5"/>
  </si>
  <si>
    <t>1.</t>
    <phoneticPr fontId="1"/>
  </si>
  <si>
    <t>本証は、公印、日付のないものは無効とする。</t>
    <rPh sb="0" eb="1">
      <t>ホン</t>
    </rPh>
    <rPh sb="1" eb="2">
      <t>ショウ</t>
    </rPh>
    <rPh sb="4" eb="6">
      <t>コウイン</t>
    </rPh>
    <rPh sb="7" eb="9">
      <t>ヒヅケ</t>
    </rPh>
    <rPh sb="15" eb="17">
      <t>ムコウ</t>
    </rPh>
    <phoneticPr fontId="1"/>
  </si>
  <si>
    <t xml:space="preserve">2. </t>
    <phoneticPr fontId="1"/>
  </si>
  <si>
    <t>本証は他人に貸与し、又は譲渡してはならない。</t>
    <rPh sb="0" eb="1">
      <t>ホン</t>
    </rPh>
    <rPh sb="1" eb="2">
      <t>ショウ</t>
    </rPh>
    <rPh sb="3" eb="5">
      <t>タニン</t>
    </rPh>
    <rPh sb="6" eb="8">
      <t>タイヨ</t>
    </rPh>
    <rPh sb="10" eb="11">
      <t>マタ</t>
    </rPh>
    <rPh sb="12" eb="14">
      <t>ジョウト</t>
    </rPh>
    <phoneticPr fontId="1"/>
  </si>
  <si>
    <t>3.</t>
    <phoneticPr fontId="1"/>
  </si>
  <si>
    <t>4.</t>
    <phoneticPr fontId="1"/>
  </si>
  <si>
    <t>5.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</si>
  <si>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</si>
  <si>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</si>
  <si>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身分証明書</t>
    <rPh sb="0" eb="2">
      <t>ミブン</t>
    </rPh>
    <rPh sb="2" eb="5">
      <t>ショウメイショ</t>
    </rPh>
    <phoneticPr fontId="1"/>
  </si>
  <si>
    <t>請負者</t>
    <rPh sb="0" eb="2">
      <t>ウケオイ</t>
    </rPh>
    <rPh sb="2" eb="3">
      <t>シャ</t>
    </rPh>
    <phoneticPr fontId="1"/>
  </si>
  <si>
    <t>-</t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</si>
  <si>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</si>
  <si>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</si>
  <si>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業務名</t>
    <rPh sb="0" eb="2">
      <t>ギョウム</t>
    </rPh>
    <rPh sb="2" eb="3">
      <t>メイ</t>
    </rPh>
    <phoneticPr fontId="1"/>
  </si>
  <si>
    <t>有効期間</t>
    <rPh sb="0" eb="2">
      <t>ユウコウ</t>
    </rPh>
    <rPh sb="2" eb="4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</si>
  <si>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</si>
  <si>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</si>
  <si>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</si>
  <si>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</si>
  <si>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</si>
  <si>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発効日</t>
    <rPh sb="0" eb="3">
      <t>ハッコウビ</t>
    </rPh>
    <phoneticPr fontId="1"/>
  </si>
  <si>
    <t>発行者</t>
    <rPh sb="0" eb="3">
      <t>ハッコウシャ</t>
    </rPh>
    <phoneticPr fontId="1"/>
  </si>
  <si>
    <t>～</t>
    <phoneticPr fontId="5"/>
  </si>
  <si>
    <t>名の身分証明書の返却を致します。</t>
    <rPh sb="0" eb="1">
      <t>メイ</t>
    </rPh>
    <rPh sb="2" eb="4">
      <t>ミブン</t>
    </rPh>
    <rPh sb="4" eb="7">
      <t>ショウメイショ</t>
    </rPh>
    <rPh sb="8" eb="10">
      <t>ヘンキャク</t>
    </rPh>
    <rPh sb="11" eb="12">
      <t>イタ</t>
    </rPh>
    <phoneticPr fontId="5"/>
  </si>
  <si>
    <t>代表</t>
    <rPh sb="0" eb="2">
      <t>ダイヒョウ</t>
    </rPh>
    <phoneticPr fontId="1"/>
  </si>
  <si>
    <t>年度</t>
    <rPh sb="0" eb="2">
      <t>ネンド</t>
    </rPh>
    <phoneticPr fontId="1"/>
  </si>
  <si>
    <t>-</t>
  </si>
  <si>
    <t>委託</t>
    <rPh sb="0" eb="2">
      <t>イタク</t>
    </rPh>
    <phoneticPr fontId="1"/>
  </si>
  <si>
    <t>業務箇所</t>
    <rPh sb="0" eb="2">
      <t>ギョウム</t>
    </rPh>
    <rPh sb="2" eb="4">
      <t>カショ</t>
    </rPh>
    <phoneticPr fontId="1"/>
  </si>
  <si>
    <t>線</t>
    <rPh sb="0" eb="1">
      <t>セン</t>
    </rPh>
    <phoneticPr fontId="1"/>
  </si>
  <si>
    <t>市</t>
    <rPh sb="0" eb="1">
      <t>シ</t>
    </rPh>
    <phoneticPr fontId="1"/>
  </si>
  <si>
    <t>当初工期</t>
    <rPh sb="0" eb="2">
      <t>トウショ</t>
    </rPh>
    <rPh sb="2" eb="4">
      <t>コウキ</t>
    </rPh>
    <phoneticPr fontId="1"/>
  </si>
  <si>
    <t>日</t>
    <rPh sb="0" eb="1">
      <t>ニチ</t>
    </rPh>
    <phoneticPr fontId="1"/>
  </si>
  <si>
    <t>契約日</t>
    <rPh sb="0" eb="3">
      <t>ケイヤクビ</t>
    </rPh>
    <phoneticPr fontId="1"/>
  </si>
  <si>
    <t>郡</t>
    <rPh sb="0" eb="1">
      <t>グン</t>
    </rPh>
    <phoneticPr fontId="1"/>
  </si>
  <si>
    <t>大字</t>
    <rPh sb="0" eb="2">
      <t>オオアザ</t>
    </rPh>
    <phoneticPr fontId="1"/>
  </si>
  <si>
    <t>地内</t>
    <rPh sb="0" eb="1">
      <t>チ</t>
    </rPh>
    <rPh sb="1" eb="2">
      <t>ナイ</t>
    </rPh>
    <phoneticPr fontId="1"/>
  </si>
  <si>
    <t>◎基本情報入力シート</t>
    <rPh sb="1" eb="3">
      <t>キホン</t>
    </rPh>
    <rPh sb="3" eb="5">
      <t>ジョウホウ</t>
    </rPh>
    <rPh sb="5" eb="7">
      <t>ニュウリョク</t>
    </rPh>
    <phoneticPr fontId="1"/>
  </si>
  <si>
    <t>-</t>
    <phoneticPr fontId="1"/>
  </si>
  <si>
    <t>～</t>
    <phoneticPr fontId="1"/>
  </si>
  <si>
    <t>路線名</t>
    <rPh sb="0" eb="1">
      <t>ロ</t>
    </rPh>
    <rPh sb="1" eb="2">
      <t>セン</t>
    </rPh>
    <rPh sb="2" eb="3">
      <t>メイ</t>
    </rPh>
    <phoneticPr fontId="1"/>
  </si>
  <si>
    <t>筋</t>
    <rPh sb="0" eb="1">
      <t>スジ</t>
    </rPh>
    <phoneticPr fontId="1"/>
  </si>
  <si>
    <t>◇　入力後は工事担当者に様式を電子メールで送付すること。</t>
    <rPh sb="2" eb="5">
      <t>ニュウリョクゴ</t>
    </rPh>
    <rPh sb="6" eb="8">
      <t>コウジ</t>
    </rPh>
    <rPh sb="8" eb="11">
      <t>タントウシャ</t>
    </rPh>
    <rPh sb="12" eb="14">
      <t>ヨウシキ</t>
    </rPh>
    <rPh sb="15" eb="17">
      <t>デンシ</t>
    </rPh>
    <rPh sb="21" eb="23">
      <t>ソウフ</t>
    </rPh>
    <phoneticPr fontId="1"/>
  </si>
  <si>
    <t>枠の中をダブルクリックし、証明写真を選択してください。</t>
    <rPh sb="0" eb="1">
      <t>ワク</t>
    </rPh>
    <rPh sb="2" eb="3">
      <t>ナカ</t>
    </rPh>
    <rPh sb="13" eb="15">
      <t>ショウメイ</t>
    </rPh>
    <rPh sb="15" eb="17">
      <t>シャシン</t>
    </rPh>
    <rPh sb="18" eb="20">
      <t>センタク</t>
    </rPh>
    <phoneticPr fontId="1"/>
  </si>
  <si>
    <t>◇　発行された身分証明書は、業務完了後速やかに返却すること。</t>
    <rPh sb="2" eb="4">
      <t>ハッコウ</t>
    </rPh>
    <rPh sb="7" eb="9">
      <t>ミブン</t>
    </rPh>
    <rPh sb="9" eb="12">
      <t>ショウメイショ</t>
    </rPh>
    <rPh sb="14" eb="16">
      <t>ギョウム</t>
    </rPh>
    <rPh sb="16" eb="18">
      <t>カンリョウ</t>
    </rPh>
    <rPh sb="18" eb="19">
      <t>ゴ</t>
    </rPh>
    <rPh sb="19" eb="20">
      <t>スミ</t>
    </rPh>
    <rPh sb="23" eb="25">
      <t>ヘンキャク</t>
    </rPh>
    <phoneticPr fontId="1"/>
  </si>
  <si>
    <t>身分証明書申請者氏名</t>
    <rPh sb="0" eb="2">
      <t>ミブン</t>
    </rPh>
    <rPh sb="2" eb="5">
      <t>ショウメイショ</t>
    </rPh>
    <rPh sb="5" eb="8">
      <t>シンセイシャ</t>
    </rPh>
    <rPh sb="8" eb="10">
      <t>シメイ</t>
    </rPh>
    <phoneticPr fontId="1"/>
  </si>
  <si>
    <t>◇　請負者は、シート1及び2の赤枠内のみ入力すること。</t>
    <rPh sb="2" eb="4">
      <t>ウケオイ</t>
    </rPh>
    <rPh sb="4" eb="5">
      <t>シャ</t>
    </rPh>
    <rPh sb="11" eb="12">
      <t>オヨ</t>
    </rPh>
    <rPh sb="15" eb="16">
      <t>アカ</t>
    </rPh>
    <rPh sb="16" eb="18">
      <t>ワクナイ</t>
    </rPh>
    <rPh sb="20" eb="22">
      <t>ニュウリョク</t>
    </rPh>
    <phoneticPr fontId="1"/>
  </si>
  <si>
    <t>維</t>
    <rPh sb="0" eb="1">
      <t>ユイ</t>
    </rPh>
    <phoneticPr fontId="1"/>
  </si>
  <si>
    <t>交安</t>
    <rPh sb="0" eb="1">
      <t>コウ</t>
    </rPh>
    <rPh sb="1" eb="2">
      <t>アン</t>
    </rPh>
    <phoneticPr fontId="1"/>
  </si>
  <si>
    <t>建1</t>
    <rPh sb="0" eb="1">
      <t>ケン</t>
    </rPh>
    <phoneticPr fontId="1"/>
  </si>
  <si>
    <t>建2</t>
    <rPh sb="0" eb="1">
      <t>ケン</t>
    </rPh>
    <phoneticPr fontId="1"/>
  </si>
  <si>
    <t>河</t>
    <rPh sb="0" eb="1">
      <t>カワ</t>
    </rPh>
    <phoneticPr fontId="1"/>
  </si>
  <si>
    <t>砂</t>
    <rPh sb="0" eb="1">
      <t>スナ</t>
    </rPh>
    <phoneticPr fontId="1"/>
  </si>
  <si>
    <t>都</t>
    <rPh sb="0" eb="1">
      <t>ミヤコ</t>
    </rPh>
    <phoneticPr fontId="1"/>
  </si>
  <si>
    <t>身分証明書番号（事務所記入欄）</t>
    <rPh sb="0" eb="2">
      <t>ミブン</t>
    </rPh>
    <rPh sb="2" eb="5">
      <t>ショウメイショ</t>
    </rPh>
    <rPh sb="5" eb="7">
      <t>バンゴウ</t>
    </rPh>
    <rPh sb="8" eb="10">
      <t>ジム</t>
    </rPh>
    <rPh sb="10" eb="11">
      <t>ショ</t>
    </rPh>
    <rPh sb="11" eb="14">
      <t>キニュウラン</t>
    </rPh>
    <phoneticPr fontId="1"/>
  </si>
  <si>
    <t>係名</t>
    <rPh sb="0" eb="1">
      <t>カカ</t>
    </rPh>
    <rPh sb="1" eb="2">
      <t>メイ</t>
    </rPh>
    <phoneticPr fontId="1"/>
  </si>
  <si>
    <t>連番号</t>
    <rPh sb="0" eb="2">
      <t>レンバン</t>
    </rPh>
    <rPh sb="2" eb="3">
      <t>ゴウ</t>
    </rPh>
    <phoneticPr fontId="1"/>
  </si>
  <si>
    <t>6.</t>
    <phoneticPr fontId="1"/>
  </si>
  <si>
    <t>　上記のものは福岡県八女県土整備事務所より委託を受け</t>
    <rPh sb="1" eb="3">
      <t>ジョウキ</t>
    </rPh>
    <rPh sb="7" eb="10">
      <t>フクオカケン</t>
    </rPh>
    <rPh sb="10" eb="12">
      <t>ヤメ</t>
    </rPh>
    <rPh sb="12" eb="14">
      <t>ケンド</t>
    </rPh>
    <rPh sb="14" eb="16">
      <t>セイビ</t>
    </rPh>
    <rPh sb="16" eb="18">
      <t>ジム</t>
    </rPh>
    <rPh sb="18" eb="19">
      <t>ショ</t>
    </rPh>
    <rPh sb="21" eb="23">
      <t>イタク</t>
    </rPh>
    <rPh sb="24" eb="25">
      <t>ウ</t>
    </rPh>
    <phoneticPr fontId="1"/>
  </si>
  <si>
    <t>維持</t>
    <rPh sb="0" eb="2">
      <t>イジ</t>
    </rPh>
    <phoneticPr fontId="1"/>
  </si>
  <si>
    <t>県道</t>
    <rPh sb="0" eb="2">
      <t>ケンドウ</t>
    </rPh>
    <phoneticPr fontId="1"/>
  </si>
  <si>
    <t>国道</t>
    <rPh sb="0" eb="2">
      <t>コクドウ</t>
    </rPh>
    <phoneticPr fontId="1"/>
  </si>
  <si>
    <t>都市</t>
    <rPh sb="0" eb="2">
      <t>トシ</t>
    </rPh>
    <phoneticPr fontId="1"/>
  </si>
  <si>
    <t>日向神</t>
    <rPh sb="0" eb="1">
      <t>ヒ</t>
    </rPh>
    <rPh sb="1" eb="2">
      <t>ム</t>
    </rPh>
    <rPh sb="2" eb="3">
      <t>カミ</t>
    </rPh>
    <phoneticPr fontId="1"/>
  </si>
  <si>
    <t>↓係名の記入例</t>
    <rPh sb="1" eb="2">
      <t>カカリ</t>
    </rPh>
    <rPh sb="2" eb="3">
      <t>ナ</t>
    </rPh>
    <rPh sb="4" eb="6">
      <t>キニュウ</t>
    </rPh>
    <rPh sb="6" eb="7">
      <t>レイ</t>
    </rPh>
    <phoneticPr fontId="1"/>
  </si>
  <si>
    <t>令和</t>
  </si>
  <si>
    <t>所在地</t>
    <rPh sb="0" eb="3">
      <t>ショザイチ</t>
    </rPh>
    <phoneticPr fontId="1"/>
  </si>
  <si>
    <t>所在地</t>
    <rPh sb="0" eb="3">
      <t>ショザイチ</t>
    </rPh>
    <phoneticPr fontId="5"/>
  </si>
  <si>
    <t>　尚、当該委託業務が完了したときは、速やかに返納することを申し添えます。</t>
    <rPh sb="5" eb="7">
      <t>イタク</t>
    </rPh>
    <rPh sb="29" eb="30">
      <t>モウ</t>
    </rPh>
    <rPh sb="31" eb="32">
      <t>ソ</t>
    </rPh>
    <phoneticPr fontId="5"/>
  </si>
  <si>
    <t>町</t>
    <rPh sb="0" eb="1">
      <t>マチ</t>
    </rPh>
    <phoneticPr fontId="1"/>
  </si>
  <si>
    <t>村</t>
    <rPh sb="0" eb="1">
      <t>ムラ</t>
    </rPh>
    <phoneticPr fontId="1"/>
  </si>
  <si>
    <t>八女</t>
    <rPh sb="0" eb="2">
      <t>ヤメ</t>
    </rPh>
    <phoneticPr fontId="1"/>
  </si>
  <si>
    <t>広川</t>
    <rPh sb="0" eb="2">
      <t>ヒロカワ</t>
    </rPh>
    <phoneticPr fontId="1"/>
  </si>
  <si>
    <t>地先</t>
    <rPh sb="0" eb="2">
      <t>チサキ</t>
    </rPh>
    <phoneticPr fontId="1"/>
  </si>
  <si>
    <t>　　</t>
    <phoneticPr fontId="1"/>
  </si>
  <si>
    <t>路線名</t>
    <rPh sb="0" eb="3">
      <t>ロセンメイ</t>
    </rPh>
    <phoneticPr fontId="1"/>
  </si>
  <si>
    <t>県道</t>
    <rPh sb="0" eb="2">
      <t>ケンドウ</t>
    </rPh>
    <phoneticPr fontId="1"/>
  </si>
  <si>
    <t>（例）福岡県八女市〇〇町123番地</t>
    <rPh sb="1" eb="2">
      <t>レイ</t>
    </rPh>
    <rPh sb="3" eb="6">
      <t>フクオカケン</t>
    </rPh>
    <rPh sb="6" eb="9">
      <t>ヤメシ</t>
    </rPh>
    <rPh sb="11" eb="12">
      <t>マチ</t>
    </rPh>
    <rPh sb="15" eb="17">
      <t>バンチ</t>
    </rPh>
    <phoneticPr fontId="1"/>
  </si>
  <si>
    <t>（例）××株式会社</t>
    <rPh sb="1" eb="2">
      <t>レイ</t>
    </rPh>
    <rPh sb="5" eb="9">
      <t>カブシキカイシャ</t>
    </rPh>
    <phoneticPr fontId="1"/>
  </si>
  <si>
    <t>☆☆☆</t>
    <phoneticPr fontId="1"/>
  </si>
  <si>
    <t>（例）△△△</t>
    <rPh sb="1" eb="2">
      <t>レイ</t>
    </rPh>
    <phoneticPr fontId="1"/>
  </si>
  <si>
    <t>（例）□□□業務</t>
    <rPh sb="6" eb="8">
      <t>ギョウム</t>
    </rPh>
    <phoneticPr fontId="1"/>
  </si>
  <si>
    <t>（例）筑後　太郎</t>
    <rPh sb="1" eb="2">
      <t>レイ</t>
    </rPh>
    <rPh sb="3" eb="5">
      <t>チクゴ</t>
    </rPh>
    <rPh sb="6" eb="8">
      <t>タロウ</t>
    </rPh>
    <phoneticPr fontId="1"/>
  </si>
  <si>
    <t>（例）八女　一郎</t>
    <rPh sb="3" eb="5">
      <t>ヤメ</t>
    </rPh>
    <rPh sb="6" eb="8">
      <t>イチロウ</t>
    </rPh>
    <phoneticPr fontId="1"/>
  </si>
  <si>
    <t>（例）広川　次郎</t>
    <rPh sb="3" eb="5">
      <t>ヒロカワ</t>
    </rPh>
    <rPh sb="6" eb="8">
      <t>ジロウ</t>
    </rPh>
    <phoneticPr fontId="1"/>
  </si>
  <si>
    <t>（例）黒木　三郎</t>
    <rPh sb="3" eb="5">
      <t>クロキ</t>
    </rPh>
    <rPh sb="6" eb="8">
      <t>サブロウ</t>
    </rPh>
    <phoneticPr fontId="1"/>
  </si>
  <si>
    <t>有効期限を経過したとき、又は請負契約が解除されたとき</t>
    <rPh sb="0" eb="2">
      <t>ユウコウ</t>
    </rPh>
    <rPh sb="2" eb="4">
      <t>キゲン</t>
    </rPh>
    <rPh sb="5" eb="7">
      <t>ケイカ</t>
    </rPh>
    <rPh sb="12" eb="13">
      <t>マタ</t>
    </rPh>
    <rPh sb="14" eb="16">
      <t>ウケオイ</t>
    </rPh>
    <rPh sb="16" eb="18">
      <t>ケイヤク</t>
    </rPh>
    <rPh sb="19" eb="21">
      <t>カイジョ</t>
    </rPh>
    <phoneticPr fontId="1"/>
  </si>
  <si>
    <t>等、不要となったときは直ちに返還すること。</t>
    <rPh sb="2" eb="4">
      <t>フヨウ</t>
    </rPh>
    <rPh sb="11" eb="12">
      <t>タダ</t>
    </rPh>
    <rPh sb="14" eb="16">
      <t>ヘンカン</t>
    </rPh>
    <phoneticPr fontId="1"/>
  </si>
  <si>
    <t>役職、氏名に変更があったとき、又は請負者の所在地・名</t>
    <rPh sb="0" eb="2">
      <t>ヤクショク</t>
    </rPh>
    <rPh sb="3" eb="5">
      <t>シメイ</t>
    </rPh>
    <rPh sb="6" eb="8">
      <t>ヘンコウ</t>
    </rPh>
    <rPh sb="15" eb="16">
      <t>マタ</t>
    </rPh>
    <rPh sb="17" eb="19">
      <t>ウケオイ</t>
    </rPh>
    <rPh sb="19" eb="20">
      <t>シャ</t>
    </rPh>
    <rPh sb="21" eb="24">
      <t>ショザイチ</t>
    </rPh>
    <rPh sb="25" eb="26">
      <t>メイ</t>
    </rPh>
    <phoneticPr fontId="1"/>
  </si>
  <si>
    <t>称に変更があったときは、すみやかに記載事項の変更を受</t>
    <rPh sb="17" eb="19">
      <t>キサイ</t>
    </rPh>
    <rPh sb="19" eb="21">
      <t>ジコウ</t>
    </rPh>
    <rPh sb="22" eb="24">
      <t>ヘンコウ</t>
    </rPh>
    <rPh sb="25" eb="26">
      <t>ウ</t>
    </rPh>
    <phoneticPr fontId="1"/>
  </si>
  <si>
    <t>けること。</t>
    <phoneticPr fontId="1"/>
  </si>
  <si>
    <t>本証を亡失又は棄損したときはすみやかに届けなければな</t>
    <rPh sb="0" eb="1">
      <t>ホン</t>
    </rPh>
    <rPh sb="1" eb="2">
      <t>アカシ</t>
    </rPh>
    <rPh sb="3" eb="5">
      <t>ボウシツ</t>
    </rPh>
    <rPh sb="5" eb="6">
      <t>マタ</t>
    </rPh>
    <rPh sb="7" eb="9">
      <t>キソン</t>
    </rPh>
    <rPh sb="19" eb="20">
      <t>トド</t>
    </rPh>
    <phoneticPr fontId="1"/>
  </si>
  <si>
    <t>らない。</t>
    <phoneticPr fontId="1"/>
  </si>
  <si>
    <t>本証は常に携帯し、本県職員又は住民が提示を求めたとき</t>
    <rPh sb="0" eb="1">
      <t>ホン</t>
    </rPh>
    <rPh sb="1" eb="2">
      <t>ショウ</t>
    </rPh>
    <rPh sb="3" eb="4">
      <t>ツネ</t>
    </rPh>
    <rPh sb="5" eb="7">
      <t>ケイタイ</t>
    </rPh>
    <rPh sb="9" eb="11">
      <t>ホンケン</t>
    </rPh>
    <rPh sb="11" eb="13">
      <t>ショクイン</t>
    </rPh>
    <rPh sb="13" eb="14">
      <t>マタ</t>
    </rPh>
    <rPh sb="15" eb="17">
      <t>ジュウミン</t>
    </rPh>
    <rPh sb="18" eb="20">
      <t>テイジ</t>
    </rPh>
    <rPh sb="21" eb="22">
      <t>モト</t>
    </rPh>
    <phoneticPr fontId="1"/>
  </si>
  <si>
    <t>はこれを拒んではならない。</t>
    <rPh sb="4" eb="5">
      <t>コバ</t>
    </rPh>
    <phoneticPr fontId="1"/>
  </si>
  <si>
    <t>福岡県八女県土整備事務所長　殿</t>
    <rPh sb="0" eb="3">
      <t>フクオカケン</t>
    </rPh>
    <rPh sb="3" eb="5">
      <t>ヤメ</t>
    </rPh>
    <rPh sb="5" eb="7">
      <t>ケンド</t>
    </rPh>
    <rPh sb="7" eb="9">
      <t>セイビ</t>
    </rPh>
    <rPh sb="9" eb="12">
      <t>ジ</t>
    </rPh>
    <rPh sb="12" eb="13">
      <t>ナガ</t>
    </rPh>
    <phoneticPr fontId="5"/>
  </si>
  <si>
    <t>業務が完了したため身分証明書を返却します。</t>
    <phoneticPr fontId="5"/>
  </si>
  <si>
    <t>証明書の交付を下記のとおり申請します。</t>
    <phoneticPr fontId="5"/>
  </si>
  <si>
    <t>契約日</t>
    <rPh sb="0" eb="3">
      <t>ケイヤクビ</t>
    </rPh>
    <phoneticPr fontId="5"/>
  </si>
  <si>
    <t>身分証明書交付願</t>
    <phoneticPr fontId="5"/>
  </si>
  <si>
    <t>身分証明書返却届</t>
    <phoneticPr fontId="5"/>
  </si>
  <si>
    <t>福岡県八女県土整備事務所長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</si>
</sst>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??&quot;月&quot;"/>
    <numFmt numFmtId="177" formatCode="[=0]#;General"/>
    <numFmt numFmtId="178" formatCode="??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P創英角ﾎﾟｯﾌﾟ体"/>
      <family val="3"/>
      <charset val="128"/>
    </font>
    <font>
      <sz val="14"/>
      <color rgb="FF002060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rgb="FF002060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rgb="FF002060"/>
      </right>
      <top style="medium">
        <color indexed="12"/>
      </top>
      <bottom style="medium">
        <color indexed="12"/>
      </bottom>
      <diagonal/>
    </border>
    <border>
      <left style="medium">
        <color rgb="FF002060"/>
      </left>
      <right style="medium">
        <color indexed="12"/>
      </right>
      <top style="medium">
        <color indexed="12"/>
      </top>
      <bottom style="medium">
        <color rgb="FF002060"/>
      </bottom>
      <diagonal/>
    </border>
    <border>
      <left/>
      <right/>
      <top style="medium">
        <color indexed="12"/>
      </top>
      <bottom style="medium">
        <color rgb="FF002060"/>
      </bottom>
      <diagonal/>
    </border>
    <border>
      <left/>
      <right style="medium">
        <color indexed="12"/>
      </right>
      <top style="medium">
        <color indexed="12"/>
      </top>
      <bottom style="medium">
        <color rgb="FF002060"/>
      </bottom>
      <diagonal/>
    </border>
    <border>
      <left/>
      <right style="medium">
        <color rgb="FF002060"/>
      </right>
      <top style="medium">
        <color indexed="12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indexed="12"/>
      </bottom>
      <diagonal/>
    </border>
    <border>
      <left/>
      <right/>
      <top style="medium">
        <color rgb="FF002060"/>
      </top>
      <bottom style="medium">
        <color indexed="12"/>
      </bottom>
      <diagonal/>
    </border>
    <border>
      <left/>
      <right style="medium">
        <color rgb="FF002060"/>
      </right>
      <top style="medium">
        <color rgb="FF002060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vertical="center"/>
    </xf>
    <xf numFmtId="0" fontId="8" fillId="0" borderId="12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49" fontId="8" fillId="3" borderId="15" xfId="0" applyNumberFormat="1" applyFont="1" applyFill="1" applyBorder="1" applyAlignment="1">
      <alignment horizontal="center" vertical="center" shrinkToFit="1"/>
    </xf>
    <xf numFmtId="49" fontId="8" fillId="3" borderId="16" xfId="0" applyNumberFormat="1" applyFont="1" applyFill="1" applyBorder="1" applyAlignment="1">
      <alignment horizontal="center" vertical="center" shrinkToFit="1"/>
    </xf>
    <xf numFmtId="0" fontId="6" fillId="0" borderId="0" xfId="2" applyFont="1" applyFill="1" applyAlignment="1">
      <alignment vertical="center"/>
    </xf>
    <xf numFmtId="178" fontId="6" fillId="2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 shrinkToFit="1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distributed" vertical="center"/>
    </xf>
    <xf numFmtId="0" fontId="6" fillId="0" borderId="0" xfId="2" applyFont="1" applyFill="1" applyAlignment="1">
      <alignment horizontal="center" vertical="center"/>
    </xf>
    <xf numFmtId="49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horizontal="center" vertical="center" shrinkToFit="1"/>
    </xf>
    <xf numFmtId="0" fontId="6" fillId="0" borderId="0" xfId="2" applyFont="1" applyFill="1" applyAlignment="1">
      <alignment horizontal="centerContinuous" vertical="center"/>
    </xf>
    <xf numFmtId="177" fontId="6" fillId="0" borderId="0" xfId="2" applyNumberFormat="1" applyFont="1" applyFill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57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178" fontId="8" fillId="2" borderId="15" xfId="0" applyNumberFormat="1" applyFont="1" applyFill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178" fontId="8" fillId="2" borderId="22" xfId="0" applyNumberFormat="1" applyFont="1" applyFill="1" applyBorder="1" applyAlignment="1">
      <alignment horizontal="center" vertical="center"/>
    </xf>
    <xf numFmtId="178" fontId="8" fillId="2" borderId="18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16" fillId="0" borderId="0" xfId="2" applyFont="1" applyFill="1" applyBorder="1" applyAlignment="1">
      <alignment vertical="center"/>
    </xf>
    <xf numFmtId="178" fontId="6" fillId="2" borderId="0" xfId="2" applyNumberFormat="1" applyFont="1" applyFill="1" applyBorder="1" applyAlignment="1">
      <alignment vertical="center"/>
    </xf>
    <xf numFmtId="178" fontId="6" fillId="2" borderId="0" xfId="2" applyNumberFormat="1" applyFont="1" applyFill="1" applyAlignment="1">
      <alignment vertical="center"/>
    </xf>
    <xf numFmtId="178" fontId="8" fillId="2" borderId="15" xfId="0" applyNumberFormat="1" applyFont="1" applyFill="1" applyBorder="1" applyAlignment="1">
      <alignment horizontal="center" vertical="center" shrinkToFit="1"/>
    </xf>
    <xf numFmtId="0" fontId="8" fillId="2" borderId="15" xfId="0" applyNumberFormat="1" applyFont="1" applyFill="1" applyBorder="1" applyAlignment="1">
      <alignment horizontal="center" vertical="center" shrinkToFit="1"/>
    </xf>
    <xf numFmtId="49" fontId="8" fillId="3" borderId="15" xfId="0" applyNumberFormat="1" applyFont="1" applyFill="1" applyBorder="1" applyAlignment="1">
      <alignment horizontal="center" shrinkToFit="1"/>
    </xf>
    <xf numFmtId="49" fontId="8" fillId="0" borderId="15" xfId="0" applyNumberFormat="1" applyFont="1" applyBorder="1" applyAlignment="1">
      <alignment shrinkToFit="1"/>
    </xf>
    <xf numFmtId="49" fontId="8" fillId="0" borderId="16" xfId="0" applyNumberFormat="1" applyFont="1" applyBorder="1" applyAlignment="1">
      <alignment shrinkToFit="1"/>
    </xf>
    <xf numFmtId="0" fontId="17" fillId="0" borderId="0" xfId="0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/>
    <xf numFmtId="0" fontId="18" fillId="0" borderId="8" xfId="0" applyFont="1" applyFill="1" applyBorder="1" applyAlignment="1">
      <alignment vertical="center"/>
    </xf>
    <xf numFmtId="0" fontId="18" fillId="0" borderId="7" xfId="0" applyFont="1" applyFill="1" applyBorder="1" applyAlignment="1" applyProtection="1">
      <alignment vertical="center"/>
      <protection locked="0"/>
    </xf>
    <xf numFmtId="0" fontId="18" fillId="0" borderId="7" xfId="0" applyFont="1" applyFill="1" applyBorder="1" applyAlignment="1">
      <alignment vertical="center"/>
    </xf>
    <xf numFmtId="0" fontId="18" fillId="0" borderId="7" xfId="0" applyNumberFormat="1" applyFont="1" applyFill="1" applyBorder="1" applyAlignment="1" applyProtection="1">
      <alignment vertical="center"/>
      <protection locked="0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6" fillId="0" borderId="1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6" fillId="0" borderId="4" xfId="0" applyFont="1" applyBorder="1" applyAlignment="1">
      <alignment horizontal="centerContinuous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19" fillId="0" borderId="1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9" xfId="0" applyNumberFormat="1" applyFont="1" applyBorder="1" applyAlignment="1">
      <alignment vertical="center"/>
    </xf>
    <xf numFmtId="0" fontId="18" fillId="0" borderId="0" xfId="0" applyFont="1"/>
    <xf numFmtId="0" fontId="17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7" fontId="6" fillId="0" borderId="0" xfId="2" applyNumberFormat="1" applyFont="1" applyFill="1" applyAlignment="1">
      <alignment horizontal="left" vertical="center"/>
    </xf>
    <xf numFmtId="0" fontId="6" fillId="0" borderId="0" xfId="2" applyNumberFormat="1" applyFont="1" applyFill="1" applyAlignment="1">
      <alignment horizontal="center" vertical="center" shrinkToFit="1"/>
    </xf>
    <xf numFmtId="49" fontId="6" fillId="0" borderId="52" xfId="2" applyNumberFormat="1" applyFont="1" applyFill="1" applyBorder="1" applyAlignment="1">
      <alignment vertical="center"/>
    </xf>
    <xf numFmtId="178" fontId="6" fillId="0" borderId="52" xfId="2" applyNumberFormat="1" applyFont="1" applyFill="1" applyBorder="1" applyAlignment="1">
      <alignment horizontal="center" vertical="center" shrinkToFit="1"/>
    </xf>
    <xf numFmtId="0" fontId="6" fillId="0" borderId="52" xfId="2" applyFont="1" applyFill="1" applyBorder="1" applyAlignment="1">
      <alignment horizontal="centerContinuous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vertical="center"/>
    </xf>
    <xf numFmtId="49" fontId="6" fillId="0" borderId="52" xfId="2" applyNumberFormat="1" applyFont="1" applyFill="1" applyBorder="1" applyAlignment="1">
      <alignment horizontal="left" vertical="center"/>
    </xf>
    <xf numFmtId="0" fontId="6" fillId="0" borderId="52" xfId="2" applyNumberFormat="1" applyFont="1" applyFill="1" applyBorder="1" applyAlignment="1">
      <alignment vertical="center"/>
    </xf>
    <xf numFmtId="0" fontId="6" fillId="0" borderId="52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horizontal="left" vertical="center"/>
    </xf>
    <xf numFmtId="178" fontId="6" fillId="0" borderId="52" xfId="2" applyNumberFormat="1" applyFont="1" applyFill="1" applyBorder="1" applyAlignment="1">
      <alignment horizontal="center" vertical="center"/>
    </xf>
    <xf numFmtId="49" fontId="6" fillId="0" borderId="53" xfId="2" applyNumberFormat="1" applyFont="1" applyFill="1" applyBorder="1" applyAlignment="1">
      <alignment vertical="center"/>
    </xf>
    <xf numFmtId="49" fontId="6" fillId="0" borderId="52" xfId="2" applyNumberFormat="1" applyFont="1" applyFill="1" applyBorder="1" applyAlignment="1">
      <alignment horizontal="centerContinuous" vertical="center"/>
    </xf>
    <xf numFmtId="0" fontId="6" fillId="0" borderId="52" xfId="2" applyNumberFormat="1" applyFont="1" applyFill="1" applyBorder="1" applyAlignment="1">
      <alignment horizontal="centerContinuous" vertical="center"/>
    </xf>
    <xf numFmtId="177" fontId="6" fillId="0" borderId="52" xfId="2" applyNumberFormat="1" applyFont="1" applyFill="1" applyBorder="1" applyAlignment="1">
      <alignment horizontal="centerContinuous" vertical="center"/>
    </xf>
    <xf numFmtId="0" fontId="15" fillId="0" borderId="0" xfId="2" applyFont="1" applyFill="1" applyAlignment="1">
      <alignment horizontal="centerContinuous" vertical="center"/>
    </xf>
    <xf numFmtId="49" fontId="8" fillId="2" borderId="15" xfId="0" applyNumberFormat="1" applyFont="1" applyFill="1" applyBorder="1" applyAlignment="1">
      <alignment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49" fontId="8" fillId="2" borderId="14" xfId="0" applyNumberFormat="1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49" fontId="8" fillId="2" borderId="28" xfId="0" applyNumberFormat="1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 textRotation="255" shrinkToFit="1"/>
    </xf>
    <xf numFmtId="0" fontId="8" fillId="0" borderId="32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49" fontId="8" fillId="2" borderId="31" xfId="0" applyNumberFormat="1" applyFont="1" applyFill="1" applyBorder="1" applyAlignment="1">
      <alignment vertical="center"/>
    </xf>
    <xf numFmtId="49" fontId="8" fillId="2" borderId="26" xfId="0" applyNumberFormat="1" applyFont="1" applyFill="1" applyBorder="1" applyAlignment="1">
      <alignment horizontal="left" vertical="center"/>
    </xf>
    <xf numFmtId="49" fontId="8" fillId="2" borderId="27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vertical="center"/>
    </xf>
    <xf numFmtId="49" fontId="8" fillId="2" borderId="26" xfId="0" applyNumberFormat="1" applyFont="1" applyFill="1" applyBorder="1"/>
    <xf numFmtId="49" fontId="8" fillId="2" borderId="27" xfId="0" applyNumberFormat="1" applyFont="1" applyFill="1" applyBorder="1"/>
    <xf numFmtId="49" fontId="8" fillId="2" borderId="28" xfId="0" applyNumberFormat="1" applyFont="1" applyFill="1" applyBorder="1"/>
    <xf numFmtId="49" fontId="8" fillId="2" borderId="29" xfId="0" applyNumberFormat="1" applyFont="1" applyFill="1" applyBorder="1"/>
    <xf numFmtId="49" fontId="8" fillId="2" borderId="30" xfId="0" applyNumberFormat="1" applyFont="1" applyFill="1" applyBorder="1"/>
    <xf numFmtId="49" fontId="8" fillId="2" borderId="31" xfId="0" applyNumberFormat="1" applyFont="1" applyFill="1" applyBorder="1"/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20" fillId="0" borderId="38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0" fillId="0" borderId="40" xfId="0" applyFont="1" applyFill="1" applyBorder="1" applyAlignment="1" applyProtection="1">
      <alignment horizontal="center" vertical="center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20" fillId="0" borderId="42" xfId="0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Alignment="1">
      <alignment horizontal="distributed" vertical="center"/>
    </xf>
    <xf numFmtId="0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 applyAlignment="1">
      <alignment horizontal="distributed" vertical="center"/>
    </xf>
    <xf numFmtId="0" fontId="6" fillId="0" borderId="0" xfId="2" applyFont="1" applyFill="1" applyAlignment="1">
      <alignment vertical="center"/>
    </xf>
    <xf numFmtId="0" fontId="6" fillId="0" borderId="52" xfId="2" applyFont="1" applyFill="1" applyBorder="1" applyAlignment="1">
      <alignment horizontal="center" vertical="center" shrinkToFit="1"/>
    </xf>
    <xf numFmtId="0" fontId="6" fillId="0" borderId="0" xfId="2" applyNumberFormat="1" applyFont="1" applyFill="1" applyAlignment="1">
      <alignment horizontal="distributed" vertical="center"/>
    </xf>
    <xf numFmtId="0" fontId="6" fillId="0" borderId="0" xfId="2" applyFont="1" applyFill="1" applyBorder="1" applyAlignment="1">
      <alignment vertical="center"/>
    </xf>
  </cellXfs>
  <cellStyles count="3">
    <cellStyle name="標準" xfId="0" builtinId="0"/>
    <cellStyle name="標準_居住者・登記簿関係" xfId="1"/>
    <cellStyle name="標準_身分証明書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209550" y="133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4</xdr:row>
      <xdr:rowOff>9525</xdr:rowOff>
    </xdr:from>
    <xdr:to>
      <xdr:col>1</xdr:col>
      <xdr:colOff>0</xdr:colOff>
      <xdr:row>10</xdr:row>
      <xdr:rowOff>85725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209550" y="65722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209550" y="3181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4110" name="Rectangle 14"/>
        <xdr:cNvSpPr>
          <a:spLocks noChangeArrowheads="1"/>
        </xdr:cNvSpPr>
      </xdr:nvSpPr>
      <xdr:spPr bwMode="auto">
        <a:xfrm>
          <a:off x="209550" y="3181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25</xdr:row>
      <xdr:rowOff>9525</xdr:rowOff>
    </xdr:from>
    <xdr:to>
      <xdr:col>1</xdr:col>
      <xdr:colOff>0</xdr:colOff>
      <xdr:row>31</xdr:row>
      <xdr:rowOff>85725</xdr:rowOff>
    </xdr:to>
    <xdr:sp macro="" textlink="">
      <xdr:nvSpPr>
        <xdr:cNvPr id="4116" name="Rectangle 20"/>
        <xdr:cNvSpPr>
          <a:spLocks noChangeArrowheads="1"/>
        </xdr:cNvSpPr>
      </xdr:nvSpPr>
      <xdr:spPr bwMode="auto">
        <a:xfrm>
          <a:off x="209550" y="3562350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46</xdr:row>
      <xdr:rowOff>9525</xdr:rowOff>
    </xdr:from>
    <xdr:to>
      <xdr:col>1</xdr:col>
      <xdr:colOff>0</xdr:colOff>
      <xdr:row>52</xdr:row>
      <xdr:rowOff>85725</xdr:rowOff>
    </xdr:to>
    <xdr:sp macro="" textlink="">
      <xdr:nvSpPr>
        <xdr:cNvPr id="4118" name="Rectangle 22"/>
        <xdr:cNvSpPr>
          <a:spLocks noChangeArrowheads="1"/>
        </xdr:cNvSpPr>
      </xdr:nvSpPr>
      <xdr:spPr bwMode="auto">
        <a:xfrm>
          <a:off x="209550" y="646747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67</xdr:row>
      <xdr:rowOff>9525</xdr:rowOff>
    </xdr:from>
    <xdr:to>
      <xdr:col>1</xdr:col>
      <xdr:colOff>0</xdr:colOff>
      <xdr:row>73</xdr:row>
      <xdr:rowOff>85725</xdr:rowOff>
    </xdr:to>
    <xdr:sp macro="" textlink="">
      <xdr:nvSpPr>
        <xdr:cNvPr id="4122" name="Rectangle 26"/>
        <xdr:cNvSpPr>
          <a:spLocks noChangeArrowheads="1"/>
        </xdr:cNvSpPr>
      </xdr:nvSpPr>
      <xdr:spPr bwMode="auto">
        <a:xfrm>
          <a:off x="209550" y="938212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4123" name="Rectangle 27"/>
        <xdr:cNvSpPr>
          <a:spLocks noChangeArrowheads="1"/>
        </xdr:cNvSpPr>
      </xdr:nvSpPr>
      <xdr:spPr bwMode="auto">
        <a:xfrm>
          <a:off x="209550" y="1190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4124" name="Rectangle 28"/>
        <xdr:cNvSpPr>
          <a:spLocks noChangeArrowheads="1"/>
        </xdr:cNvSpPr>
      </xdr:nvSpPr>
      <xdr:spPr bwMode="auto">
        <a:xfrm>
          <a:off x="209550" y="1190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88</xdr:row>
      <xdr:rowOff>9525</xdr:rowOff>
    </xdr:from>
    <xdr:to>
      <xdr:col>1</xdr:col>
      <xdr:colOff>0</xdr:colOff>
      <xdr:row>94</xdr:row>
      <xdr:rowOff>85725</xdr:rowOff>
    </xdr:to>
    <xdr:sp macro="" textlink="">
      <xdr:nvSpPr>
        <xdr:cNvPr id="4125" name="Rectangle 29"/>
        <xdr:cNvSpPr>
          <a:spLocks noChangeArrowheads="1"/>
        </xdr:cNvSpPr>
      </xdr:nvSpPr>
      <xdr:spPr bwMode="auto">
        <a:xfrm>
          <a:off x="209550" y="12287250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109</xdr:row>
      <xdr:rowOff>9525</xdr:rowOff>
    </xdr:from>
    <xdr:to>
      <xdr:col>1</xdr:col>
      <xdr:colOff>0</xdr:colOff>
      <xdr:row>115</xdr:row>
      <xdr:rowOff>85725</xdr:rowOff>
    </xdr:to>
    <xdr:sp macro="" textlink="">
      <xdr:nvSpPr>
        <xdr:cNvPr id="4126" name="Rectangle 30"/>
        <xdr:cNvSpPr>
          <a:spLocks noChangeArrowheads="1"/>
        </xdr:cNvSpPr>
      </xdr:nvSpPr>
      <xdr:spPr bwMode="auto">
        <a:xfrm>
          <a:off x="209550" y="1519237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27" name="Rectangle 31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28" name="Rectangle 32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29" name="Rectangle 33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0" name="Rectangle 34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1" name="Rectangle 35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2" name="Rectangle 36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3" name="Rectangle 37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4" name="Rectangle 38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5" name="Rectangle 39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0</xdr:colOff>
      <xdr:row>127</xdr:row>
      <xdr:rowOff>0</xdr:rowOff>
    </xdr:to>
    <xdr:sp macro="" textlink="">
      <xdr:nvSpPr>
        <xdr:cNvPr id="4136" name="Rectangle 40"/>
        <xdr:cNvSpPr>
          <a:spLocks noChangeArrowheads="1"/>
        </xdr:cNvSpPr>
      </xdr:nvSpPr>
      <xdr:spPr bwMode="auto">
        <a:xfrm>
          <a:off x="209550" y="1758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130</xdr:row>
      <xdr:rowOff>9525</xdr:rowOff>
    </xdr:from>
    <xdr:to>
      <xdr:col>1</xdr:col>
      <xdr:colOff>0</xdr:colOff>
      <xdr:row>136</xdr:row>
      <xdr:rowOff>85725</xdr:rowOff>
    </xdr:to>
    <xdr:sp macro="" textlink="">
      <xdr:nvSpPr>
        <xdr:cNvPr id="4140" name="Rectangle 44"/>
        <xdr:cNvSpPr>
          <a:spLocks noChangeArrowheads="1"/>
        </xdr:cNvSpPr>
      </xdr:nvSpPr>
      <xdr:spPr bwMode="auto">
        <a:xfrm>
          <a:off x="209550" y="1810702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149</xdr:row>
      <xdr:rowOff>0</xdr:rowOff>
    </xdr:from>
    <xdr:to>
      <xdr:col>1</xdr:col>
      <xdr:colOff>0</xdr:colOff>
      <xdr:row>149</xdr:row>
      <xdr:rowOff>0</xdr:rowOff>
    </xdr:to>
    <xdr:sp macro="" textlink="">
      <xdr:nvSpPr>
        <xdr:cNvPr id="4141" name="Rectangle 45"/>
        <xdr:cNvSpPr>
          <a:spLocks noChangeArrowheads="1"/>
        </xdr:cNvSpPr>
      </xdr:nvSpPr>
      <xdr:spPr bwMode="auto">
        <a:xfrm>
          <a:off x="209550" y="20631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149</xdr:row>
      <xdr:rowOff>0</xdr:rowOff>
    </xdr:from>
    <xdr:to>
      <xdr:col>1</xdr:col>
      <xdr:colOff>0</xdr:colOff>
      <xdr:row>149</xdr:row>
      <xdr:rowOff>0</xdr:rowOff>
    </xdr:to>
    <xdr:sp macro="" textlink="">
      <xdr:nvSpPr>
        <xdr:cNvPr id="4142" name="Rectangle 46"/>
        <xdr:cNvSpPr>
          <a:spLocks noChangeArrowheads="1"/>
        </xdr:cNvSpPr>
      </xdr:nvSpPr>
      <xdr:spPr bwMode="auto">
        <a:xfrm>
          <a:off x="209550" y="20631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151</xdr:row>
      <xdr:rowOff>9525</xdr:rowOff>
    </xdr:from>
    <xdr:to>
      <xdr:col>1</xdr:col>
      <xdr:colOff>0</xdr:colOff>
      <xdr:row>157</xdr:row>
      <xdr:rowOff>85725</xdr:rowOff>
    </xdr:to>
    <xdr:sp macro="" textlink="">
      <xdr:nvSpPr>
        <xdr:cNvPr id="4143" name="Rectangle 47"/>
        <xdr:cNvSpPr>
          <a:spLocks noChangeArrowheads="1"/>
        </xdr:cNvSpPr>
      </xdr:nvSpPr>
      <xdr:spPr bwMode="auto">
        <a:xfrm>
          <a:off x="209550" y="21012150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172</xdr:row>
      <xdr:rowOff>9525</xdr:rowOff>
    </xdr:from>
    <xdr:to>
      <xdr:col>1</xdr:col>
      <xdr:colOff>0</xdr:colOff>
      <xdr:row>178</xdr:row>
      <xdr:rowOff>85725</xdr:rowOff>
    </xdr:to>
    <xdr:sp macro="" textlink="">
      <xdr:nvSpPr>
        <xdr:cNvPr id="4144" name="Rectangle 48"/>
        <xdr:cNvSpPr>
          <a:spLocks noChangeArrowheads="1"/>
        </xdr:cNvSpPr>
      </xdr:nvSpPr>
      <xdr:spPr bwMode="auto">
        <a:xfrm>
          <a:off x="209550" y="2391727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193</xdr:row>
      <xdr:rowOff>9525</xdr:rowOff>
    </xdr:from>
    <xdr:to>
      <xdr:col>1</xdr:col>
      <xdr:colOff>0</xdr:colOff>
      <xdr:row>199</xdr:row>
      <xdr:rowOff>85725</xdr:rowOff>
    </xdr:to>
    <xdr:sp macro="" textlink="">
      <xdr:nvSpPr>
        <xdr:cNvPr id="4145" name="Rectangle 49"/>
        <xdr:cNvSpPr>
          <a:spLocks noChangeArrowheads="1"/>
        </xdr:cNvSpPr>
      </xdr:nvSpPr>
      <xdr:spPr bwMode="auto">
        <a:xfrm>
          <a:off x="209550" y="2683192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212</xdr:row>
      <xdr:rowOff>0</xdr:rowOff>
    </xdr:from>
    <xdr:to>
      <xdr:col>1</xdr:col>
      <xdr:colOff>0</xdr:colOff>
      <xdr:row>212</xdr:row>
      <xdr:rowOff>0</xdr:rowOff>
    </xdr:to>
    <xdr:sp macro="" textlink="">
      <xdr:nvSpPr>
        <xdr:cNvPr id="4146" name="Rectangle 50"/>
        <xdr:cNvSpPr>
          <a:spLocks noChangeArrowheads="1"/>
        </xdr:cNvSpPr>
      </xdr:nvSpPr>
      <xdr:spPr bwMode="auto">
        <a:xfrm>
          <a:off x="209550" y="29356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212</xdr:row>
      <xdr:rowOff>0</xdr:rowOff>
    </xdr:from>
    <xdr:to>
      <xdr:col>1</xdr:col>
      <xdr:colOff>0</xdr:colOff>
      <xdr:row>212</xdr:row>
      <xdr:rowOff>0</xdr:rowOff>
    </xdr:to>
    <xdr:sp macro="" textlink="">
      <xdr:nvSpPr>
        <xdr:cNvPr id="4147" name="Rectangle 51"/>
        <xdr:cNvSpPr>
          <a:spLocks noChangeArrowheads="1"/>
        </xdr:cNvSpPr>
      </xdr:nvSpPr>
      <xdr:spPr bwMode="auto">
        <a:xfrm>
          <a:off x="209550" y="29356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214</xdr:row>
      <xdr:rowOff>9525</xdr:rowOff>
    </xdr:from>
    <xdr:to>
      <xdr:col>1</xdr:col>
      <xdr:colOff>0</xdr:colOff>
      <xdr:row>220</xdr:row>
      <xdr:rowOff>85725</xdr:rowOff>
    </xdr:to>
    <xdr:sp macro="" textlink="">
      <xdr:nvSpPr>
        <xdr:cNvPr id="4148" name="Rectangle 52"/>
        <xdr:cNvSpPr>
          <a:spLocks noChangeArrowheads="1"/>
        </xdr:cNvSpPr>
      </xdr:nvSpPr>
      <xdr:spPr bwMode="auto">
        <a:xfrm>
          <a:off x="209550" y="29737050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  <xdr:twoCellAnchor>
    <xdr:from>
      <xdr:col>1</xdr:col>
      <xdr:colOff>0</xdr:colOff>
      <xdr:row>235</xdr:row>
      <xdr:rowOff>9525</xdr:rowOff>
    </xdr:from>
    <xdr:to>
      <xdr:col>1</xdr:col>
      <xdr:colOff>0</xdr:colOff>
      <xdr:row>241</xdr:row>
      <xdr:rowOff>85725</xdr:rowOff>
    </xdr:to>
    <xdr:sp macro="" textlink="">
      <xdr:nvSpPr>
        <xdr:cNvPr id="4149" name="Rectangle 53"/>
        <xdr:cNvSpPr>
          <a:spLocks noChangeArrowheads="1"/>
        </xdr:cNvSpPr>
      </xdr:nvSpPr>
      <xdr:spPr bwMode="auto">
        <a:xfrm>
          <a:off x="209550" y="32642175"/>
          <a:ext cx="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付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H2" sqref="H2"/>
    </sheetView>
  </sheetViews>
  <sheetFormatPr defaultColWidth="4.375" defaultRowHeight="24" customHeight="1"/>
  <cols>
    <col min="1" max="3" width="4.375" style="1"/>
  </cols>
  <sheetData>
    <row r="1" spans="1:10" ht="24" customHeight="1">
      <c r="A1" s="1" t="s">
        <v>79</v>
      </c>
      <c r="B1" s="1">
        <v>1</v>
      </c>
      <c r="C1" s="1">
        <v>1</v>
      </c>
    </row>
    <row r="2" spans="1:10" ht="24" customHeight="1">
      <c r="A2" s="1" t="s">
        <v>96</v>
      </c>
      <c r="B2" s="1">
        <v>2</v>
      </c>
      <c r="C2" s="1">
        <v>2</v>
      </c>
      <c r="F2" s="5" t="s">
        <v>49</v>
      </c>
      <c r="G2" s="5" t="s">
        <v>50</v>
      </c>
      <c r="H2" s="5" t="s">
        <v>89</v>
      </c>
      <c r="I2" s="5" t="s">
        <v>55</v>
      </c>
      <c r="J2" s="5" t="s">
        <v>93</v>
      </c>
    </row>
    <row r="3" spans="1:10" ht="24" customHeight="1">
      <c r="A3" s="1" t="s">
        <v>81</v>
      </c>
      <c r="B3" s="1">
        <v>3</v>
      </c>
      <c r="C3" s="1">
        <v>3</v>
      </c>
      <c r="F3" s="5" t="s">
        <v>61</v>
      </c>
      <c r="G3" s="5" t="s">
        <v>54</v>
      </c>
      <c r="H3" s="5" t="s">
        <v>90</v>
      </c>
      <c r="J3" s="5" t="s">
        <v>56</v>
      </c>
    </row>
    <row r="4" spans="1:10" ht="24" customHeight="1">
      <c r="A4" s="1" t="s">
        <v>82</v>
      </c>
      <c r="B4" s="1">
        <v>4</v>
      </c>
      <c r="C4" s="1">
        <v>4</v>
      </c>
    </row>
    <row r="5" spans="1:10" ht="24" customHeight="1">
      <c r="A5" s="1" t="s">
        <v>71</v>
      </c>
      <c r="B5" s="1">
        <v>5</v>
      </c>
      <c r="C5" s="1">
        <v>5</v>
      </c>
    </row>
    <row r="6" spans="1:10" ht="24" customHeight="1">
      <c r="A6" s="1" t="s">
        <v>72</v>
      </c>
      <c r="B6" s="1">
        <v>6</v>
      </c>
      <c r="C6" s="1">
        <v>6</v>
      </c>
    </row>
    <row r="7" spans="1:10" ht="24" customHeight="1">
      <c r="B7" s="1">
        <v>7</v>
      </c>
      <c r="C7" s="1">
        <v>7</v>
      </c>
    </row>
    <row r="8" spans="1:10" ht="24" customHeight="1">
      <c r="B8" s="1">
        <v>8</v>
      </c>
      <c r="C8" s="1">
        <v>8</v>
      </c>
    </row>
    <row r="9" spans="1:10" ht="24" customHeight="1">
      <c r="B9" s="1">
        <v>9</v>
      </c>
      <c r="C9" s="1">
        <v>9</v>
      </c>
    </row>
    <row r="10" spans="1:10" ht="24" customHeight="1">
      <c r="B10" s="1">
        <v>10</v>
      </c>
      <c r="C10" s="1">
        <v>10</v>
      </c>
    </row>
    <row r="11" spans="1:10" ht="24" customHeight="1">
      <c r="B11" s="1">
        <v>11</v>
      </c>
      <c r="C11" s="1">
        <v>11</v>
      </c>
    </row>
    <row r="12" spans="1:10" ht="24" customHeight="1">
      <c r="B12" s="1">
        <v>12</v>
      </c>
      <c r="C12" s="1">
        <v>12</v>
      </c>
    </row>
    <row r="13" spans="1:10" ht="24" customHeight="1">
      <c r="C13" s="1">
        <v>13</v>
      </c>
    </row>
    <row r="14" spans="1:10" ht="24" customHeight="1">
      <c r="C14" s="1">
        <v>14</v>
      </c>
    </row>
    <row r="15" spans="1:10" ht="24" customHeight="1">
      <c r="C15" s="1">
        <v>15</v>
      </c>
    </row>
    <row r="16" spans="1:10" ht="24" customHeight="1">
      <c r="C16" s="1">
        <v>16</v>
      </c>
    </row>
    <row r="17" spans="3:3" ht="24" customHeight="1">
      <c r="C17" s="1">
        <v>17</v>
      </c>
    </row>
    <row r="18" spans="3:3" ht="24" customHeight="1">
      <c r="C18" s="1">
        <v>18</v>
      </c>
    </row>
    <row r="19" spans="3:3" ht="24" customHeight="1">
      <c r="C19" s="1">
        <v>19</v>
      </c>
    </row>
    <row r="20" spans="3:3" ht="24" customHeight="1">
      <c r="C20" s="1">
        <v>20</v>
      </c>
    </row>
    <row r="21" spans="3:3" ht="24" customHeight="1">
      <c r="C21" s="1">
        <v>21</v>
      </c>
    </row>
    <row r="22" spans="3:3" ht="24" customHeight="1">
      <c r="C22" s="1">
        <v>22</v>
      </c>
    </row>
    <row r="23" spans="3:3" ht="24" customHeight="1">
      <c r="C23" s="1">
        <v>23</v>
      </c>
    </row>
    <row r="24" spans="3:3" ht="24" customHeight="1">
      <c r="C24" s="1">
        <v>24</v>
      </c>
    </row>
    <row r="25" spans="3:3" ht="24" customHeight="1">
      <c r="C25" s="1">
        <v>25</v>
      </c>
    </row>
    <row r="26" spans="3:3" ht="24" customHeight="1">
      <c r="C26" s="1">
        <v>26</v>
      </c>
    </row>
    <row r="27" spans="3:3" ht="24" customHeight="1">
      <c r="C27" s="1">
        <v>27</v>
      </c>
    </row>
    <row r="28" spans="3:3" ht="24" customHeight="1">
      <c r="C28" s="1">
        <v>28</v>
      </c>
    </row>
    <row r="29" spans="3:3" ht="24" customHeight="1">
      <c r="C29" s="1">
        <v>29</v>
      </c>
    </row>
    <row r="30" spans="3:3" ht="24" customHeight="1">
      <c r="C30" s="1">
        <v>30</v>
      </c>
    </row>
    <row r="31" spans="3:3" ht="24" customHeight="1">
      <c r="C31" s="1">
        <v>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B1:Z27"/>
  <sheetViews>
    <sheetView view="pageBreakPreview" zoomScaleNormal="86" zoomScaleSheetLayoutView="100" workbookViewId="0">
      <selection activeCell="F33" sqref="F33"/>
    </sheetView>
  </sheetViews>
  <sheetFormatPr defaultRowHeight="13.5"/>
  <cols>
    <col min="1" max="1" width="2.5" style="4" customWidth="1"/>
    <col min="2" max="2" width="12" style="4" bestFit="1" customWidth="1"/>
    <col min="3" max="3" width="6.75" style="4" bestFit="1" customWidth="1"/>
    <col min="4" max="4" width="8.625" style="4" customWidth="1"/>
    <col min="5" max="5" width="8.125" style="4" customWidth="1"/>
    <col min="6" max="6" width="12.625" style="4" customWidth="1"/>
    <col min="7" max="7" width="3.625" style="4" bestFit="1" customWidth="1"/>
    <col min="8" max="8" width="12.625" style="4" customWidth="1"/>
    <col min="9" max="9" width="4.375" style="4" bestFit="1" customWidth="1"/>
    <col min="10" max="10" width="20.625" style="4" customWidth="1"/>
    <col min="11" max="11" width="8.125" style="4" customWidth="1"/>
    <col min="12" max="12" width="9" style="4"/>
    <col min="13" max="13" width="7.875" style="4" customWidth="1"/>
    <col min="14" max="14" width="2.875" style="4" customWidth="1"/>
    <col min="15" max="15" width="7" style="4" customWidth="1"/>
    <col min="16" max="16" width="2.875" style="4" customWidth="1"/>
    <col min="17" max="17" width="8" style="4" customWidth="1"/>
    <col min="18" max="22" width="9" style="4" customWidth="1"/>
    <col min="23" max="23" width="9.625" style="4" customWidth="1"/>
    <col min="24" max="25" width="9" style="4" customWidth="1"/>
    <col min="26" max="16384" width="9" style="4"/>
  </cols>
  <sheetData>
    <row r="1" spans="2:26" ht="27" customHeight="1" thickBot="1">
      <c r="B1" s="159" t="s">
        <v>57</v>
      </c>
      <c r="C1" s="159"/>
      <c r="D1" s="159"/>
      <c r="E1" s="159"/>
      <c r="F1" s="159"/>
      <c r="G1" s="6"/>
      <c r="H1" s="6"/>
      <c r="I1" s="7"/>
      <c r="J1" s="7"/>
      <c r="K1" s="7"/>
      <c r="M1" s="8"/>
      <c r="N1" s="8"/>
      <c r="O1" s="8"/>
      <c r="P1" s="8"/>
      <c r="Q1" s="8"/>
      <c r="V1" s="4" t="s">
        <v>94</v>
      </c>
    </row>
    <row r="2" spans="2:26" ht="18" thickBot="1">
      <c r="B2" s="164" t="s">
        <v>29</v>
      </c>
      <c r="C2" s="29" t="s">
        <v>86</v>
      </c>
      <c r="D2" s="165" t="s">
        <v>97</v>
      </c>
      <c r="E2" s="166"/>
      <c r="F2" s="166"/>
      <c r="G2" s="166"/>
      <c r="H2" s="166"/>
      <c r="I2" s="166"/>
      <c r="J2" s="166"/>
      <c r="K2" s="167"/>
      <c r="L2" s="5"/>
      <c r="M2" s="5"/>
      <c r="N2" s="5"/>
      <c r="O2" s="5"/>
      <c r="P2" s="5"/>
      <c r="Q2" s="5"/>
    </row>
    <row r="3" spans="2:26" ht="18" thickBot="1">
      <c r="B3" s="164"/>
      <c r="C3" s="10" t="s">
        <v>31</v>
      </c>
      <c r="D3" s="153" t="s">
        <v>98</v>
      </c>
      <c r="E3" s="168"/>
      <c r="F3" s="168"/>
      <c r="G3" s="168"/>
      <c r="H3" s="168"/>
      <c r="I3" s="168"/>
      <c r="J3" s="168"/>
      <c r="K3" s="169"/>
      <c r="L3" s="5"/>
      <c r="M3" s="5"/>
      <c r="N3" s="5"/>
      <c r="O3" s="5"/>
      <c r="P3" s="5"/>
      <c r="Q3" s="5"/>
    </row>
    <row r="4" spans="2:26" ht="18" thickBot="1">
      <c r="B4" s="164"/>
      <c r="C4" s="11" t="s">
        <v>44</v>
      </c>
      <c r="D4" s="160" t="s">
        <v>102</v>
      </c>
      <c r="E4" s="170"/>
      <c r="F4" s="170"/>
      <c r="G4" s="170"/>
      <c r="H4" s="170"/>
      <c r="I4" s="170"/>
      <c r="J4" s="170"/>
      <c r="K4" s="171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6" ht="18" thickBot="1">
      <c r="B5" s="9" t="s">
        <v>33</v>
      </c>
      <c r="C5" s="32" t="s">
        <v>85</v>
      </c>
      <c r="D5" s="71">
        <v>4</v>
      </c>
      <c r="E5" s="31" t="s">
        <v>45</v>
      </c>
      <c r="F5" s="72">
        <v>12345</v>
      </c>
      <c r="G5" s="31" t="s">
        <v>58</v>
      </c>
      <c r="H5" s="72">
        <v>301</v>
      </c>
      <c r="I5" s="31" t="s">
        <v>27</v>
      </c>
      <c r="J5" s="33" t="s">
        <v>101</v>
      </c>
      <c r="K5" s="30" t="s">
        <v>47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6" ht="18" thickBot="1">
      <c r="B6" s="9" t="s">
        <v>60</v>
      </c>
      <c r="C6" s="151" t="s">
        <v>100</v>
      </c>
      <c r="D6" s="152"/>
      <c r="E6" s="152"/>
      <c r="F6" s="152"/>
      <c r="G6" s="152"/>
      <c r="H6" s="152"/>
      <c r="I6" s="73" t="s">
        <v>49</v>
      </c>
      <c r="J6" s="74"/>
      <c r="K6" s="7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6" ht="18" thickBot="1">
      <c r="B7" s="9" t="s">
        <v>48</v>
      </c>
      <c r="C7" s="151" t="s">
        <v>91</v>
      </c>
      <c r="D7" s="152"/>
      <c r="E7" s="34" t="s">
        <v>54</v>
      </c>
      <c r="F7" s="33" t="s">
        <v>92</v>
      </c>
      <c r="G7" s="34" t="s">
        <v>89</v>
      </c>
      <c r="H7" s="34" t="s">
        <v>55</v>
      </c>
      <c r="J7" s="146" t="s">
        <v>99</v>
      </c>
      <c r="K7" s="35" t="s">
        <v>93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6" ht="18" thickBot="1">
      <c r="B8" s="164" t="s">
        <v>51</v>
      </c>
      <c r="C8" s="55" t="s">
        <v>85</v>
      </c>
      <c r="D8" s="65">
        <v>4</v>
      </c>
      <c r="E8" s="56" t="s">
        <v>37</v>
      </c>
      <c r="F8" s="65">
        <v>8</v>
      </c>
      <c r="G8" s="56" t="s">
        <v>38</v>
      </c>
      <c r="H8" s="65">
        <v>2</v>
      </c>
      <c r="I8" s="57" t="s">
        <v>52</v>
      </c>
      <c r="J8" s="12"/>
      <c r="K8" s="13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6" ht="18" thickBot="1">
      <c r="B9" s="164"/>
      <c r="C9" s="156" t="s">
        <v>59</v>
      </c>
      <c r="D9" s="157"/>
      <c r="E9" s="157"/>
      <c r="F9" s="157"/>
      <c r="G9" s="157"/>
      <c r="H9" s="157"/>
      <c r="I9" s="158"/>
      <c r="J9" s="14"/>
      <c r="K9" s="14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6" ht="18" thickBot="1">
      <c r="B10" s="164"/>
      <c r="C10" s="58" t="s">
        <v>85</v>
      </c>
      <c r="D10" s="64">
        <v>5</v>
      </c>
      <c r="E10" s="59" t="s">
        <v>37</v>
      </c>
      <c r="F10" s="64">
        <v>3</v>
      </c>
      <c r="G10" s="59" t="s">
        <v>38</v>
      </c>
      <c r="H10" s="64">
        <v>1</v>
      </c>
      <c r="I10" s="60" t="s">
        <v>52</v>
      </c>
      <c r="J10" s="14"/>
      <c r="K10" s="14"/>
      <c r="L10" s="5"/>
      <c r="M10" s="5" t="s">
        <v>45</v>
      </c>
      <c r="N10" s="5"/>
      <c r="O10" s="5" t="s">
        <v>75</v>
      </c>
      <c r="P10" s="5"/>
      <c r="Q10" s="5" t="s">
        <v>76</v>
      </c>
      <c r="R10" s="5"/>
      <c r="S10" s="5"/>
      <c r="T10" s="5"/>
      <c r="U10" s="5"/>
      <c r="V10" s="5"/>
    </row>
    <row r="11" spans="2:26" ht="18" thickBot="1">
      <c r="B11" s="9" t="s">
        <v>53</v>
      </c>
      <c r="C11" s="61" t="s">
        <v>85</v>
      </c>
      <c r="D11" s="54">
        <v>4</v>
      </c>
      <c r="E11" s="62" t="s">
        <v>37</v>
      </c>
      <c r="F11" s="54">
        <v>8</v>
      </c>
      <c r="G11" s="62" t="s">
        <v>38</v>
      </c>
      <c r="H11" s="54">
        <v>1</v>
      </c>
      <c r="I11" s="63" t="s">
        <v>52</v>
      </c>
      <c r="J11" s="14"/>
      <c r="K11" s="14"/>
      <c r="L11" s="5"/>
      <c r="M11" s="147" t="s">
        <v>74</v>
      </c>
      <c r="N11" s="148"/>
      <c r="O11" s="148"/>
      <c r="P11" s="148"/>
      <c r="Q11" s="149"/>
      <c r="R11" s="5"/>
      <c r="S11" s="5"/>
      <c r="T11" s="5"/>
      <c r="U11" s="5"/>
      <c r="V11" s="5"/>
      <c r="Z11" s="28" t="s">
        <v>84</v>
      </c>
    </row>
    <row r="12" spans="2:26" ht="18" thickBot="1">
      <c r="B12" s="155" t="s">
        <v>65</v>
      </c>
      <c r="C12" s="15">
        <v>1</v>
      </c>
      <c r="D12" s="162" t="s">
        <v>103</v>
      </c>
      <c r="E12" s="162"/>
      <c r="F12" s="162"/>
      <c r="G12" s="162"/>
      <c r="H12" s="162"/>
      <c r="I12" s="163"/>
      <c r="J12" s="14"/>
      <c r="K12" s="14"/>
      <c r="L12" s="5">
        <v>1</v>
      </c>
      <c r="M12" s="18"/>
      <c r="N12" s="19" t="str">
        <f>IF(M12="","","-")</f>
        <v/>
      </c>
      <c r="O12" s="20"/>
      <c r="P12" s="19" t="str">
        <f>IF(O12="","","-")</f>
        <v/>
      </c>
      <c r="Q12" s="21"/>
      <c r="R12" s="5"/>
      <c r="S12" s="5"/>
      <c r="T12" s="5"/>
      <c r="U12" s="5"/>
      <c r="V12" s="5"/>
      <c r="X12" s="4">
        <v>23</v>
      </c>
      <c r="Y12" s="4" t="s">
        <v>67</v>
      </c>
      <c r="Z12" s="27" t="s">
        <v>79</v>
      </c>
    </row>
    <row r="13" spans="2:26" ht="18" thickBot="1">
      <c r="B13" s="155"/>
      <c r="C13" s="16">
        <v>2</v>
      </c>
      <c r="D13" s="153" t="s">
        <v>104</v>
      </c>
      <c r="E13" s="153"/>
      <c r="F13" s="153"/>
      <c r="G13" s="153"/>
      <c r="H13" s="153"/>
      <c r="I13" s="154"/>
      <c r="J13" s="14"/>
      <c r="K13" s="14"/>
      <c r="L13" s="5">
        <v>2</v>
      </c>
      <c r="M13" s="18"/>
      <c r="N13" s="19" t="str">
        <f t="shared" ref="N13:N23" si="0">IF(M13="","","-")</f>
        <v/>
      </c>
      <c r="O13" s="20"/>
      <c r="P13" s="19" t="str">
        <f t="shared" ref="P13:P23" si="1">IF(O13="","","-")</f>
        <v/>
      </c>
      <c r="Q13" s="21"/>
      <c r="R13" s="5"/>
      <c r="S13" s="5"/>
      <c r="T13" s="5"/>
      <c r="U13" s="5"/>
      <c r="V13" s="5"/>
      <c r="X13" s="4">
        <v>24</v>
      </c>
      <c r="Y13" s="4" t="s">
        <v>68</v>
      </c>
      <c r="Z13" s="27" t="s">
        <v>80</v>
      </c>
    </row>
    <row r="14" spans="2:26" ht="18" thickBot="1">
      <c r="B14" s="155"/>
      <c r="C14" s="16">
        <v>3</v>
      </c>
      <c r="D14" s="153" t="s">
        <v>105</v>
      </c>
      <c r="E14" s="153"/>
      <c r="F14" s="153"/>
      <c r="G14" s="153"/>
      <c r="H14" s="153"/>
      <c r="I14" s="154"/>
      <c r="J14" s="14"/>
      <c r="K14" s="14"/>
      <c r="L14" s="5">
        <v>3</v>
      </c>
      <c r="M14" s="18"/>
      <c r="N14" s="19" t="str">
        <f t="shared" si="0"/>
        <v/>
      </c>
      <c r="O14" s="20"/>
      <c r="P14" s="19" t="str">
        <f t="shared" si="1"/>
        <v/>
      </c>
      <c r="Q14" s="21"/>
      <c r="R14" s="5"/>
      <c r="S14" s="5"/>
      <c r="T14" s="5"/>
      <c r="U14" s="5"/>
      <c r="V14" s="5"/>
      <c r="X14" s="4">
        <v>25</v>
      </c>
      <c r="Y14" s="4" t="s">
        <v>69</v>
      </c>
      <c r="Z14" s="27" t="s">
        <v>81</v>
      </c>
    </row>
    <row r="15" spans="2:26" ht="18" thickBot="1">
      <c r="B15" s="155"/>
      <c r="C15" s="16">
        <v>4</v>
      </c>
      <c r="D15" s="153"/>
      <c r="E15" s="153"/>
      <c r="F15" s="153"/>
      <c r="G15" s="153"/>
      <c r="H15" s="153"/>
      <c r="I15" s="154"/>
      <c r="J15" s="14"/>
      <c r="K15" s="14"/>
      <c r="L15" s="5">
        <v>4</v>
      </c>
      <c r="M15" s="18"/>
      <c r="N15" s="19" t="str">
        <f t="shared" si="0"/>
        <v/>
      </c>
      <c r="O15" s="20"/>
      <c r="P15" s="19" t="str">
        <f t="shared" si="1"/>
        <v/>
      </c>
      <c r="Q15" s="21"/>
      <c r="R15" s="5"/>
      <c r="S15" s="5"/>
      <c r="T15" s="5"/>
      <c r="U15" s="5"/>
      <c r="V15" s="5"/>
      <c r="Y15" s="4" t="s">
        <v>70</v>
      </c>
      <c r="Z15" s="27" t="s">
        <v>82</v>
      </c>
    </row>
    <row r="16" spans="2:26" ht="18" thickBot="1">
      <c r="B16" s="155"/>
      <c r="C16" s="16">
        <v>5</v>
      </c>
      <c r="D16" s="153"/>
      <c r="E16" s="153"/>
      <c r="F16" s="153"/>
      <c r="G16" s="153"/>
      <c r="H16" s="153"/>
      <c r="I16" s="154"/>
      <c r="J16" s="14"/>
      <c r="K16" s="14"/>
      <c r="L16" s="5">
        <v>5</v>
      </c>
      <c r="M16" s="18"/>
      <c r="N16" s="19" t="str">
        <f t="shared" si="0"/>
        <v/>
      </c>
      <c r="O16" s="20"/>
      <c r="P16" s="19" t="str">
        <f t="shared" si="1"/>
        <v/>
      </c>
      <c r="Q16" s="21"/>
      <c r="R16" s="5"/>
      <c r="S16" s="5"/>
      <c r="T16" s="5"/>
      <c r="U16" s="5"/>
      <c r="V16" s="5"/>
      <c r="Y16" s="4" t="s">
        <v>71</v>
      </c>
      <c r="Z16" s="27" t="s">
        <v>71</v>
      </c>
    </row>
    <row r="17" spans="2:26" ht="18" thickBot="1">
      <c r="B17" s="155"/>
      <c r="C17" s="16">
        <v>6</v>
      </c>
      <c r="D17" s="153"/>
      <c r="E17" s="153"/>
      <c r="F17" s="153"/>
      <c r="G17" s="153"/>
      <c r="H17" s="153"/>
      <c r="I17" s="154"/>
      <c r="J17" s="14"/>
      <c r="K17" s="14"/>
      <c r="L17" s="5">
        <v>6</v>
      </c>
      <c r="M17" s="18"/>
      <c r="N17" s="19" t="str">
        <f t="shared" si="0"/>
        <v/>
      </c>
      <c r="O17" s="20"/>
      <c r="P17" s="19" t="str">
        <f t="shared" si="1"/>
        <v/>
      </c>
      <c r="Q17" s="21"/>
      <c r="R17" s="5"/>
      <c r="S17" s="5"/>
      <c r="T17" s="5"/>
      <c r="U17" s="5"/>
      <c r="V17" s="5"/>
      <c r="Y17" s="4" t="s">
        <v>72</v>
      </c>
      <c r="Z17" s="27" t="s">
        <v>72</v>
      </c>
    </row>
    <row r="18" spans="2:26" ht="18" thickBot="1">
      <c r="B18" s="155"/>
      <c r="C18" s="16">
        <v>7</v>
      </c>
      <c r="D18" s="153"/>
      <c r="E18" s="153"/>
      <c r="F18" s="153"/>
      <c r="G18" s="153"/>
      <c r="H18" s="153"/>
      <c r="I18" s="154"/>
      <c r="J18" s="14"/>
      <c r="K18" s="14"/>
      <c r="L18" s="5">
        <v>7</v>
      </c>
      <c r="M18" s="18"/>
      <c r="N18" s="19" t="str">
        <f t="shared" si="0"/>
        <v/>
      </c>
      <c r="O18" s="20"/>
      <c r="P18" s="19" t="str">
        <f t="shared" si="1"/>
        <v/>
      </c>
      <c r="Q18" s="21"/>
      <c r="R18" s="5"/>
      <c r="S18" s="5"/>
      <c r="T18" s="5"/>
      <c r="U18" s="5"/>
      <c r="V18" s="5"/>
      <c r="Y18" s="4" t="s">
        <v>73</v>
      </c>
      <c r="Z18" s="27" t="s">
        <v>83</v>
      </c>
    </row>
    <row r="19" spans="2:26" ht="18" thickBot="1">
      <c r="B19" s="155"/>
      <c r="C19" s="16">
        <v>8</v>
      </c>
      <c r="D19" s="153"/>
      <c r="E19" s="153"/>
      <c r="F19" s="153"/>
      <c r="G19" s="153"/>
      <c r="H19" s="153"/>
      <c r="I19" s="154"/>
      <c r="J19" s="14"/>
      <c r="K19" s="14"/>
      <c r="L19" s="5">
        <v>8</v>
      </c>
      <c r="M19" s="18"/>
      <c r="N19" s="19" t="str">
        <f t="shared" si="0"/>
        <v/>
      </c>
      <c r="O19" s="20"/>
      <c r="P19" s="19" t="str">
        <f t="shared" si="1"/>
        <v/>
      </c>
      <c r="Q19" s="21"/>
      <c r="R19" s="5"/>
      <c r="S19" s="5"/>
      <c r="T19" s="5"/>
      <c r="U19" s="5"/>
      <c r="V19" s="5"/>
      <c r="Z19" s="27"/>
    </row>
    <row r="20" spans="2:26" ht="18" thickBot="1">
      <c r="B20" s="155"/>
      <c r="C20" s="16">
        <v>9</v>
      </c>
      <c r="D20" s="153"/>
      <c r="E20" s="153"/>
      <c r="F20" s="153"/>
      <c r="G20" s="153"/>
      <c r="H20" s="153"/>
      <c r="I20" s="154"/>
      <c r="J20" s="14"/>
      <c r="K20" s="14"/>
      <c r="L20" s="5">
        <v>9</v>
      </c>
      <c r="M20" s="18"/>
      <c r="N20" s="19" t="str">
        <f t="shared" si="0"/>
        <v/>
      </c>
      <c r="O20" s="20"/>
      <c r="P20" s="19" t="str">
        <f t="shared" si="1"/>
        <v/>
      </c>
      <c r="Q20" s="21"/>
      <c r="R20" s="5"/>
      <c r="S20" s="5"/>
      <c r="T20" s="5"/>
      <c r="U20" s="5"/>
      <c r="V20" s="5"/>
    </row>
    <row r="21" spans="2:26" ht="18" thickBot="1">
      <c r="B21" s="155"/>
      <c r="C21" s="16">
        <v>10</v>
      </c>
      <c r="D21" s="153"/>
      <c r="E21" s="153"/>
      <c r="F21" s="153"/>
      <c r="G21" s="153"/>
      <c r="H21" s="153"/>
      <c r="I21" s="154"/>
      <c r="J21" s="14"/>
      <c r="K21" s="14"/>
      <c r="L21" s="5">
        <v>10</v>
      </c>
      <c r="M21" s="18"/>
      <c r="N21" s="19" t="str">
        <f t="shared" si="0"/>
        <v/>
      </c>
      <c r="O21" s="20"/>
      <c r="P21" s="19" t="str">
        <f t="shared" si="1"/>
        <v/>
      </c>
      <c r="Q21" s="21"/>
      <c r="R21" s="5"/>
      <c r="S21" s="5"/>
      <c r="T21" s="5"/>
      <c r="U21" s="5"/>
      <c r="V21" s="5"/>
      <c r="Z21" s="27"/>
    </row>
    <row r="22" spans="2:26" ht="18" thickBot="1">
      <c r="B22" s="155"/>
      <c r="C22" s="16">
        <v>11</v>
      </c>
      <c r="D22" s="153"/>
      <c r="E22" s="153"/>
      <c r="F22" s="153"/>
      <c r="G22" s="153"/>
      <c r="H22" s="153"/>
      <c r="I22" s="154"/>
      <c r="J22" s="14"/>
      <c r="K22" s="14"/>
      <c r="L22" s="5">
        <v>11</v>
      </c>
      <c r="M22" s="18"/>
      <c r="N22" s="19" t="str">
        <f t="shared" si="0"/>
        <v/>
      </c>
      <c r="O22" s="20"/>
      <c r="P22" s="19" t="str">
        <f t="shared" si="1"/>
        <v/>
      </c>
      <c r="Q22" s="21"/>
      <c r="R22" s="5"/>
      <c r="S22" s="5"/>
      <c r="T22" s="5"/>
      <c r="U22" s="5"/>
      <c r="V22" s="5"/>
    </row>
    <row r="23" spans="2:26" ht="18" thickBot="1">
      <c r="B23" s="155"/>
      <c r="C23" s="17">
        <v>12</v>
      </c>
      <c r="D23" s="160"/>
      <c r="E23" s="160"/>
      <c r="F23" s="160"/>
      <c r="G23" s="160"/>
      <c r="H23" s="160"/>
      <c r="I23" s="161"/>
      <c r="J23" s="14"/>
      <c r="K23" s="14"/>
      <c r="L23" s="5">
        <v>12</v>
      </c>
      <c r="M23" s="22"/>
      <c r="N23" s="23" t="str">
        <f t="shared" si="0"/>
        <v/>
      </c>
      <c r="O23" s="24"/>
      <c r="P23" s="23" t="str">
        <f t="shared" si="1"/>
        <v/>
      </c>
      <c r="Q23" s="25"/>
      <c r="R23" s="5"/>
      <c r="S23" s="5"/>
      <c r="T23" s="5"/>
      <c r="U23" s="5"/>
      <c r="V23" s="5"/>
    </row>
    <row r="25" spans="2:26" ht="17.25">
      <c r="B25" s="150" t="s">
        <v>66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26" ht="17.25">
      <c r="B26" s="150" t="s">
        <v>62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26" ht="17.25">
      <c r="B27" s="150" t="s">
        <v>64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</sheetData>
  <dataConsolidate/>
  <mergeCells count="26">
    <mergeCell ref="B1:F1"/>
    <mergeCell ref="D20:I20"/>
    <mergeCell ref="D21:I21"/>
    <mergeCell ref="D22:I22"/>
    <mergeCell ref="D23:I23"/>
    <mergeCell ref="D16:I16"/>
    <mergeCell ref="D17:I17"/>
    <mergeCell ref="D18:I18"/>
    <mergeCell ref="D19:I19"/>
    <mergeCell ref="D12:I12"/>
    <mergeCell ref="B2:B4"/>
    <mergeCell ref="B8:B10"/>
    <mergeCell ref="C7:D7"/>
    <mergeCell ref="D2:K2"/>
    <mergeCell ref="D3:K3"/>
    <mergeCell ref="D4:K4"/>
    <mergeCell ref="M11:Q11"/>
    <mergeCell ref="B25:L25"/>
    <mergeCell ref="B26:L26"/>
    <mergeCell ref="B27:L27"/>
    <mergeCell ref="C6:H6"/>
    <mergeCell ref="D13:I13"/>
    <mergeCell ref="D14:I14"/>
    <mergeCell ref="D15:I15"/>
    <mergeCell ref="B12:B23"/>
    <mergeCell ref="C9:I9"/>
  </mergeCells>
  <phoneticPr fontId="1"/>
  <dataValidations count="1">
    <dataValidation type="list" allowBlank="1" showInputMessage="1" showErrorMessage="1" sqref="C5 C8 C10:C11">
      <formula1>"平成,令和"</formula1>
    </dataValidation>
  </dataValidations>
  <pageMargins left="0.78740157480314965" right="0.47244094488188981" top="0.98425196850393704" bottom="0.98425196850393704" header="0.51181102362204722" footer="0.51181102362204722"/>
  <pageSetup paperSize="9" orientation="landscape" cellComments="asDisplayed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Sheet1!$F$1:$F$3</xm:f>
          </x14:formula1>
          <xm:sqref>I6</xm:sqref>
        </x14:dataValidation>
        <x14:dataValidation type="list" allowBlank="1" showInputMessage="1" showErrorMessage="1">
          <x14:formula1>
            <xm:f>Sheet1!$G$1:$G$3</xm:f>
          </x14:formula1>
          <xm:sqref>E7</xm:sqref>
        </x14:dataValidation>
        <x14:dataValidation type="list" allowBlank="1" showInputMessage="1" showErrorMessage="1">
          <x14:formula1>
            <xm:f>Sheet1!$J$1:$J$3</xm:f>
          </x14:formula1>
          <xm:sqref>K7</xm:sqref>
        </x14:dataValidation>
        <x14:dataValidation type="list" allowBlank="1" showInputMessage="1" showErrorMessage="1">
          <x14:formula1>
            <xm:f>Sheet1!$I$1:$I$2</xm:f>
          </x14:formula1>
          <xm:sqref>H7</xm:sqref>
        </x14:dataValidation>
        <x14:dataValidation type="list" allowBlank="1" showInputMessage="1" showErrorMessage="1">
          <x14:formula1>
            <xm:f>Sheet1!$H$1:$H$3</xm:f>
          </x14:formula1>
          <xm:sqref>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0"/>
  </sheetPr>
  <dimension ref="A2:Z255"/>
  <sheetViews>
    <sheetView tabSelected="1" view="pageBreakPreview" zoomScaleNormal="150" zoomScaleSheetLayoutView="100" workbookViewId="0">
      <selection activeCell="Y29" sqref="Y29"/>
    </sheetView>
  </sheetViews>
  <sheetFormatPr defaultRowHeight="12" customHeight="1"/>
  <cols>
    <col min="1" max="1" width="2.75" style="76" customWidth="1"/>
    <col min="2" max="6" width="3" style="76" customWidth="1"/>
    <col min="7" max="7" width="3" style="77" customWidth="1"/>
    <col min="8" max="8" width="3" style="78" customWidth="1"/>
    <col min="9" max="9" width="3" style="76" customWidth="1"/>
    <col min="10" max="10" width="3" style="78" customWidth="1"/>
    <col min="11" max="11" width="3" style="76" customWidth="1"/>
    <col min="12" max="12" width="3" style="78" customWidth="1"/>
    <col min="13" max="13" width="1.125" style="76" customWidth="1"/>
    <col min="14" max="16" width="2.75" style="76" customWidth="1"/>
    <col min="17" max="17" width="3.875" style="76" customWidth="1"/>
    <col min="18" max="18" width="2" style="76" customWidth="1"/>
    <col min="19" max="19" width="2.875" style="76" bestFit="1" customWidth="1"/>
    <col min="20" max="20" width="25.625" style="76" customWidth="1"/>
    <col min="21" max="21" width="19.75" style="76" customWidth="1"/>
    <col min="22" max="22" width="9" style="76"/>
    <col min="23" max="23" width="3.625" style="76" customWidth="1"/>
    <col min="24" max="26" width="9" style="79"/>
    <col min="27" max="16384" width="9" style="76"/>
  </cols>
  <sheetData>
    <row r="2" spans="1:23" s="76" customFormat="1" ht="12" customHeight="1" thickBot="1">
      <c r="G2" s="77"/>
      <c r="H2" s="78"/>
      <c r="J2" s="78"/>
      <c r="L2" s="78"/>
      <c r="S2" s="191"/>
      <c r="T2" s="191"/>
      <c r="U2" s="191"/>
    </row>
    <row r="3" spans="1:23" s="76" customFormat="1" ht="12" customHeight="1" thickBot="1">
      <c r="A3" s="76">
        <f>COUNTA(基本情報入力シート【シート1】!C12)</f>
        <v>1</v>
      </c>
      <c r="B3" s="80" t="s">
        <v>26</v>
      </c>
      <c r="C3" s="81">
        <f>基本情報入力シート【シート1】!M12</f>
        <v>0</v>
      </c>
      <c r="D3" s="82" t="s">
        <v>30</v>
      </c>
      <c r="E3" s="81">
        <f>基本情報入力シート【シート1】!O12</f>
        <v>0</v>
      </c>
      <c r="F3" s="82" t="s">
        <v>30</v>
      </c>
      <c r="G3" s="83">
        <f>基本情報入力シート【シート1】!Q12</f>
        <v>0</v>
      </c>
      <c r="H3" s="84" t="s">
        <v>27</v>
      </c>
      <c r="I3" s="82"/>
      <c r="J3" s="84"/>
      <c r="K3" s="82"/>
      <c r="L3" s="84"/>
      <c r="M3" s="82"/>
      <c r="N3" s="82"/>
      <c r="O3" s="82"/>
      <c r="P3" s="82"/>
      <c r="Q3" s="82"/>
      <c r="R3" s="85"/>
      <c r="S3" s="175"/>
      <c r="T3" s="176"/>
      <c r="U3" s="177"/>
    </row>
    <row r="4" spans="1:23" s="76" customFormat="1" ht="12" customHeight="1" thickTop="1">
      <c r="B4" s="178" t="s">
        <v>28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86"/>
      <c r="N4" s="192" t="s">
        <v>63</v>
      </c>
      <c r="O4" s="193"/>
      <c r="P4" s="193"/>
      <c r="Q4" s="194"/>
      <c r="R4" s="87"/>
      <c r="S4" s="88" t="s">
        <v>0</v>
      </c>
      <c r="T4" s="89"/>
      <c r="U4" s="90"/>
      <c r="W4" s="91"/>
    </row>
    <row r="5" spans="1:23" s="76" customFormat="1" ht="12" customHeight="1">
      <c r="B5" s="92"/>
      <c r="C5" s="93"/>
      <c r="D5" s="93"/>
      <c r="E5" s="93"/>
      <c r="F5" s="93"/>
      <c r="G5" s="94"/>
      <c r="H5" s="95"/>
      <c r="I5" s="93"/>
      <c r="J5" s="95"/>
      <c r="K5" s="93"/>
      <c r="L5" s="95"/>
      <c r="M5" s="93"/>
      <c r="N5" s="195"/>
      <c r="O5" s="196"/>
      <c r="P5" s="196"/>
      <c r="Q5" s="197"/>
      <c r="R5" s="87"/>
      <c r="S5" s="96"/>
      <c r="T5" s="97"/>
      <c r="U5" s="98"/>
    </row>
    <row r="6" spans="1:23" s="76" customFormat="1" ht="12" customHeight="1">
      <c r="B6" s="99" t="s">
        <v>29</v>
      </c>
      <c r="C6" s="100"/>
      <c r="D6" s="100" t="s">
        <v>86</v>
      </c>
      <c r="E6" s="100"/>
      <c r="F6" s="189" t="str">
        <f>身分証明書交付願《シート3》!$M$6</f>
        <v>（例）福岡県八女市〇〇町123番地</v>
      </c>
      <c r="G6" s="189"/>
      <c r="H6" s="189"/>
      <c r="I6" s="189"/>
      <c r="J6" s="189"/>
      <c r="K6" s="189"/>
      <c r="L6" s="189"/>
      <c r="M6" s="100"/>
      <c r="N6" s="195"/>
      <c r="O6" s="196"/>
      <c r="P6" s="196"/>
      <c r="Q6" s="197"/>
      <c r="R6" s="87"/>
      <c r="S6" s="101" t="s">
        <v>19</v>
      </c>
      <c r="T6" s="102" t="s">
        <v>20</v>
      </c>
      <c r="U6" s="103"/>
    </row>
    <row r="7" spans="1:23" s="76" customFormat="1" ht="12" customHeight="1">
      <c r="B7" s="99"/>
      <c r="C7" s="100"/>
      <c r="D7" s="100" t="s">
        <v>31</v>
      </c>
      <c r="E7" s="100"/>
      <c r="F7" s="189" t="str">
        <f>身分証明書交付願《シート3》!$M$7</f>
        <v>（例）××株式会社</v>
      </c>
      <c r="G7" s="189"/>
      <c r="H7" s="189"/>
      <c r="I7" s="189"/>
      <c r="J7" s="189"/>
      <c r="K7" s="189"/>
      <c r="L7" s="189"/>
      <c r="M7" s="100"/>
      <c r="N7" s="195"/>
      <c r="O7" s="196"/>
      <c r="P7" s="196"/>
      <c r="Q7" s="197"/>
      <c r="R7" s="87"/>
      <c r="S7" s="104"/>
      <c r="T7" s="102"/>
      <c r="U7" s="103"/>
    </row>
    <row r="8" spans="1:23" s="76" customFormat="1" ht="12" customHeight="1">
      <c r="B8" s="99"/>
      <c r="C8" s="100"/>
      <c r="D8" s="100" t="s">
        <v>32</v>
      </c>
      <c r="E8" s="100"/>
      <c r="F8" s="189" t="str">
        <f>身分証明書交付願《シート3》!$G$26</f>
        <v>（例）八女　一郎</v>
      </c>
      <c r="G8" s="189"/>
      <c r="H8" s="189"/>
      <c r="I8" s="189"/>
      <c r="J8" s="189"/>
      <c r="K8" s="189"/>
      <c r="L8" s="189"/>
      <c r="M8" s="100"/>
      <c r="N8" s="195"/>
      <c r="O8" s="196"/>
      <c r="P8" s="196"/>
      <c r="Q8" s="197"/>
      <c r="R8" s="87"/>
      <c r="S8" s="101" t="s">
        <v>21</v>
      </c>
      <c r="T8" s="102" t="s">
        <v>106</v>
      </c>
      <c r="U8" s="103"/>
    </row>
    <row r="9" spans="1:23" s="76" customFormat="1" ht="12" customHeight="1" thickBot="1">
      <c r="B9" s="99"/>
      <c r="C9" s="100"/>
      <c r="D9" s="100"/>
      <c r="E9" s="100"/>
      <c r="F9" s="100"/>
      <c r="G9" s="105"/>
      <c r="H9" s="106"/>
      <c r="I9" s="100"/>
      <c r="J9" s="106"/>
      <c r="K9" s="100"/>
      <c r="L9" s="106"/>
      <c r="M9" s="100"/>
      <c r="N9" s="198"/>
      <c r="O9" s="199"/>
      <c r="P9" s="199"/>
      <c r="Q9" s="200"/>
      <c r="R9" s="87"/>
      <c r="S9" s="104"/>
      <c r="T9" s="102" t="s">
        <v>107</v>
      </c>
      <c r="U9" s="103"/>
    </row>
    <row r="10" spans="1:23" s="76" customFormat="1" ht="12" customHeight="1" thickTop="1">
      <c r="B10" s="99" t="s">
        <v>33</v>
      </c>
      <c r="C10" s="100"/>
      <c r="D10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0" s="100"/>
      <c r="F10" s="100"/>
      <c r="G10" s="105"/>
      <c r="H10" s="106"/>
      <c r="I10" s="100"/>
      <c r="J10" s="106"/>
      <c r="K10" s="100"/>
      <c r="L10" s="106"/>
      <c r="M10" s="100"/>
      <c r="N10" s="100"/>
      <c r="O10" s="100"/>
      <c r="P10" s="100"/>
      <c r="Q10" s="100"/>
      <c r="R10" s="107"/>
      <c r="S10" s="101"/>
      <c r="T10" s="102"/>
      <c r="U10" s="103"/>
    </row>
    <row r="11" spans="1:23" s="76" customFormat="1" ht="12" customHeight="1">
      <c r="B11" s="99"/>
      <c r="C11" s="100"/>
      <c r="D11" s="100" t="str">
        <f>CONCATENATE(身分証明書交付願《シート3》!$AG$14,身分証明書交付願《シート3》!$T$14)</f>
        <v>（例）□□□業務委託</v>
      </c>
      <c r="E11" s="100"/>
      <c r="F11" s="100"/>
      <c r="G11" s="105"/>
      <c r="H11" s="106"/>
      <c r="I11" s="100"/>
      <c r="J11" s="106"/>
      <c r="K11" s="100"/>
      <c r="L11" s="106"/>
      <c r="M11" s="100"/>
      <c r="N11" s="100"/>
      <c r="O11" s="100"/>
      <c r="P11" s="100"/>
      <c r="Q11" s="100"/>
      <c r="R11" s="107"/>
      <c r="S11" s="101" t="s">
        <v>23</v>
      </c>
      <c r="T11" s="102" t="s">
        <v>108</v>
      </c>
      <c r="U11" s="103"/>
    </row>
    <row r="12" spans="1:23" s="76" customFormat="1" ht="12" customHeight="1">
      <c r="B12" s="99" t="s">
        <v>95</v>
      </c>
      <c r="C12" s="100"/>
      <c r="D12" s="108" t="str">
        <f>基本情報入力シート【シート1】!$C$6&amp;基本情報入力シート【シート1】!$I$6</f>
        <v>（例）△△△線</v>
      </c>
      <c r="E12" s="100"/>
      <c r="F12" s="100"/>
      <c r="G12" s="105"/>
      <c r="H12" s="106"/>
      <c r="I12" s="100"/>
      <c r="J12" s="106"/>
      <c r="K12" s="100"/>
      <c r="L12" s="106"/>
      <c r="M12" s="100"/>
      <c r="N12" s="100"/>
      <c r="O12" s="100"/>
      <c r="P12" s="100"/>
      <c r="Q12" s="100"/>
      <c r="R12" s="107"/>
      <c r="S12" s="101"/>
      <c r="T12" s="102" t="s">
        <v>109</v>
      </c>
      <c r="U12" s="103"/>
    </row>
    <row r="13" spans="1:23" s="76" customFormat="1" ht="12" customHeight="1">
      <c r="B13" s="99"/>
      <c r="C13" s="100"/>
      <c r="D13" s="100"/>
      <c r="E13" s="100"/>
      <c r="F13" s="100"/>
      <c r="G13" s="105"/>
      <c r="H13" s="106"/>
      <c r="I13" s="100"/>
      <c r="J13" s="106"/>
      <c r="K13" s="100"/>
      <c r="L13" s="106"/>
      <c r="M13" s="100"/>
      <c r="N13" s="100"/>
      <c r="O13" s="100"/>
      <c r="P13" s="100"/>
      <c r="Q13" s="100"/>
      <c r="R13" s="107"/>
      <c r="S13" s="101"/>
      <c r="T13" s="102" t="s">
        <v>110</v>
      </c>
      <c r="U13" s="103"/>
    </row>
    <row r="14" spans="1:23" s="76" customFormat="1" ht="12" customHeight="1">
      <c r="B14" s="99"/>
      <c r="C14" s="100" t="s">
        <v>78</v>
      </c>
      <c r="D14" s="100"/>
      <c r="E14" s="100"/>
      <c r="F14" s="100"/>
      <c r="G14" s="105"/>
      <c r="H14" s="106"/>
      <c r="I14" s="100"/>
      <c r="J14" s="106"/>
      <c r="K14" s="100"/>
      <c r="L14" s="106"/>
      <c r="M14" s="100"/>
      <c r="N14" s="100"/>
      <c r="O14" s="100"/>
      <c r="P14" s="100"/>
      <c r="Q14" s="100"/>
      <c r="R14" s="107"/>
      <c r="S14" s="104"/>
      <c r="T14" s="102"/>
      <c r="U14" s="103"/>
    </row>
    <row r="15" spans="1:23" s="76" customFormat="1" ht="12" customHeight="1">
      <c r="B15" s="99"/>
      <c r="C15" s="100" t="str">
        <f>CONCATENATE(身分証明書交付願《シート3》!AG$14,"を行う者であることを証明する。")</f>
        <v>（例）□□□業務委託を行う者であることを証明する。</v>
      </c>
      <c r="D15" s="100"/>
      <c r="E15" s="100"/>
      <c r="F15" s="100"/>
      <c r="G15" s="105"/>
      <c r="H15" s="106"/>
      <c r="I15" s="100"/>
      <c r="J15" s="106"/>
      <c r="K15" s="100"/>
      <c r="L15" s="106"/>
      <c r="M15" s="100"/>
      <c r="N15" s="100"/>
      <c r="O15" s="100"/>
      <c r="P15" s="100"/>
      <c r="Q15" s="100"/>
      <c r="R15" s="107"/>
      <c r="S15" s="101" t="s">
        <v>24</v>
      </c>
      <c r="T15" s="102" t="s">
        <v>22</v>
      </c>
      <c r="U15" s="103"/>
    </row>
    <row r="16" spans="1:23" s="76" customFormat="1" ht="12" customHeight="1">
      <c r="B16" s="99"/>
      <c r="C16" s="100"/>
      <c r="D16" s="100"/>
      <c r="E16" s="100"/>
      <c r="F16" s="100"/>
      <c r="G16" s="105"/>
      <c r="H16" s="106"/>
      <c r="I16" s="100"/>
      <c r="J16" s="106"/>
      <c r="K16" s="100"/>
      <c r="L16" s="106"/>
      <c r="M16" s="100"/>
      <c r="N16" s="100"/>
      <c r="O16" s="100"/>
      <c r="P16" s="100"/>
      <c r="Q16" s="100"/>
      <c r="R16" s="107"/>
      <c r="S16" s="104"/>
      <c r="T16" s="102"/>
      <c r="U16" s="103"/>
    </row>
    <row r="17" spans="1:21" s="76" customFormat="1" ht="12" customHeight="1">
      <c r="B17" s="99" t="s">
        <v>34</v>
      </c>
      <c r="C17" s="100"/>
      <c r="D17" s="100"/>
      <c r="E17" s="100" t="s">
        <v>35</v>
      </c>
      <c r="F17" s="173" t="s">
        <v>85</v>
      </c>
      <c r="G17" s="173"/>
      <c r="H17" s="109">
        <f>身分証明書交付願《シート3》!$G$16</f>
        <v>4</v>
      </c>
      <c r="I17" s="100" t="s">
        <v>37</v>
      </c>
      <c r="J17" s="109">
        <f>身分証明書交付願《シート3》!$I$16</f>
        <v>8</v>
      </c>
      <c r="K17" s="100" t="s">
        <v>38</v>
      </c>
      <c r="L17" s="109">
        <f>身分証明書交付願《シート3》!$K$16</f>
        <v>2</v>
      </c>
      <c r="M17" s="100"/>
      <c r="N17" s="100" t="s">
        <v>39</v>
      </c>
      <c r="O17" s="100"/>
      <c r="P17" s="100"/>
      <c r="Q17" s="100"/>
      <c r="R17" s="107"/>
      <c r="S17" s="101" t="s">
        <v>25</v>
      </c>
      <c r="T17" s="102" t="s">
        <v>111</v>
      </c>
      <c r="U17" s="103"/>
    </row>
    <row r="18" spans="1:21" s="76" customFormat="1" ht="12" customHeight="1">
      <c r="B18" s="99"/>
      <c r="C18" s="100"/>
      <c r="D18" s="100"/>
      <c r="E18" s="100" t="s">
        <v>36</v>
      </c>
      <c r="F18" s="173" t="s">
        <v>85</v>
      </c>
      <c r="G18" s="173"/>
      <c r="H18" s="109">
        <f>身分証明書交付願《シート3》!$O$16</f>
        <v>5</v>
      </c>
      <c r="I18" s="100" t="s">
        <v>37</v>
      </c>
      <c r="J18" s="109">
        <f>身分証明書交付願《シート3》!$Q$16</f>
        <v>3</v>
      </c>
      <c r="K18" s="100" t="s">
        <v>38</v>
      </c>
      <c r="L18" s="109">
        <f>身分証明書交付願《シート3》!$S$16</f>
        <v>1</v>
      </c>
      <c r="M18" s="100"/>
      <c r="N18" s="100" t="s">
        <v>39</v>
      </c>
      <c r="O18" s="100"/>
      <c r="P18" s="100"/>
      <c r="Q18" s="100"/>
      <c r="R18" s="107"/>
      <c r="S18" s="101"/>
      <c r="T18" s="102" t="s">
        <v>112</v>
      </c>
      <c r="U18" s="103"/>
    </row>
    <row r="19" spans="1:21" s="76" customFormat="1" ht="12" customHeight="1">
      <c r="B19" s="99" t="s">
        <v>40</v>
      </c>
      <c r="C19" s="100"/>
      <c r="D19" s="100"/>
      <c r="E19" s="100"/>
      <c r="F19" s="173" t="s">
        <v>85</v>
      </c>
      <c r="G19" s="173"/>
      <c r="H19" s="110">
        <v>4</v>
      </c>
      <c r="I19" s="100" t="s">
        <v>37</v>
      </c>
      <c r="J19" s="110">
        <v>8</v>
      </c>
      <c r="K19" s="100" t="s">
        <v>38</v>
      </c>
      <c r="L19" s="110">
        <v>1</v>
      </c>
      <c r="M19" s="100"/>
      <c r="N19" s="100" t="s">
        <v>39</v>
      </c>
      <c r="O19" s="100"/>
      <c r="P19" s="100"/>
      <c r="Q19" s="100"/>
      <c r="R19" s="107"/>
      <c r="S19" s="104"/>
      <c r="T19" s="102"/>
      <c r="U19" s="103"/>
    </row>
    <row r="20" spans="1:21" s="76" customFormat="1" ht="12" customHeight="1">
      <c r="B20" s="99"/>
      <c r="C20" s="100"/>
      <c r="D20" s="100"/>
      <c r="E20" s="100"/>
      <c r="F20" s="100"/>
      <c r="G20" s="105"/>
      <c r="H20" s="106"/>
      <c r="I20" s="100"/>
      <c r="J20" s="106"/>
      <c r="K20" s="100"/>
      <c r="L20" s="106"/>
      <c r="M20" s="100"/>
      <c r="N20" s="100"/>
      <c r="O20" s="100"/>
      <c r="P20" s="100"/>
      <c r="Q20" s="100"/>
      <c r="R20" s="107"/>
      <c r="S20" s="101" t="s">
        <v>77</v>
      </c>
      <c r="T20" s="102" t="s">
        <v>113</v>
      </c>
      <c r="U20" s="103"/>
    </row>
    <row r="21" spans="1:21" s="76" customFormat="1" ht="12" customHeight="1">
      <c r="B21" s="99" t="s">
        <v>41</v>
      </c>
      <c r="C21" s="100"/>
      <c r="D21" s="100"/>
      <c r="E21" s="100" t="s">
        <v>121</v>
      </c>
      <c r="F21" s="100"/>
      <c r="G21" s="105"/>
      <c r="H21" s="106"/>
      <c r="I21" s="100"/>
      <c r="J21" s="106"/>
      <c r="K21" s="100"/>
      <c r="L21" s="106"/>
      <c r="M21" s="100"/>
      <c r="N21" s="100"/>
      <c r="O21" s="100"/>
      <c r="P21" s="100"/>
      <c r="Q21" s="100"/>
      <c r="R21" s="107"/>
      <c r="S21" s="101"/>
      <c r="T21" s="102" t="s">
        <v>114</v>
      </c>
      <c r="U21" s="103"/>
    </row>
    <row r="22" spans="1:21" s="76" customFormat="1" ht="12" customHeight="1" thickBot="1">
      <c r="B22" s="111"/>
      <c r="C22" s="112"/>
      <c r="D22" s="112"/>
      <c r="E22" s="112"/>
      <c r="F22" s="112"/>
      <c r="G22" s="113"/>
      <c r="H22" s="114"/>
      <c r="I22" s="112"/>
      <c r="J22" s="114"/>
      <c r="K22" s="112"/>
      <c r="L22" s="114"/>
      <c r="M22" s="112"/>
      <c r="N22" s="112"/>
      <c r="O22" s="112"/>
      <c r="P22" s="112"/>
      <c r="Q22" s="112"/>
      <c r="R22" s="115"/>
      <c r="S22" s="116"/>
      <c r="T22" s="117"/>
      <c r="U22" s="118"/>
    </row>
    <row r="23" spans="1:21" s="76" customFormat="1" ht="12" customHeight="1" thickBot="1">
      <c r="C23" s="119"/>
      <c r="D23" s="119"/>
      <c r="E23" s="119"/>
      <c r="F23" s="119"/>
      <c r="G23" s="120"/>
      <c r="H23" s="78"/>
      <c r="J23" s="78"/>
      <c r="L23" s="78"/>
      <c r="S23" s="174"/>
      <c r="T23" s="174"/>
      <c r="U23" s="174"/>
    </row>
    <row r="24" spans="1:21" s="76" customFormat="1" ht="12" customHeight="1" thickBot="1">
      <c r="A24" s="76">
        <v>2</v>
      </c>
      <c r="B24" s="80" t="s">
        <v>26</v>
      </c>
      <c r="C24" s="121">
        <f>基本情報入力シート【シート1】!M13</f>
        <v>0</v>
      </c>
      <c r="D24" s="79" t="s">
        <v>46</v>
      </c>
      <c r="E24" s="121">
        <f>基本情報入力シート【シート1】!O13</f>
        <v>0</v>
      </c>
      <c r="F24" s="79" t="s">
        <v>46</v>
      </c>
      <c r="G24" s="121">
        <f>基本情報入力シート【シート1】!Q13</f>
        <v>0</v>
      </c>
      <c r="H24" s="84" t="s">
        <v>27</v>
      </c>
      <c r="I24" s="82"/>
      <c r="J24" s="84"/>
      <c r="K24" s="82"/>
      <c r="L24" s="84"/>
      <c r="M24" s="82"/>
      <c r="N24" s="82"/>
      <c r="O24" s="82"/>
      <c r="P24" s="82"/>
      <c r="Q24" s="82"/>
      <c r="R24" s="85"/>
      <c r="S24" s="175"/>
      <c r="T24" s="176"/>
      <c r="U24" s="177"/>
    </row>
    <row r="25" spans="1:21" s="76" customFormat="1" ht="12" customHeight="1" thickTop="1">
      <c r="B25" s="178" t="s">
        <v>28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86"/>
      <c r="N25" s="180" t="s">
        <v>63</v>
      </c>
      <c r="O25" s="181"/>
      <c r="P25" s="181"/>
      <c r="Q25" s="182"/>
      <c r="R25" s="87"/>
      <c r="S25" s="88" t="s">
        <v>0</v>
      </c>
      <c r="T25" s="89"/>
      <c r="U25" s="90"/>
    </row>
    <row r="26" spans="1:21" s="76" customFormat="1" ht="12" customHeight="1">
      <c r="B26" s="92"/>
      <c r="C26" s="93"/>
      <c r="D26" s="93"/>
      <c r="E26" s="93"/>
      <c r="F26" s="93"/>
      <c r="G26" s="94"/>
      <c r="H26" s="95"/>
      <c r="I26" s="93"/>
      <c r="J26" s="95"/>
      <c r="K26" s="93"/>
      <c r="L26" s="95"/>
      <c r="M26" s="93"/>
      <c r="N26" s="183"/>
      <c r="O26" s="184"/>
      <c r="P26" s="184"/>
      <c r="Q26" s="185"/>
      <c r="R26" s="87"/>
      <c r="S26" s="96"/>
      <c r="T26" s="97"/>
      <c r="U26" s="98"/>
    </row>
    <row r="27" spans="1:21" s="76" customFormat="1" ht="12" customHeight="1">
      <c r="B27" s="99" t="s">
        <v>29</v>
      </c>
      <c r="C27" s="100"/>
      <c r="D27" s="100" t="s">
        <v>86</v>
      </c>
      <c r="E27" s="100"/>
      <c r="F27" s="189" t="str">
        <f>身分証明書交付願《シート3》!$M$6</f>
        <v>（例）福岡県八女市〇〇町123番地</v>
      </c>
      <c r="G27" s="189"/>
      <c r="H27" s="189"/>
      <c r="I27" s="189"/>
      <c r="J27" s="189"/>
      <c r="K27" s="189"/>
      <c r="L27" s="189"/>
      <c r="M27" s="100"/>
      <c r="N27" s="183"/>
      <c r="O27" s="184"/>
      <c r="P27" s="184"/>
      <c r="Q27" s="185"/>
      <c r="R27" s="87"/>
      <c r="S27" s="101" t="s">
        <v>19</v>
      </c>
      <c r="T27" s="102" t="s">
        <v>20</v>
      </c>
      <c r="U27" s="103"/>
    </row>
    <row r="28" spans="1:21" s="76" customFormat="1" ht="12" customHeight="1">
      <c r="B28" s="99"/>
      <c r="C28" s="100"/>
      <c r="D28" s="100" t="s">
        <v>31</v>
      </c>
      <c r="E28" s="100"/>
      <c r="F28" s="189" t="str">
        <f>身分証明書交付願《シート3》!$M$7</f>
        <v>（例）××株式会社</v>
      </c>
      <c r="G28" s="189"/>
      <c r="H28" s="189"/>
      <c r="I28" s="189"/>
      <c r="J28" s="189"/>
      <c r="K28" s="189"/>
      <c r="L28" s="189"/>
      <c r="M28" s="100"/>
      <c r="N28" s="183"/>
      <c r="O28" s="184"/>
      <c r="P28" s="184"/>
      <c r="Q28" s="185"/>
      <c r="R28" s="87"/>
      <c r="S28" s="104"/>
      <c r="T28" s="102"/>
      <c r="U28" s="103"/>
    </row>
    <row r="29" spans="1:21" s="76" customFormat="1" ht="12" customHeight="1">
      <c r="B29" s="99"/>
      <c r="C29" s="100"/>
      <c r="D29" s="100" t="s">
        <v>32</v>
      </c>
      <c r="E29" s="100"/>
      <c r="F29" s="189" t="str">
        <f>身分証明書交付願《シート3》!$G$28</f>
        <v>（例）広川　次郎</v>
      </c>
      <c r="G29" s="189"/>
      <c r="H29" s="189"/>
      <c r="I29" s="189"/>
      <c r="J29" s="189"/>
      <c r="K29" s="189"/>
      <c r="L29" s="189"/>
      <c r="M29" s="100"/>
      <c r="N29" s="183"/>
      <c r="O29" s="184"/>
      <c r="P29" s="184"/>
      <c r="Q29" s="185"/>
      <c r="R29" s="87"/>
      <c r="S29" s="101" t="s">
        <v>21</v>
      </c>
      <c r="T29" s="102" t="s">
        <v>106</v>
      </c>
      <c r="U29" s="103"/>
    </row>
    <row r="30" spans="1:21" s="76" customFormat="1" ht="12" customHeight="1" thickBot="1">
      <c r="B30" s="99"/>
      <c r="C30" s="100"/>
      <c r="D30" s="100"/>
      <c r="E30" s="100"/>
      <c r="F30" s="100"/>
      <c r="G30" s="105"/>
      <c r="H30" s="106"/>
      <c r="I30" s="100"/>
      <c r="J30" s="106"/>
      <c r="K30" s="100"/>
      <c r="L30" s="106"/>
      <c r="M30" s="100"/>
      <c r="N30" s="186"/>
      <c r="O30" s="187"/>
      <c r="P30" s="187"/>
      <c r="Q30" s="188"/>
      <c r="R30" s="87"/>
      <c r="S30" s="104"/>
      <c r="T30" s="102" t="s">
        <v>107</v>
      </c>
      <c r="U30" s="103"/>
    </row>
    <row r="31" spans="1:21" s="76" customFormat="1" ht="12" customHeight="1" thickTop="1">
      <c r="B31" s="99" t="s">
        <v>33</v>
      </c>
      <c r="C31" s="100"/>
      <c r="D31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31" s="100"/>
      <c r="F31" s="100"/>
      <c r="G31" s="105"/>
      <c r="H31" s="106"/>
      <c r="I31" s="100"/>
      <c r="J31" s="106"/>
      <c r="K31" s="100"/>
      <c r="L31" s="106"/>
      <c r="M31" s="100"/>
      <c r="N31" s="100"/>
      <c r="O31" s="100"/>
      <c r="P31" s="100"/>
      <c r="Q31" s="100"/>
      <c r="R31" s="107"/>
      <c r="S31" s="101"/>
      <c r="T31" s="102"/>
      <c r="U31" s="103"/>
    </row>
    <row r="32" spans="1:21" s="76" customFormat="1" ht="12" customHeight="1">
      <c r="B32" s="99"/>
      <c r="C32" s="100"/>
      <c r="D32" s="100" t="str">
        <f>CONCATENATE(身分証明書交付願《シート3》!$AG$14,身分証明書交付願《シート3》!$T$14)</f>
        <v>（例）□□□業務委託</v>
      </c>
      <c r="E32" s="100"/>
      <c r="F32" s="100"/>
      <c r="G32" s="105"/>
      <c r="H32" s="106"/>
      <c r="I32" s="100"/>
      <c r="J32" s="106"/>
      <c r="K32" s="100"/>
      <c r="L32" s="106"/>
      <c r="M32" s="100"/>
      <c r="N32" s="100"/>
      <c r="O32" s="100"/>
      <c r="P32" s="100"/>
      <c r="Q32" s="100"/>
      <c r="R32" s="107"/>
      <c r="S32" s="101" t="s">
        <v>23</v>
      </c>
      <c r="T32" s="102" t="s">
        <v>108</v>
      </c>
      <c r="U32" s="103"/>
    </row>
    <row r="33" spans="1:21" s="76" customFormat="1" ht="12" customHeight="1">
      <c r="B33" s="99" t="s">
        <v>95</v>
      </c>
      <c r="C33" s="100"/>
      <c r="D33" s="108" t="str">
        <f>基本情報入力シート【シート1】!$C$6&amp;基本情報入力シート【シート1】!$I$6</f>
        <v>（例）△△△線</v>
      </c>
      <c r="E33" s="100"/>
      <c r="F33" s="100"/>
      <c r="G33" s="105"/>
      <c r="H33" s="106"/>
      <c r="I33" s="100"/>
      <c r="J33" s="106"/>
      <c r="K33" s="100"/>
      <c r="L33" s="106"/>
      <c r="M33" s="100"/>
      <c r="N33" s="100"/>
      <c r="O33" s="100"/>
      <c r="P33" s="100"/>
      <c r="Q33" s="100"/>
      <c r="R33" s="107"/>
      <c r="S33" s="101"/>
      <c r="T33" s="102" t="s">
        <v>109</v>
      </c>
      <c r="U33" s="103"/>
    </row>
    <row r="34" spans="1:21" s="76" customFormat="1" ht="12" customHeight="1">
      <c r="B34" s="99"/>
      <c r="C34" s="100"/>
      <c r="D34" s="100"/>
      <c r="E34" s="100"/>
      <c r="F34" s="100"/>
      <c r="G34" s="105"/>
      <c r="H34" s="106"/>
      <c r="I34" s="100"/>
      <c r="J34" s="106"/>
      <c r="K34" s="100"/>
      <c r="L34" s="106"/>
      <c r="M34" s="100"/>
      <c r="N34" s="100"/>
      <c r="O34" s="100"/>
      <c r="P34" s="100"/>
      <c r="Q34" s="100"/>
      <c r="R34" s="107"/>
      <c r="S34" s="101"/>
      <c r="T34" s="102" t="s">
        <v>110</v>
      </c>
      <c r="U34" s="103"/>
    </row>
    <row r="35" spans="1:21" s="76" customFormat="1" ht="12" customHeight="1">
      <c r="B35" s="99"/>
      <c r="C35" s="100" t="s">
        <v>78</v>
      </c>
      <c r="D35" s="100"/>
      <c r="E35" s="100"/>
      <c r="F35" s="100"/>
      <c r="G35" s="105"/>
      <c r="H35" s="106"/>
      <c r="I35" s="100"/>
      <c r="J35" s="106"/>
      <c r="K35" s="100"/>
      <c r="L35" s="106"/>
      <c r="M35" s="100"/>
      <c r="N35" s="100"/>
      <c r="O35" s="100"/>
      <c r="P35" s="100"/>
      <c r="Q35" s="100"/>
      <c r="R35" s="107"/>
      <c r="S35" s="104"/>
      <c r="T35" s="102"/>
      <c r="U35" s="103"/>
    </row>
    <row r="36" spans="1:21" s="76" customFormat="1" ht="12" customHeight="1">
      <c r="B36" s="99"/>
      <c r="C36" s="100" t="str">
        <f>CONCATENATE(身分証明書交付願《シート3》!AG$14,"を行う者であることを証明する。")</f>
        <v>（例）□□□業務委託を行う者であることを証明する。</v>
      </c>
      <c r="D36" s="100"/>
      <c r="E36" s="100"/>
      <c r="F36" s="100"/>
      <c r="G36" s="105"/>
      <c r="H36" s="106"/>
      <c r="I36" s="100"/>
      <c r="J36" s="106"/>
      <c r="K36" s="100"/>
      <c r="L36" s="106"/>
      <c r="M36" s="100"/>
      <c r="N36" s="100"/>
      <c r="O36" s="100"/>
      <c r="P36" s="100"/>
      <c r="Q36" s="100"/>
      <c r="R36" s="107"/>
      <c r="S36" s="101" t="s">
        <v>24</v>
      </c>
      <c r="T36" s="102" t="s">
        <v>22</v>
      </c>
      <c r="U36" s="103"/>
    </row>
    <row r="37" spans="1:21" s="76" customFormat="1" ht="12" customHeight="1">
      <c r="B37" s="99"/>
      <c r="C37" s="100"/>
      <c r="D37" s="100"/>
      <c r="E37" s="100"/>
      <c r="F37" s="100"/>
      <c r="G37" s="105"/>
      <c r="H37" s="106"/>
      <c r="I37" s="100"/>
      <c r="J37" s="106"/>
      <c r="K37" s="100"/>
      <c r="L37" s="106"/>
      <c r="M37" s="100"/>
      <c r="N37" s="100"/>
      <c r="O37" s="100"/>
      <c r="P37" s="100"/>
      <c r="Q37" s="100"/>
      <c r="R37" s="107"/>
      <c r="S37" s="104"/>
      <c r="T37" s="102"/>
      <c r="U37" s="103"/>
    </row>
    <row r="38" spans="1:21" s="76" customFormat="1" ht="12" customHeight="1">
      <c r="B38" s="99" t="s">
        <v>34</v>
      </c>
      <c r="C38" s="100"/>
      <c r="D38" s="100"/>
      <c r="E38" s="100" t="s">
        <v>35</v>
      </c>
      <c r="F38" s="173" t="str">
        <f>$F$17</f>
        <v>令和</v>
      </c>
      <c r="G38" s="173"/>
      <c r="H38" s="109">
        <f>身分証明書交付願《シート3》!$G$16</f>
        <v>4</v>
      </c>
      <c r="I38" s="100" t="s">
        <v>37</v>
      </c>
      <c r="J38" s="109">
        <f>身分証明書交付願《シート3》!$I$16</f>
        <v>8</v>
      </c>
      <c r="K38" s="100" t="s">
        <v>38</v>
      </c>
      <c r="L38" s="109">
        <f>身分証明書交付願《シート3》!$K$16</f>
        <v>2</v>
      </c>
      <c r="M38" s="100"/>
      <c r="N38" s="100" t="s">
        <v>39</v>
      </c>
      <c r="O38" s="100"/>
      <c r="P38" s="100"/>
      <c r="Q38" s="100"/>
      <c r="R38" s="107"/>
      <c r="S38" s="101" t="s">
        <v>25</v>
      </c>
      <c r="T38" s="102" t="s">
        <v>111</v>
      </c>
      <c r="U38" s="103"/>
    </row>
    <row r="39" spans="1:21" s="76" customFormat="1" ht="12" customHeight="1">
      <c r="B39" s="99"/>
      <c r="C39" s="100"/>
      <c r="D39" s="100"/>
      <c r="E39" s="100" t="s">
        <v>36</v>
      </c>
      <c r="F39" s="172" t="str">
        <f>$F$18</f>
        <v>令和</v>
      </c>
      <c r="G39" s="172"/>
      <c r="H39" s="109">
        <f>身分証明書交付願《シート3》!$O$16</f>
        <v>5</v>
      </c>
      <c r="I39" s="100" t="s">
        <v>37</v>
      </c>
      <c r="J39" s="109">
        <f>身分証明書交付願《シート3》!$Q$16</f>
        <v>3</v>
      </c>
      <c r="K39" s="100" t="s">
        <v>38</v>
      </c>
      <c r="L39" s="109">
        <f>身分証明書交付願《シート3》!$S$16</f>
        <v>1</v>
      </c>
      <c r="M39" s="100"/>
      <c r="N39" s="100" t="s">
        <v>39</v>
      </c>
      <c r="O39" s="100"/>
      <c r="P39" s="100"/>
      <c r="Q39" s="100"/>
      <c r="R39" s="107"/>
      <c r="S39" s="101"/>
      <c r="T39" s="102" t="s">
        <v>112</v>
      </c>
      <c r="U39" s="103"/>
    </row>
    <row r="40" spans="1:21" s="76" customFormat="1" ht="12" customHeight="1">
      <c r="B40" s="99" t="s">
        <v>40</v>
      </c>
      <c r="C40" s="100"/>
      <c r="D40" s="100"/>
      <c r="E40" s="100"/>
      <c r="F40" s="173" t="s">
        <v>85</v>
      </c>
      <c r="G40" s="173"/>
      <c r="H40" s="110">
        <f>$H$19</f>
        <v>4</v>
      </c>
      <c r="I40" s="100" t="s">
        <v>37</v>
      </c>
      <c r="J40" s="110">
        <f>J19</f>
        <v>8</v>
      </c>
      <c r="K40" s="100" t="s">
        <v>38</v>
      </c>
      <c r="L40" s="110">
        <f>L19</f>
        <v>1</v>
      </c>
      <c r="M40" s="100"/>
      <c r="N40" s="100" t="s">
        <v>39</v>
      </c>
      <c r="O40" s="100"/>
      <c r="P40" s="100"/>
      <c r="Q40" s="100"/>
      <c r="R40" s="107"/>
      <c r="S40" s="104"/>
      <c r="T40" s="102"/>
      <c r="U40" s="103"/>
    </row>
    <row r="41" spans="1:21" s="76" customFormat="1" ht="12" customHeight="1">
      <c r="B41" s="99"/>
      <c r="C41" s="100"/>
      <c r="D41" s="100"/>
      <c r="E41" s="100"/>
      <c r="F41" s="100"/>
      <c r="G41" s="105"/>
      <c r="H41" s="106"/>
      <c r="I41" s="100"/>
      <c r="J41" s="106"/>
      <c r="K41" s="100"/>
      <c r="L41" s="106"/>
      <c r="M41" s="100"/>
      <c r="N41" s="100"/>
      <c r="O41" s="100"/>
      <c r="P41" s="100"/>
      <c r="Q41" s="100"/>
      <c r="R41" s="107"/>
      <c r="S41" s="101" t="s">
        <v>77</v>
      </c>
      <c r="T41" s="102" t="s">
        <v>113</v>
      </c>
      <c r="U41" s="103"/>
    </row>
    <row r="42" spans="1:21" s="76" customFormat="1" ht="12" customHeight="1">
      <c r="B42" s="99" t="s">
        <v>41</v>
      </c>
      <c r="C42" s="100"/>
      <c r="D42" s="100"/>
      <c r="E42" s="100" t="s">
        <v>121</v>
      </c>
      <c r="F42" s="100"/>
      <c r="G42" s="105"/>
      <c r="H42" s="106"/>
      <c r="I42" s="100"/>
      <c r="J42" s="106"/>
      <c r="K42" s="100"/>
      <c r="L42" s="106"/>
      <c r="M42" s="100"/>
      <c r="N42" s="100"/>
      <c r="O42" s="100"/>
      <c r="P42" s="100"/>
      <c r="Q42" s="100"/>
      <c r="R42" s="107"/>
      <c r="S42" s="101"/>
      <c r="T42" s="102" t="s">
        <v>114</v>
      </c>
      <c r="U42" s="103"/>
    </row>
    <row r="43" spans="1:21" s="76" customFormat="1" ht="12" customHeight="1" thickBot="1">
      <c r="B43" s="111"/>
      <c r="C43" s="112"/>
      <c r="D43" s="112"/>
      <c r="E43" s="112"/>
      <c r="F43" s="112"/>
      <c r="G43" s="113"/>
      <c r="H43" s="114"/>
      <c r="I43" s="112"/>
      <c r="J43" s="114"/>
      <c r="K43" s="112"/>
      <c r="L43" s="114"/>
      <c r="M43" s="112"/>
      <c r="N43" s="112"/>
      <c r="O43" s="112"/>
      <c r="P43" s="112"/>
      <c r="Q43" s="112"/>
      <c r="R43" s="115"/>
      <c r="S43" s="116"/>
      <c r="T43" s="117"/>
      <c r="U43" s="118"/>
    </row>
    <row r="44" spans="1:21" s="76" customFormat="1" ht="12" customHeight="1" thickBot="1">
      <c r="G44" s="77"/>
      <c r="H44" s="78"/>
      <c r="J44" s="78"/>
      <c r="L44" s="78"/>
      <c r="S44" s="174"/>
      <c r="T44" s="174"/>
      <c r="U44" s="174"/>
    </row>
    <row r="45" spans="1:21" s="76" customFormat="1" ht="12" customHeight="1" thickBot="1">
      <c r="A45" s="76">
        <v>3</v>
      </c>
      <c r="B45" s="80" t="s">
        <v>26</v>
      </c>
      <c r="C45" s="82">
        <f>基本情報入力シート【シート1】!M14</f>
        <v>0</v>
      </c>
      <c r="D45" s="82" t="s">
        <v>30</v>
      </c>
      <c r="E45" s="82">
        <f>基本情報入力シート【シート1】!O14</f>
        <v>0</v>
      </c>
      <c r="F45" s="82" t="s">
        <v>30</v>
      </c>
      <c r="G45" s="82">
        <f>基本情報入力シート【シート1】!Q14</f>
        <v>0</v>
      </c>
      <c r="H45" s="84" t="s">
        <v>27</v>
      </c>
      <c r="I45" s="82"/>
      <c r="J45" s="84"/>
      <c r="K45" s="82"/>
      <c r="L45" s="84"/>
      <c r="M45" s="82"/>
      <c r="N45" s="82"/>
      <c r="O45" s="82"/>
      <c r="P45" s="82"/>
      <c r="Q45" s="82"/>
      <c r="R45" s="85"/>
      <c r="S45" s="175"/>
      <c r="T45" s="176"/>
      <c r="U45" s="177"/>
    </row>
    <row r="46" spans="1:21" s="76" customFormat="1" ht="12" customHeight="1" thickTop="1">
      <c r="B46" s="178" t="s">
        <v>28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86"/>
      <c r="N46" s="180" t="s">
        <v>63</v>
      </c>
      <c r="O46" s="181"/>
      <c r="P46" s="181"/>
      <c r="Q46" s="182"/>
      <c r="R46" s="87"/>
      <c r="S46" s="88" t="s">
        <v>0</v>
      </c>
      <c r="T46" s="89"/>
      <c r="U46" s="90"/>
    </row>
    <row r="47" spans="1:21" s="76" customFormat="1" ht="12" customHeight="1">
      <c r="B47" s="92"/>
      <c r="C47" s="93"/>
      <c r="D47" s="93"/>
      <c r="E47" s="93"/>
      <c r="F47" s="93"/>
      <c r="G47" s="94"/>
      <c r="H47" s="95"/>
      <c r="I47" s="93"/>
      <c r="J47" s="95"/>
      <c r="K47" s="93"/>
      <c r="L47" s="95"/>
      <c r="M47" s="93"/>
      <c r="N47" s="183"/>
      <c r="O47" s="184"/>
      <c r="P47" s="184"/>
      <c r="Q47" s="185"/>
      <c r="R47" s="87"/>
      <c r="S47" s="96"/>
      <c r="T47" s="97"/>
      <c r="U47" s="98"/>
    </row>
    <row r="48" spans="1:21" s="76" customFormat="1" ht="12" customHeight="1">
      <c r="B48" s="99" t="s">
        <v>29</v>
      </c>
      <c r="C48" s="100"/>
      <c r="D48" s="100" t="s">
        <v>86</v>
      </c>
      <c r="E48" s="100"/>
      <c r="F48" s="189" t="str">
        <f>身分証明書交付願《シート3》!$M$6</f>
        <v>（例）福岡県八女市〇〇町123番地</v>
      </c>
      <c r="G48" s="189"/>
      <c r="H48" s="189"/>
      <c r="I48" s="189"/>
      <c r="J48" s="189"/>
      <c r="K48" s="189"/>
      <c r="L48" s="189"/>
      <c r="M48" s="100"/>
      <c r="N48" s="183"/>
      <c r="O48" s="184"/>
      <c r="P48" s="184"/>
      <c r="Q48" s="185"/>
      <c r="R48" s="87"/>
      <c r="S48" s="101" t="s">
        <v>19</v>
      </c>
      <c r="T48" s="102" t="s">
        <v>20</v>
      </c>
      <c r="U48" s="103"/>
    </row>
    <row r="49" spans="2:21" s="76" customFormat="1" ht="12" customHeight="1">
      <c r="B49" s="99"/>
      <c r="C49" s="100"/>
      <c r="D49" s="100" t="s">
        <v>31</v>
      </c>
      <c r="E49" s="100"/>
      <c r="F49" s="189" t="str">
        <f>身分証明書交付願《シート3》!$M$7</f>
        <v>（例）××株式会社</v>
      </c>
      <c r="G49" s="189"/>
      <c r="H49" s="189"/>
      <c r="I49" s="189"/>
      <c r="J49" s="189"/>
      <c r="K49" s="189"/>
      <c r="L49" s="189"/>
      <c r="M49" s="100"/>
      <c r="N49" s="183"/>
      <c r="O49" s="184"/>
      <c r="P49" s="184"/>
      <c r="Q49" s="185"/>
      <c r="R49" s="87"/>
      <c r="S49" s="104"/>
      <c r="T49" s="102"/>
      <c r="U49" s="103"/>
    </row>
    <row r="50" spans="2:21" s="76" customFormat="1" ht="12" customHeight="1">
      <c r="B50" s="99"/>
      <c r="C50" s="100"/>
      <c r="D50" s="100" t="s">
        <v>32</v>
      </c>
      <c r="E50" s="100"/>
      <c r="F50" s="189" t="str">
        <f>身分証明書交付願《シート3》!$G$30</f>
        <v>（例）黒木　三郎</v>
      </c>
      <c r="G50" s="189"/>
      <c r="H50" s="189"/>
      <c r="I50" s="189"/>
      <c r="J50" s="189"/>
      <c r="K50" s="189"/>
      <c r="L50" s="189"/>
      <c r="M50" s="100"/>
      <c r="N50" s="183"/>
      <c r="O50" s="184"/>
      <c r="P50" s="184"/>
      <c r="Q50" s="185"/>
      <c r="R50" s="87"/>
      <c r="S50" s="101" t="s">
        <v>21</v>
      </c>
      <c r="T50" s="102" t="s">
        <v>106</v>
      </c>
      <c r="U50" s="103"/>
    </row>
    <row r="51" spans="2:21" s="76" customFormat="1" ht="12" customHeight="1" thickBot="1">
      <c r="B51" s="99"/>
      <c r="C51" s="100"/>
      <c r="D51" s="100"/>
      <c r="E51" s="100"/>
      <c r="F51" s="100"/>
      <c r="G51" s="105"/>
      <c r="H51" s="106"/>
      <c r="I51" s="100"/>
      <c r="J51" s="106"/>
      <c r="K51" s="100"/>
      <c r="L51" s="106"/>
      <c r="M51" s="100"/>
      <c r="N51" s="186"/>
      <c r="O51" s="187"/>
      <c r="P51" s="187"/>
      <c r="Q51" s="188"/>
      <c r="R51" s="87"/>
      <c r="S51" s="104"/>
      <c r="T51" s="102" t="s">
        <v>107</v>
      </c>
      <c r="U51" s="103"/>
    </row>
    <row r="52" spans="2:21" s="76" customFormat="1" ht="12" customHeight="1" thickTop="1">
      <c r="B52" s="99" t="s">
        <v>33</v>
      </c>
      <c r="C52" s="100"/>
      <c r="D52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52" s="100"/>
      <c r="F52" s="100"/>
      <c r="G52" s="105"/>
      <c r="H52" s="106"/>
      <c r="I52" s="100"/>
      <c r="J52" s="106"/>
      <c r="K52" s="100"/>
      <c r="L52" s="106"/>
      <c r="M52" s="100"/>
      <c r="N52" s="100"/>
      <c r="O52" s="100"/>
      <c r="P52" s="100"/>
      <c r="Q52" s="100"/>
      <c r="R52" s="107"/>
      <c r="S52" s="101"/>
      <c r="T52" s="102"/>
      <c r="U52" s="103"/>
    </row>
    <row r="53" spans="2:21" s="76" customFormat="1" ht="12" customHeight="1">
      <c r="B53" s="99"/>
      <c r="C53" s="100"/>
      <c r="D53" s="100" t="str">
        <f>CONCATENATE(身分証明書交付願《シート3》!$AG$14,身分証明書交付願《シート3》!$T$14)</f>
        <v>（例）□□□業務委託</v>
      </c>
      <c r="E53" s="100"/>
      <c r="F53" s="100"/>
      <c r="G53" s="105"/>
      <c r="H53" s="106"/>
      <c r="I53" s="100"/>
      <c r="J53" s="106"/>
      <c r="K53" s="100"/>
      <c r="L53" s="106"/>
      <c r="M53" s="100"/>
      <c r="N53" s="100"/>
      <c r="O53" s="100"/>
      <c r="P53" s="100"/>
      <c r="Q53" s="100"/>
      <c r="R53" s="107"/>
      <c r="S53" s="101" t="s">
        <v>23</v>
      </c>
      <c r="T53" s="102" t="s">
        <v>108</v>
      </c>
      <c r="U53" s="103"/>
    </row>
    <row r="54" spans="2:21" s="76" customFormat="1" ht="12" customHeight="1">
      <c r="B54" s="99" t="s">
        <v>95</v>
      </c>
      <c r="C54" s="100"/>
      <c r="D54" s="108" t="str">
        <f>基本情報入力シート【シート1】!$C$6&amp;基本情報入力シート【シート1】!$I$6</f>
        <v>（例）△△△線</v>
      </c>
      <c r="E54" s="100"/>
      <c r="F54" s="100"/>
      <c r="G54" s="105"/>
      <c r="H54" s="106"/>
      <c r="I54" s="100"/>
      <c r="J54" s="106"/>
      <c r="K54" s="100"/>
      <c r="L54" s="106"/>
      <c r="M54" s="100"/>
      <c r="N54" s="100"/>
      <c r="O54" s="100"/>
      <c r="P54" s="100"/>
      <c r="Q54" s="100"/>
      <c r="R54" s="107"/>
      <c r="S54" s="101"/>
      <c r="T54" s="102" t="s">
        <v>109</v>
      </c>
      <c r="U54" s="103"/>
    </row>
    <row r="55" spans="2:21" s="76" customFormat="1" ht="12" customHeight="1">
      <c r="B55" s="99"/>
      <c r="C55" s="100"/>
      <c r="D55" s="100"/>
      <c r="E55" s="100"/>
      <c r="F55" s="100"/>
      <c r="G55" s="105"/>
      <c r="H55" s="106"/>
      <c r="I55" s="100"/>
      <c r="J55" s="106"/>
      <c r="K55" s="100"/>
      <c r="L55" s="106"/>
      <c r="M55" s="100"/>
      <c r="N55" s="100"/>
      <c r="O55" s="100"/>
      <c r="P55" s="100"/>
      <c r="Q55" s="100"/>
      <c r="R55" s="107"/>
      <c r="S55" s="101"/>
      <c r="T55" s="102" t="s">
        <v>110</v>
      </c>
      <c r="U55" s="103"/>
    </row>
    <row r="56" spans="2:21" s="76" customFormat="1" ht="12" customHeight="1">
      <c r="B56" s="99"/>
      <c r="C56" s="100" t="s">
        <v>78</v>
      </c>
      <c r="D56" s="100"/>
      <c r="E56" s="100"/>
      <c r="F56" s="100"/>
      <c r="G56" s="105"/>
      <c r="H56" s="106"/>
      <c r="I56" s="100"/>
      <c r="J56" s="106"/>
      <c r="K56" s="100"/>
      <c r="L56" s="106"/>
      <c r="M56" s="100"/>
      <c r="N56" s="100"/>
      <c r="O56" s="100"/>
      <c r="P56" s="100"/>
      <c r="Q56" s="100"/>
      <c r="R56" s="107"/>
      <c r="S56" s="104"/>
      <c r="T56" s="102"/>
      <c r="U56" s="103"/>
    </row>
    <row r="57" spans="2:21" s="76" customFormat="1" ht="12" customHeight="1">
      <c r="B57" s="99"/>
      <c r="C57" s="100" t="str">
        <f>CONCATENATE(身分証明書交付願《シート3》!AG$14,"を行う者であることを証明する。")</f>
        <v>（例）□□□業務委託を行う者であることを証明する。</v>
      </c>
      <c r="D57" s="100"/>
      <c r="E57" s="100"/>
      <c r="F57" s="100"/>
      <c r="G57" s="105"/>
      <c r="H57" s="106"/>
      <c r="I57" s="100"/>
      <c r="J57" s="106"/>
      <c r="K57" s="100"/>
      <c r="L57" s="106"/>
      <c r="M57" s="100"/>
      <c r="N57" s="100"/>
      <c r="O57" s="100"/>
      <c r="P57" s="100"/>
      <c r="Q57" s="100"/>
      <c r="R57" s="107"/>
      <c r="S57" s="101" t="s">
        <v>24</v>
      </c>
      <c r="T57" s="102" t="s">
        <v>22</v>
      </c>
      <c r="U57" s="103"/>
    </row>
    <row r="58" spans="2:21" s="76" customFormat="1" ht="12" customHeight="1">
      <c r="B58" s="99"/>
      <c r="C58" s="100"/>
      <c r="D58" s="100"/>
      <c r="E58" s="100"/>
      <c r="F58" s="100"/>
      <c r="G58" s="105"/>
      <c r="H58" s="106"/>
      <c r="I58" s="100"/>
      <c r="J58" s="106"/>
      <c r="K58" s="100"/>
      <c r="L58" s="106"/>
      <c r="M58" s="100"/>
      <c r="N58" s="100"/>
      <c r="O58" s="100"/>
      <c r="P58" s="100"/>
      <c r="Q58" s="100"/>
      <c r="R58" s="107"/>
      <c r="S58" s="104"/>
      <c r="T58" s="102"/>
      <c r="U58" s="103"/>
    </row>
    <row r="59" spans="2:21" s="76" customFormat="1" ht="12" customHeight="1">
      <c r="B59" s="99" t="s">
        <v>34</v>
      </c>
      <c r="C59" s="100"/>
      <c r="D59" s="100"/>
      <c r="E59" s="100" t="s">
        <v>35</v>
      </c>
      <c r="F59" s="173" t="str">
        <f>$F$17</f>
        <v>令和</v>
      </c>
      <c r="G59" s="173"/>
      <c r="H59" s="109">
        <f>身分証明書交付願《シート3》!$G$16</f>
        <v>4</v>
      </c>
      <c r="I59" s="100" t="s">
        <v>37</v>
      </c>
      <c r="J59" s="109">
        <f>身分証明書交付願《シート3》!$I$16</f>
        <v>8</v>
      </c>
      <c r="K59" s="100" t="s">
        <v>38</v>
      </c>
      <c r="L59" s="109">
        <f>身分証明書交付願《シート3》!$K$16</f>
        <v>2</v>
      </c>
      <c r="M59" s="100"/>
      <c r="N59" s="100" t="s">
        <v>39</v>
      </c>
      <c r="O59" s="100"/>
      <c r="P59" s="100"/>
      <c r="Q59" s="100"/>
      <c r="R59" s="107"/>
      <c r="S59" s="101" t="s">
        <v>25</v>
      </c>
      <c r="T59" s="102" t="s">
        <v>111</v>
      </c>
      <c r="U59" s="103"/>
    </row>
    <row r="60" spans="2:21" s="76" customFormat="1" ht="12" customHeight="1">
      <c r="B60" s="99"/>
      <c r="C60" s="100"/>
      <c r="D60" s="100"/>
      <c r="E60" s="100" t="s">
        <v>36</v>
      </c>
      <c r="F60" s="172" t="str">
        <f>$F$18</f>
        <v>令和</v>
      </c>
      <c r="G60" s="172"/>
      <c r="H60" s="109">
        <f>身分証明書交付願《シート3》!$O$16</f>
        <v>5</v>
      </c>
      <c r="I60" s="100" t="s">
        <v>37</v>
      </c>
      <c r="J60" s="109">
        <f>身分証明書交付願《シート3》!$Q$16</f>
        <v>3</v>
      </c>
      <c r="K60" s="100" t="s">
        <v>38</v>
      </c>
      <c r="L60" s="109">
        <f>身分証明書交付願《シート3》!$S$16</f>
        <v>1</v>
      </c>
      <c r="M60" s="100"/>
      <c r="N60" s="100" t="s">
        <v>39</v>
      </c>
      <c r="O60" s="100"/>
      <c r="P60" s="100"/>
      <c r="Q60" s="100"/>
      <c r="R60" s="107"/>
      <c r="S60" s="101"/>
      <c r="T60" s="102" t="s">
        <v>112</v>
      </c>
      <c r="U60" s="103"/>
    </row>
    <row r="61" spans="2:21" s="76" customFormat="1" ht="12" customHeight="1">
      <c r="B61" s="99" t="s">
        <v>40</v>
      </c>
      <c r="C61" s="100"/>
      <c r="D61" s="100"/>
      <c r="E61" s="100"/>
      <c r="F61" s="173" t="s">
        <v>85</v>
      </c>
      <c r="G61" s="173"/>
      <c r="H61" s="110">
        <f>$H$19</f>
        <v>4</v>
      </c>
      <c r="I61" s="100" t="s">
        <v>37</v>
      </c>
      <c r="J61" s="110">
        <f>J40</f>
        <v>8</v>
      </c>
      <c r="K61" s="100" t="s">
        <v>38</v>
      </c>
      <c r="L61" s="110">
        <f>L40</f>
        <v>1</v>
      </c>
      <c r="M61" s="100"/>
      <c r="N61" s="100" t="s">
        <v>39</v>
      </c>
      <c r="O61" s="100"/>
      <c r="P61" s="100"/>
      <c r="Q61" s="100"/>
      <c r="R61" s="107"/>
      <c r="S61" s="104"/>
      <c r="T61" s="102"/>
      <c r="U61" s="103"/>
    </row>
    <row r="62" spans="2:21" s="76" customFormat="1" ht="12" customHeight="1">
      <c r="B62" s="99"/>
      <c r="C62" s="100"/>
      <c r="D62" s="100"/>
      <c r="E62" s="100"/>
      <c r="F62" s="100"/>
      <c r="G62" s="105"/>
      <c r="H62" s="106"/>
      <c r="I62" s="100"/>
      <c r="J62" s="106"/>
      <c r="K62" s="100"/>
      <c r="L62" s="106"/>
      <c r="M62" s="100"/>
      <c r="N62" s="100"/>
      <c r="O62" s="100"/>
      <c r="P62" s="100"/>
      <c r="Q62" s="100"/>
      <c r="R62" s="107"/>
      <c r="S62" s="101" t="s">
        <v>77</v>
      </c>
      <c r="T62" s="102" t="s">
        <v>113</v>
      </c>
      <c r="U62" s="103"/>
    </row>
    <row r="63" spans="2:21" s="76" customFormat="1" ht="12" customHeight="1">
      <c r="B63" s="99" t="s">
        <v>41</v>
      </c>
      <c r="C63" s="100"/>
      <c r="D63" s="100"/>
      <c r="E63" s="100" t="s">
        <v>121</v>
      </c>
      <c r="F63" s="100"/>
      <c r="G63" s="105"/>
      <c r="H63" s="106"/>
      <c r="I63" s="100"/>
      <c r="J63" s="106"/>
      <c r="K63" s="100"/>
      <c r="L63" s="106"/>
      <c r="M63" s="100"/>
      <c r="N63" s="100"/>
      <c r="O63" s="100"/>
      <c r="P63" s="100"/>
      <c r="Q63" s="100"/>
      <c r="R63" s="107"/>
      <c r="S63" s="101"/>
      <c r="T63" s="102" t="s">
        <v>114</v>
      </c>
      <c r="U63" s="103"/>
    </row>
    <row r="64" spans="2:21" s="76" customFormat="1" ht="12" customHeight="1" thickBot="1">
      <c r="B64" s="111"/>
      <c r="C64" s="112"/>
      <c r="D64" s="112"/>
      <c r="E64" s="112"/>
      <c r="F64" s="112"/>
      <c r="G64" s="113"/>
      <c r="H64" s="114"/>
      <c r="I64" s="112"/>
      <c r="J64" s="114"/>
      <c r="K64" s="112"/>
      <c r="L64" s="114"/>
      <c r="M64" s="112"/>
      <c r="N64" s="112"/>
      <c r="O64" s="112"/>
      <c r="P64" s="112"/>
      <c r="Q64" s="112"/>
      <c r="R64" s="115"/>
      <c r="S64" s="116"/>
      <c r="T64" s="117"/>
      <c r="U64" s="118"/>
    </row>
    <row r="65" spans="2:21" s="76" customFormat="1" ht="12" customHeight="1" thickBot="1">
      <c r="G65" s="77"/>
      <c r="H65" s="78"/>
      <c r="J65" s="78"/>
      <c r="L65" s="78"/>
      <c r="S65" s="190"/>
      <c r="T65" s="190"/>
      <c r="U65" s="190"/>
    </row>
    <row r="66" spans="2:21" s="76" customFormat="1" ht="12" customHeight="1" thickBot="1">
      <c r="B66" s="80" t="s">
        <v>26</v>
      </c>
      <c r="C66" s="82">
        <f>基本情報入力シート【シート1】!M15</f>
        <v>0</v>
      </c>
      <c r="D66" s="82" t="s">
        <v>30</v>
      </c>
      <c r="E66" s="82">
        <f>基本情報入力シート【シート1】!O15</f>
        <v>0</v>
      </c>
      <c r="F66" s="82" t="s">
        <v>30</v>
      </c>
      <c r="G66" s="82">
        <f>基本情報入力シート【シート1】!Q15</f>
        <v>0</v>
      </c>
      <c r="H66" s="84" t="s">
        <v>27</v>
      </c>
      <c r="I66" s="82"/>
      <c r="J66" s="84"/>
      <c r="K66" s="82"/>
      <c r="L66" s="84"/>
      <c r="M66" s="82"/>
      <c r="N66" s="82"/>
      <c r="O66" s="82"/>
      <c r="P66" s="82"/>
      <c r="Q66" s="82"/>
      <c r="R66" s="85"/>
      <c r="S66" s="175"/>
      <c r="T66" s="176"/>
      <c r="U66" s="177"/>
    </row>
    <row r="67" spans="2:21" s="76" customFormat="1" ht="12" customHeight="1" thickTop="1">
      <c r="B67" s="178" t="s">
        <v>28</v>
      </c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86"/>
      <c r="N67" s="180" t="s">
        <v>63</v>
      </c>
      <c r="O67" s="181"/>
      <c r="P67" s="181"/>
      <c r="Q67" s="182"/>
      <c r="R67" s="87"/>
      <c r="S67" s="88" t="s">
        <v>0</v>
      </c>
      <c r="T67" s="89"/>
      <c r="U67" s="90"/>
    </row>
    <row r="68" spans="2:21" s="76" customFormat="1" ht="12" customHeight="1">
      <c r="B68" s="92"/>
      <c r="C68" s="93"/>
      <c r="D68" s="93"/>
      <c r="E68" s="93"/>
      <c r="F68" s="93"/>
      <c r="G68" s="94"/>
      <c r="H68" s="95"/>
      <c r="I68" s="93"/>
      <c r="J68" s="95"/>
      <c r="K68" s="93"/>
      <c r="L68" s="95"/>
      <c r="M68" s="93"/>
      <c r="N68" s="183"/>
      <c r="O68" s="184"/>
      <c r="P68" s="184"/>
      <c r="Q68" s="185"/>
      <c r="R68" s="87"/>
      <c r="S68" s="96"/>
      <c r="T68" s="97"/>
      <c r="U68" s="98"/>
    </row>
    <row r="69" spans="2:21" s="76" customFormat="1" ht="12" customHeight="1">
      <c r="B69" s="99" t="s">
        <v>29</v>
      </c>
      <c r="C69" s="100"/>
      <c r="D69" s="100" t="s">
        <v>86</v>
      </c>
      <c r="E69" s="100"/>
      <c r="F69" s="189" t="str">
        <f>身分証明書交付願《シート3》!$M$6</f>
        <v>（例）福岡県八女市〇〇町123番地</v>
      </c>
      <c r="G69" s="189"/>
      <c r="H69" s="189"/>
      <c r="I69" s="189"/>
      <c r="J69" s="189"/>
      <c r="K69" s="189"/>
      <c r="L69" s="189"/>
      <c r="M69" s="100"/>
      <c r="N69" s="183"/>
      <c r="O69" s="184"/>
      <c r="P69" s="184"/>
      <c r="Q69" s="185"/>
      <c r="R69" s="87"/>
      <c r="S69" s="101" t="s">
        <v>19</v>
      </c>
      <c r="T69" s="102" t="s">
        <v>20</v>
      </c>
      <c r="U69" s="103"/>
    </row>
    <row r="70" spans="2:21" s="76" customFormat="1" ht="12" customHeight="1">
      <c r="B70" s="99"/>
      <c r="C70" s="100"/>
      <c r="D70" s="100" t="s">
        <v>31</v>
      </c>
      <c r="E70" s="100"/>
      <c r="F70" s="189" t="str">
        <f>身分証明書交付願《シート3》!$M$7</f>
        <v>（例）××株式会社</v>
      </c>
      <c r="G70" s="189"/>
      <c r="H70" s="189"/>
      <c r="I70" s="189"/>
      <c r="J70" s="189"/>
      <c r="K70" s="189"/>
      <c r="L70" s="189"/>
      <c r="M70" s="100"/>
      <c r="N70" s="183"/>
      <c r="O70" s="184"/>
      <c r="P70" s="184"/>
      <c r="Q70" s="185"/>
      <c r="R70" s="87"/>
      <c r="S70" s="104"/>
      <c r="T70" s="102"/>
      <c r="U70" s="103"/>
    </row>
    <row r="71" spans="2:21" s="76" customFormat="1" ht="12" customHeight="1">
      <c r="B71" s="99"/>
      <c r="C71" s="100"/>
      <c r="D71" s="100" t="s">
        <v>32</v>
      </c>
      <c r="E71" s="100"/>
      <c r="F71" s="189" t="str">
        <f>身分証明書交付願《シート3》!$G$32</f>
        <v/>
      </c>
      <c r="G71" s="189"/>
      <c r="H71" s="189"/>
      <c r="I71" s="189"/>
      <c r="J71" s="189"/>
      <c r="K71" s="189"/>
      <c r="L71" s="189"/>
      <c r="M71" s="100"/>
      <c r="N71" s="183"/>
      <c r="O71" s="184"/>
      <c r="P71" s="184"/>
      <c r="Q71" s="185"/>
      <c r="R71" s="87"/>
      <c r="S71" s="101" t="s">
        <v>21</v>
      </c>
      <c r="T71" s="102" t="s">
        <v>106</v>
      </c>
      <c r="U71" s="103"/>
    </row>
    <row r="72" spans="2:21" s="76" customFormat="1" ht="12" customHeight="1" thickBot="1">
      <c r="B72" s="99"/>
      <c r="C72" s="100"/>
      <c r="D72" s="100"/>
      <c r="E72" s="100"/>
      <c r="F72" s="100"/>
      <c r="G72" s="105"/>
      <c r="H72" s="106"/>
      <c r="I72" s="100"/>
      <c r="J72" s="106"/>
      <c r="K72" s="100"/>
      <c r="L72" s="106"/>
      <c r="M72" s="100"/>
      <c r="N72" s="186"/>
      <c r="O72" s="187"/>
      <c r="P72" s="187"/>
      <c r="Q72" s="188"/>
      <c r="R72" s="87"/>
      <c r="S72" s="104"/>
      <c r="T72" s="102" t="s">
        <v>107</v>
      </c>
      <c r="U72" s="103"/>
    </row>
    <row r="73" spans="2:21" s="76" customFormat="1" ht="12" customHeight="1" thickTop="1">
      <c r="B73" s="99" t="s">
        <v>33</v>
      </c>
      <c r="C73" s="100"/>
      <c r="D73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73" s="100"/>
      <c r="F73" s="100"/>
      <c r="G73" s="105"/>
      <c r="H73" s="106"/>
      <c r="I73" s="100"/>
      <c r="J73" s="106"/>
      <c r="K73" s="100"/>
      <c r="L73" s="106"/>
      <c r="M73" s="100"/>
      <c r="N73" s="100"/>
      <c r="O73" s="100"/>
      <c r="P73" s="100"/>
      <c r="Q73" s="100"/>
      <c r="R73" s="107"/>
      <c r="S73" s="101"/>
      <c r="T73" s="102"/>
      <c r="U73" s="103"/>
    </row>
    <row r="74" spans="2:21" s="76" customFormat="1" ht="12" customHeight="1">
      <c r="B74" s="99"/>
      <c r="C74" s="100"/>
      <c r="D74" s="100" t="str">
        <f>CONCATENATE(身分証明書交付願《シート3》!$AG$14,身分証明書交付願《シート3》!$T$14)</f>
        <v>（例）□□□業務委託</v>
      </c>
      <c r="E74" s="100"/>
      <c r="F74" s="100"/>
      <c r="G74" s="105"/>
      <c r="H74" s="106"/>
      <c r="I74" s="100"/>
      <c r="J74" s="106"/>
      <c r="K74" s="100"/>
      <c r="L74" s="106"/>
      <c r="M74" s="100"/>
      <c r="N74" s="100"/>
      <c r="O74" s="100"/>
      <c r="P74" s="100"/>
      <c r="Q74" s="100"/>
      <c r="R74" s="107"/>
      <c r="S74" s="101" t="s">
        <v>23</v>
      </c>
      <c r="T74" s="102" t="s">
        <v>108</v>
      </c>
      <c r="U74" s="103"/>
    </row>
    <row r="75" spans="2:21" s="76" customFormat="1" ht="12" customHeight="1">
      <c r="B75" s="99" t="s">
        <v>95</v>
      </c>
      <c r="C75" s="100"/>
      <c r="D75" s="108" t="str">
        <f>基本情報入力シート【シート1】!$C$6&amp;基本情報入力シート【シート1】!$I$6</f>
        <v>（例）△△△線</v>
      </c>
      <c r="E75" s="100"/>
      <c r="F75" s="100"/>
      <c r="G75" s="105"/>
      <c r="H75" s="106"/>
      <c r="I75" s="100"/>
      <c r="J75" s="106"/>
      <c r="K75" s="100"/>
      <c r="L75" s="106"/>
      <c r="M75" s="100"/>
      <c r="N75" s="100"/>
      <c r="O75" s="100"/>
      <c r="P75" s="100"/>
      <c r="Q75" s="100"/>
      <c r="R75" s="107"/>
      <c r="S75" s="101"/>
      <c r="T75" s="102" t="s">
        <v>109</v>
      </c>
      <c r="U75" s="103"/>
    </row>
    <row r="76" spans="2:21" s="76" customFormat="1" ht="12" customHeight="1">
      <c r="B76" s="99"/>
      <c r="C76" s="100"/>
      <c r="D76" s="100"/>
      <c r="E76" s="100"/>
      <c r="F76" s="100"/>
      <c r="G76" s="105"/>
      <c r="H76" s="106"/>
      <c r="I76" s="100"/>
      <c r="J76" s="106"/>
      <c r="K76" s="100"/>
      <c r="L76" s="106"/>
      <c r="M76" s="100"/>
      <c r="N76" s="100"/>
      <c r="O76" s="100"/>
      <c r="P76" s="100"/>
      <c r="Q76" s="100"/>
      <c r="R76" s="107"/>
      <c r="S76" s="101"/>
      <c r="T76" s="102" t="s">
        <v>110</v>
      </c>
      <c r="U76" s="103"/>
    </row>
    <row r="77" spans="2:21" s="76" customFormat="1" ht="12" customHeight="1">
      <c r="B77" s="99"/>
      <c r="C77" s="100" t="s">
        <v>78</v>
      </c>
      <c r="D77" s="100"/>
      <c r="E77" s="100"/>
      <c r="F77" s="100"/>
      <c r="G77" s="105"/>
      <c r="H77" s="106"/>
      <c r="I77" s="100"/>
      <c r="J77" s="106"/>
      <c r="K77" s="100"/>
      <c r="L77" s="106"/>
      <c r="M77" s="100"/>
      <c r="N77" s="100"/>
      <c r="O77" s="100"/>
      <c r="P77" s="100"/>
      <c r="Q77" s="100"/>
      <c r="R77" s="107"/>
      <c r="S77" s="104"/>
      <c r="T77" s="102"/>
      <c r="U77" s="103"/>
    </row>
    <row r="78" spans="2:21" s="76" customFormat="1" ht="12" customHeight="1">
      <c r="B78" s="99"/>
      <c r="C78" s="100" t="str">
        <f>CONCATENATE(身分証明書交付願《シート3》!AG$14,"を行う者であることを証明する。")</f>
        <v>（例）□□□業務委託を行う者であることを証明する。</v>
      </c>
      <c r="D78" s="100"/>
      <c r="E78" s="100"/>
      <c r="F78" s="100"/>
      <c r="G78" s="105"/>
      <c r="H78" s="106"/>
      <c r="I78" s="100"/>
      <c r="J78" s="106"/>
      <c r="K78" s="100"/>
      <c r="L78" s="106"/>
      <c r="M78" s="100"/>
      <c r="N78" s="100"/>
      <c r="O78" s="100"/>
      <c r="P78" s="100"/>
      <c r="Q78" s="100"/>
      <c r="R78" s="107"/>
      <c r="S78" s="101" t="s">
        <v>24</v>
      </c>
      <c r="T78" s="102" t="s">
        <v>22</v>
      </c>
      <c r="U78" s="103"/>
    </row>
    <row r="79" spans="2:21" s="76" customFormat="1" ht="12" customHeight="1">
      <c r="B79" s="99"/>
      <c r="C79" s="100"/>
      <c r="D79" s="100"/>
      <c r="E79" s="100"/>
      <c r="F79" s="100"/>
      <c r="G79" s="105"/>
      <c r="H79" s="106"/>
      <c r="I79" s="100"/>
      <c r="J79" s="106"/>
      <c r="K79" s="100"/>
      <c r="L79" s="106"/>
      <c r="M79" s="100"/>
      <c r="N79" s="100"/>
      <c r="O79" s="100"/>
      <c r="P79" s="100"/>
      <c r="Q79" s="100"/>
      <c r="R79" s="107"/>
      <c r="S79" s="104"/>
      <c r="T79" s="102"/>
      <c r="U79" s="103"/>
    </row>
    <row r="80" spans="2:21" s="76" customFormat="1" ht="12" customHeight="1">
      <c r="B80" s="99" t="s">
        <v>34</v>
      </c>
      <c r="C80" s="100"/>
      <c r="D80" s="100"/>
      <c r="E80" s="100" t="s">
        <v>35</v>
      </c>
      <c r="F80" s="173" t="str">
        <f>$F$17</f>
        <v>令和</v>
      </c>
      <c r="G80" s="173"/>
      <c r="H80" s="109">
        <f>身分証明書交付願《シート3》!$G$16</f>
        <v>4</v>
      </c>
      <c r="I80" s="100" t="s">
        <v>37</v>
      </c>
      <c r="J80" s="109">
        <f>身分証明書交付願《シート3》!$I$16</f>
        <v>8</v>
      </c>
      <c r="K80" s="100" t="s">
        <v>38</v>
      </c>
      <c r="L80" s="109">
        <f>身分証明書交付願《シート3》!$K$16</f>
        <v>2</v>
      </c>
      <c r="M80" s="100"/>
      <c r="N80" s="100" t="s">
        <v>39</v>
      </c>
      <c r="O80" s="100"/>
      <c r="P80" s="100"/>
      <c r="Q80" s="100"/>
      <c r="R80" s="107"/>
      <c r="S80" s="101" t="s">
        <v>25</v>
      </c>
      <c r="T80" s="102" t="s">
        <v>111</v>
      </c>
      <c r="U80" s="103"/>
    </row>
    <row r="81" spans="1:21" s="76" customFormat="1" ht="12" customHeight="1">
      <c r="B81" s="99"/>
      <c r="C81" s="100"/>
      <c r="D81" s="100"/>
      <c r="E81" s="100" t="s">
        <v>36</v>
      </c>
      <c r="F81" s="172" t="str">
        <f>$F$18</f>
        <v>令和</v>
      </c>
      <c r="G81" s="172"/>
      <c r="H81" s="109">
        <f>身分証明書交付願《シート3》!$O$16</f>
        <v>5</v>
      </c>
      <c r="I81" s="100" t="s">
        <v>37</v>
      </c>
      <c r="J81" s="109">
        <f>身分証明書交付願《シート3》!$Q$16</f>
        <v>3</v>
      </c>
      <c r="K81" s="100" t="s">
        <v>38</v>
      </c>
      <c r="L81" s="109">
        <f>身分証明書交付願《シート3》!$S$16</f>
        <v>1</v>
      </c>
      <c r="M81" s="100"/>
      <c r="N81" s="100" t="s">
        <v>39</v>
      </c>
      <c r="O81" s="100"/>
      <c r="P81" s="100"/>
      <c r="Q81" s="100"/>
      <c r="R81" s="107"/>
      <c r="S81" s="101"/>
      <c r="T81" s="102" t="s">
        <v>112</v>
      </c>
      <c r="U81" s="103"/>
    </row>
    <row r="82" spans="1:21" s="76" customFormat="1" ht="12" customHeight="1">
      <c r="B82" s="99" t="s">
        <v>40</v>
      </c>
      <c r="C82" s="100"/>
      <c r="D82" s="100"/>
      <c r="E82" s="100"/>
      <c r="F82" s="173" t="s">
        <v>85</v>
      </c>
      <c r="G82" s="173"/>
      <c r="H82" s="110">
        <f>$H$19</f>
        <v>4</v>
      </c>
      <c r="I82" s="100" t="s">
        <v>37</v>
      </c>
      <c r="J82" s="110">
        <f>J62</f>
        <v>0</v>
      </c>
      <c r="K82" s="100" t="s">
        <v>38</v>
      </c>
      <c r="L82" s="110">
        <f>L62</f>
        <v>0</v>
      </c>
      <c r="M82" s="100"/>
      <c r="N82" s="100" t="s">
        <v>39</v>
      </c>
      <c r="O82" s="100"/>
      <c r="P82" s="100"/>
      <c r="Q82" s="100"/>
      <c r="R82" s="107"/>
      <c r="S82" s="104"/>
      <c r="T82" s="102"/>
      <c r="U82" s="103"/>
    </row>
    <row r="83" spans="1:21" s="76" customFormat="1" ht="12" customHeight="1">
      <c r="B83" s="99"/>
      <c r="C83" s="100"/>
      <c r="D83" s="100"/>
      <c r="E83" s="100"/>
      <c r="F83" s="100"/>
      <c r="G83" s="105"/>
      <c r="H83" s="106"/>
      <c r="I83" s="100"/>
      <c r="J83" s="106"/>
      <c r="K83" s="100"/>
      <c r="L83" s="106"/>
      <c r="M83" s="100"/>
      <c r="N83" s="100"/>
      <c r="O83" s="100"/>
      <c r="P83" s="100"/>
      <c r="Q83" s="100"/>
      <c r="R83" s="107"/>
      <c r="S83" s="101" t="s">
        <v>77</v>
      </c>
      <c r="T83" s="102" t="s">
        <v>113</v>
      </c>
      <c r="U83" s="103"/>
    </row>
    <row r="84" spans="1:21" s="76" customFormat="1" ht="12" customHeight="1">
      <c r="B84" s="99" t="s">
        <v>41</v>
      </c>
      <c r="C84" s="100"/>
      <c r="D84" s="100"/>
      <c r="E84" s="100" t="s">
        <v>121</v>
      </c>
      <c r="F84" s="100"/>
      <c r="G84" s="105"/>
      <c r="H84" s="106"/>
      <c r="I84" s="100"/>
      <c r="J84" s="106"/>
      <c r="K84" s="100"/>
      <c r="L84" s="106"/>
      <c r="M84" s="100"/>
      <c r="N84" s="100"/>
      <c r="O84" s="100"/>
      <c r="P84" s="100"/>
      <c r="Q84" s="100"/>
      <c r="R84" s="107"/>
      <c r="S84" s="101"/>
      <c r="T84" s="102" t="s">
        <v>114</v>
      </c>
      <c r="U84" s="103"/>
    </row>
    <row r="85" spans="1:21" s="76" customFormat="1" ht="12" customHeight="1" thickBot="1">
      <c r="B85" s="111"/>
      <c r="C85" s="112"/>
      <c r="D85" s="112"/>
      <c r="E85" s="112"/>
      <c r="F85" s="112"/>
      <c r="G85" s="113"/>
      <c r="H85" s="114"/>
      <c r="I85" s="112"/>
      <c r="J85" s="114"/>
      <c r="K85" s="112"/>
      <c r="L85" s="114"/>
      <c r="M85" s="112"/>
      <c r="N85" s="112"/>
      <c r="O85" s="112"/>
      <c r="P85" s="112"/>
      <c r="Q85" s="112"/>
      <c r="R85" s="115"/>
      <c r="S85" s="116"/>
      <c r="T85" s="117"/>
      <c r="U85" s="118"/>
    </row>
    <row r="86" spans="1:21" s="76" customFormat="1" ht="12" customHeight="1" thickBot="1">
      <c r="G86" s="77"/>
      <c r="H86" s="78"/>
      <c r="J86" s="78"/>
      <c r="L86" s="78"/>
      <c r="S86" s="174"/>
      <c r="T86" s="174"/>
      <c r="U86" s="174"/>
    </row>
    <row r="87" spans="1:21" s="76" customFormat="1" ht="12" customHeight="1" thickBot="1">
      <c r="A87" s="76">
        <v>5</v>
      </c>
      <c r="B87" s="80" t="s">
        <v>26</v>
      </c>
      <c r="C87" s="82">
        <f>基本情報入力シート【シート1】!M16</f>
        <v>0</v>
      </c>
      <c r="D87" s="82" t="s">
        <v>30</v>
      </c>
      <c r="E87" s="82">
        <f>基本情報入力シート【シート1】!O16</f>
        <v>0</v>
      </c>
      <c r="F87" s="82" t="s">
        <v>30</v>
      </c>
      <c r="G87" s="82">
        <f>基本情報入力シート【シート1】!Q16</f>
        <v>0</v>
      </c>
      <c r="H87" s="84" t="s">
        <v>27</v>
      </c>
      <c r="I87" s="82"/>
      <c r="J87" s="84"/>
      <c r="K87" s="82"/>
      <c r="L87" s="84"/>
      <c r="M87" s="82"/>
      <c r="N87" s="82"/>
      <c r="O87" s="82"/>
      <c r="P87" s="82"/>
      <c r="Q87" s="82"/>
      <c r="R87" s="85"/>
      <c r="S87" s="175"/>
      <c r="T87" s="176"/>
      <c r="U87" s="177"/>
    </row>
    <row r="88" spans="1:21" s="76" customFormat="1" ht="12" customHeight="1" thickTop="1">
      <c r="B88" s="178" t="s">
        <v>28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86"/>
      <c r="N88" s="180" t="s">
        <v>63</v>
      </c>
      <c r="O88" s="181"/>
      <c r="P88" s="181"/>
      <c r="Q88" s="182"/>
      <c r="R88" s="87"/>
      <c r="S88" s="88" t="s">
        <v>0</v>
      </c>
      <c r="T88" s="89"/>
      <c r="U88" s="90"/>
    </row>
    <row r="89" spans="1:21" s="76" customFormat="1" ht="12" customHeight="1">
      <c r="B89" s="92"/>
      <c r="C89" s="93"/>
      <c r="D89" s="93"/>
      <c r="E89" s="93"/>
      <c r="F89" s="93"/>
      <c r="G89" s="94"/>
      <c r="H89" s="95"/>
      <c r="I89" s="93"/>
      <c r="J89" s="95"/>
      <c r="K89" s="93"/>
      <c r="L89" s="95"/>
      <c r="M89" s="93"/>
      <c r="N89" s="183"/>
      <c r="O89" s="184"/>
      <c r="P89" s="184"/>
      <c r="Q89" s="185"/>
      <c r="R89" s="87"/>
      <c r="S89" s="96"/>
      <c r="T89" s="97"/>
      <c r="U89" s="98"/>
    </row>
    <row r="90" spans="1:21" s="76" customFormat="1" ht="12" customHeight="1">
      <c r="B90" s="99" t="s">
        <v>29</v>
      </c>
      <c r="C90" s="100"/>
      <c r="D90" s="100" t="s">
        <v>86</v>
      </c>
      <c r="E90" s="100"/>
      <c r="F90" s="189" t="str">
        <f>身分証明書交付願《シート3》!$M$6</f>
        <v>（例）福岡県八女市〇〇町123番地</v>
      </c>
      <c r="G90" s="189"/>
      <c r="H90" s="189"/>
      <c r="I90" s="189"/>
      <c r="J90" s="189"/>
      <c r="K90" s="189"/>
      <c r="L90" s="189"/>
      <c r="M90" s="100"/>
      <c r="N90" s="183"/>
      <c r="O90" s="184"/>
      <c r="P90" s="184"/>
      <c r="Q90" s="185"/>
      <c r="R90" s="87"/>
      <c r="S90" s="101" t="s">
        <v>19</v>
      </c>
      <c r="T90" s="102" t="s">
        <v>20</v>
      </c>
      <c r="U90" s="103"/>
    </row>
    <row r="91" spans="1:21" s="76" customFormat="1" ht="12" customHeight="1">
      <c r="B91" s="99"/>
      <c r="C91" s="100"/>
      <c r="D91" s="100" t="s">
        <v>31</v>
      </c>
      <c r="E91" s="100"/>
      <c r="F91" s="189" t="str">
        <f>身分証明書交付願《シート3》!$M$7</f>
        <v>（例）××株式会社</v>
      </c>
      <c r="G91" s="189"/>
      <c r="H91" s="189"/>
      <c r="I91" s="189"/>
      <c r="J91" s="189"/>
      <c r="K91" s="189"/>
      <c r="L91" s="189"/>
      <c r="M91" s="100"/>
      <c r="N91" s="183"/>
      <c r="O91" s="184"/>
      <c r="P91" s="184"/>
      <c r="Q91" s="185"/>
      <c r="R91" s="87"/>
      <c r="S91" s="104"/>
      <c r="T91" s="102"/>
      <c r="U91" s="103"/>
    </row>
    <row r="92" spans="1:21" s="76" customFormat="1" ht="12" customHeight="1">
      <c r="B92" s="99"/>
      <c r="C92" s="100"/>
      <c r="D92" s="100" t="s">
        <v>32</v>
      </c>
      <c r="E92" s="100"/>
      <c r="F92" s="189" t="str">
        <f>身分証明書交付願《シート3》!$G$34</f>
        <v/>
      </c>
      <c r="G92" s="189"/>
      <c r="H92" s="189"/>
      <c r="I92" s="189"/>
      <c r="J92" s="189"/>
      <c r="K92" s="189"/>
      <c r="L92" s="189"/>
      <c r="M92" s="100"/>
      <c r="N92" s="183"/>
      <c r="O92" s="184"/>
      <c r="P92" s="184"/>
      <c r="Q92" s="185"/>
      <c r="R92" s="87"/>
      <c r="S92" s="101" t="s">
        <v>21</v>
      </c>
      <c r="T92" s="102" t="s">
        <v>106</v>
      </c>
      <c r="U92" s="103"/>
    </row>
    <row r="93" spans="1:21" s="76" customFormat="1" ht="12" customHeight="1" thickBot="1">
      <c r="B93" s="99"/>
      <c r="C93" s="100"/>
      <c r="D93" s="100"/>
      <c r="E93" s="100"/>
      <c r="F93" s="100"/>
      <c r="G93" s="105"/>
      <c r="H93" s="106"/>
      <c r="I93" s="100"/>
      <c r="J93" s="106"/>
      <c r="K93" s="100"/>
      <c r="L93" s="106"/>
      <c r="M93" s="100"/>
      <c r="N93" s="186"/>
      <c r="O93" s="187"/>
      <c r="P93" s="187"/>
      <c r="Q93" s="188"/>
      <c r="R93" s="87"/>
      <c r="S93" s="104"/>
      <c r="T93" s="102" t="s">
        <v>107</v>
      </c>
      <c r="U93" s="103"/>
    </row>
    <row r="94" spans="1:21" s="76" customFormat="1" ht="12" customHeight="1" thickTop="1">
      <c r="B94" s="99" t="s">
        <v>33</v>
      </c>
      <c r="C94" s="100"/>
      <c r="D94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94" s="100"/>
      <c r="F94" s="100"/>
      <c r="G94" s="105"/>
      <c r="H94" s="106"/>
      <c r="I94" s="100"/>
      <c r="J94" s="106"/>
      <c r="K94" s="100"/>
      <c r="L94" s="106"/>
      <c r="M94" s="100"/>
      <c r="N94" s="100"/>
      <c r="O94" s="100"/>
      <c r="P94" s="100"/>
      <c r="Q94" s="100"/>
      <c r="R94" s="107"/>
      <c r="S94" s="101"/>
      <c r="T94" s="102"/>
      <c r="U94" s="103"/>
    </row>
    <row r="95" spans="1:21" s="76" customFormat="1" ht="12" customHeight="1">
      <c r="B95" s="99"/>
      <c r="C95" s="100"/>
      <c r="D95" s="100" t="str">
        <f>CONCATENATE(身分証明書交付願《シート3》!$AG$14,身分証明書交付願《シート3》!$T$14)</f>
        <v>（例）□□□業務委託</v>
      </c>
      <c r="E95" s="100"/>
      <c r="F95" s="100"/>
      <c r="G95" s="105"/>
      <c r="H95" s="106"/>
      <c r="I95" s="100"/>
      <c r="J95" s="106"/>
      <c r="K95" s="100"/>
      <c r="L95" s="106"/>
      <c r="M95" s="100"/>
      <c r="N95" s="100"/>
      <c r="O95" s="100"/>
      <c r="P95" s="100"/>
      <c r="Q95" s="100"/>
      <c r="R95" s="107"/>
      <c r="S95" s="101" t="s">
        <v>23</v>
      </c>
      <c r="T95" s="102" t="s">
        <v>108</v>
      </c>
      <c r="U95" s="103"/>
    </row>
    <row r="96" spans="1:21" s="76" customFormat="1" ht="12" customHeight="1">
      <c r="B96" s="99" t="s">
        <v>95</v>
      </c>
      <c r="C96" s="100"/>
      <c r="D96" s="108" t="str">
        <f>基本情報入力シート【シート1】!$C$6&amp;基本情報入力シート【シート1】!$I$6</f>
        <v>（例）△△△線</v>
      </c>
      <c r="E96" s="100"/>
      <c r="F96" s="100"/>
      <c r="G96" s="105"/>
      <c r="H96" s="106"/>
      <c r="I96" s="100"/>
      <c r="J96" s="106"/>
      <c r="K96" s="100"/>
      <c r="L96" s="106"/>
      <c r="M96" s="100"/>
      <c r="N96" s="100"/>
      <c r="O96" s="100"/>
      <c r="P96" s="100"/>
      <c r="Q96" s="100"/>
      <c r="R96" s="107"/>
      <c r="S96" s="101"/>
      <c r="T96" s="102" t="s">
        <v>109</v>
      </c>
      <c r="U96" s="103"/>
    </row>
    <row r="97" spans="1:21" s="76" customFormat="1" ht="12" customHeight="1">
      <c r="B97" s="99"/>
      <c r="C97" s="100"/>
      <c r="D97" s="100"/>
      <c r="E97" s="100"/>
      <c r="F97" s="100"/>
      <c r="G97" s="105"/>
      <c r="H97" s="106"/>
      <c r="I97" s="100"/>
      <c r="J97" s="106"/>
      <c r="K97" s="100"/>
      <c r="L97" s="106"/>
      <c r="M97" s="100"/>
      <c r="N97" s="100"/>
      <c r="O97" s="100"/>
      <c r="P97" s="100"/>
      <c r="Q97" s="100"/>
      <c r="R97" s="107"/>
      <c r="S97" s="101"/>
      <c r="T97" s="102" t="s">
        <v>110</v>
      </c>
      <c r="U97" s="103"/>
    </row>
    <row r="98" spans="1:21" s="76" customFormat="1" ht="12" customHeight="1">
      <c r="B98" s="99"/>
      <c r="C98" s="100" t="s">
        <v>78</v>
      </c>
      <c r="D98" s="100"/>
      <c r="E98" s="100"/>
      <c r="F98" s="100"/>
      <c r="G98" s="105"/>
      <c r="H98" s="106"/>
      <c r="I98" s="100"/>
      <c r="J98" s="106"/>
      <c r="K98" s="100"/>
      <c r="L98" s="106"/>
      <c r="M98" s="100"/>
      <c r="N98" s="100"/>
      <c r="O98" s="100"/>
      <c r="P98" s="100"/>
      <c r="Q98" s="100"/>
      <c r="R98" s="107"/>
      <c r="S98" s="104"/>
      <c r="T98" s="102"/>
      <c r="U98" s="103"/>
    </row>
    <row r="99" spans="1:21" s="76" customFormat="1" ht="12" customHeight="1">
      <c r="B99" s="99"/>
      <c r="C99" s="100" t="str">
        <f>CONCATENATE(身分証明書交付願《シート3》!AG$14,"を行う者であることを証明する。")</f>
        <v>（例）□□□業務委託を行う者であることを証明する。</v>
      </c>
      <c r="D99" s="100"/>
      <c r="E99" s="100"/>
      <c r="F99" s="100"/>
      <c r="G99" s="105"/>
      <c r="H99" s="106"/>
      <c r="I99" s="100"/>
      <c r="J99" s="106"/>
      <c r="K99" s="100"/>
      <c r="L99" s="106"/>
      <c r="M99" s="100"/>
      <c r="N99" s="100"/>
      <c r="O99" s="100"/>
      <c r="P99" s="100"/>
      <c r="Q99" s="100"/>
      <c r="R99" s="107"/>
      <c r="S99" s="101" t="s">
        <v>24</v>
      </c>
      <c r="T99" s="102" t="s">
        <v>22</v>
      </c>
      <c r="U99" s="103"/>
    </row>
    <row r="100" spans="1:21" s="76" customFormat="1" ht="12" customHeight="1">
      <c r="B100" s="99"/>
      <c r="C100" s="100"/>
      <c r="D100" s="100"/>
      <c r="E100" s="100"/>
      <c r="F100" s="100"/>
      <c r="G100" s="105"/>
      <c r="H100" s="106"/>
      <c r="I100" s="100"/>
      <c r="J100" s="106"/>
      <c r="K100" s="100"/>
      <c r="L100" s="106"/>
      <c r="M100" s="100"/>
      <c r="N100" s="100"/>
      <c r="O100" s="100"/>
      <c r="P100" s="100"/>
      <c r="Q100" s="100"/>
      <c r="R100" s="107"/>
      <c r="S100" s="104"/>
      <c r="T100" s="102"/>
      <c r="U100" s="103"/>
    </row>
    <row r="101" spans="1:21" s="76" customFormat="1" ht="12" customHeight="1">
      <c r="B101" s="99" t="s">
        <v>34</v>
      </c>
      <c r="C101" s="100"/>
      <c r="D101" s="100"/>
      <c r="E101" s="100" t="s">
        <v>35</v>
      </c>
      <c r="F101" s="173" t="str">
        <f>$F$17</f>
        <v>令和</v>
      </c>
      <c r="G101" s="173"/>
      <c r="H101" s="109">
        <f>身分証明書交付願《シート3》!$G$16</f>
        <v>4</v>
      </c>
      <c r="I101" s="100" t="s">
        <v>37</v>
      </c>
      <c r="J101" s="109">
        <f>身分証明書交付願《シート3》!$I$16</f>
        <v>8</v>
      </c>
      <c r="K101" s="100" t="s">
        <v>38</v>
      </c>
      <c r="L101" s="109">
        <f>身分証明書交付願《シート3》!$K$16</f>
        <v>2</v>
      </c>
      <c r="M101" s="100"/>
      <c r="N101" s="100" t="s">
        <v>39</v>
      </c>
      <c r="O101" s="100"/>
      <c r="P101" s="100"/>
      <c r="Q101" s="100"/>
      <c r="R101" s="107"/>
      <c r="S101" s="101" t="s">
        <v>25</v>
      </c>
      <c r="T101" s="102" t="s">
        <v>111</v>
      </c>
      <c r="U101" s="103"/>
    </row>
    <row r="102" spans="1:21" s="76" customFormat="1" ht="12" customHeight="1">
      <c r="B102" s="99"/>
      <c r="C102" s="100"/>
      <c r="D102" s="100"/>
      <c r="E102" s="100" t="s">
        <v>36</v>
      </c>
      <c r="F102" s="172" t="str">
        <f>$F$18</f>
        <v>令和</v>
      </c>
      <c r="G102" s="172"/>
      <c r="H102" s="109">
        <f>身分証明書交付願《シート3》!$O$16</f>
        <v>5</v>
      </c>
      <c r="I102" s="100" t="s">
        <v>37</v>
      </c>
      <c r="J102" s="109">
        <f>身分証明書交付願《シート3》!$Q$16</f>
        <v>3</v>
      </c>
      <c r="K102" s="100" t="s">
        <v>38</v>
      </c>
      <c r="L102" s="109">
        <f>身分証明書交付願《シート3》!$S$16</f>
        <v>1</v>
      </c>
      <c r="M102" s="100"/>
      <c r="N102" s="100" t="s">
        <v>39</v>
      </c>
      <c r="O102" s="100"/>
      <c r="P102" s="100"/>
      <c r="Q102" s="100"/>
      <c r="R102" s="107"/>
      <c r="S102" s="101"/>
      <c r="T102" s="102" t="s">
        <v>112</v>
      </c>
      <c r="U102" s="103"/>
    </row>
    <row r="103" spans="1:21" s="76" customFormat="1" ht="12" customHeight="1">
      <c r="B103" s="99" t="s">
        <v>40</v>
      </c>
      <c r="C103" s="100"/>
      <c r="D103" s="100"/>
      <c r="E103" s="100"/>
      <c r="F103" s="173" t="s">
        <v>85</v>
      </c>
      <c r="G103" s="173"/>
      <c r="H103" s="110">
        <f>$H$19</f>
        <v>4</v>
      </c>
      <c r="I103" s="100" t="s">
        <v>37</v>
      </c>
      <c r="J103" s="110">
        <f>J83</f>
        <v>0</v>
      </c>
      <c r="K103" s="100" t="s">
        <v>38</v>
      </c>
      <c r="L103" s="110">
        <f>L83</f>
        <v>0</v>
      </c>
      <c r="M103" s="100"/>
      <c r="N103" s="100" t="s">
        <v>39</v>
      </c>
      <c r="O103" s="100"/>
      <c r="P103" s="100"/>
      <c r="Q103" s="100"/>
      <c r="R103" s="107"/>
      <c r="S103" s="104"/>
      <c r="T103" s="102"/>
      <c r="U103" s="103"/>
    </row>
    <row r="104" spans="1:21" s="76" customFormat="1" ht="12" customHeight="1">
      <c r="B104" s="99"/>
      <c r="C104" s="100"/>
      <c r="D104" s="100"/>
      <c r="E104" s="100"/>
      <c r="F104" s="100"/>
      <c r="G104" s="105"/>
      <c r="H104" s="106"/>
      <c r="I104" s="100"/>
      <c r="J104" s="106"/>
      <c r="K104" s="100"/>
      <c r="L104" s="106"/>
      <c r="M104" s="100"/>
      <c r="N104" s="100"/>
      <c r="O104" s="100"/>
      <c r="P104" s="100"/>
      <c r="Q104" s="100"/>
      <c r="R104" s="107"/>
      <c r="S104" s="101" t="s">
        <v>77</v>
      </c>
      <c r="T104" s="102" t="s">
        <v>113</v>
      </c>
      <c r="U104" s="103"/>
    </row>
    <row r="105" spans="1:21" s="76" customFormat="1" ht="12" customHeight="1">
      <c r="B105" s="99" t="s">
        <v>41</v>
      </c>
      <c r="C105" s="100"/>
      <c r="D105" s="100"/>
      <c r="E105" s="100" t="s">
        <v>121</v>
      </c>
      <c r="F105" s="100"/>
      <c r="G105" s="105"/>
      <c r="H105" s="106"/>
      <c r="I105" s="100"/>
      <c r="J105" s="106"/>
      <c r="K105" s="100"/>
      <c r="L105" s="106"/>
      <c r="M105" s="100"/>
      <c r="N105" s="100"/>
      <c r="O105" s="100"/>
      <c r="P105" s="100"/>
      <c r="Q105" s="100"/>
      <c r="R105" s="107"/>
      <c r="S105" s="101"/>
      <c r="T105" s="102" t="s">
        <v>114</v>
      </c>
      <c r="U105" s="103"/>
    </row>
    <row r="106" spans="1:21" s="76" customFormat="1" ht="12" customHeight="1" thickBot="1">
      <c r="B106" s="111"/>
      <c r="C106" s="112"/>
      <c r="D106" s="112"/>
      <c r="E106" s="112"/>
      <c r="F106" s="112"/>
      <c r="G106" s="113"/>
      <c r="H106" s="114"/>
      <c r="I106" s="112"/>
      <c r="J106" s="114"/>
      <c r="K106" s="112"/>
      <c r="L106" s="114"/>
      <c r="M106" s="112"/>
      <c r="N106" s="112"/>
      <c r="O106" s="112"/>
      <c r="P106" s="112"/>
      <c r="Q106" s="112"/>
      <c r="R106" s="115"/>
      <c r="S106" s="116"/>
      <c r="T106" s="117"/>
      <c r="U106" s="118"/>
    </row>
    <row r="107" spans="1:21" s="76" customFormat="1" ht="12" customHeight="1" thickBot="1">
      <c r="G107" s="77"/>
      <c r="H107" s="78"/>
      <c r="J107" s="78"/>
      <c r="L107" s="78"/>
      <c r="S107" s="174"/>
      <c r="T107" s="174"/>
      <c r="U107" s="174"/>
    </row>
    <row r="108" spans="1:21" s="76" customFormat="1" ht="12" customHeight="1" thickBot="1">
      <c r="A108" s="76">
        <v>6</v>
      </c>
      <c r="B108" s="80" t="s">
        <v>26</v>
      </c>
      <c r="C108" s="82">
        <f>基本情報入力シート【シート1】!M17</f>
        <v>0</v>
      </c>
      <c r="D108" s="82" t="s">
        <v>30</v>
      </c>
      <c r="E108" s="82">
        <f>基本情報入力シート【シート1】!O17</f>
        <v>0</v>
      </c>
      <c r="F108" s="82" t="s">
        <v>30</v>
      </c>
      <c r="G108" s="82">
        <f>基本情報入力シート【シート1】!Q17</f>
        <v>0</v>
      </c>
      <c r="H108" s="84" t="s">
        <v>27</v>
      </c>
      <c r="I108" s="82"/>
      <c r="J108" s="84"/>
      <c r="K108" s="82"/>
      <c r="L108" s="84"/>
      <c r="M108" s="82"/>
      <c r="N108" s="82"/>
      <c r="O108" s="82"/>
      <c r="P108" s="82"/>
      <c r="Q108" s="82"/>
      <c r="R108" s="85"/>
      <c r="S108" s="175"/>
      <c r="T108" s="176"/>
      <c r="U108" s="177"/>
    </row>
    <row r="109" spans="1:21" s="76" customFormat="1" ht="12" customHeight="1" thickTop="1">
      <c r="B109" s="178" t="s">
        <v>28</v>
      </c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86"/>
      <c r="N109" s="180" t="s">
        <v>63</v>
      </c>
      <c r="O109" s="181"/>
      <c r="P109" s="181"/>
      <c r="Q109" s="182"/>
      <c r="R109" s="87"/>
      <c r="S109" s="88" t="s">
        <v>0</v>
      </c>
      <c r="T109" s="89"/>
      <c r="U109" s="90"/>
    </row>
    <row r="110" spans="1:21" s="76" customFormat="1" ht="12" customHeight="1">
      <c r="B110" s="92"/>
      <c r="C110" s="93"/>
      <c r="D110" s="93"/>
      <c r="E110" s="93"/>
      <c r="F110" s="93"/>
      <c r="G110" s="94"/>
      <c r="H110" s="95"/>
      <c r="I110" s="93"/>
      <c r="J110" s="95"/>
      <c r="K110" s="93"/>
      <c r="L110" s="95"/>
      <c r="M110" s="93"/>
      <c r="N110" s="183"/>
      <c r="O110" s="184"/>
      <c r="P110" s="184"/>
      <c r="Q110" s="185"/>
      <c r="R110" s="87"/>
      <c r="S110" s="96"/>
      <c r="T110" s="97"/>
      <c r="U110" s="98"/>
    </row>
    <row r="111" spans="1:21" s="76" customFormat="1" ht="12" customHeight="1">
      <c r="B111" s="99" t="s">
        <v>29</v>
      </c>
      <c r="C111" s="100"/>
      <c r="D111" s="100" t="s">
        <v>86</v>
      </c>
      <c r="E111" s="100"/>
      <c r="F111" s="189" t="str">
        <f>身分証明書交付願《シート3》!$M$6</f>
        <v>（例）福岡県八女市〇〇町123番地</v>
      </c>
      <c r="G111" s="189"/>
      <c r="H111" s="189"/>
      <c r="I111" s="189"/>
      <c r="J111" s="189"/>
      <c r="K111" s="189"/>
      <c r="L111" s="189"/>
      <c r="M111" s="100"/>
      <c r="N111" s="183"/>
      <c r="O111" s="184"/>
      <c r="P111" s="184"/>
      <c r="Q111" s="185"/>
      <c r="R111" s="87"/>
      <c r="S111" s="101" t="s">
        <v>19</v>
      </c>
      <c r="T111" s="102" t="s">
        <v>20</v>
      </c>
      <c r="U111" s="103"/>
    </row>
    <row r="112" spans="1:21" s="76" customFormat="1" ht="12" customHeight="1">
      <c r="B112" s="99"/>
      <c r="C112" s="100"/>
      <c r="D112" s="100" t="s">
        <v>31</v>
      </c>
      <c r="E112" s="100"/>
      <c r="F112" s="189" t="str">
        <f>身分証明書交付願《シート3》!$M$7</f>
        <v>（例）××株式会社</v>
      </c>
      <c r="G112" s="189"/>
      <c r="H112" s="189"/>
      <c r="I112" s="189"/>
      <c r="J112" s="189"/>
      <c r="K112" s="189"/>
      <c r="L112" s="189"/>
      <c r="M112" s="100"/>
      <c r="N112" s="183"/>
      <c r="O112" s="184"/>
      <c r="P112" s="184"/>
      <c r="Q112" s="185"/>
      <c r="R112" s="87"/>
      <c r="S112" s="104"/>
      <c r="T112" s="102"/>
      <c r="U112" s="103"/>
    </row>
    <row r="113" spans="2:21" s="76" customFormat="1" ht="12" customHeight="1">
      <c r="B113" s="99"/>
      <c r="C113" s="100"/>
      <c r="D113" s="100" t="s">
        <v>32</v>
      </c>
      <c r="E113" s="100"/>
      <c r="F113" s="189" t="str">
        <f>身分証明書交付願《シート3》!$G$36</f>
        <v/>
      </c>
      <c r="G113" s="189"/>
      <c r="H113" s="189"/>
      <c r="I113" s="189"/>
      <c r="J113" s="189"/>
      <c r="K113" s="189"/>
      <c r="L113" s="189"/>
      <c r="M113" s="100"/>
      <c r="N113" s="183"/>
      <c r="O113" s="184"/>
      <c r="P113" s="184"/>
      <c r="Q113" s="185"/>
      <c r="R113" s="87"/>
      <c r="S113" s="101" t="s">
        <v>21</v>
      </c>
      <c r="T113" s="102" t="s">
        <v>106</v>
      </c>
      <c r="U113" s="103"/>
    </row>
    <row r="114" spans="2:21" s="76" customFormat="1" ht="12" customHeight="1" thickBot="1">
      <c r="B114" s="99"/>
      <c r="C114" s="100"/>
      <c r="D114" s="100"/>
      <c r="E114" s="100"/>
      <c r="F114" s="100"/>
      <c r="G114" s="105"/>
      <c r="H114" s="106"/>
      <c r="I114" s="100"/>
      <c r="J114" s="106"/>
      <c r="K114" s="100"/>
      <c r="L114" s="106"/>
      <c r="M114" s="100"/>
      <c r="N114" s="186"/>
      <c r="O114" s="187"/>
      <c r="P114" s="187"/>
      <c r="Q114" s="188"/>
      <c r="R114" s="87"/>
      <c r="S114" s="104"/>
      <c r="T114" s="102" t="s">
        <v>107</v>
      </c>
      <c r="U114" s="103"/>
    </row>
    <row r="115" spans="2:21" s="76" customFormat="1" ht="12" customHeight="1" thickTop="1">
      <c r="B115" s="99" t="s">
        <v>33</v>
      </c>
      <c r="C115" s="100"/>
      <c r="D115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15" s="100"/>
      <c r="F115" s="100"/>
      <c r="G115" s="105"/>
      <c r="H115" s="106"/>
      <c r="I115" s="100"/>
      <c r="J115" s="106"/>
      <c r="K115" s="100"/>
      <c r="L115" s="106"/>
      <c r="M115" s="100"/>
      <c r="N115" s="100"/>
      <c r="O115" s="100"/>
      <c r="P115" s="100"/>
      <c r="Q115" s="100"/>
      <c r="R115" s="107"/>
      <c r="S115" s="101"/>
      <c r="T115" s="102"/>
      <c r="U115" s="103"/>
    </row>
    <row r="116" spans="2:21" s="76" customFormat="1" ht="12" customHeight="1">
      <c r="B116" s="99"/>
      <c r="C116" s="100"/>
      <c r="D116" s="100" t="str">
        <f>CONCATENATE(身分証明書交付願《シート3》!$AG$14,身分証明書交付願《シート3》!$T$14)</f>
        <v>（例）□□□業務委託</v>
      </c>
      <c r="E116" s="100"/>
      <c r="F116" s="100"/>
      <c r="G116" s="105"/>
      <c r="H116" s="106"/>
      <c r="I116" s="100"/>
      <c r="J116" s="106"/>
      <c r="K116" s="100"/>
      <c r="L116" s="106"/>
      <c r="M116" s="100"/>
      <c r="N116" s="100"/>
      <c r="O116" s="100"/>
      <c r="P116" s="100"/>
      <c r="Q116" s="100"/>
      <c r="R116" s="107"/>
      <c r="S116" s="101" t="s">
        <v>23</v>
      </c>
      <c r="T116" s="102" t="s">
        <v>108</v>
      </c>
      <c r="U116" s="103"/>
    </row>
    <row r="117" spans="2:21" s="76" customFormat="1" ht="12" customHeight="1">
      <c r="B117" s="99" t="s">
        <v>95</v>
      </c>
      <c r="C117" s="100"/>
      <c r="D117" s="108" t="str">
        <f>基本情報入力シート【シート1】!$C$6&amp;基本情報入力シート【シート1】!$I$6</f>
        <v>（例）△△△線</v>
      </c>
      <c r="E117" s="100"/>
      <c r="F117" s="100"/>
      <c r="G117" s="105"/>
      <c r="H117" s="106"/>
      <c r="I117" s="100"/>
      <c r="J117" s="106"/>
      <c r="K117" s="100"/>
      <c r="L117" s="106"/>
      <c r="M117" s="100"/>
      <c r="N117" s="100"/>
      <c r="O117" s="100"/>
      <c r="P117" s="100"/>
      <c r="Q117" s="100"/>
      <c r="R117" s="107"/>
      <c r="S117" s="101"/>
      <c r="T117" s="102" t="s">
        <v>109</v>
      </c>
      <c r="U117" s="103"/>
    </row>
    <row r="118" spans="2:21" s="76" customFormat="1" ht="12" customHeight="1">
      <c r="B118" s="99"/>
      <c r="C118" s="100"/>
      <c r="D118" s="100"/>
      <c r="E118" s="100"/>
      <c r="F118" s="100"/>
      <c r="G118" s="105"/>
      <c r="H118" s="106"/>
      <c r="I118" s="100"/>
      <c r="J118" s="106"/>
      <c r="K118" s="100"/>
      <c r="L118" s="106"/>
      <c r="M118" s="100"/>
      <c r="N118" s="100"/>
      <c r="O118" s="100"/>
      <c r="P118" s="100"/>
      <c r="Q118" s="100"/>
      <c r="R118" s="107"/>
      <c r="S118" s="101"/>
      <c r="T118" s="102" t="s">
        <v>110</v>
      </c>
      <c r="U118" s="103"/>
    </row>
    <row r="119" spans="2:21" s="76" customFormat="1" ht="12" customHeight="1">
      <c r="B119" s="99"/>
      <c r="C119" s="100" t="s">
        <v>78</v>
      </c>
      <c r="D119" s="100"/>
      <c r="E119" s="100"/>
      <c r="F119" s="100"/>
      <c r="G119" s="105"/>
      <c r="H119" s="106"/>
      <c r="I119" s="100"/>
      <c r="J119" s="106"/>
      <c r="K119" s="100"/>
      <c r="L119" s="106"/>
      <c r="M119" s="100"/>
      <c r="N119" s="100"/>
      <c r="O119" s="100"/>
      <c r="P119" s="100"/>
      <c r="Q119" s="100"/>
      <c r="R119" s="107"/>
      <c r="S119" s="104"/>
      <c r="T119" s="102"/>
      <c r="U119" s="103"/>
    </row>
    <row r="120" spans="2:21" s="76" customFormat="1" ht="12" customHeight="1">
      <c r="B120" s="99"/>
      <c r="C120" s="100" t="str">
        <f>CONCATENATE(身分証明書交付願《シート3》!AG$14,"を行う者であることを証明する。")</f>
        <v>（例）□□□業務委託を行う者であることを証明する。</v>
      </c>
      <c r="D120" s="100"/>
      <c r="E120" s="100"/>
      <c r="F120" s="100"/>
      <c r="G120" s="105"/>
      <c r="H120" s="106"/>
      <c r="I120" s="100"/>
      <c r="J120" s="106"/>
      <c r="K120" s="100"/>
      <c r="L120" s="106"/>
      <c r="M120" s="100"/>
      <c r="N120" s="100"/>
      <c r="O120" s="100"/>
      <c r="P120" s="100"/>
      <c r="Q120" s="100"/>
      <c r="R120" s="107"/>
      <c r="S120" s="101" t="s">
        <v>24</v>
      </c>
      <c r="T120" s="102" t="s">
        <v>22</v>
      </c>
      <c r="U120" s="103"/>
    </row>
    <row r="121" spans="2:21" s="76" customFormat="1" ht="12" customHeight="1">
      <c r="B121" s="99"/>
      <c r="C121" s="100"/>
      <c r="D121" s="100"/>
      <c r="E121" s="100"/>
      <c r="F121" s="100"/>
      <c r="G121" s="105"/>
      <c r="H121" s="106"/>
      <c r="I121" s="100"/>
      <c r="J121" s="106"/>
      <c r="K121" s="100"/>
      <c r="L121" s="106"/>
      <c r="M121" s="100"/>
      <c r="N121" s="100"/>
      <c r="O121" s="100"/>
      <c r="P121" s="100"/>
      <c r="Q121" s="100"/>
      <c r="R121" s="107"/>
      <c r="S121" s="104"/>
      <c r="T121" s="102"/>
      <c r="U121" s="103"/>
    </row>
    <row r="122" spans="2:21" s="76" customFormat="1" ht="12" customHeight="1">
      <c r="B122" s="99" t="s">
        <v>34</v>
      </c>
      <c r="C122" s="100"/>
      <c r="D122" s="100"/>
      <c r="E122" s="100" t="s">
        <v>35</v>
      </c>
      <c r="F122" s="173" t="str">
        <f>$F$17</f>
        <v>令和</v>
      </c>
      <c r="G122" s="173"/>
      <c r="H122" s="109">
        <f>身分証明書交付願《シート3》!$G$16</f>
        <v>4</v>
      </c>
      <c r="I122" s="100" t="s">
        <v>37</v>
      </c>
      <c r="J122" s="109">
        <f>身分証明書交付願《シート3》!$I$16</f>
        <v>8</v>
      </c>
      <c r="K122" s="100" t="s">
        <v>38</v>
      </c>
      <c r="L122" s="109">
        <f>身分証明書交付願《シート3》!$K$16</f>
        <v>2</v>
      </c>
      <c r="M122" s="100"/>
      <c r="N122" s="100" t="s">
        <v>39</v>
      </c>
      <c r="O122" s="100"/>
      <c r="P122" s="100"/>
      <c r="Q122" s="100"/>
      <c r="R122" s="107"/>
      <c r="S122" s="101" t="s">
        <v>25</v>
      </c>
      <c r="T122" s="102" t="s">
        <v>111</v>
      </c>
      <c r="U122" s="103"/>
    </row>
    <row r="123" spans="2:21" s="76" customFormat="1" ht="12" customHeight="1">
      <c r="B123" s="99"/>
      <c r="C123" s="100"/>
      <c r="D123" s="100"/>
      <c r="E123" s="100" t="s">
        <v>36</v>
      </c>
      <c r="F123" s="172" t="str">
        <f>$F$18</f>
        <v>令和</v>
      </c>
      <c r="G123" s="172"/>
      <c r="H123" s="109">
        <f>身分証明書交付願《シート3》!$O$16</f>
        <v>5</v>
      </c>
      <c r="I123" s="100" t="s">
        <v>37</v>
      </c>
      <c r="J123" s="109">
        <f>身分証明書交付願《シート3》!$Q$16</f>
        <v>3</v>
      </c>
      <c r="K123" s="100" t="s">
        <v>38</v>
      </c>
      <c r="L123" s="109">
        <f>身分証明書交付願《シート3》!$S$16</f>
        <v>1</v>
      </c>
      <c r="M123" s="100"/>
      <c r="N123" s="100" t="s">
        <v>39</v>
      </c>
      <c r="O123" s="100"/>
      <c r="P123" s="100"/>
      <c r="Q123" s="100"/>
      <c r="R123" s="107"/>
      <c r="S123" s="101"/>
      <c r="T123" s="102" t="s">
        <v>112</v>
      </c>
      <c r="U123" s="103"/>
    </row>
    <row r="124" spans="2:21" s="76" customFormat="1" ht="12" customHeight="1">
      <c r="B124" s="99" t="s">
        <v>40</v>
      </c>
      <c r="C124" s="100"/>
      <c r="D124" s="100"/>
      <c r="E124" s="100"/>
      <c r="F124" s="173" t="s">
        <v>85</v>
      </c>
      <c r="G124" s="173"/>
      <c r="H124" s="110">
        <f>$H$19</f>
        <v>4</v>
      </c>
      <c r="I124" s="100" t="s">
        <v>37</v>
      </c>
      <c r="J124" s="110">
        <f>J104</f>
        <v>0</v>
      </c>
      <c r="K124" s="100" t="s">
        <v>38</v>
      </c>
      <c r="L124" s="110">
        <f>L104</f>
        <v>0</v>
      </c>
      <c r="M124" s="100"/>
      <c r="N124" s="100" t="s">
        <v>39</v>
      </c>
      <c r="O124" s="100"/>
      <c r="P124" s="100"/>
      <c r="Q124" s="100"/>
      <c r="R124" s="107"/>
      <c r="S124" s="104"/>
      <c r="T124" s="102"/>
      <c r="U124" s="103"/>
    </row>
    <row r="125" spans="2:21" s="76" customFormat="1" ht="12" customHeight="1">
      <c r="B125" s="99"/>
      <c r="C125" s="100"/>
      <c r="D125" s="100"/>
      <c r="E125" s="100"/>
      <c r="F125" s="100"/>
      <c r="G125" s="105"/>
      <c r="H125" s="106"/>
      <c r="I125" s="100"/>
      <c r="J125" s="106"/>
      <c r="K125" s="100"/>
      <c r="L125" s="106"/>
      <c r="M125" s="100"/>
      <c r="N125" s="100"/>
      <c r="O125" s="100"/>
      <c r="P125" s="100"/>
      <c r="Q125" s="100"/>
      <c r="R125" s="107"/>
      <c r="S125" s="101" t="s">
        <v>77</v>
      </c>
      <c r="T125" s="102" t="s">
        <v>113</v>
      </c>
      <c r="U125" s="103"/>
    </row>
    <row r="126" spans="2:21" s="76" customFormat="1" ht="12" customHeight="1">
      <c r="B126" s="99" t="s">
        <v>41</v>
      </c>
      <c r="C126" s="100"/>
      <c r="D126" s="100"/>
      <c r="E126" s="100" t="s">
        <v>121</v>
      </c>
      <c r="F126" s="100"/>
      <c r="G126" s="105"/>
      <c r="H126" s="106"/>
      <c r="I126" s="100"/>
      <c r="J126" s="106"/>
      <c r="K126" s="100"/>
      <c r="L126" s="106"/>
      <c r="M126" s="100"/>
      <c r="N126" s="100"/>
      <c r="O126" s="100"/>
      <c r="P126" s="100"/>
      <c r="Q126" s="100"/>
      <c r="R126" s="107"/>
      <c r="S126" s="101"/>
      <c r="T126" s="102" t="s">
        <v>114</v>
      </c>
      <c r="U126" s="103"/>
    </row>
    <row r="127" spans="2:21" s="76" customFormat="1" ht="12" customHeight="1" thickBot="1">
      <c r="B127" s="111"/>
      <c r="C127" s="112"/>
      <c r="D127" s="112"/>
      <c r="E127" s="112"/>
      <c r="F127" s="112"/>
      <c r="G127" s="113"/>
      <c r="H127" s="114"/>
      <c r="I127" s="112"/>
      <c r="J127" s="114"/>
      <c r="K127" s="112"/>
      <c r="L127" s="114"/>
      <c r="M127" s="112"/>
      <c r="N127" s="112"/>
      <c r="O127" s="112"/>
      <c r="P127" s="112"/>
      <c r="Q127" s="112"/>
      <c r="R127" s="115"/>
      <c r="S127" s="116"/>
      <c r="T127" s="117"/>
      <c r="U127" s="118"/>
    </row>
    <row r="128" spans="2:21" s="76" customFormat="1" ht="12" customHeight="1" thickBot="1">
      <c r="G128" s="77"/>
      <c r="H128" s="78"/>
      <c r="J128" s="78"/>
      <c r="L128" s="78"/>
      <c r="S128" s="190"/>
      <c r="T128" s="190"/>
      <c r="U128" s="190"/>
    </row>
    <row r="129" spans="1:21" s="76" customFormat="1" ht="12" customHeight="1" thickBot="1">
      <c r="A129" s="76">
        <v>7</v>
      </c>
      <c r="B129" s="80" t="s">
        <v>26</v>
      </c>
      <c r="C129" s="82">
        <f>基本情報入力シート【シート1】!M18</f>
        <v>0</v>
      </c>
      <c r="D129" s="82" t="s">
        <v>30</v>
      </c>
      <c r="E129" s="82">
        <f>基本情報入力シート【シート1】!O18</f>
        <v>0</v>
      </c>
      <c r="F129" s="82" t="s">
        <v>30</v>
      </c>
      <c r="G129" s="82">
        <f>基本情報入力シート【シート1】!Q18</f>
        <v>0</v>
      </c>
      <c r="H129" s="84" t="s">
        <v>27</v>
      </c>
      <c r="I129" s="82"/>
      <c r="J129" s="84"/>
      <c r="K129" s="82"/>
      <c r="L129" s="84"/>
      <c r="M129" s="82"/>
      <c r="N129" s="82"/>
      <c r="O129" s="82"/>
      <c r="P129" s="82"/>
      <c r="Q129" s="82"/>
      <c r="R129" s="85"/>
      <c r="S129" s="175"/>
      <c r="T129" s="176"/>
      <c r="U129" s="177"/>
    </row>
    <row r="130" spans="1:21" s="76" customFormat="1" ht="12" customHeight="1" thickTop="1">
      <c r="B130" s="178" t="s">
        <v>28</v>
      </c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86"/>
      <c r="N130" s="180" t="s">
        <v>63</v>
      </c>
      <c r="O130" s="181"/>
      <c r="P130" s="181"/>
      <c r="Q130" s="182"/>
      <c r="R130" s="87"/>
      <c r="S130" s="88" t="s">
        <v>0</v>
      </c>
      <c r="T130" s="89"/>
      <c r="U130" s="90"/>
    </row>
    <row r="131" spans="1:21" s="76" customFormat="1" ht="12" customHeight="1">
      <c r="B131" s="92"/>
      <c r="C131" s="93"/>
      <c r="D131" s="93"/>
      <c r="E131" s="93"/>
      <c r="F131" s="93"/>
      <c r="G131" s="94"/>
      <c r="H131" s="95"/>
      <c r="I131" s="93"/>
      <c r="J131" s="95"/>
      <c r="K131" s="93"/>
      <c r="L131" s="95"/>
      <c r="M131" s="93"/>
      <c r="N131" s="183"/>
      <c r="O131" s="184"/>
      <c r="P131" s="184"/>
      <c r="Q131" s="185"/>
      <c r="R131" s="87"/>
      <c r="S131" s="96"/>
      <c r="T131" s="97"/>
      <c r="U131" s="98"/>
    </row>
    <row r="132" spans="1:21" s="76" customFormat="1" ht="12" customHeight="1">
      <c r="B132" s="99" t="s">
        <v>29</v>
      </c>
      <c r="C132" s="100"/>
      <c r="D132" s="100" t="s">
        <v>86</v>
      </c>
      <c r="E132" s="100"/>
      <c r="F132" s="189" t="str">
        <f>身分証明書交付願《シート3》!$M$6</f>
        <v>（例）福岡県八女市〇〇町123番地</v>
      </c>
      <c r="G132" s="189"/>
      <c r="H132" s="189"/>
      <c r="I132" s="189"/>
      <c r="J132" s="189"/>
      <c r="K132" s="189"/>
      <c r="L132" s="189"/>
      <c r="M132" s="100"/>
      <c r="N132" s="183"/>
      <c r="O132" s="184"/>
      <c r="P132" s="184"/>
      <c r="Q132" s="185"/>
      <c r="R132" s="87"/>
      <c r="S132" s="101" t="s">
        <v>19</v>
      </c>
      <c r="T132" s="102" t="s">
        <v>20</v>
      </c>
      <c r="U132" s="103"/>
    </row>
    <row r="133" spans="1:21" s="76" customFormat="1" ht="12" customHeight="1">
      <c r="B133" s="99"/>
      <c r="C133" s="100"/>
      <c r="D133" s="100" t="s">
        <v>31</v>
      </c>
      <c r="E133" s="100"/>
      <c r="F133" s="189" t="str">
        <f>身分証明書交付願《シート3》!$M$7</f>
        <v>（例）××株式会社</v>
      </c>
      <c r="G133" s="189"/>
      <c r="H133" s="189"/>
      <c r="I133" s="189"/>
      <c r="J133" s="189"/>
      <c r="K133" s="189"/>
      <c r="L133" s="189"/>
      <c r="M133" s="100"/>
      <c r="N133" s="183"/>
      <c r="O133" s="184"/>
      <c r="P133" s="184"/>
      <c r="Q133" s="185"/>
      <c r="R133" s="87"/>
      <c r="S133" s="104"/>
      <c r="T133" s="102"/>
      <c r="U133" s="103"/>
    </row>
    <row r="134" spans="1:21" s="76" customFormat="1" ht="12" customHeight="1">
      <c r="B134" s="99"/>
      <c r="C134" s="100"/>
      <c r="D134" s="100" t="s">
        <v>32</v>
      </c>
      <c r="E134" s="100"/>
      <c r="F134" s="189" t="str">
        <f>身分証明書交付願《シート3》!$G$38</f>
        <v/>
      </c>
      <c r="G134" s="189"/>
      <c r="H134" s="189"/>
      <c r="I134" s="189"/>
      <c r="J134" s="189"/>
      <c r="K134" s="189"/>
      <c r="L134" s="189"/>
      <c r="M134" s="100"/>
      <c r="N134" s="183"/>
      <c r="O134" s="184"/>
      <c r="P134" s="184"/>
      <c r="Q134" s="185"/>
      <c r="R134" s="87"/>
      <c r="S134" s="101" t="s">
        <v>21</v>
      </c>
      <c r="T134" s="102" t="s">
        <v>106</v>
      </c>
      <c r="U134" s="103"/>
    </row>
    <row r="135" spans="1:21" s="76" customFormat="1" ht="12" customHeight="1" thickBot="1">
      <c r="B135" s="99"/>
      <c r="C135" s="100"/>
      <c r="D135" s="100"/>
      <c r="E135" s="100"/>
      <c r="F135" s="100"/>
      <c r="G135" s="105"/>
      <c r="H135" s="106"/>
      <c r="I135" s="100"/>
      <c r="J135" s="106"/>
      <c r="K135" s="100"/>
      <c r="L135" s="106"/>
      <c r="M135" s="100"/>
      <c r="N135" s="186"/>
      <c r="O135" s="187"/>
      <c r="P135" s="187"/>
      <c r="Q135" s="188"/>
      <c r="R135" s="87"/>
      <c r="S135" s="104"/>
      <c r="T135" s="102" t="s">
        <v>107</v>
      </c>
      <c r="U135" s="103"/>
    </row>
    <row r="136" spans="1:21" s="76" customFormat="1" ht="12" customHeight="1" thickTop="1">
      <c r="B136" s="99" t="s">
        <v>33</v>
      </c>
      <c r="C136" s="100"/>
      <c r="D136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36" s="100"/>
      <c r="F136" s="100"/>
      <c r="G136" s="105"/>
      <c r="H136" s="106"/>
      <c r="I136" s="100"/>
      <c r="J136" s="106"/>
      <c r="K136" s="100"/>
      <c r="L136" s="106"/>
      <c r="M136" s="100"/>
      <c r="N136" s="100"/>
      <c r="O136" s="100"/>
      <c r="P136" s="100"/>
      <c r="Q136" s="100"/>
      <c r="R136" s="107"/>
      <c r="S136" s="101"/>
      <c r="T136" s="102"/>
      <c r="U136" s="103"/>
    </row>
    <row r="137" spans="1:21" s="76" customFormat="1" ht="12" customHeight="1">
      <c r="B137" s="99"/>
      <c r="C137" s="100"/>
      <c r="D137" s="100" t="str">
        <f>CONCATENATE(身分証明書交付願《シート3》!$AG$14,身分証明書交付願《シート3》!$T$14)</f>
        <v>（例）□□□業務委託</v>
      </c>
      <c r="E137" s="100"/>
      <c r="F137" s="100"/>
      <c r="G137" s="105"/>
      <c r="H137" s="106"/>
      <c r="I137" s="100"/>
      <c r="J137" s="106"/>
      <c r="K137" s="100"/>
      <c r="L137" s="106"/>
      <c r="M137" s="100"/>
      <c r="N137" s="100"/>
      <c r="O137" s="100"/>
      <c r="P137" s="100"/>
      <c r="Q137" s="100"/>
      <c r="R137" s="107"/>
      <c r="S137" s="101" t="s">
        <v>23</v>
      </c>
      <c r="T137" s="102" t="s">
        <v>108</v>
      </c>
      <c r="U137" s="103"/>
    </row>
    <row r="138" spans="1:21" s="76" customFormat="1" ht="12" customHeight="1">
      <c r="B138" s="99" t="s">
        <v>95</v>
      </c>
      <c r="C138" s="100"/>
      <c r="D138" s="108" t="str">
        <f>基本情報入力シート【シート1】!$C$6&amp;基本情報入力シート【シート1】!$I$6</f>
        <v>（例）△△△線</v>
      </c>
      <c r="E138" s="100"/>
      <c r="F138" s="100"/>
      <c r="G138" s="105"/>
      <c r="H138" s="106"/>
      <c r="I138" s="100"/>
      <c r="J138" s="106"/>
      <c r="K138" s="100"/>
      <c r="L138" s="106"/>
      <c r="M138" s="100"/>
      <c r="N138" s="100"/>
      <c r="O138" s="100"/>
      <c r="P138" s="100"/>
      <c r="Q138" s="100"/>
      <c r="R138" s="107"/>
      <c r="S138" s="101"/>
      <c r="T138" s="102" t="s">
        <v>109</v>
      </c>
      <c r="U138" s="103"/>
    </row>
    <row r="139" spans="1:21" s="76" customFormat="1" ht="12" customHeight="1">
      <c r="B139" s="99"/>
      <c r="C139" s="100"/>
      <c r="D139" s="100"/>
      <c r="E139" s="100"/>
      <c r="F139" s="100"/>
      <c r="G139" s="105"/>
      <c r="H139" s="106"/>
      <c r="I139" s="100"/>
      <c r="J139" s="106"/>
      <c r="K139" s="100"/>
      <c r="L139" s="106"/>
      <c r="M139" s="100"/>
      <c r="N139" s="100"/>
      <c r="O139" s="100"/>
      <c r="P139" s="100"/>
      <c r="Q139" s="100"/>
      <c r="R139" s="107"/>
      <c r="S139" s="101"/>
      <c r="T139" s="102" t="s">
        <v>110</v>
      </c>
      <c r="U139" s="103"/>
    </row>
    <row r="140" spans="1:21" s="76" customFormat="1" ht="12" customHeight="1">
      <c r="B140" s="99"/>
      <c r="C140" s="100" t="s">
        <v>78</v>
      </c>
      <c r="D140" s="100"/>
      <c r="E140" s="100"/>
      <c r="F140" s="100"/>
      <c r="G140" s="105"/>
      <c r="H140" s="106"/>
      <c r="I140" s="100"/>
      <c r="J140" s="106"/>
      <c r="K140" s="100"/>
      <c r="L140" s="106"/>
      <c r="M140" s="100"/>
      <c r="N140" s="100"/>
      <c r="O140" s="100"/>
      <c r="P140" s="100"/>
      <c r="Q140" s="100"/>
      <c r="R140" s="107"/>
      <c r="S140" s="104"/>
      <c r="T140" s="102"/>
      <c r="U140" s="103"/>
    </row>
    <row r="141" spans="1:21" s="76" customFormat="1" ht="12" customHeight="1">
      <c r="B141" s="99"/>
      <c r="C141" s="100" t="str">
        <f>CONCATENATE(身分証明書交付願《シート3》!AG$14,"を行う者であることを証明する。")</f>
        <v>（例）□□□業務委託を行う者であることを証明する。</v>
      </c>
      <c r="D141" s="100"/>
      <c r="E141" s="100"/>
      <c r="F141" s="100"/>
      <c r="G141" s="105"/>
      <c r="H141" s="106"/>
      <c r="I141" s="100"/>
      <c r="J141" s="106"/>
      <c r="K141" s="100"/>
      <c r="L141" s="106"/>
      <c r="M141" s="100"/>
      <c r="N141" s="100"/>
      <c r="O141" s="100"/>
      <c r="P141" s="100"/>
      <c r="Q141" s="100"/>
      <c r="R141" s="107"/>
      <c r="S141" s="101" t="s">
        <v>24</v>
      </c>
      <c r="T141" s="102" t="s">
        <v>22</v>
      </c>
      <c r="U141" s="103"/>
    </row>
    <row r="142" spans="1:21" s="76" customFormat="1" ht="12" customHeight="1">
      <c r="B142" s="99"/>
      <c r="C142" s="100"/>
      <c r="D142" s="100"/>
      <c r="E142" s="100"/>
      <c r="F142" s="100"/>
      <c r="G142" s="105"/>
      <c r="H142" s="106"/>
      <c r="I142" s="100"/>
      <c r="J142" s="106"/>
      <c r="K142" s="100"/>
      <c r="L142" s="106"/>
      <c r="M142" s="100"/>
      <c r="N142" s="100"/>
      <c r="O142" s="100"/>
      <c r="P142" s="100"/>
      <c r="Q142" s="100"/>
      <c r="R142" s="107"/>
      <c r="S142" s="104"/>
      <c r="T142" s="102"/>
      <c r="U142" s="103"/>
    </row>
    <row r="143" spans="1:21" s="76" customFormat="1" ht="12" customHeight="1">
      <c r="B143" s="99" t="s">
        <v>34</v>
      </c>
      <c r="C143" s="100"/>
      <c r="D143" s="100"/>
      <c r="E143" s="100" t="s">
        <v>35</v>
      </c>
      <c r="F143" s="173" t="str">
        <f>$F$17</f>
        <v>令和</v>
      </c>
      <c r="G143" s="173"/>
      <c r="H143" s="109">
        <f>身分証明書交付願《シート3》!$G$16</f>
        <v>4</v>
      </c>
      <c r="I143" s="100" t="s">
        <v>37</v>
      </c>
      <c r="J143" s="109">
        <f>身分証明書交付願《シート3》!$I$16</f>
        <v>8</v>
      </c>
      <c r="K143" s="100" t="s">
        <v>38</v>
      </c>
      <c r="L143" s="109">
        <f>身分証明書交付願《シート3》!$K$16</f>
        <v>2</v>
      </c>
      <c r="M143" s="100"/>
      <c r="N143" s="100" t="s">
        <v>39</v>
      </c>
      <c r="O143" s="100"/>
      <c r="P143" s="100"/>
      <c r="Q143" s="100"/>
      <c r="R143" s="107"/>
      <c r="S143" s="101" t="s">
        <v>25</v>
      </c>
      <c r="T143" s="102" t="s">
        <v>111</v>
      </c>
      <c r="U143" s="103"/>
    </row>
    <row r="144" spans="1:21" s="76" customFormat="1" ht="12" customHeight="1">
      <c r="B144" s="99"/>
      <c r="C144" s="100"/>
      <c r="D144" s="100"/>
      <c r="E144" s="100" t="s">
        <v>36</v>
      </c>
      <c r="F144" s="172" t="str">
        <f>$F$18</f>
        <v>令和</v>
      </c>
      <c r="G144" s="172"/>
      <c r="H144" s="109">
        <f>身分証明書交付願《シート3》!$O$16</f>
        <v>5</v>
      </c>
      <c r="I144" s="100" t="s">
        <v>37</v>
      </c>
      <c r="J144" s="109">
        <f>身分証明書交付願《シート3》!$Q$16</f>
        <v>3</v>
      </c>
      <c r="K144" s="100" t="s">
        <v>38</v>
      </c>
      <c r="L144" s="109">
        <f>身分証明書交付願《シート3》!$S$16</f>
        <v>1</v>
      </c>
      <c r="M144" s="100"/>
      <c r="N144" s="100" t="s">
        <v>39</v>
      </c>
      <c r="O144" s="100"/>
      <c r="P144" s="100"/>
      <c r="Q144" s="100"/>
      <c r="R144" s="107"/>
      <c r="S144" s="101"/>
      <c r="T144" s="102" t="s">
        <v>112</v>
      </c>
      <c r="U144" s="103"/>
    </row>
    <row r="145" spans="1:21" s="76" customFormat="1" ht="12" customHeight="1">
      <c r="B145" s="99" t="s">
        <v>40</v>
      </c>
      <c r="C145" s="100"/>
      <c r="D145" s="100"/>
      <c r="E145" s="100"/>
      <c r="F145" s="173" t="s">
        <v>85</v>
      </c>
      <c r="G145" s="173"/>
      <c r="H145" s="110">
        <f>$H$19</f>
        <v>4</v>
      </c>
      <c r="I145" s="100" t="s">
        <v>37</v>
      </c>
      <c r="J145" s="110">
        <f>J125</f>
        <v>0</v>
      </c>
      <c r="K145" s="100" t="s">
        <v>38</v>
      </c>
      <c r="L145" s="110">
        <f>L125</f>
        <v>0</v>
      </c>
      <c r="M145" s="100"/>
      <c r="N145" s="100" t="s">
        <v>39</v>
      </c>
      <c r="O145" s="100"/>
      <c r="P145" s="100"/>
      <c r="Q145" s="100"/>
      <c r="R145" s="107"/>
      <c r="S145" s="104"/>
      <c r="T145" s="102"/>
      <c r="U145" s="103"/>
    </row>
    <row r="146" spans="1:21" s="76" customFormat="1" ht="12" customHeight="1">
      <c r="B146" s="99"/>
      <c r="C146" s="100"/>
      <c r="D146" s="100"/>
      <c r="E146" s="100"/>
      <c r="F146" s="100"/>
      <c r="G146" s="105"/>
      <c r="H146" s="106"/>
      <c r="I146" s="100"/>
      <c r="J146" s="106"/>
      <c r="K146" s="100"/>
      <c r="L146" s="106"/>
      <c r="M146" s="100"/>
      <c r="N146" s="100"/>
      <c r="O146" s="100"/>
      <c r="P146" s="100"/>
      <c r="Q146" s="100"/>
      <c r="R146" s="107"/>
      <c r="S146" s="101" t="s">
        <v>77</v>
      </c>
      <c r="T146" s="102" t="s">
        <v>113</v>
      </c>
      <c r="U146" s="103"/>
    </row>
    <row r="147" spans="1:21" s="76" customFormat="1" ht="12" customHeight="1">
      <c r="B147" s="99" t="s">
        <v>41</v>
      </c>
      <c r="C147" s="100"/>
      <c r="D147" s="100"/>
      <c r="E147" s="100" t="s">
        <v>121</v>
      </c>
      <c r="F147" s="100"/>
      <c r="G147" s="105"/>
      <c r="H147" s="106"/>
      <c r="I147" s="100"/>
      <c r="J147" s="106"/>
      <c r="K147" s="100"/>
      <c r="L147" s="106"/>
      <c r="M147" s="100"/>
      <c r="N147" s="100"/>
      <c r="O147" s="100"/>
      <c r="P147" s="100"/>
      <c r="Q147" s="100"/>
      <c r="R147" s="107"/>
      <c r="S147" s="101"/>
      <c r="T147" s="102" t="s">
        <v>114</v>
      </c>
      <c r="U147" s="103"/>
    </row>
    <row r="148" spans="1:21" s="76" customFormat="1" ht="12" customHeight="1" thickBot="1">
      <c r="B148" s="111"/>
      <c r="C148" s="112"/>
      <c r="D148" s="112"/>
      <c r="E148" s="112"/>
      <c r="F148" s="112"/>
      <c r="G148" s="113"/>
      <c r="H148" s="114"/>
      <c r="I148" s="112"/>
      <c r="J148" s="114"/>
      <c r="K148" s="112"/>
      <c r="L148" s="114"/>
      <c r="M148" s="112"/>
      <c r="N148" s="112"/>
      <c r="O148" s="112"/>
      <c r="P148" s="112"/>
      <c r="Q148" s="112"/>
      <c r="R148" s="115"/>
      <c r="S148" s="116"/>
      <c r="T148" s="117"/>
      <c r="U148" s="118"/>
    </row>
    <row r="149" spans="1:21" s="76" customFormat="1" ht="12" customHeight="1" thickBot="1">
      <c r="G149" s="77"/>
      <c r="H149" s="78"/>
      <c r="J149" s="78"/>
      <c r="L149" s="78"/>
      <c r="S149" s="174"/>
      <c r="T149" s="174"/>
      <c r="U149" s="174"/>
    </row>
    <row r="150" spans="1:21" s="76" customFormat="1" ht="12" customHeight="1" thickBot="1">
      <c r="A150" s="76">
        <v>8</v>
      </c>
      <c r="B150" s="80" t="s">
        <v>26</v>
      </c>
      <c r="C150" s="82">
        <f>基本情報入力シート【シート1】!M19</f>
        <v>0</v>
      </c>
      <c r="D150" s="82" t="s">
        <v>30</v>
      </c>
      <c r="E150" s="82">
        <f>基本情報入力シート【シート1】!O19</f>
        <v>0</v>
      </c>
      <c r="F150" s="82" t="s">
        <v>30</v>
      </c>
      <c r="G150" s="82">
        <f>基本情報入力シート【シート1】!Q19</f>
        <v>0</v>
      </c>
      <c r="H150" s="84" t="s">
        <v>27</v>
      </c>
      <c r="I150" s="82"/>
      <c r="J150" s="84"/>
      <c r="K150" s="82"/>
      <c r="L150" s="84"/>
      <c r="M150" s="82"/>
      <c r="N150" s="82"/>
      <c r="O150" s="82"/>
      <c r="P150" s="82"/>
      <c r="Q150" s="82"/>
      <c r="R150" s="85"/>
      <c r="S150" s="175"/>
      <c r="T150" s="176"/>
      <c r="U150" s="177"/>
    </row>
    <row r="151" spans="1:21" s="76" customFormat="1" ht="12" customHeight="1" thickTop="1">
      <c r="B151" s="178" t="s">
        <v>28</v>
      </c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86"/>
      <c r="N151" s="180" t="s">
        <v>63</v>
      </c>
      <c r="O151" s="181"/>
      <c r="P151" s="181"/>
      <c r="Q151" s="182"/>
      <c r="R151" s="87"/>
      <c r="S151" s="88" t="s">
        <v>0</v>
      </c>
      <c r="T151" s="89"/>
      <c r="U151" s="90"/>
    </row>
    <row r="152" spans="1:21" s="76" customFormat="1" ht="12" customHeight="1">
      <c r="B152" s="92"/>
      <c r="C152" s="93"/>
      <c r="D152" s="93"/>
      <c r="E152" s="93"/>
      <c r="F152" s="93"/>
      <c r="G152" s="94"/>
      <c r="H152" s="95"/>
      <c r="I152" s="93"/>
      <c r="J152" s="95"/>
      <c r="K152" s="93"/>
      <c r="L152" s="95"/>
      <c r="M152" s="93"/>
      <c r="N152" s="183"/>
      <c r="O152" s="184"/>
      <c r="P152" s="184"/>
      <c r="Q152" s="185"/>
      <c r="R152" s="87"/>
      <c r="S152" s="96"/>
      <c r="T152" s="97"/>
      <c r="U152" s="98"/>
    </row>
    <row r="153" spans="1:21" s="76" customFormat="1" ht="12" customHeight="1">
      <c r="B153" s="99" t="s">
        <v>29</v>
      </c>
      <c r="C153" s="100"/>
      <c r="D153" s="100" t="s">
        <v>86</v>
      </c>
      <c r="E153" s="100"/>
      <c r="F153" s="189" t="str">
        <f>身分証明書交付願《シート3》!$M$6</f>
        <v>（例）福岡県八女市〇〇町123番地</v>
      </c>
      <c r="G153" s="189"/>
      <c r="H153" s="189"/>
      <c r="I153" s="189"/>
      <c r="J153" s="189"/>
      <c r="K153" s="189"/>
      <c r="L153" s="189"/>
      <c r="M153" s="100"/>
      <c r="N153" s="183"/>
      <c r="O153" s="184"/>
      <c r="P153" s="184"/>
      <c r="Q153" s="185"/>
      <c r="R153" s="87"/>
      <c r="S153" s="101" t="s">
        <v>19</v>
      </c>
      <c r="T153" s="102" t="s">
        <v>20</v>
      </c>
      <c r="U153" s="103"/>
    </row>
    <row r="154" spans="1:21" s="76" customFormat="1" ht="12" customHeight="1">
      <c r="B154" s="99"/>
      <c r="C154" s="100"/>
      <c r="D154" s="100" t="s">
        <v>31</v>
      </c>
      <c r="E154" s="100"/>
      <c r="F154" s="189" t="str">
        <f>身分証明書交付願《シート3》!$M$7</f>
        <v>（例）××株式会社</v>
      </c>
      <c r="G154" s="189"/>
      <c r="H154" s="189"/>
      <c r="I154" s="189"/>
      <c r="J154" s="189"/>
      <c r="K154" s="189"/>
      <c r="L154" s="189"/>
      <c r="M154" s="100"/>
      <c r="N154" s="183"/>
      <c r="O154" s="184"/>
      <c r="P154" s="184"/>
      <c r="Q154" s="185"/>
      <c r="R154" s="87"/>
      <c r="S154" s="104"/>
      <c r="T154" s="102"/>
      <c r="U154" s="103"/>
    </row>
    <row r="155" spans="1:21" s="76" customFormat="1" ht="12" customHeight="1">
      <c r="B155" s="99"/>
      <c r="C155" s="100"/>
      <c r="D155" s="100" t="s">
        <v>32</v>
      </c>
      <c r="E155" s="100"/>
      <c r="F155" s="189" t="str">
        <f>身分証明書交付願《シート3》!$G$40</f>
        <v/>
      </c>
      <c r="G155" s="189"/>
      <c r="H155" s="189"/>
      <c r="I155" s="189"/>
      <c r="J155" s="189"/>
      <c r="K155" s="189"/>
      <c r="L155" s="189"/>
      <c r="M155" s="100"/>
      <c r="N155" s="183"/>
      <c r="O155" s="184"/>
      <c r="P155" s="184"/>
      <c r="Q155" s="185"/>
      <c r="R155" s="87"/>
      <c r="S155" s="101" t="s">
        <v>21</v>
      </c>
      <c r="T155" s="102" t="s">
        <v>106</v>
      </c>
      <c r="U155" s="103"/>
    </row>
    <row r="156" spans="1:21" s="76" customFormat="1" ht="12" customHeight="1" thickBot="1">
      <c r="B156" s="99"/>
      <c r="C156" s="100"/>
      <c r="D156" s="100"/>
      <c r="E156" s="100"/>
      <c r="F156" s="100"/>
      <c r="G156" s="105"/>
      <c r="H156" s="106"/>
      <c r="I156" s="100"/>
      <c r="J156" s="106"/>
      <c r="K156" s="100"/>
      <c r="L156" s="106"/>
      <c r="M156" s="100"/>
      <c r="N156" s="186"/>
      <c r="O156" s="187"/>
      <c r="P156" s="187"/>
      <c r="Q156" s="188"/>
      <c r="R156" s="87"/>
      <c r="S156" s="104"/>
      <c r="T156" s="102" t="s">
        <v>107</v>
      </c>
      <c r="U156" s="103"/>
    </row>
    <row r="157" spans="1:21" s="76" customFormat="1" ht="12" customHeight="1" thickTop="1">
      <c r="B157" s="99" t="s">
        <v>33</v>
      </c>
      <c r="C157" s="100"/>
      <c r="D157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57" s="100"/>
      <c r="F157" s="100"/>
      <c r="G157" s="105"/>
      <c r="H157" s="106"/>
      <c r="I157" s="100"/>
      <c r="J157" s="106"/>
      <c r="K157" s="100"/>
      <c r="L157" s="106"/>
      <c r="M157" s="100"/>
      <c r="N157" s="100"/>
      <c r="O157" s="100"/>
      <c r="P157" s="100"/>
      <c r="Q157" s="100"/>
      <c r="R157" s="107"/>
      <c r="S157" s="101"/>
      <c r="T157" s="102"/>
      <c r="U157" s="103"/>
    </row>
    <row r="158" spans="1:21" s="76" customFormat="1" ht="12" customHeight="1">
      <c r="B158" s="99"/>
      <c r="C158" s="100"/>
      <c r="D158" s="100" t="str">
        <f>CONCATENATE(身分証明書交付願《シート3》!$AG$14,身分証明書交付願《シート3》!$T$14)</f>
        <v>（例）□□□業務委託</v>
      </c>
      <c r="E158" s="100"/>
      <c r="F158" s="100"/>
      <c r="G158" s="105"/>
      <c r="H158" s="106"/>
      <c r="I158" s="100"/>
      <c r="J158" s="106"/>
      <c r="K158" s="100"/>
      <c r="L158" s="106"/>
      <c r="M158" s="100"/>
      <c r="N158" s="100"/>
      <c r="O158" s="100"/>
      <c r="P158" s="100"/>
      <c r="Q158" s="100"/>
      <c r="R158" s="107"/>
      <c r="S158" s="101" t="s">
        <v>23</v>
      </c>
      <c r="T158" s="102" t="s">
        <v>108</v>
      </c>
      <c r="U158" s="103"/>
    </row>
    <row r="159" spans="1:21" s="76" customFormat="1" ht="12" customHeight="1">
      <c r="B159" s="99" t="s">
        <v>95</v>
      </c>
      <c r="C159" s="100"/>
      <c r="D159" s="108" t="str">
        <f>基本情報入力シート【シート1】!$C$6&amp;基本情報入力シート【シート1】!$I$6</f>
        <v>（例）△△△線</v>
      </c>
      <c r="E159" s="100"/>
      <c r="F159" s="100"/>
      <c r="G159" s="105"/>
      <c r="H159" s="106"/>
      <c r="I159" s="100"/>
      <c r="J159" s="106"/>
      <c r="K159" s="100"/>
      <c r="L159" s="106"/>
      <c r="M159" s="100"/>
      <c r="N159" s="100"/>
      <c r="O159" s="100"/>
      <c r="P159" s="100"/>
      <c r="Q159" s="100"/>
      <c r="R159" s="107"/>
      <c r="S159" s="101"/>
      <c r="T159" s="102" t="s">
        <v>109</v>
      </c>
      <c r="U159" s="103"/>
    </row>
    <row r="160" spans="1:21" s="76" customFormat="1" ht="12" customHeight="1">
      <c r="B160" s="99"/>
      <c r="C160" s="100"/>
      <c r="D160" s="100"/>
      <c r="E160" s="100"/>
      <c r="F160" s="100"/>
      <c r="G160" s="105"/>
      <c r="H160" s="106"/>
      <c r="I160" s="100"/>
      <c r="J160" s="106"/>
      <c r="K160" s="100"/>
      <c r="L160" s="106"/>
      <c r="M160" s="100"/>
      <c r="N160" s="100"/>
      <c r="O160" s="100"/>
      <c r="P160" s="100"/>
      <c r="Q160" s="100"/>
      <c r="R160" s="107"/>
      <c r="S160" s="101"/>
      <c r="T160" s="102" t="s">
        <v>110</v>
      </c>
      <c r="U160" s="103"/>
    </row>
    <row r="161" spans="1:21" s="76" customFormat="1" ht="12" customHeight="1">
      <c r="B161" s="99"/>
      <c r="C161" s="100" t="s">
        <v>78</v>
      </c>
      <c r="D161" s="100"/>
      <c r="E161" s="100"/>
      <c r="F161" s="100"/>
      <c r="G161" s="105"/>
      <c r="H161" s="106"/>
      <c r="I161" s="100"/>
      <c r="J161" s="106"/>
      <c r="K161" s="100"/>
      <c r="L161" s="106"/>
      <c r="M161" s="100"/>
      <c r="N161" s="100"/>
      <c r="O161" s="100"/>
      <c r="P161" s="100"/>
      <c r="Q161" s="100"/>
      <c r="R161" s="107"/>
      <c r="S161" s="104"/>
      <c r="T161" s="102"/>
      <c r="U161" s="103"/>
    </row>
    <row r="162" spans="1:21" s="76" customFormat="1" ht="12" customHeight="1">
      <c r="B162" s="99"/>
      <c r="C162" s="100" t="str">
        <f>CONCATENATE(身分証明書交付願《シート3》!AG$14,"を行う者であることを証明する。")</f>
        <v>（例）□□□業務委託を行う者であることを証明する。</v>
      </c>
      <c r="D162" s="100"/>
      <c r="E162" s="100"/>
      <c r="F162" s="100"/>
      <c r="G162" s="105"/>
      <c r="H162" s="106"/>
      <c r="I162" s="100"/>
      <c r="J162" s="106"/>
      <c r="K162" s="100"/>
      <c r="L162" s="106"/>
      <c r="M162" s="100"/>
      <c r="N162" s="100"/>
      <c r="O162" s="100"/>
      <c r="P162" s="100"/>
      <c r="Q162" s="100"/>
      <c r="R162" s="107"/>
      <c r="S162" s="101" t="s">
        <v>24</v>
      </c>
      <c r="T162" s="102" t="s">
        <v>22</v>
      </c>
      <c r="U162" s="103"/>
    </row>
    <row r="163" spans="1:21" s="76" customFormat="1" ht="12" customHeight="1">
      <c r="B163" s="99"/>
      <c r="C163" s="100"/>
      <c r="D163" s="100"/>
      <c r="E163" s="100"/>
      <c r="F163" s="100"/>
      <c r="G163" s="105"/>
      <c r="H163" s="106"/>
      <c r="I163" s="100"/>
      <c r="J163" s="106"/>
      <c r="K163" s="100"/>
      <c r="L163" s="106"/>
      <c r="M163" s="100"/>
      <c r="N163" s="100"/>
      <c r="O163" s="100"/>
      <c r="P163" s="100"/>
      <c r="Q163" s="100"/>
      <c r="R163" s="107"/>
      <c r="S163" s="104"/>
      <c r="T163" s="102"/>
      <c r="U163" s="103"/>
    </row>
    <row r="164" spans="1:21" s="76" customFormat="1" ht="12" customHeight="1">
      <c r="B164" s="99" t="s">
        <v>34</v>
      </c>
      <c r="C164" s="100"/>
      <c r="D164" s="100"/>
      <c r="E164" s="100" t="s">
        <v>35</v>
      </c>
      <c r="F164" s="173" t="str">
        <f>$F$17</f>
        <v>令和</v>
      </c>
      <c r="G164" s="173"/>
      <c r="H164" s="109">
        <f>身分証明書交付願《シート3》!$G$16</f>
        <v>4</v>
      </c>
      <c r="I164" s="100" t="s">
        <v>37</v>
      </c>
      <c r="J164" s="109">
        <f>身分証明書交付願《シート3》!$I$16</f>
        <v>8</v>
      </c>
      <c r="K164" s="100" t="s">
        <v>38</v>
      </c>
      <c r="L164" s="109">
        <f>身分証明書交付願《シート3》!$K$16</f>
        <v>2</v>
      </c>
      <c r="M164" s="100"/>
      <c r="N164" s="100" t="s">
        <v>39</v>
      </c>
      <c r="O164" s="100"/>
      <c r="P164" s="100"/>
      <c r="Q164" s="100"/>
      <c r="R164" s="107"/>
      <c r="S164" s="101" t="s">
        <v>25</v>
      </c>
      <c r="T164" s="102" t="s">
        <v>111</v>
      </c>
      <c r="U164" s="103"/>
    </row>
    <row r="165" spans="1:21" s="76" customFormat="1" ht="12" customHeight="1">
      <c r="B165" s="99"/>
      <c r="C165" s="100"/>
      <c r="D165" s="100"/>
      <c r="E165" s="100" t="s">
        <v>36</v>
      </c>
      <c r="F165" s="172" t="str">
        <f>$F$18</f>
        <v>令和</v>
      </c>
      <c r="G165" s="172"/>
      <c r="H165" s="109">
        <f>身分証明書交付願《シート3》!$O$16</f>
        <v>5</v>
      </c>
      <c r="I165" s="100" t="s">
        <v>37</v>
      </c>
      <c r="J165" s="109">
        <f>身分証明書交付願《シート3》!$Q$16</f>
        <v>3</v>
      </c>
      <c r="K165" s="100" t="s">
        <v>38</v>
      </c>
      <c r="L165" s="109">
        <f>身分証明書交付願《シート3》!$S$16</f>
        <v>1</v>
      </c>
      <c r="M165" s="100"/>
      <c r="N165" s="100" t="s">
        <v>39</v>
      </c>
      <c r="O165" s="100"/>
      <c r="P165" s="100"/>
      <c r="Q165" s="100"/>
      <c r="R165" s="107"/>
      <c r="S165" s="101"/>
      <c r="T165" s="102" t="s">
        <v>112</v>
      </c>
      <c r="U165" s="103"/>
    </row>
    <row r="166" spans="1:21" s="76" customFormat="1" ht="12" customHeight="1">
      <c r="B166" s="99" t="s">
        <v>40</v>
      </c>
      <c r="C166" s="100"/>
      <c r="D166" s="100"/>
      <c r="E166" s="100"/>
      <c r="F166" s="173" t="s">
        <v>85</v>
      </c>
      <c r="G166" s="173"/>
      <c r="H166" s="110">
        <f>$H$19</f>
        <v>4</v>
      </c>
      <c r="I166" s="100" t="s">
        <v>37</v>
      </c>
      <c r="J166" s="110">
        <f>J146</f>
        <v>0</v>
      </c>
      <c r="K166" s="100" t="s">
        <v>38</v>
      </c>
      <c r="L166" s="110">
        <f>L146</f>
        <v>0</v>
      </c>
      <c r="M166" s="100"/>
      <c r="N166" s="100" t="s">
        <v>39</v>
      </c>
      <c r="O166" s="100"/>
      <c r="P166" s="100"/>
      <c r="Q166" s="100"/>
      <c r="R166" s="107"/>
      <c r="S166" s="104"/>
      <c r="T166" s="102"/>
      <c r="U166" s="103"/>
    </row>
    <row r="167" spans="1:21" s="76" customFormat="1" ht="12" customHeight="1">
      <c r="B167" s="99"/>
      <c r="C167" s="100"/>
      <c r="D167" s="100"/>
      <c r="E167" s="100"/>
      <c r="F167" s="100"/>
      <c r="G167" s="105"/>
      <c r="H167" s="106"/>
      <c r="I167" s="100"/>
      <c r="J167" s="106"/>
      <c r="K167" s="100"/>
      <c r="L167" s="106"/>
      <c r="M167" s="100"/>
      <c r="N167" s="100"/>
      <c r="O167" s="100"/>
      <c r="P167" s="100"/>
      <c r="Q167" s="100"/>
      <c r="R167" s="107"/>
      <c r="S167" s="101" t="s">
        <v>77</v>
      </c>
      <c r="T167" s="102" t="s">
        <v>113</v>
      </c>
      <c r="U167" s="103"/>
    </row>
    <row r="168" spans="1:21" s="76" customFormat="1" ht="12" customHeight="1">
      <c r="B168" s="99" t="s">
        <v>41</v>
      </c>
      <c r="C168" s="100"/>
      <c r="D168" s="100"/>
      <c r="E168" s="100" t="s">
        <v>121</v>
      </c>
      <c r="F168" s="100"/>
      <c r="G168" s="105"/>
      <c r="H168" s="106"/>
      <c r="I168" s="100"/>
      <c r="J168" s="106"/>
      <c r="K168" s="100"/>
      <c r="L168" s="106"/>
      <c r="M168" s="100"/>
      <c r="N168" s="100"/>
      <c r="O168" s="100"/>
      <c r="P168" s="100"/>
      <c r="Q168" s="100"/>
      <c r="R168" s="107"/>
      <c r="S168" s="101"/>
      <c r="T168" s="102" t="s">
        <v>114</v>
      </c>
      <c r="U168" s="103"/>
    </row>
    <row r="169" spans="1:21" s="76" customFormat="1" ht="12" customHeight="1" thickBot="1">
      <c r="B169" s="111"/>
      <c r="C169" s="112"/>
      <c r="D169" s="112"/>
      <c r="E169" s="112"/>
      <c r="F169" s="112"/>
      <c r="G169" s="113"/>
      <c r="H169" s="114"/>
      <c r="I169" s="112"/>
      <c r="J169" s="114"/>
      <c r="K169" s="112"/>
      <c r="L169" s="114"/>
      <c r="M169" s="112"/>
      <c r="N169" s="112"/>
      <c r="O169" s="112"/>
      <c r="P169" s="112"/>
      <c r="Q169" s="112"/>
      <c r="R169" s="115"/>
      <c r="S169" s="116"/>
      <c r="T169" s="117"/>
      <c r="U169" s="118"/>
    </row>
    <row r="170" spans="1:21" s="76" customFormat="1" ht="12" customHeight="1" thickBot="1">
      <c r="G170" s="77"/>
      <c r="H170" s="78"/>
      <c r="J170" s="78"/>
      <c r="L170" s="78"/>
      <c r="S170" s="174"/>
      <c r="T170" s="174"/>
      <c r="U170" s="174"/>
    </row>
    <row r="171" spans="1:21" s="76" customFormat="1" ht="12" customHeight="1" thickBot="1">
      <c r="A171" s="76">
        <v>9</v>
      </c>
      <c r="B171" s="80" t="s">
        <v>26</v>
      </c>
      <c r="C171" s="82">
        <f>基本情報入力シート【シート1】!M20</f>
        <v>0</v>
      </c>
      <c r="D171" s="82" t="s">
        <v>30</v>
      </c>
      <c r="E171" s="82">
        <f>基本情報入力シート【シート1】!O20</f>
        <v>0</v>
      </c>
      <c r="F171" s="82" t="s">
        <v>30</v>
      </c>
      <c r="G171" s="82">
        <f>基本情報入力シート【シート1】!Q20</f>
        <v>0</v>
      </c>
      <c r="H171" s="84" t="s">
        <v>27</v>
      </c>
      <c r="I171" s="82"/>
      <c r="J171" s="84"/>
      <c r="K171" s="82"/>
      <c r="L171" s="84"/>
      <c r="M171" s="82"/>
      <c r="N171" s="82"/>
      <c r="O171" s="82"/>
      <c r="P171" s="82"/>
      <c r="Q171" s="82"/>
      <c r="R171" s="85"/>
      <c r="S171" s="175"/>
      <c r="T171" s="176"/>
      <c r="U171" s="177"/>
    </row>
    <row r="172" spans="1:21" s="76" customFormat="1" ht="12" customHeight="1" thickTop="1">
      <c r="B172" s="178" t="s">
        <v>28</v>
      </c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86"/>
      <c r="N172" s="180" t="s">
        <v>63</v>
      </c>
      <c r="O172" s="181"/>
      <c r="P172" s="181"/>
      <c r="Q172" s="182"/>
      <c r="R172" s="87"/>
      <c r="S172" s="88" t="s">
        <v>0</v>
      </c>
      <c r="T172" s="89"/>
      <c r="U172" s="90"/>
    </row>
    <row r="173" spans="1:21" s="76" customFormat="1" ht="12" customHeight="1">
      <c r="B173" s="92"/>
      <c r="C173" s="93"/>
      <c r="D173" s="93"/>
      <c r="E173" s="93"/>
      <c r="F173" s="93"/>
      <c r="G173" s="94"/>
      <c r="H173" s="95"/>
      <c r="I173" s="93"/>
      <c r="J173" s="95"/>
      <c r="K173" s="93"/>
      <c r="L173" s="95"/>
      <c r="M173" s="93"/>
      <c r="N173" s="183"/>
      <c r="O173" s="184"/>
      <c r="P173" s="184"/>
      <c r="Q173" s="185"/>
      <c r="R173" s="87"/>
      <c r="S173" s="96"/>
      <c r="T173" s="97"/>
      <c r="U173" s="98"/>
    </row>
    <row r="174" spans="1:21" s="76" customFormat="1" ht="12" customHeight="1">
      <c r="B174" s="99" t="s">
        <v>29</v>
      </c>
      <c r="C174" s="100"/>
      <c r="D174" s="100" t="s">
        <v>86</v>
      </c>
      <c r="E174" s="100"/>
      <c r="F174" s="189" t="str">
        <f>身分証明書交付願《シート3》!$M$6</f>
        <v>（例）福岡県八女市〇〇町123番地</v>
      </c>
      <c r="G174" s="189"/>
      <c r="H174" s="189"/>
      <c r="I174" s="189"/>
      <c r="J174" s="189"/>
      <c r="K174" s="189"/>
      <c r="L174" s="189"/>
      <c r="M174" s="100"/>
      <c r="N174" s="183"/>
      <c r="O174" s="184"/>
      <c r="P174" s="184"/>
      <c r="Q174" s="185"/>
      <c r="R174" s="87"/>
      <c r="S174" s="101" t="s">
        <v>19</v>
      </c>
      <c r="T174" s="102" t="s">
        <v>20</v>
      </c>
      <c r="U174" s="103"/>
    </row>
    <row r="175" spans="1:21" s="76" customFormat="1" ht="12" customHeight="1">
      <c r="B175" s="99"/>
      <c r="C175" s="100"/>
      <c r="D175" s="100" t="s">
        <v>31</v>
      </c>
      <c r="E175" s="100"/>
      <c r="F175" s="189" t="str">
        <f>身分証明書交付願《シート3》!$M$7</f>
        <v>（例）××株式会社</v>
      </c>
      <c r="G175" s="189"/>
      <c r="H175" s="189"/>
      <c r="I175" s="189"/>
      <c r="J175" s="189"/>
      <c r="K175" s="189"/>
      <c r="L175" s="189"/>
      <c r="M175" s="100"/>
      <c r="N175" s="183"/>
      <c r="O175" s="184"/>
      <c r="P175" s="184"/>
      <c r="Q175" s="185"/>
      <c r="R175" s="87"/>
      <c r="S175" s="104"/>
      <c r="T175" s="102"/>
      <c r="U175" s="103"/>
    </row>
    <row r="176" spans="1:21" s="76" customFormat="1" ht="12" customHeight="1">
      <c r="B176" s="99"/>
      <c r="C176" s="100"/>
      <c r="D176" s="100" t="s">
        <v>32</v>
      </c>
      <c r="E176" s="100"/>
      <c r="F176" s="189" t="str">
        <f>身分証明書交付願《シート3》!$G$42</f>
        <v/>
      </c>
      <c r="G176" s="189"/>
      <c r="H176" s="189"/>
      <c r="I176" s="189"/>
      <c r="J176" s="189"/>
      <c r="K176" s="189"/>
      <c r="L176" s="189"/>
      <c r="M176" s="100"/>
      <c r="N176" s="183"/>
      <c r="O176" s="184"/>
      <c r="P176" s="184"/>
      <c r="Q176" s="185"/>
      <c r="R176" s="87"/>
      <c r="S176" s="101" t="s">
        <v>21</v>
      </c>
      <c r="T176" s="102" t="s">
        <v>106</v>
      </c>
      <c r="U176" s="103"/>
    </row>
    <row r="177" spans="1:21" s="76" customFormat="1" ht="12" customHeight="1" thickBot="1">
      <c r="B177" s="99"/>
      <c r="C177" s="100"/>
      <c r="D177" s="100"/>
      <c r="E177" s="100"/>
      <c r="F177" s="100"/>
      <c r="G177" s="105"/>
      <c r="H177" s="106"/>
      <c r="I177" s="100"/>
      <c r="J177" s="106"/>
      <c r="K177" s="100"/>
      <c r="L177" s="106"/>
      <c r="M177" s="100"/>
      <c r="N177" s="186"/>
      <c r="O177" s="187"/>
      <c r="P177" s="187"/>
      <c r="Q177" s="188"/>
      <c r="R177" s="87"/>
      <c r="S177" s="104"/>
      <c r="T177" s="102" t="s">
        <v>107</v>
      </c>
      <c r="U177" s="103"/>
    </row>
    <row r="178" spans="1:21" s="76" customFormat="1" ht="12" customHeight="1" thickTop="1">
      <c r="B178" s="99" t="s">
        <v>33</v>
      </c>
      <c r="C178" s="100"/>
      <c r="D178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78" s="100"/>
      <c r="F178" s="100"/>
      <c r="G178" s="105"/>
      <c r="H178" s="106"/>
      <c r="I178" s="100"/>
      <c r="J178" s="106"/>
      <c r="K178" s="100"/>
      <c r="L178" s="106"/>
      <c r="M178" s="100"/>
      <c r="N178" s="100"/>
      <c r="O178" s="100"/>
      <c r="P178" s="100"/>
      <c r="Q178" s="100"/>
      <c r="R178" s="107"/>
      <c r="S178" s="101"/>
      <c r="T178" s="102"/>
      <c r="U178" s="103"/>
    </row>
    <row r="179" spans="1:21" s="76" customFormat="1" ht="12" customHeight="1">
      <c r="B179" s="99"/>
      <c r="C179" s="100"/>
      <c r="D179" s="100" t="str">
        <f>CONCATENATE(身分証明書交付願《シート3》!$AG$14,身分証明書交付願《シート3》!$T$14)</f>
        <v>（例）□□□業務委託</v>
      </c>
      <c r="E179" s="100"/>
      <c r="F179" s="100"/>
      <c r="G179" s="105"/>
      <c r="H179" s="106"/>
      <c r="I179" s="100"/>
      <c r="J179" s="106"/>
      <c r="K179" s="100"/>
      <c r="L179" s="106"/>
      <c r="M179" s="100"/>
      <c r="N179" s="100"/>
      <c r="O179" s="100"/>
      <c r="P179" s="100"/>
      <c r="Q179" s="100"/>
      <c r="R179" s="107"/>
      <c r="S179" s="101" t="s">
        <v>23</v>
      </c>
      <c r="T179" s="102" t="s">
        <v>108</v>
      </c>
      <c r="U179" s="103"/>
    </row>
    <row r="180" spans="1:21" s="76" customFormat="1" ht="12" customHeight="1">
      <c r="B180" s="99" t="s">
        <v>95</v>
      </c>
      <c r="C180" s="100"/>
      <c r="D180" s="108" t="str">
        <f>基本情報入力シート【シート1】!$C$6&amp;基本情報入力シート【シート1】!$I$6</f>
        <v>（例）△△△線</v>
      </c>
      <c r="E180" s="100"/>
      <c r="F180" s="100"/>
      <c r="G180" s="105"/>
      <c r="H180" s="106"/>
      <c r="I180" s="100"/>
      <c r="J180" s="106"/>
      <c r="K180" s="100"/>
      <c r="L180" s="106"/>
      <c r="M180" s="100"/>
      <c r="N180" s="100"/>
      <c r="O180" s="100"/>
      <c r="P180" s="100"/>
      <c r="Q180" s="100"/>
      <c r="R180" s="107"/>
      <c r="S180" s="101"/>
      <c r="T180" s="102" t="s">
        <v>109</v>
      </c>
      <c r="U180" s="103"/>
    </row>
    <row r="181" spans="1:21" s="76" customFormat="1" ht="12" customHeight="1">
      <c r="B181" s="99"/>
      <c r="C181" s="100"/>
      <c r="D181" s="100"/>
      <c r="E181" s="100"/>
      <c r="F181" s="100"/>
      <c r="G181" s="105"/>
      <c r="H181" s="106"/>
      <c r="I181" s="100"/>
      <c r="J181" s="106"/>
      <c r="K181" s="100"/>
      <c r="L181" s="106"/>
      <c r="M181" s="100"/>
      <c r="N181" s="100"/>
      <c r="O181" s="100"/>
      <c r="P181" s="100"/>
      <c r="Q181" s="100"/>
      <c r="R181" s="107"/>
      <c r="S181" s="101"/>
      <c r="T181" s="102" t="s">
        <v>110</v>
      </c>
      <c r="U181" s="103"/>
    </row>
    <row r="182" spans="1:21" s="76" customFormat="1" ht="12" customHeight="1">
      <c r="B182" s="99"/>
      <c r="C182" s="100" t="s">
        <v>78</v>
      </c>
      <c r="D182" s="100"/>
      <c r="E182" s="100"/>
      <c r="F182" s="100"/>
      <c r="G182" s="105"/>
      <c r="H182" s="106"/>
      <c r="I182" s="100"/>
      <c r="J182" s="106"/>
      <c r="K182" s="100"/>
      <c r="L182" s="106"/>
      <c r="M182" s="100"/>
      <c r="N182" s="100"/>
      <c r="O182" s="100"/>
      <c r="P182" s="100"/>
      <c r="Q182" s="100"/>
      <c r="R182" s="107"/>
      <c r="S182" s="104"/>
      <c r="T182" s="102"/>
      <c r="U182" s="103"/>
    </row>
    <row r="183" spans="1:21" s="76" customFormat="1" ht="12" customHeight="1">
      <c r="B183" s="99"/>
      <c r="C183" s="100" t="str">
        <f>CONCATENATE(身分証明書交付願《シート3》!AG$14,"を行う者であることを証明する。")</f>
        <v>（例）□□□業務委託を行う者であることを証明する。</v>
      </c>
      <c r="D183" s="100"/>
      <c r="E183" s="100"/>
      <c r="F183" s="100"/>
      <c r="G183" s="105"/>
      <c r="H183" s="106"/>
      <c r="I183" s="100"/>
      <c r="J183" s="106"/>
      <c r="K183" s="100"/>
      <c r="L183" s="106"/>
      <c r="M183" s="100"/>
      <c r="N183" s="100"/>
      <c r="O183" s="100"/>
      <c r="P183" s="100"/>
      <c r="Q183" s="100"/>
      <c r="R183" s="107"/>
      <c r="S183" s="101" t="s">
        <v>24</v>
      </c>
      <c r="T183" s="102" t="s">
        <v>22</v>
      </c>
      <c r="U183" s="103"/>
    </row>
    <row r="184" spans="1:21" s="76" customFormat="1" ht="12" customHeight="1">
      <c r="B184" s="99"/>
      <c r="C184" s="100"/>
      <c r="D184" s="100"/>
      <c r="E184" s="100"/>
      <c r="F184" s="100"/>
      <c r="G184" s="105"/>
      <c r="H184" s="106"/>
      <c r="I184" s="100"/>
      <c r="J184" s="106"/>
      <c r="K184" s="100"/>
      <c r="L184" s="106"/>
      <c r="M184" s="100"/>
      <c r="N184" s="100"/>
      <c r="O184" s="100"/>
      <c r="P184" s="100"/>
      <c r="Q184" s="100"/>
      <c r="R184" s="107"/>
      <c r="S184" s="104"/>
      <c r="T184" s="102"/>
      <c r="U184" s="103"/>
    </row>
    <row r="185" spans="1:21" s="76" customFormat="1" ht="12" customHeight="1">
      <c r="B185" s="99" t="s">
        <v>34</v>
      </c>
      <c r="C185" s="100"/>
      <c r="D185" s="100"/>
      <c r="E185" s="100" t="s">
        <v>35</v>
      </c>
      <c r="F185" s="173" t="str">
        <f>$F$17</f>
        <v>令和</v>
      </c>
      <c r="G185" s="173"/>
      <c r="H185" s="109">
        <f>身分証明書交付願《シート3》!$G$16</f>
        <v>4</v>
      </c>
      <c r="I185" s="100" t="s">
        <v>37</v>
      </c>
      <c r="J185" s="109">
        <f>身分証明書交付願《シート3》!$I$16</f>
        <v>8</v>
      </c>
      <c r="K185" s="100" t="s">
        <v>38</v>
      </c>
      <c r="L185" s="109">
        <f>身分証明書交付願《シート3》!$K$16</f>
        <v>2</v>
      </c>
      <c r="M185" s="100"/>
      <c r="N185" s="100" t="s">
        <v>39</v>
      </c>
      <c r="O185" s="100"/>
      <c r="P185" s="100"/>
      <c r="Q185" s="100"/>
      <c r="R185" s="107"/>
      <c r="S185" s="101" t="s">
        <v>25</v>
      </c>
      <c r="T185" s="102" t="s">
        <v>111</v>
      </c>
      <c r="U185" s="103"/>
    </row>
    <row r="186" spans="1:21" s="76" customFormat="1" ht="12" customHeight="1">
      <c r="B186" s="99"/>
      <c r="C186" s="100"/>
      <c r="D186" s="100"/>
      <c r="E186" s="100" t="s">
        <v>36</v>
      </c>
      <c r="F186" s="172" t="str">
        <f>$F$18</f>
        <v>令和</v>
      </c>
      <c r="G186" s="172"/>
      <c r="H186" s="109">
        <f>身分証明書交付願《シート3》!$O$16</f>
        <v>5</v>
      </c>
      <c r="I186" s="100" t="s">
        <v>37</v>
      </c>
      <c r="J186" s="109">
        <f>身分証明書交付願《シート3》!$Q$16</f>
        <v>3</v>
      </c>
      <c r="K186" s="100" t="s">
        <v>38</v>
      </c>
      <c r="L186" s="109">
        <f>身分証明書交付願《シート3》!$S$16</f>
        <v>1</v>
      </c>
      <c r="M186" s="100"/>
      <c r="N186" s="100" t="s">
        <v>39</v>
      </c>
      <c r="O186" s="100"/>
      <c r="P186" s="100"/>
      <c r="Q186" s="100"/>
      <c r="R186" s="107"/>
      <c r="S186" s="101"/>
      <c r="T186" s="102" t="s">
        <v>112</v>
      </c>
      <c r="U186" s="103"/>
    </row>
    <row r="187" spans="1:21" s="76" customFormat="1" ht="12" customHeight="1">
      <c r="B187" s="99" t="s">
        <v>40</v>
      </c>
      <c r="C187" s="100"/>
      <c r="D187" s="100"/>
      <c r="E187" s="100"/>
      <c r="F187" s="173" t="s">
        <v>85</v>
      </c>
      <c r="G187" s="173"/>
      <c r="H187" s="110">
        <f>$H$19</f>
        <v>4</v>
      </c>
      <c r="I187" s="100" t="s">
        <v>37</v>
      </c>
      <c r="J187" s="110">
        <f>J167</f>
        <v>0</v>
      </c>
      <c r="K187" s="100" t="s">
        <v>38</v>
      </c>
      <c r="L187" s="110">
        <f>L167</f>
        <v>0</v>
      </c>
      <c r="M187" s="100"/>
      <c r="N187" s="100" t="s">
        <v>39</v>
      </c>
      <c r="O187" s="100"/>
      <c r="P187" s="100"/>
      <c r="Q187" s="100"/>
      <c r="R187" s="107"/>
      <c r="S187" s="104"/>
      <c r="T187" s="102"/>
      <c r="U187" s="103"/>
    </row>
    <row r="188" spans="1:21" s="76" customFormat="1" ht="12" customHeight="1">
      <c r="B188" s="99"/>
      <c r="C188" s="100"/>
      <c r="D188" s="100"/>
      <c r="E188" s="100"/>
      <c r="F188" s="100"/>
      <c r="G188" s="105"/>
      <c r="H188" s="106"/>
      <c r="I188" s="100"/>
      <c r="J188" s="106"/>
      <c r="K188" s="100"/>
      <c r="L188" s="106"/>
      <c r="M188" s="100"/>
      <c r="N188" s="100"/>
      <c r="O188" s="100"/>
      <c r="P188" s="100"/>
      <c r="Q188" s="100"/>
      <c r="R188" s="107"/>
      <c r="S188" s="101" t="s">
        <v>77</v>
      </c>
      <c r="T188" s="102" t="s">
        <v>113</v>
      </c>
      <c r="U188" s="103"/>
    </row>
    <row r="189" spans="1:21" s="76" customFormat="1" ht="12" customHeight="1">
      <c r="B189" s="99" t="s">
        <v>41</v>
      </c>
      <c r="C189" s="100"/>
      <c r="D189" s="100"/>
      <c r="E189" s="100" t="s">
        <v>121</v>
      </c>
      <c r="F189" s="100"/>
      <c r="G189" s="105"/>
      <c r="H189" s="106"/>
      <c r="I189" s="100"/>
      <c r="J189" s="106"/>
      <c r="K189" s="100"/>
      <c r="L189" s="106"/>
      <c r="M189" s="100"/>
      <c r="N189" s="100"/>
      <c r="O189" s="100"/>
      <c r="P189" s="100"/>
      <c r="Q189" s="100"/>
      <c r="R189" s="107"/>
      <c r="S189" s="101"/>
      <c r="T189" s="102" t="s">
        <v>114</v>
      </c>
      <c r="U189" s="103"/>
    </row>
    <row r="190" spans="1:21" s="76" customFormat="1" ht="12" customHeight="1" thickBot="1">
      <c r="B190" s="111"/>
      <c r="C190" s="112"/>
      <c r="D190" s="112"/>
      <c r="E190" s="112"/>
      <c r="F190" s="112"/>
      <c r="G190" s="113"/>
      <c r="H190" s="114"/>
      <c r="I190" s="112"/>
      <c r="J190" s="114"/>
      <c r="K190" s="112"/>
      <c r="L190" s="114"/>
      <c r="M190" s="112"/>
      <c r="N190" s="112"/>
      <c r="O190" s="112"/>
      <c r="P190" s="112"/>
      <c r="Q190" s="112"/>
      <c r="R190" s="115"/>
      <c r="S190" s="116"/>
      <c r="T190" s="117"/>
      <c r="U190" s="118"/>
    </row>
    <row r="191" spans="1:21" s="76" customFormat="1" ht="12" customHeight="1" thickBot="1">
      <c r="G191" s="77"/>
      <c r="H191" s="78"/>
      <c r="J191" s="78"/>
      <c r="L191" s="78"/>
      <c r="S191" s="190"/>
      <c r="T191" s="190"/>
      <c r="U191" s="190"/>
    </row>
    <row r="192" spans="1:21" s="76" customFormat="1" ht="12" customHeight="1" thickBot="1">
      <c r="A192" s="76">
        <v>10</v>
      </c>
      <c r="B192" s="80" t="s">
        <v>26</v>
      </c>
      <c r="C192" s="82">
        <f>基本情報入力シート【シート1】!M21</f>
        <v>0</v>
      </c>
      <c r="D192" s="82" t="s">
        <v>30</v>
      </c>
      <c r="E192" s="82">
        <f>基本情報入力シート【シート1】!O21</f>
        <v>0</v>
      </c>
      <c r="F192" s="82" t="s">
        <v>30</v>
      </c>
      <c r="G192" s="82">
        <f>基本情報入力シート【シート1】!Q21</f>
        <v>0</v>
      </c>
      <c r="H192" s="84" t="s">
        <v>27</v>
      </c>
      <c r="I192" s="82"/>
      <c r="J192" s="84"/>
      <c r="K192" s="82"/>
      <c r="L192" s="84"/>
      <c r="M192" s="82"/>
      <c r="N192" s="82"/>
      <c r="O192" s="82"/>
      <c r="P192" s="82"/>
      <c r="Q192" s="82"/>
      <c r="R192" s="85"/>
      <c r="S192" s="175"/>
      <c r="T192" s="176"/>
      <c r="U192" s="177"/>
    </row>
    <row r="193" spans="2:21" s="76" customFormat="1" ht="12" customHeight="1" thickTop="1">
      <c r="B193" s="178" t="s">
        <v>28</v>
      </c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86"/>
      <c r="N193" s="180" t="s">
        <v>63</v>
      </c>
      <c r="O193" s="181"/>
      <c r="P193" s="181"/>
      <c r="Q193" s="182"/>
      <c r="R193" s="87"/>
      <c r="S193" s="88" t="s">
        <v>0</v>
      </c>
      <c r="T193" s="89"/>
      <c r="U193" s="90"/>
    </row>
    <row r="194" spans="2:21" s="76" customFormat="1" ht="12" customHeight="1">
      <c r="B194" s="92"/>
      <c r="C194" s="93"/>
      <c r="D194" s="93"/>
      <c r="E194" s="93"/>
      <c r="F194" s="93"/>
      <c r="G194" s="94"/>
      <c r="H194" s="95"/>
      <c r="I194" s="93"/>
      <c r="J194" s="95"/>
      <c r="K194" s="93"/>
      <c r="L194" s="95"/>
      <c r="M194" s="93"/>
      <c r="N194" s="183"/>
      <c r="O194" s="184"/>
      <c r="P194" s="184"/>
      <c r="Q194" s="185"/>
      <c r="R194" s="87"/>
      <c r="S194" s="96"/>
      <c r="T194" s="97"/>
      <c r="U194" s="98"/>
    </row>
    <row r="195" spans="2:21" s="76" customFormat="1" ht="12" customHeight="1">
      <c r="B195" s="99" t="s">
        <v>29</v>
      </c>
      <c r="C195" s="100"/>
      <c r="D195" s="100" t="s">
        <v>86</v>
      </c>
      <c r="E195" s="100"/>
      <c r="F195" s="189" t="str">
        <f>身分証明書交付願《シート3》!$M$6</f>
        <v>（例）福岡県八女市〇〇町123番地</v>
      </c>
      <c r="G195" s="189"/>
      <c r="H195" s="189"/>
      <c r="I195" s="189"/>
      <c r="J195" s="189"/>
      <c r="K195" s="189"/>
      <c r="L195" s="189"/>
      <c r="M195" s="100"/>
      <c r="N195" s="183"/>
      <c r="O195" s="184"/>
      <c r="P195" s="184"/>
      <c r="Q195" s="185"/>
      <c r="R195" s="87"/>
      <c r="S195" s="101" t="s">
        <v>19</v>
      </c>
      <c r="T195" s="102" t="s">
        <v>20</v>
      </c>
      <c r="U195" s="103"/>
    </row>
    <row r="196" spans="2:21" s="76" customFormat="1" ht="12" customHeight="1">
      <c r="B196" s="99"/>
      <c r="C196" s="100"/>
      <c r="D196" s="100" t="s">
        <v>31</v>
      </c>
      <c r="E196" s="100"/>
      <c r="F196" s="189" t="str">
        <f>身分証明書交付願《シート3》!$M$7</f>
        <v>（例）××株式会社</v>
      </c>
      <c r="G196" s="189"/>
      <c r="H196" s="189"/>
      <c r="I196" s="189"/>
      <c r="J196" s="189"/>
      <c r="K196" s="189"/>
      <c r="L196" s="189"/>
      <c r="M196" s="100"/>
      <c r="N196" s="183"/>
      <c r="O196" s="184"/>
      <c r="P196" s="184"/>
      <c r="Q196" s="185"/>
      <c r="R196" s="87"/>
      <c r="S196" s="104"/>
      <c r="T196" s="102"/>
      <c r="U196" s="103"/>
    </row>
    <row r="197" spans="2:21" s="76" customFormat="1" ht="12" customHeight="1">
      <c r="B197" s="99"/>
      <c r="C197" s="100"/>
      <c r="D197" s="100" t="s">
        <v>32</v>
      </c>
      <c r="E197" s="100"/>
      <c r="F197" s="189" t="str">
        <f>身分証明書交付願《シート3》!$G$44</f>
        <v/>
      </c>
      <c r="G197" s="189"/>
      <c r="H197" s="189"/>
      <c r="I197" s="189"/>
      <c r="J197" s="189"/>
      <c r="K197" s="189"/>
      <c r="L197" s="189"/>
      <c r="M197" s="100"/>
      <c r="N197" s="183"/>
      <c r="O197" s="184"/>
      <c r="P197" s="184"/>
      <c r="Q197" s="185"/>
      <c r="R197" s="87"/>
      <c r="S197" s="101" t="s">
        <v>21</v>
      </c>
      <c r="T197" s="102" t="s">
        <v>106</v>
      </c>
      <c r="U197" s="103"/>
    </row>
    <row r="198" spans="2:21" s="76" customFormat="1" ht="12" customHeight="1" thickBot="1">
      <c r="B198" s="99"/>
      <c r="C198" s="100"/>
      <c r="D198" s="100"/>
      <c r="E198" s="100"/>
      <c r="F198" s="100"/>
      <c r="G198" s="105"/>
      <c r="H198" s="106"/>
      <c r="I198" s="100"/>
      <c r="J198" s="106"/>
      <c r="K198" s="100"/>
      <c r="L198" s="106"/>
      <c r="M198" s="100"/>
      <c r="N198" s="186"/>
      <c r="O198" s="187"/>
      <c r="P198" s="187"/>
      <c r="Q198" s="188"/>
      <c r="R198" s="87"/>
      <c r="S198" s="104"/>
      <c r="T198" s="102" t="s">
        <v>107</v>
      </c>
      <c r="U198" s="103"/>
    </row>
    <row r="199" spans="2:21" s="76" customFormat="1" ht="12" customHeight="1" thickTop="1">
      <c r="B199" s="99" t="s">
        <v>33</v>
      </c>
      <c r="C199" s="100"/>
      <c r="D199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199" s="100"/>
      <c r="F199" s="100"/>
      <c r="G199" s="105"/>
      <c r="H199" s="106"/>
      <c r="I199" s="100"/>
      <c r="J199" s="106"/>
      <c r="K199" s="100"/>
      <c r="L199" s="106"/>
      <c r="M199" s="100"/>
      <c r="N199" s="100"/>
      <c r="O199" s="100"/>
      <c r="P199" s="100"/>
      <c r="Q199" s="100"/>
      <c r="R199" s="107"/>
      <c r="S199" s="101"/>
      <c r="T199" s="102"/>
      <c r="U199" s="103"/>
    </row>
    <row r="200" spans="2:21" s="76" customFormat="1" ht="12" customHeight="1">
      <c r="B200" s="99"/>
      <c r="C200" s="100"/>
      <c r="D200" s="100" t="str">
        <f>CONCATENATE(身分証明書交付願《シート3》!$AG$14,身分証明書交付願《シート3》!$T$14)</f>
        <v>（例）□□□業務委託</v>
      </c>
      <c r="E200" s="100"/>
      <c r="F200" s="100"/>
      <c r="G200" s="105"/>
      <c r="H200" s="106"/>
      <c r="I200" s="100"/>
      <c r="J200" s="106"/>
      <c r="K200" s="100"/>
      <c r="L200" s="106"/>
      <c r="M200" s="100"/>
      <c r="N200" s="100"/>
      <c r="O200" s="100"/>
      <c r="P200" s="100"/>
      <c r="Q200" s="100"/>
      <c r="R200" s="107"/>
      <c r="S200" s="101" t="s">
        <v>23</v>
      </c>
      <c r="T200" s="102" t="s">
        <v>108</v>
      </c>
      <c r="U200" s="103"/>
    </row>
    <row r="201" spans="2:21" s="76" customFormat="1" ht="12" customHeight="1">
      <c r="B201" s="99" t="s">
        <v>95</v>
      </c>
      <c r="C201" s="100"/>
      <c r="D201" s="108" t="str">
        <f>基本情報入力シート【シート1】!$C$6&amp;基本情報入力シート【シート1】!$I$6</f>
        <v>（例）△△△線</v>
      </c>
      <c r="E201" s="100"/>
      <c r="F201" s="100"/>
      <c r="G201" s="105"/>
      <c r="H201" s="106"/>
      <c r="I201" s="100"/>
      <c r="J201" s="106"/>
      <c r="K201" s="100"/>
      <c r="L201" s="106"/>
      <c r="M201" s="100"/>
      <c r="N201" s="100"/>
      <c r="O201" s="100"/>
      <c r="P201" s="100"/>
      <c r="Q201" s="100"/>
      <c r="R201" s="107"/>
      <c r="S201" s="101"/>
      <c r="T201" s="102" t="s">
        <v>109</v>
      </c>
      <c r="U201" s="103"/>
    </row>
    <row r="202" spans="2:21" s="76" customFormat="1" ht="12" customHeight="1">
      <c r="B202" s="99"/>
      <c r="C202" s="100"/>
      <c r="D202" s="100"/>
      <c r="E202" s="100"/>
      <c r="F202" s="100"/>
      <c r="G202" s="105"/>
      <c r="H202" s="106"/>
      <c r="I202" s="100"/>
      <c r="J202" s="106"/>
      <c r="K202" s="100"/>
      <c r="L202" s="106"/>
      <c r="M202" s="100"/>
      <c r="N202" s="100"/>
      <c r="O202" s="100"/>
      <c r="P202" s="100"/>
      <c r="Q202" s="100"/>
      <c r="R202" s="107"/>
      <c r="S202" s="101"/>
      <c r="T202" s="102" t="s">
        <v>110</v>
      </c>
      <c r="U202" s="103"/>
    </row>
    <row r="203" spans="2:21" s="76" customFormat="1" ht="12" customHeight="1">
      <c r="B203" s="99"/>
      <c r="C203" s="100" t="s">
        <v>78</v>
      </c>
      <c r="D203" s="100"/>
      <c r="E203" s="100"/>
      <c r="F203" s="100"/>
      <c r="G203" s="105"/>
      <c r="H203" s="106"/>
      <c r="I203" s="100"/>
      <c r="J203" s="106"/>
      <c r="K203" s="100"/>
      <c r="L203" s="106"/>
      <c r="M203" s="100"/>
      <c r="N203" s="100"/>
      <c r="O203" s="100"/>
      <c r="P203" s="100"/>
      <c r="Q203" s="100"/>
      <c r="R203" s="107"/>
      <c r="S203" s="104"/>
      <c r="T203" s="102"/>
      <c r="U203" s="103"/>
    </row>
    <row r="204" spans="2:21" s="76" customFormat="1" ht="12" customHeight="1">
      <c r="B204" s="99"/>
      <c r="C204" s="100" t="str">
        <f>CONCATENATE(身分証明書交付願《シート3》!AG$14,"を行う者であることを証明する。")</f>
        <v>（例）□□□業務委託を行う者であることを証明する。</v>
      </c>
      <c r="D204" s="100"/>
      <c r="E204" s="100"/>
      <c r="F204" s="100"/>
      <c r="G204" s="105"/>
      <c r="H204" s="106"/>
      <c r="I204" s="100"/>
      <c r="J204" s="106"/>
      <c r="K204" s="100"/>
      <c r="L204" s="106"/>
      <c r="M204" s="100"/>
      <c r="N204" s="100"/>
      <c r="O204" s="100"/>
      <c r="P204" s="100"/>
      <c r="Q204" s="100"/>
      <c r="R204" s="107"/>
      <c r="S204" s="101" t="s">
        <v>24</v>
      </c>
      <c r="T204" s="102" t="s">
        <v>22</v>
      </c>
      <c r="U204" s="103"/>
    </row>
    <row r="205" spans="2:21" s="76" customFormat="1" ht="12" customHeight="1">
      <c r="B205" s="99"/>
      <c r="C205" s="100"/>
      <c r="D205" s="100"/>
      <c r="E205" s="100"/>
      <c r="F205" s="100"/>
      <c r="G205" s="105"/>
      <c r="H205" s="106"/>
      <c r="I205" s="100"/>
      <c r="J205" s="106"/>
      <c r="K205" s="100"/>
      <c r="L205" s="106"/>
      <c r="M205" s="100"/>
      <c r="N205" s="100"/>
      <c r="O205" s="100"/>
      <c r="P205" s="100"/>
      <c r="Q205" s="100"/>
      <c r="R205" s="107"/>
      <c r="S205" s="104"/>
      <c r="T205" s="102"/>
      <c r="U205" s="103"/>
    </row>
    <row r="206" spans="2:21" s="76" customFormat="1" ht="12" customHeight="1">
      <c r="B206" s="99" t="s">
        <v>34</v>
      </c>
      <c r="C206" s="100"/>
      <c r="D206" s="100"/>
      <c r="E206" s="100" t="s">
        <v>35</v>
      </c>
      <c r="F206" s="173" t="str">
        <f>$F$17</f>
        <v>令和</v>
      </c>
      <c r="G206" s="173"/>
      <c r="H206" s="109">
        <f>身分証明書交付願《シート3》!$G$16</f>
        <v>4</v>
      </c>
      <c r="I206" s="100" t="s">
        <v>37</v>
      </c>
      <c r="J206" s="109">
        <f>身分証明書交付願《シート3》!$I$16</f>
        <v>8</v>
      </c>
      <c r="K206" s="100" t="s">
        <v>38</v>
      </c>
      <c r="L206" s="109">
        <f>身分証明書交付願《シート3》!$K$16</f>
        <v>2</v>
      </c>
      <c r="M206" s="100"/>
      <c r="N206" s="100" t="s">
        <v>39</v>
      </c>
      <c r="O206" s="100"/>
      <c r="P206" s="100"/>
      <c r="Q206" s="100"/>
      <c r="R206" s="107"/>
      <c r="S206" s="101" t="s">
        <v>25</v>
      </c>
      <c r="T206" s="102" t="s">
        <v>111</v>
      </c>
      <c r="U206" s="103"/>
    </row>
    <row r="207" spans="2:21" s="76" customFormat="1" ht="12" customHeight="1">
      <c r="B207" s="99"/>
      <c r="C207" s="100"/>
      <c r="D207" s="100"/>
      <c r="E207" s="100" t="s">
        <v>36</v>
      </c>
      <c r="F207" s="172" t="str">
        <f>$F$18</f>
        <v>令和</v>
      </c>
      <c r="G207" s="172"/>
      <c r="H207" s="109">
        <f>身分証明書交付願《シート3》!$O$16</f>
        <v>5</v>
      </c>
      <c r="I207" s="100" t="s">
        <v>37</v>
      </c>
      <c r="J207" s="109">
        <f>身分証明書交付願《シート3》!$Q$16</f>
        <v>3</v>
      </c>
      <c r="K207" s="100" t="s">
        <v>38</v>
      </c>
      <c r="L207" s="109">
        <f>身分証明書交付願《シート3》!$S$16</f>
        <v>1</v>
      </c>
      <c r="M207" s="100"/>
      <c r="N207" s="100" t="s">
        <v>39</v>
      </c>
      <c r="O207" s="100"/>
      <c r="P207" s="100"/>
      <c r="Q207" s="100"/>
      <c r="R207" s="107"/>
      <c r="S207" s="101"/>
      <c r="T207" s="102" t="s">
        <v>112</v>
      </c>
      <c r="U207" s="103"/>
    </row>
    <row r="208" spans="2:21" s="76" customFormat="1" ht="12" customHeight="1">
      <c r="B208" s="99" t="s">
        <v>40</v>
      </c>
      <c r="C208" s="100"/>
      <c r="D208" s="100"/>
      <c r="E208" s="100"/>
      <c r="F208" s="173" t="s">
        <v>85</v>
      </c>
      <c r="G208" s="173"/>
      <c r="H208" s="110">
        <f>$H$19</f>
        <v>4</v>
      </c>
      <c r="I208" s="100" t="s">
        <v>37</v>
      </c>
      <c r="J208" s="110">
        <f>J188</f>
        <v>0</v>
      </c>
      <c r="K208" s="100" t="s">
        <v>38</v>
      </c>
      <c r="L208" s="110">
        <f>L188</f>
        <v>0</v>
      </c>
      <c r="M208" s="100"/>
      <c r="N208" s="100" t="s">
        <v>39</v>
      </c>
      <c r="O208" s="100"/>
      <c r="P208" s="100"/>
      <c r="Q208" s="100"/>
      <c r="R208" s="107"/>
      <c r="S208" s="104"/>
      <c r="T208" s="102"/>
      <c r="U208" s="103"/>
    </row>
    <row r="209" spans="1:21" s="76" customFormat="1" ht="12" customHeight="1">
      <c r="B209" s="99"/>
      <c r="C209" s="100"/>
      <c r="D209" s="100"/>
      <c r="E209" s="100"/>
      <c r="F209" s="100"/>
      <c r="G209" s="105"/>
      <c r="H209" s="106"/>
      <c r="I209" s="100"/>
      <c r="J209" s="106"/>
      <c r="K209" s="100"/>
      <c r="L209" s="106"/>
      <c r="M209" s="100"/>
      <c r="N209" s="100"/>
      <c r="O209" s="100"/>
      <c r="P209" s="100"/>
      <c r="Q209" s="100"/>
      <c r="R209" s="107"/>
      <c r="S209" s="101" t="s">
        <v>77</v>
      </c>
      <c r="T209" s="102" t="s">
        <v>113</v>
      </c>
      <c r="U209" s="103"/>
    </row>
    <row r="210" spans="1:21" s="76" customFormat="1" ht="12" customHeight="1">
      <c r="B210" s="99" t="s">
        <v>41</v>
      </c>
      <c r="C210" s="100"/>
      <c r="D210" s="100"/>
      <c r="E210" s="100" t="s">
        <v>121</v>
      </c>
      <c r="F210" s="100"/>
      <c r="G210" s="105"/>
      <c r="H210" s="106"/>
      <c r="I210" s="100"/>
      <c r="J210" s="106"/>
      <c r="K210" s="100"/>
      <c r="L210" s="106"/>
      <c r="M210" s="100"/>
      <c r="N210" s="100"/>
      <c r="O210" s="100"/>
      <c r="P210" s="100"/>
      <c r="Q210" s="100"/>
      <c r="R210" s="107"/>
      <c r="S210" s="101"/>
      <c r="T210" s="102" t="s">
        <v>114</v>
      </c>
      <c r="U210" s="103"/>
    </row>
    <row r="211" spans="1:21" s="76" customFormat="1" ht="12" customHeight="1" thickBot="1">
      <c r="B211" s="111"/>
      <c r="C211" s="112"/>
      <c r="D211" s="112"/>
      <c r="E211" s="112"/>
      <c r="F211" s="112"/>
      <c r="G211" s="113"/>
      <c r="H211" s="114"/>
      <c r="I211" s="112"/>
      <c r="J211" s="114"/>
      <c r="K211" s="112"/>
      <c r="L211" s="114"/>
      <c r="M211" s="112"/>
      <c r="N211" s="112"/>
      <c r="O211" s="112"/>
      <c r="P211" s="112"/>
      <c r="Q211" s="112"/>
      <c r="R211" s="115"/>
      <c r="S211" s="116"/>
      <c r="T211" s="117"/>
      <c r="U211" s="118"/>
    </row>
    <row r="212" spans="1:21" s="76" customFormat="1" ht="12" customHeight="1" thickBot="1">
      <c r="G212" s="77"/>
      <c r="H212" s="78"/>
      <c r="J212" s="78"/>
      <c r="L212" s="78"/>
      <c r="S212" s="174"/>
      <c r="T212" s="174"/>
      <c r="U212" s="174"/>
    </row>
    <row r="213" spans="1:21" s="76" customFormat="1" ht="12" customHeight="1" thickBot="1">
      <c r="A213" s="76">
        <v>11</v>
      </c>
      <c r="B213" s="80" t="s">
        <v>26</v>
      </c>
      <c r="C213" s="82">
        <f>基本情報入力シート【シート1】!M22</f>
        <v>0</v>
      </c>
      <c r="D213" s="82" t="s">
        <v>30</v>
      </c>
      <c r="E213" s="82">
        <f>基本情報入力シート【シート1】!O22</f>
        <v>0</v>
      </c>
      <c r="F213" s="82" t="s">
        <v>30</v>
      </c>
      <c r="G213" s="82">
        <f>基本情報入力シート【シート1】!Q22</f>
        <v>0</v>
      </c>
      <c r="H213" s="84" t="s">
        <v>27</v>
      </c>
      <c r="I213" s="82"/>
      <c r="J213" s="84"/>
      <c r="K213" s="82"/>
      <c r="L213" s="84"/>
      <c r="M213" s="82"/>
      <c r="N213" s="82"/>
      <c r="O213" s="82"/>
      <c r="P213" s="82"/>
      <c r="Q213" s="82"/>
      <c r="R213" s="85"/>
      <c r="S213" s="175"/>
      <c r="T213" s="176"/>
      <c r="U213" s="177"/>
    </row>
    <row r="214" spans="1:21" s="76" customFormat="1" ht="12" customHeight="1" thickTop="1">
      <c r="B214" s="178" t="s">
        <v>28</v>
      </c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86"/>
      <c r="N214" s="180" t="s">
        <v>63</v>
      </c>
      <c r="O214" s="181"/>
      <c r="P214" s="181"/>
      <c r="Q214" s="182"/>
      <c r="R214" s="87"/>
      <c r="S214" s="88" t="s">
        <v>0</v>
      </c>
      <c r="T214" s="89"/>
      <c r="U214" s="90"/>
    </row>
    <row r="215" spans="1:21" s="76" customFormat="1" ht="12" customHeight="1">
      <c r="B215" s="92"/>
      <c r="C215" s="93"/>
      <c r="D215" s="93"/>
      <c r="E215" s="93"/>
      <c r="F215" s="93"/>
      <c r="G215" s="94"/>
      <c r="H215" s="95"/>
      <c r="I215" s="93"/>
      <c r="J215" s="95"/>
      <c r="K215" s="93"/>
      <c r="L215" s="95"/>
      <c r="M215" s="93"/>
      <c r="N215" s="183"/>
      <c r="O215" s="184"/>
      <c r="P215" s="184"/>
      <c r="Q215" s="185"/>
      <c r="R215" s="87"/>
      <c r="S215" s="96"/>
      <c r="T215" s="97"/>
      <c r="U215" s="98"/>
    </row>
    <row r="216" spans="1:21" s="76" customFormat="1" ht="12" customHeight="1">
      <c r="B216" s="99" t="s">
        <v>29</v>
      </c>
      <c r="C216" s="100"/>
      <c r="D216" s="100" t="s">
        <v>86</v>
      </c>
      <c r="E216" s="100"/>
      <c r="F216" s="189" t="str">
        <f>身分証明書交付願《シート3》!$M$6</f>
        <v>（例）福岡県八女市〇〇町123番地</v>
      </c>
      <c r="G216" s="189"/>
      <c r="H216" s="189"/>
      <c r="I216" s="189"/>
      <c r="J216" s="189"/>
      <c r="K216" s="189"/>
      <c r="L216" s="189"/>
      <c r="M216" s="100"/>
      <c r="N216" s="183"/>
      <c r="O216" s="184"/>
      <c r="P216" s="184"/>
      <c r="Q216" s="185"/>
      <c r="R216" s="87"/>
      <c r="S216" s="101" t="s">
        <v>19</v>
      </c>
      <c r="T216" s="102" t="s">
        <v>20</v>
      </c>
      <c r="U216" s="103"/>
    </row>
    <row r="217" spans="1:21" s="76" customFormat="1" ht="12" customHeight="1">
      <c r="B217" s="99"/>
      <c r="C217" s="100"/>
      <c r="D217" s="100" t="s">
        <v>31</v>
      </c>
      <c r="E217" s="100"/>
      <c r="F217" s="189" t="str">
        <f>身分証明書交付願《シート3》!$M$7</f>
        <v>（例）××株式会社</v>
      </c>
      <c r="G217" s="189"/>
      <c r="H217" s="189"/>
      <c r="I217" s="189"/>
      <c r="J217" s="189"/>
      <c r="K217" s="189"/>
      <c r="L217" s="189"/>
      <c r="M217" s="100"/>
      <c r="N217" s="183"/>
      <c r="O217" s="184"/>
      <c r="P217" s="184"/>
      <c r="Q217" s="185"/>
      <c r="R217" s="87"/>
      <c r="S217" s="104"/>
      <c r="T217" s="102"/>
      <c r="U217" s="103"/>
    </row>
    <row r="218" spans="1:21" s="76" customFormat="1" ht="12" customHeight="1">
      <c r="B218" s="99"/>
      <c r="C218" s="100"/>
      <c r="D218" s="100" t="s">
        <v>32</v>
      </c>
      <c r="E218" s="100"/>
      <c r="F218" s="189" t="str">
        <f>身分証明書交付願《シート3》!$G$46</f>
        <v/>
      </c>
      <c r="G218" s="189"/>
      <c r="H218" s="189"/>
      <c r="I218" s="189"/>
      <c r="J218" s="189"/>
      <c r="K218" s="189"/>
      <c r="L218" s="189"/>
      <c r="M218" s="100"/>
      <c r="N218" s="183"/>
      <c r="O218" s="184"/>
      <c r="P218" s="184"/>
      <c r="Q218" s="185"/>
      <c r="R218" s="87"/>
      <c r="S218" s="101" t="s">
        <v>21</v>
      </c>
      <c r="T218" s="102" t="s">
        <v>106</v>
      </c>
      <c r="U218" s="103"/>
    </row>
    <row r="219" spans="1:21" s="76" customFormat="1" ht="12" customHeight="1" thickBot="1">
      <c r="B219" s="99"/>
      <c r="C219" s="100"/>
      <c r="D219" s="100"/>
      <c r="E219" s="100"/>
      <c r="F219" s="100"/>
      <c r="G219" s="105"/>
      <c r="H219" s="106"/>
      <c r="I219" s="100"/>
      <c r="J219" s="106"/>
      <c r="K219" s="100"/>
      <c r="L219" s="106"/>
      <c r="M219" s="100"/>
      <c r="N219" s="186"/>
      <c r="O219" s="187"/>
      <c r="P219" s="187"/>
      <c r="Q219" s="188"/>
      <c r="R219" s="87"/>
      <c r="S219" s="104"/>
      <c r="T219" s="102" t="s">
        <v>107</v>
      </c>
      <c r="U219" s="103"/>
    </row>
    <row r="220" spans="1:21" s="76" customFormat="1" ht="12" customHeight="1" thickTop="1">
      <c r="B220" s="99" t="s">
        <v>33</v>
      </c>
      <c r="C220" s="100"/>
      <c r="D220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220" s="100"/>
      <c r="F220" s="100"/>
      <c r="G220" s="105"/>
      <c r="H220" s="106"/>
      <c r="I220" s="100"/>
      <c r="J220" s="106"/>
      <c r="K220" s="100"/>
      <c r="L220" s="106"/>
      <c r="M220" s="100"/>
      <c r="N220" s="100"/>
      <c r="O220" s="100"/>
      <c r="P220" s="100"/>
      <c r="Q220" s="100"/>
      <c r="R220" s="107"/>
      <c r="S220" s="101"/>
      <c r="T220" s="102"/>
      <c r="U220" s="103"/>
    </row>
    <row r="221" spans="1:21" s="76" customFormat="1" ht="12" customHeight="1">
      <c r="B221" s="99"/>
      <c r="C221" s="100"/>
      <c r="D221" s="100" t="str">
        <f>CONCATENATE(身分証明書交付願《シート3》!$AG$14,身分証明書交付願《シート3》!$T$14)</f>
        <v>（例）□□□業務委託</v>
      </c>
      <c r="E221" s="100"/>
      <c r="F221" s="100"/>
      <c r="G221" s="105"/>
      <c r="H221" s="106"/>
      <c r="I221" s="100"/>
      <c r="J221" s="106"/>
      <c r="K221" s="100"/>
      <c r="L221" s="106"/>
      <c r="M221" s="100"/>
      <c r="N221" s="100"/>
      <c r="O221" s="100"/>
      <c r="P221" s="100"/>
      <c r="Q221" s="100"/>
      <c r="R221" s="107"/>
      <c r="S221" s="101" t="s">
        <v>23</v>
      </c>
      <c r="T221" s="102" t="s">
        <v>108</v>
      </c>
      <c r="U221" s="103"/>
    </row>
    <row r="222" spans="1:21" s="76" customFormat="1" ht="12" customHeight="1">
      <c r="B222" s="99" t="s">
        <v>95</v>
      </c>
      <c r="C222" s="100"/>
      <c r="D222" s="108" t="str">
        <f>基本情報入力シート【シート1】!$C$6&amp;基本情報入力シート【シート1】!$I$6</f>
        <v>（例）△△△線</v>
      </c>
      <c r="E222" s="100"/>
      <c r="F222" s="100"/>
      <c r="G222" s="105"/>
      <c r="H222" s="106"/>
      <c r="I222" s="100"/>
      <c r="J222" s="106"/>
      <c r="K222" s="100"/>
      <c r="L222" s="106"/>
      <c r="M222" s="100"/>
      <c r="N222" s="100"/>
      <c r="O222" s="100"/>
      <c r="P222" s="100"/>
      <c r="Q222" s="100"/>
      <c r="R222" s="107"/>
      <c r="S222" s="101"/>
      <c r="T222" s="102" t="s">
        <v>109</v>
      </c>
      <c r="U222" s="103"/>
    </row>
    <row r="223" spans="1:21" s="76" customFormat="1" ht="12" customHeight="1">
      <c r="B223" s="99"/>
      <c r="C223" s="100"/>
      <c r="D223" s="100"/>
      <c r="E223" s="100"/>
      <c r="F223" s="100"/>
      <c r="G223" s="105"/>
      <c r="H223" s="106"/>
      <c r="I223" s="100"/>
      <c r="J223" s="106"/>
      <c r="K223" s="100"/>
      <c r="L223" s="106"/>
      <c r="M223" s="100"/>
      <c r="N223" s="100"/>
      <c r="O223" s="100"/>
      <c r="P223" s="100"/>
      <c r="Q223" s="100"/>
      <c r="R223" s="107"/>
      <c r="S223" s="101"/>
      <c r="T223" s="102" t="s">
        <v>110</v>
      </c>
      <c r="U223" s="103"/>
    </row>
    <row r="224" spans="1:21" s="76" customFormat="1" ht="12" customHeight="1">
      <c r="B224" s="99"/>
      <c r="C224" s="100" t="s">
        <v>78</v>
      </c>
      <c r="D224" s="100"/>
      <c r="E224" s="100"/>
      <c r="F224" s="100"/>
      <c r="G224" s="105"/>
      <c r="H224" s="106"/>
      <c r="I224" s="100"/>
      <c r="J224" s="106"/>
      <c r="K224" s="100"/>
      <c r="L224" s="106"/>
      <c r="M224" s="100"/>
      <c r="N224" s="100"/>
      <c r="O224" s="100"/>
      <c r="P224" s="100"/>
      <c r="Q224" s="100"/>
      <c r="R224" s="107"/>
      <c r="S224" s="104"/>
      <c r="T224" s="102"/>
      <c r="U224" s="103"/>
    </row>
    <row r="225" spans="1:21" s="76" customFormat="1" ht="12" customHeight="1">
      <c r="B225" s="99"/>
      <c r="C225" s="100" t="str">
        <f>CONCATENATE(身分証明書交付願《シート3》!AG$14,"を行う者であることを証明する。")</f>
        <v>（例）□□□業務委託を行う者であることを証明する。</v>
      </c>
      <c r="D225" s="100"/>
      <c r="E225" s="100"/>
      <c r="F225" s="100"/>
      <c r="G225" s="105"/>
      <c r="H225" s="106"/>
      <c r="I225" s="100"/>
      <c r="J225" s="106"/>
      <c r="K225" s="100"/>
      <c r="L225" s="106"/>
      <c r="M225" s="100"/>
      <c r="N225" s="100"/>
      <c r="O225" s="100"/>
      <c r="P225" s="100"/>
      <c r="Q225" s="100"/>
      <c r="R225" s="107"/>
      <c r="S225" s="101" t="s">
        <v>24</v>
      </c>
      <c r="T225" s="102" t="s">
        <v>22</v>
      </c>
      <c r="U225" s="103"/>
    </row>
    <row r="226" spans="1:21" s="76" customFormat="1" ht="12" customHeight="1">
      <c r="B226" s="99"/>
      <c r="C226" s="100"/>
      <c r="D226" s="100"/>
      <c r="E226" s="100"/>
      <c r="F226" s="100"/>
      <c r="G226" s="105"/>
      <c r="H226" s="106"/>
      <c r="I226" s="100"/>
      <c r="J226" s="106"/>
      <c r="K226" s="100"/>
      <c r="L226" s="106"/>
      <c r="M226" s="100"/>
      <c r="N226" s="100"/>
      <c r="O226" s="100"/>
      <c r="P226" s="100"/>
      <c r="Q226" s="100"/>
      <c r="R226" s="107"/>
      <c r="S226" s="104"/>
      <c r="T226" s="102"/>
      <c r="U226" s="103"/>
    </row>
    <row r="227" spans="1:21" s="76" customFormat="1" ht="12" customHeight="1">
      <c r="B227" s="99" t="s">
        <v>34</v>
      </c>
      <c r="C227" s="100"/>
      <c r="D227" s="100"/>
      <c r="E227" s="100" t="s">
        <v>35</v>
      </c>
      <c r="F227" s="173" t="str">
        <f>$F$17</f>
        <v>令和</v>
      </c>
      <c r="G227" s="173"/>
      <c r="H227" s="109">
        <f>身分証明書交付願《シート3》!$G$16</f>
        <v>4</v>
      </c>
      <c r="I227" s="100" t="s">
        <v>37</v>
      </c>
      <c r="J227" s="109">
        <f>身分証明書交付願《シート3》!$I$16</f>
        <v>8</v>
      </c>
      <c r="K227" s="100" t="s">
        <v>38</v>
      </c>
      <c r="L227" s="109">
        <f>身分証明書交付願《シート3》!$K$16</f>
        <v>2</v>
      </c>
      <c r="M227" s="100"/>
      <c r="N227" s="100" t="s">
        <v>39</v>
      </c>
      <c r="O227" s="100"/>
      <c r="P227" s="100"/>
      <c r="Q227" s="100"/>
      <c r="R227" s="107"/>
      <c r="S227" s="101" t="s">
        <v>25</v>
      </c>
      <c r="T227" s="102" t="s">
        <v>111</v>
      </c>
      <c r="U227" s="103"/>
    </row>
    <row r="228" spans="1:21" s="76" customFormat="1" ht="12" customHeight="1">
      <c r="B228" s="99"/>
      <c r="C228" s="100"/>
      <c r="D228" s="100"/>
      <c r="E228" s="100" t="s">
        <v>36</v>
      </c>
      <c r="F228" s="172" t="str">
        <f>$F$18</f>
        <v>令和</v>
      </c>
      <c r="G228" s="172"/>
      <c r="H228" s="109">
        <f>身分証明書交付願《シート3》!$O$16</f>
        <v>5</v>
      </c>
      <c r="I228" s="100" t="s">
        <v>37</v>
      </c>
      <c r="J228" s="109">
        <f>身分証明書交付願《シート3》!$Q$16</f>
        <v>3</v>
      </c>
      <c r="K228" s="100" t="s">
        <v>38</v>
      </c>
      <c r="L228" s="109">
        <f>身分証明書交付願《シート3》!$S$16</f>
        <v>1</v>
      </c>
      <c r="M228" s="100"/>
      <c r="N228" s="100" t="s">
        <v>39</v>
      </c>
      <c r="O228" s="100"/>
      <c r="P228" s="100"/>
      <c r="Q228" s="100"/>
      <c r="R228" s="107"/>
      <c r="S228" s="101"/>
      <c r="T228" s="102" t="s">
        <v>112</v>
      </c>
      <c r="U228" s="103"/>
    </row>
    <row r="229" spans="1:21" s="76" customFormat="1" ht="12" customHeight="1">
      <c r="B229" s="99" t="s">
        <v>40</v>
      </c>
      <c r="C229" s="100"/>
      <c r="D229" s="100"/>
      <c r="E229" s="100"/>
      <c r="F229" s="173" t="s">
        <v>85</v>
      </c>
      <c r="G229" s="173"/>
      <c r="H229" s="110">
        <f>$H$19</f>
        <v>4</v>
      </c>
      <c r="I229" s="100" t="s">
        <v>37</v>
      </c>
      <c r="J229" s="110">
        <f>J209</f>
        <v>0</v>
      </c>
      <c r="K229" s="100" t="s">
        <v>38</v>
      </c>
      <c r="L229" s="110">
        <f>L209</f>
        <v>0</v>
      </c>
      <c r="M229" s="100"/>
      <c r="N229" s="100" t="s">
        <v>39</v>
      </c>
      <c r="O229" s="100"/>
      <c r="P229" s="100"/>
      <c r="Q229" s="100"/>
      <c r="R229" s="107"/>
      <c r="S229" s="104"/>
      <c r="T229" s="102"/>
      <c r="U229" s="103"/>
    </row>
    <row r="230" spans="1:21" s="76" customFormat="1" ht="12" customHeight="1">
      <c r="B230" s="99"/>
      <c r="C230" s="100"/>
      <c r="D230" s="100"/>
      <c r="E230" s="100"/>
      <c r="F230" s="106"/>
      <c r="G230" s="106"/>
      <c r="H230" s="110"/>
      <c r="I230" s="100"/>
      <c r="J230" s="110"/>
      <c r="K230" s="100"/>
      <c r="L230" s="110"/>
      <c r="M230" s="100"/>
      <c r="N230" s="100"/>
      <c r="O230" s="100"/>
      <c r="P230" s="100"/>
      <c r="Q230" s="100"/>
      <c r="R230" s="107"/>
      <c r="S230" s="101" t="s">
        <v>77</v>
      </c>
      <c r="T230" s="102" t="s">
        <v>113</v>
      </c>
      <c r="U230" s="103"/>
    </row>
    <row r="231" spans="1:21" s="76" customFormat="1" ht="12" customHeight="1">
      <c r="B231" s="99" t="s">
        <v>41</v>
      </c>
      <c r="C231" s="100"/>
      <c r="D231" s="100"/>
      <c r="E231" s="100" t="s">
        <v>121</v>
      </c>
      <c r="F231" s="100"/>
      <c r="G231" s="105"/>
      <c r="H231" s="106"/>
      <c r="I231" s="100"/>
      <c r="J231" s="106"/>
      <c r="K231" s="100"/>
      <c r="L231" s="106"/>
      <c r="M231" s="100"/>
      <c r="N231" s="100"/>
      <c r="O231" s="100"/>
      <c r="P231" s="100"/>
      <c r="Q231" s="100"/>
      <c r="R231" s="107"/>
      <c r="S231" s="101"/>
      <c r="T231" s="102" t="s">
        <v>114</v>
      </c>
      <c r="U231" s="103"/>
    </row>
    <row r="232" spans="1:21" s="76" customFormat="1" ht="12" customHeight="1" thickBot="1">
      <c r="B232" s="111"/>
      <c r="C232" s="112"/>
      <c r="D232" s="112"/>
      <c r="E232" s="112"/>
      <c r="F232" s="112"/>
      <c r="G232" s="113"/>
      <c r="H232" s="114"/>
      <c r="I232" s="112"/>
      <c r="J232" s="114"/>
      <c r="K232" s="112"/>
      <c r="L232" s="114"/>
      <c r="M232" s="112"/>
      <c r="N232" s="112"/>
      <c r="O232" s="112"/>
      <c r="P232" s="112"/>
      <c r="Q232" s="112"/>
      <c r="R232" s="115"/>
      <c r="S232" s="116"/>
      <c r="T232" s="117"/>
      <c r="U232" s="118"/>
    </row>
    <row r="233" spans="1:21" s="76" customFormat="1" ht="12" customHeight="1" thickBot="1">
      <c r="G233" s="77"/>
      <c r="H233" s="78"/>
      <c r="J233" s="78"/>
      <c r="L233" s="78"/>
      <c r="S233" s="174"/>
      <c r="T233" s="174"/>
      <c r="U233" s="174"/>
    </row>
    <row r="234" spans="1:21" s="76" customFormat="1" ht="12" customHeight="1" thickBot="1">
      <c r="A234" s="76">
        <v>12</v>
      </c>
      <c r="B234" s="80" t="s">
        <v>26</v>
      </c>
      <c r="C234" s="82">
        <f>基本情報入力シート【シート1】!M23</f>
        <v>0</v>
      </c>
      <c r="D234" s="82" t="s">
        <v>30</v>
      </c>
      <c r="E234" s="82">
        <f>基本情報入力シート【シート1】!O23</f>
        <v>0</v>
      </c>
      <c r="F234" s="82" t="s">
        <v>30</v>
      </c>
      <c r="G234" s="82">
        <f>基本情報入力シート【シート1】!Q23</f>
        <v>0</v>
      </c>
      <c r="H234" s="84" t="s">
        <v>27</v>
      </c>
      <c r="I234" s="82"/>
      <c r="J234" s="84"/>
      <c r="K234" s="82"/>
      <c r="L234" s="84"/>
      <c r="M234" s="82"/>
      <c r="N234" s="82"/>
      <c r="O234" s="82"/>
      <c r="P234" s="82"/>
      <c r="Q234" s="82"/>
      <c r="R234" s="85"/>
      <c r="S234" s="175"/>
      <c r="T234" s="176"/>
      <c r="U234" s="177"/>
    </row>
    <row r="235" spans="1:21" s="76" customFormat="1" ht="12" customHeight="1" thickTop="1">
      <c r="B235" s="178" t="s">
        <v>28</v>
      </c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86"/>
      <c r="N235" s="180" t="s">
        <v>63</v>
      </c>
      <c r="O235" s="181"/>
      <c r="P235" s="181"/>
      <c r="Q235" s="182"/>
      <c r="R235" s="87"/>
      <c r="S235" s="123" t="s">
        <v>0</v>
      </c>
      <c r="T235" s="124"/>
      <c r="U235" s="125"/>
    </row>
    <row r="236" spans="1:21" s="76" customFormat="1" ht="12" customHeight="1">
      <c r="B236" s="92"/>
      <c r="C236" s="93"/>
      <c r="D236" s="93"/>
      <c r="E236" s="93"/>
      <c r="F236" s="93"/>
      <c r="G236" s="94"/>
      <c r="H236" s="95"/>
      <c r="I236" s="93"/>
      <c r="J236" s="95"/>
      <c r="K236" s="93"/>
      <c r="L236" s="95"/>
      <c r="M236" s="93"/>
      <c r="N236" s="183"/>
      <c r="O236" s="184"/>
      <c r="P236" s="184"/>
      <c r="Q236" s="185"/>
      <c r="R236" s="87"/>
      <c r="S236" s="126"/>
      <c r="T236" s="127"/>
      <c r="U236" s="128"/>
    </row>
    <row r="237" spans="1:21" s="76" customFormat="1" ht="12" customHeight="1">
      <c r="B237" s="99" t="s">
        <v>29</v>
      </c>
      <c r="C237" s="100"/>
      <c r="D237" s="100" t="s">
        <v>86</v>
      </c>
      <c r="E237" s="100"/>
      <c r="F237" s="189" t="str">
        <f>身分証明書交付願《シート3》!$M$6</f>
        <v>（例）福岡県八女市〇〇町123番地</v>
      </c>
      <c r="G237" s="189"/>
      <c r="H237" s="189"/>
      <c r="I237" s="189"/>
      <c r="J237" s="189"/>
      <c r="K237" s="189"/>
      <c r="L237" s="189"/>
      <c r="M237" s="100"/>
      <c r="N237" s="183"/>
      <c r="O237" s="184"/>
      <c r="P237" s="184"/>
      <c r="Q237" s="185"/>
      <c r="R237" s="87"/>
      <c r="S237" s="101" t="s">
        <v>19</v>
      </c>
      <c r="T237" s="102" t="s">
        <v>20</v>
      </c>
      <c r="U237" s="103"/>
    </row>
    <row r="238" spans="1:21" s="76" customFormat="1" ht="12" customHeight="1">
      <c r="B238" s="99"/>
      <c r="C238" s="100"/>
      <c r="D238" s="100" t="s">
        <v>31</v>
      </c>
      <c r="E238" s="100"/>
      <c r="F238" s="189" t="str">
        <f>身分証明書交付願《シート3》!$M$7</f>
        <v>（例）××株式会社</v>
      </c>
      <c r="G238" s="189"/>
      <c r="H238" s="189"/>
      <c r="I238" s="189"/>
      <c r="J238" s="189"/>
      <c r="K238" s="189"/>
      <c r="L238" s="189"/>
      <c r="M238" s="100"/>
      <c r="N238" s="183"/>
      <c r="O238" s="184"/>
      <c r="P238" s="184"/>
      <c r="Q238" s="185"/>
      <c r="R238" s="87"/>
      <c r="S238" s="104"/>
      <c r="T238" s="102"/>
      <c r="U238" s="103"/>
    </row>
    <row r="239" spans="1:21" s="76" customFormat="1" ht="12" customHeight="1">
      <c r="B239" s="99"/>
      <c r="C239" s="100"/>
      <c r="D239" s="100" t="s">
        <v>32</v>
      </c>
      <c r="E239" s="100"/>
      <c r="F239" s="189" t="str">
        <f>身分証明書交付願《シート3》!$G$48</f>
        <v/>
      </c>
      <c r="G239" s="189"/>
      <c r="H239" s="189"/>
      <c r="I239" s="189"/>
      <c r="J239" s="189"/>
      <c r="K239" s="189"/>
      <c r="L239" s="189"/>
      <c r="M239" s="100"/>
      <c r="N239" s="183"/>
      <c r="O239" s="184"/>
      <c r="P239" s="184"/>
      <c r="Q239" s="185"/>
      <c r="R239" s="87"/>
      <c r="S239" s="101" t="s">
        <v>21</v>
      </c>
      <c r="T239" s="102" t="s">
        <v>106</v>
      </c>
      <c r="U239" s="103"/>
    </row>
    <row r="240" spans="1:21" s="76" customFormat="1" ht="12" customHeight="1" thickBot="1">
      <c r="B240" s="99"/>
      <c r="C240" s="100"/>
      <c r="D240" s="100"/>
      <c r="E240" s="100"/>
      <c r="F240" s="100"/>
      <c r="G240" s="105"/>
      <c r="H240" s="106"/>
      <c r="I240" s="100"/>
      <c r="J240" s="106"/>
      <c r="K240" s="100"/>
      <c r="L240" s="106"/>
      <c r="M240" s="100"/>
      <c r="N240" s="186"/>
      <c r="O240" s="187"/>
      <c r="P240" s="187"/>
      <c r="Q240" s="188"/>
      <c r="R240" s="87"/>
      <c r="S240" s="104"/>
      <c r="T240" s="102" t="s">
        <v>107</v>
      </c>
      <c r="U240" s="103"/>
    </row>
    <row r="241" spans="2:21" s="76" customFormat="1" ht="12" customHeight="1" thickTop="1">
      <c r="B241" s="99" t="s">
        <v>33</v>
      </c>
      <c r="C241" s="100"/>
      <c r="D241" s="100" t="str">
        <f>CONCATENATE(身分証明書交付願《シート3》!$W$14,身分証明書交付願《シート3》!$X$14,"年度起工第",身分証明書交付願《シート3》!$AA$14,身分証明書交付願《シート3》!$AC$14,身分証明書交付願《シート3》!$AD$14,身分証明書交付願《シート3》!$AF$14)</f>
        <v>令和4年度起工第12345-301号</v>
      </c>
      <c r="E241" s="100"/>
      <c r="F241" s="100"/>
      <c r="G241" s="105"/>
      <c r="H241" s="106"/>
      <c r="I241" s="100"/>
      <c r="J241" s="106"/>
      <c r="K241" s="100"/>
      <c r="L241" s="106"/>
      <c r="M241" s="100"/>
      <c r="N241" s="100"/>
      <c r="O241" s="100"/>
      <c r="P241" s="100"/>
      <c r="Q241" s="100"/>
      <c r="R241" s="107"/>
      <c r="S241" s="101"/>
      <c r="T241" s="102"/>
      <c r="U241" s="103"/>
    </row>
    <row r="242" spans="2:21" s="76" customFormat="1" ht="12" customHeight="1">
      <c r="B242" s="99"/>
      <c r="C242" s="100"/>
      <c r="D242" s="100" t="str">
        <f>CONCATENATE(身分証明書交付願《シート3》!$AG$14,身分証明書交付願《シート3》!$T$14)</f>
        <v>（例）□□□業務委託</v>
      </c>
      <c r="E242" s="100"/>
      <c r="F242" s="100"/>
      <c r="G242" s="105"/>
      <c r="H242" s="106"/>
      <c r="I242" s="100"/>
      <c r="J242" s="106"/>
      <c r="K242" s="100"/>
      <c r="L242" s="106"/>
      <c r="M242" s="100"/>
      <c r="N242" s="100"/>
      <c r="O242" s="100"/>
      <c r="P242" s="100"/>
      <c r="Q242" s="100"/>
      <c r="R242" s="107"/>
      <c r="S242" s="101" t="s">
        <v>23</v>
      </c>
      <c r="T242" s="102" t="s">
        <v>108</v>
      </c>
      <c r="U242" s="103"/>
    </row>
    <row r="243" spans="2:21" s="76" customFormat="1" ht="12" customHeight="1">
      <c r="B243" s="99" t="s">
        <v>95</v>
      </c>
      <c r="C243" s="100"/>
      <c r="D243" s="108" t="str">
        <f>基本情報入力シート【シート1】!$C$6&amp;基本情報入力シート【シート1】!$I$6</f>
        <v>（例）△△△線</v>
      </c>
      <c r="E243" s="100"/>
      <c r="F243" s="100"/>
      <c r="G243" s="105"/>
      <c r="H243" s="106"/>
      <c r="I243" s="100"/>
      <c r="J243" s="106"/>
      <c r="K243" s="100"/>
      <c r="L243" s="106"/>
      <c r="M243" s="100"/>
      <c r="N243" s="100"/>
      <c r="O243" s="100"/>
      <c r="P243" s="100"/>
      <c r="Q243" s="100"/>
      <c r="R243" s="107"/>
      <c r="S243" s="101"/>
      <c r="T243" s="102" t="s">
        <v>109</v>
      </c>
      <c r="U243" s="103"/>
    </row>
    <row r="244" spans="2:21" s="76" customFormat="1" ht="12" customHeight="1">
      <c r="B244" s="99"/>
      <c r="C244" s="100"/>
      <c r="D244" s="100"/>
      <c r="E244" s="100"/>
      <c r="F244" s="100"/>
      <c r="G244" s="105"/>
      <c r="H244" s="106"/>
      <c r="I244" s="100"/>
      <c r="J244" s="106"/>
      <c r="K244" s="100"/>
      <c r="L244" s="106"/>
      <c r="M244" s="100"/>
      <c r="N244" s="100"/>
      <c r="O244" s="100"/>
      <c r="P244" s="100"/>
      <c r="Q244" s="100"/>
      <c r="R244" s="107"/>
      <c r="S244" s="101"/>
      <c r="T244" s="102" t="s">
        <v>110</v>
      </c>
      <c r="U244" s="103"/>
    </row>
    <row r="245" spans="2:21" s="76" customFormat="1" ht="12" customHeight="1">
      <c r="B245" s="99"/>
      <c r="C245" s="100" t="s">
        <v>78</v>
      </c>
      <c r="D245" s="100"/>
      <c r="E245" s="100"/>
      <c r="F245" s="100"/>
      <c r="G245" s="105"/>
      <c r="H245" s="106"/>
      <c r="I245" s="100"/>
      <c r="J245" s="106"/>
      <c r="K245" s="100"/>
      <c r="L245" s="106"/>
      <c r="M245" s="100"/>
      <c r="N245" s="100"/>
      <c r="O245" s="100"/>
      <c r="P245" s="100"/>
      <c r="Q245" s="100"/>
      <c r="R245" s="107"/>
      <c r="S245" s="104"/>
      <c r="T245" s="102"/>
      <c r="U245" s="103"/>
    </row>
    <row r="246" spans="2:21" s="76" customFormat="1" ht="12" customHeight="1">
      <c r="B246" s="99"/>
      <c r="C246" s="100" t="str">
        <f>CONCATENATE(身分証明書交付願《シート3》!AG$14,"を行う者であることを証明する。")</f>
        <v>（例）□□□業務委託を行う者であることを証明する。</v>
      </c>
      <c r="D246" s="100"/>
      <c r="E246" s="100"/>
      <c r="F246" s="100"/>
      <c r="G246" s="105"/>
      <c r="H246" s="106"/>
      <c r="I246" s="100"/>
      <c r="J246" s="106"/>
      <c r="K246" s="100"/>
      <c r="L246" s="106"/>
      <c r="M246" s="100"/>
      <c r="N246" s="100"/>
      <c r="O246" s="100"/>
      <c r="P246" s="100"/>
      <c r="Q246" s="100"/>
      <c r="R246" s="107"/>
      <c r="S246" s="101" t="s">
        <v>24</v>
      </c>
      <c r="T246" s="102" t="s">
        <v>22</v>
      </c>
      <c r="U246" s="103"/>
    </row>
    <row r="247" spans="2:21" s="76" customFormat="1" ht="12" customHeight="1">
      <c r="B247" s="99"/>
      <c r="C247" s="100"/>
      <c r="D247" s="100"/>
      <c r="E247" s="100"/>
      <c r="F247" s="100"/>
      <c r="G247" s="105"/>
      <c r="H247" s="106"/>
      <c r="I247" s="100"/>
      <c r="J247" s="106"/>
      <c r="K247" s="100"/>
      <c r="L247" s="106"/>
      <c r="M247" s="100"/>
      <c r="N247" s="100"/>
      <c r="O247" s="100"/>
      <c r="P247" s="100"/>
      <c r="Q247" s="100"/>
      <c r="R247" s="107"/>
      <c r="S247" s="104"/>
      <c r="T247" s="102"/>
      <c r="U247" s="103"/>
    </row>
    <row r="248" spans="2:21" s="76" customFormat="1" ht="12" customHeight="1">
      <c r="B248" s="99" t="s">
        <v>34</v>
      </c>
      <c r="C248" s="100"/>
      <c r="D248" s="100"/>
      <c r="E248" s="100" t="s">
        <v>35</v>
      </c>
      <c r="F248" s="173" t="str">
        <f>$F$17</f>
        <v>令和</v>
      </c>
      <c r="G248" s="173"/>
      <c r="H248" s="109">
        <f>身分証明書交付願《シート3》!$G$16</f>
        <v>4</v>
      </c>
      <c r="I248" s="100" t="s">
        <v>37</v>
      </c>
      <c r="J248" s="109">
        <f>身分証明書交付願《シート3》!$I$16</f>
        <v>8</v>
      </c>
      <c r="K248" s="100" t="s">
        <v>38</v>
      </c>
      <c r="L248" s="109">
        <f>身分証明書交付願《シート3》!$K$16</f>
        <v>2</v>
      </c>
      <c r="M248" s="100"/>
      <c r="N248" s="100" t="s">
        <v>39</v>
      </c>
      <c r="O248" s="100"/>
      <c r="P248" s="100"/>
      <c r="Q248" s="100"/>
      <c r="R248" s="107"/>
      <c r="S248" s="101" t="s">
        <v>25</v>
      </c>
      <c r="T248" s="102" t="s">
        <v>111</v>
      </c>
      <c r="U248" s="103"/>
    </row>
    <row r="249" spans="2:21" s="76" customFormat="1" ht="12" customHeight="1">
      <c r="B249" s="99"/>
      <c r="C249" s="100"/>
      <c r="D249" s="100"/>
      <c r="E249" s="100" t="s">
        <v>36</v>
      </c>
      <c r="F249" s="172" t="str">
        <f>$F$18</f>
        <v>令和</v>
      </c>
      <c r="G249" s="172"/>
      <c r="H249" s="109">
        <f>身分証明書交付願《シート3》!$O$16</f>
        <v>5</v>
      </c>
      <c r="I249" s="100" t="s">
        <v>37</v>
      </c>
      <c r="J249" s="109">
        <f>身分証明書交付願《シート3》!$Q$16</f>
        <v>3</v>
      </c>
      <c r="K249" s="100" t="s">
        <v>38</v>
      </c>
      <c r="L249" s="109">
        <f>身分証明書交付願《シート3》!$S$16</f>
        <v>1</v>
      </c>
      <c r="M249" s="100"/>
      <c r="N249" s="100" t="s">
        <v>39</v>
      </c>
      <c r="O249" s="100"/>
      <c r="P249" s="100"/>
      <c r="Q249" s="100"/>
      <c r="R249" s="107"/>
      <c r="S249" s="101"/>
      <c r="T249" s="102" t="s">
        <v>112</v>
      </c>
      <c r="U249" s="103"/>
    </row>
    <row r="250" spans="2:21" s="76" customFormat="1" ht="12" customHeight="1">
      <c r="B250" s="99" t="s">
        <v>40</v>
      </c>
      <c r="C250" s="100"/>
      <c r="D250" s="100"/>
      <c r="E250" s="100"/>
      <c r="F250" s="173" t="s">
        <v>85</v>
      </c>
      <c r="G250" s="173"/>
      <c r="H250" s="110">
        <f>$H$19</f>
        <v>4</v>
      </c>
      <c r="I250" s="100" t="s">
        <v>37</v>
      </c>
      <c r="J250" s="110">
        <f>J230</f>
        <v>0</v>
      </c>
      <c r="K250" s="100" t="s">
        <v>38</v>
      </c>
      <c r="L250" s="110">
        <f>L230</f>
        <v>0</v>
      </c>
      <c r="M250" s="100"/>
      <c r="N250" s="100" t="s">
        <v>39</v>
      </c>
      <c r="O250" s="100"/>
      <c r="P250" s="100"/>
      <c r="Q250" s="100"/>
      <c r="R250" s="107"/>
      <c r="S250" s="104"/>
      <c r="T250" s="102"/>
      <c r="U250" s="103"/>
    </row>
    <row r="251" spans="2:21" s="76" customFormat="1" ht="12" customHeight="1">
      <c r="B251" s="99"/>
      <c r="C251" s="100"/>
      <c r="D251" s="100"/>
      <c r="E251" s="100"/>
      <c r="F251" s="100"/>
      <c r="G251" s="105"/>
      <c r="H251" s="106"/>
      <c r="I251" s="100"/>
      <c r="J251" s="106"/>
      <c r="K251" s="100"/>
      <c r="L251" s="106"/>
      <c r="M251" s="100"/>
      <c r="N251" s="100"/>
      <c r="O251" s="100"/>
      <c r="P251" s="100"/>
      <c r="Q251" s="100"/>
      <c r="R251" s="107"/>
      <c r="S251" s="101" t="s">
        <v>77</v>
      </c>
      <c r="T251" s="102" t="s">
        <v>113</v>
      </c>
      <c r="U251" s="103"/>
    </row>
    <row r="252" spans="2:21" s="76" customFormat="1" ht="12" customHeight="1">
      <c r="B252" s="99" t="s">
        <v>41</v>
      </c>
      <c r="C252" s="100"/>
      <c r="D252" s="100"/>
      <c r="E252" s="100" t="s">
        <v>121</v>
      </c>
      <c r="F252" s="100"/>
      <c r="G252" s="105"/>
      <c r="H252" s="106"/>
      <c r="I252" s="100"/>
      <c r="J252" s="106"/>
      <c r="K252" s="100"/>
      <c r="L252" s="106"/>
      <c r="M252" s="100"/>
      <c r="N252" s="100"/>
      <c r="O252" s="100"/>
      <c r="P252" s="100"/>
      <c r="Q252" s="100"/>
      <c r="R252" s="107"/>
      <c r="S252" s="101"/>
      <c r="T252" s="102" t="s">
        <v>114</v>
      </c>
      <c r="U252" s="103"/>
    </row>
    <row r="253" spans="2:21" s="76" customFormat="1" ht="12" customHeight="1" thickBot="1">
      <c r="B253" s="111"/>
      <c r="C253" s="112"/>
      <c r="D253" s="112"/>
      <c r="E253" s="112"/>
      <c r="F253" s="112"/>
      <c r="G253" s="113"/>
      <c r="H253" s="114"/>
      <c r="I253" s="112"/>
      <c r="J253" s="114"/>
      <c r="K253" s="112"/>
      <c r="L253" s="114"/>
      <c r="M253" s="112"/>
      <c r="N253" s="112"/>
      <c r="O253" s="112"/>
      <c r="P253" s="112"/>
      <c r="Q253" s="112"/>
      <c r="R253" s="115"/>
      <c r="S253" s="116"/>
      <c r="T253" s="117"/>
      <c r="U253" s="118"/>
    </row>
    <row r="254" spans="2:21" s="76" customFormat="1" ht="12" customHeight="1">
      <c r="G254" s="77"/>
      <c r="H254" s="78"/>
      <c r="J254" s="78"/>
      <c r="L254" s="78"/>
      <c r="S254" s="122"/>
      <c r="T254" s="122"/>
      <c r="U254" s="122"/>
    </row>
    <row r="255" spans="2:21" s="76" customFormat="1" ht="12" customHeight="1">
      <c r="G255" s="77"/>
      <c r="H255" s="78"/>
      <c r="J255" s="78"/>
      <c r="L255" s="78"/>
      <c r="S255" s="122"/>
      <c r="T255" s="122"/>
      <c r="U255" s="122"/>
    </row>
  </sheetData>
  <mergeCells count="120">
    <mergeCell ref="S2:U2"/>
    <mergeCell ref="S3:U3"/>
    <mergeCell ref="N4:Q9"/>
    <mergeCell ref="S44:U44"/>
    <mergeCell ref="S45:U45"/>
    <mergeCell ref="N46:Q51"/>
    <mergeCell ref="F48:L48"/>
    <mergeCell ref="F49:L49"/>
    <mergeCell ref="F50:L50"/>
    <mergeCell ref="B25:L25"/>
    <mergeCell ref="N25:Q30"/>
    <mergeCell ref="S23:U23"/>
    <mergeCell ref="S24:U24"/>
    <mergeCell ref="B4:L4"/>
    <mergeCell ref="F6:L6"/>
    <mergeCell ref="F7:L7"/>
    <mergeCell ref="F8:L8"/>
    <mergeCell ref="F38:G38"/>
    <mergeCell ref="F59:G59"/>
    <mergeCell ref="F60:G60"/>
    <mergeCell ref="F17:G17"/>
    <mergeCell ref="F18:G18"/>
    <mergeCell ref="F19:G19"/>
    <mergeCell ref="B46:L46"/>
    <mergeCell ref="F29:L29"/>
    <mergeCell ref="F39:G39"/>
    <mergeCell ref="F40:G40"/>
    <mergeCell ref="F27:L27"/>
    <mergeCell ref="F28:L28"/>
    <mergeCell ref="F80:G80"/>
    <mergeCell ref="F61:G61"/>
    <mergeCell ref="S66:U66"/>
    <mergeCell ref="B67:L67"/>
    <mergeCell ref="N67:Q72"/>
    <mergeCell ref="F69:L69"/>
    <mergeCell ref="F70:L70"/>
    <mergeCell ref="S65:U65"/>
    <mergeCell ref="F71:L71"/>
    <mergeCell ref="S107:U107"/>
    <mergeCell ref="S108:U108"/>
    <mergeCell ref="F101:G101"/>
    <mergeCell ref="B88:L88"/>
    <mergeCell ref="N88:Q93"/>
    <mergeCell ref="F90:L90"/>
    <mergeCell ref="F91:L91"/>
    <mergeCell ref="F92:L92"/>
    <mergeCell ref="S86:U86"/>
    <mergeCell ref="S87:U87"/>
    <mergeCell ref="S129:U129"/>
    <mergeCell ref="B130:L130"/>
    <mergeCell ref="N130:Q135"/>
    <mergeCell ref="F132:L132"/>
    <mergeCell ref="F133:L133"/>
    <mergeCell ref="S128:U128"/>
    <mergeCell ref="F134:L134"/>
    <mergeCell ref="F122:G122"/>
    <mergeCell ref="B109:L109"/>
    <mergeCell ref="N109:Q114"/>
    <mergeCell ref="F111:L111"/>
    <mergeCell ref="F112:L112"/>
    <mergeCell ref="F113:L113"/>
    <mergeCell ref="F166:G166"/>
    <mergeCell ref="F165:G165"/>
    <mergeCell ref="F154:L154"/>
    <mergeCell ref="F143:G143"/>
    <mergeCell ref="S149:U149"/>
    <mergeCell ref="S150:U150"/>
    <mergeCell ref="B151:L151"/>
    <mergeCell ref="N151:Q156"/>
    <mergeCell ref="F153:L153"/>
    <mergeCell ref="F155:L155"/>
    <mergeCell ref="F185:G185"/>
    <mergeCell ref="F186:G186"/>
    <mergeCell ref="F187:G187"/>
    <mergeCell ref="B172:L172"/>
    <mergeCell ref="N172:Q177"/>
    <mergeCell ref="F174:L174"/>
    <mergeCell ref="F175:L175"/>
    <mergeCell ref="F176:L176"/>
    <mergeCell ref="S170:U170"/>
    <mergeCell ref="S171:U171"/>
    <mergeCell ref="F206:G206"/>
    <mergeCell ref="F207:G207"/>
    <mergeCell ref="F208:G208"/>
    <mergeCell ref="S192:U192"/>
    <mergeCell ref="B193:L193"/>
    <mergeCell ref="N193:Q198"/>
    <mergeCell ref="F195:L195"/>
    <mergeCell ref="F196:L196"/>
    <mergeCell ref="S191:U191"/>
    <mergeCell ref="F197:L197"/>
    <mergeCell ref="F227:G227"/>
    <mergeCell ref="F228:G228"/>
    <mergeCell ref="F218:L218"/>
    <mergeCell ref="S212:U212"/>
    <mergeCell ref="S213:U213"/>
    <mergeCell ref="B214:L214"/>
    <mergeCell ref="N214:Q219"/>
    <mergeCell ref="F216:L216"/>
    <mergeCell ref="F217:L217"/>
    <mergeCell ref="F248:G248"/>
    <mergeCell ref="F249:G249"/>
    <mergeCell ref="F250:G250"/>
    <mergeCell ref="S233:U233"/>
    <mergeCell ref="S234:U234"/>
    <mergeCell ref="F229:G229"/>
    <mergeCell ref="B235:L235"/>
    <mergeCell ref="N235:Q240"/>
    <mergeCell ref="F237:L237"/>
    <mergeCell ref="F238:L238"/>
    <mergeCell ref="F239:L239"/>
    <mergeCell ref="F81:G81"/>
    <mergeCell ref="F82:G82"/>
    <mergeCell ref="F102:G102"/>
    <mergeCell ref="F103:G103"/>
    <mergeCell ref="F123:G123"/>
    <mergeCell ref="F124:G124"/>
    <mergeCell ref="F144:G144"/>
    <mergeCell ref="F145:G145"/>
    <mergeCell ref="F164:G164"/>
  </mergeCells>
  <phoneticPr fontId="1"/>
  <dataValidations count="1">
    <dataValidation type="list" allowBlank="1" showInputMessage="1" showErrorMessage="1" sqref="F17:G19 F40:G40 F61:G61 F82:G82 F103:G103 F124:G124 F145:G145 F166:G166 F187:G187 F208:G208 F229:G230 F250:G250">
      <formula1>"平成,令和"</formula1>
    </dataValidation>
  </dataValidations>
  <printOptions horizontalCentered="1"/>
  <pageMargins left="0.19685039370078741" right="0.15748031496062992" top="0.55118110236220474" bottom="0.39370078740157483" header="0.15748031496062992" footer="0.15748031496062992"/>
  <pageSetup paperSize="9" orientation="portrait" r:id="rId1"/>
  <headerFooter alignWithMargins="0"/>
  <rowBreaks count="3" manualBreakCount="3">
    <brk id="64" min="1" max="20" man="1"/>
    <brk id="127" min="1" max="20" man="1"/>
    <brk id="190" min="1" max="2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Sheet1!$B$1:$B$12</xm:f>
          </x14:formula1>
          <xm:sqref>J19</xm:sqref>
        </x14:dataValidation>
        <x14:dataValidation type="list" allowBlank="1" showInputMessage="1" showErrorMessage="1">
          <x14:formula1>
            <xm:f>Sheet1!$C$1:$C$31</xm:f>
          </x14:formula1>
          <xm:sqref>L19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2:AO50"/>
  <sheetViews>
    <sheetView view="pageBreakPreview" zoomScaleNormal="85" zoomScaleSheetLayoutView="100" workbookViewId="0">
      <selection activeCell="AF26" sqref="AF26"/>
    </sheetView>
  </sheetViews>
  <sheetFormatPr defaultColWidth="4.375" defaultRowHeight="15.95" customHeight="1"/>
  <cols>
    <col min="1" max="4" width="4.375" style="36"/>
    <col min="5" max="6" width="4.375" style="36" customWidth="1"/>
    <col min="7" max="16384" width="4.375" style="36"/>
  </cols>
  <sheetData>
    <row r="2" spans="2:41" ht="15.95" customHeight="1">
      <c r="B2" s="3"/>
      <c r="C2" s="3"/>
      <c r="D2" s="3"/>
      <c r="E2" s="3"/>
      <c r="F2" s="3"/>
      <c r="G2" s="3"/>
      <c r="H2" s="3"/>
      <c r="I2" s="3"/>
      <c r="N2" s="36" t="s">
        <v>85</v>
      </c>
      <c r="O2" s="37"/>
      <c r="P2" s="38" t="s">
        <v>7</v>
      </c>
      <c r="Q2" s="37"/>
      <c r="R2" s="36" t="s">
        <v>1</v>
      </c>
      <c r="S2" s="37"/>
      <c r="T2" s="26" t="s">
        <v>2</v>
      </c>
    </row>
    <row r="4" spans="2:41" ht="15.95" customHeight="1">
      <c r="B4" s="39" t="s">
        <v>115</v>
      </c>
      <c r="C4" s="39"/>
      <c r="D4" s="39"/>
      <c r="E4" s="39"/>
      <c r="F4" s="39"/>
      <c r="G4" s="39"/>
      <c r="H4" s="39"/>
    </row>
    <row r="6" spans="2:41" s="67" customFormat="1" ht="15.95" customHeight="1">
      <c r="B6" s="66"/>
      <c r="C6" s="66"/>
      <c r="D6" s="66"/>
      <c r="E6" s="66"/>
      <c r="F6" s="66"/>
      <c r="G6" s="66"/>
      <c r="H6" s="66"/>
      <c r="I6" s="67" t="s">
        <v>3</v>
      </c>
      <c r="K6" s="67" t="s">
        <v>87</v>
      </c>
      <c r="M6" s="67" t="str">
        <f>CONCATENATE(基本情報入力シート【シート1】!$D2)</f>
        <v>（例）福岡県八女市〇〇町123番地</v>
      </c>
    </row>
    <row r="7" spans="2:41" s="67" customFormat="1" ht="15.95" customHeight="1">
      <c r="B7" s="66"/>
      <c r="C7" s="66"/>
      <c r="D7" s="66"/>
      <c r="E7" s="66"/>
      <c r="F7" s="66"/>
      <c r="G7" s="66"/>
      <c r="H7" s="66"/>
      <c r="K7" s="67" t="s">
        <v>9</v>
      </c>
      <c r="M7" s="67" t="str">
        <f>CONCATENATE(基本情報入力シート【シート1】!$D3)</f>
        <v>（例）××株式会社</v>
      </c>
    </row>
    <row r="8" spans="2:41" s="67" customFormat="1" ht="15.95" customHeight="1">
      <c r="B8" s="66"/>
      <c r="C8" s="66"/>
      <c r="D8" s="66"/>
      <c r="E8" s="66"/>
      <c r="F8" s="66"/>
      <c r="G8" s="66"/>
      <c r="H8" s="66"/>
      <c r="K8" s="67" t="s">
        <v>8</v>
      </c>
      <c r="M8" s="67" t="str">
        <f>CONCATENATE(基本情報入力シート【シート1】!$D4)</f>
        <v>（例）筑後　太郎</v>
      </c>
    </row>
    <row r="9" spans="2:41" ht="15.95" customHeight="1">
      <c r="B9" s="3"/>
      <c r="C9" s="3"/>
      <c r="D9" s="3"/>
      <c r="E9" s="3"/>
      <c r="F9" s="3"/>
      <c r="G9" s="3"/>
      <c r="H9" s="3"/>
      <c r="Q9" s="40"/>
      <c r="R9" s="40"/>
      <c r="S9" s="40"/>
      <c r="T9" s="40"/>
      <c r="U9" s="40"/>
      <c r="V9" s="40"/>
      <c r="W9" s="40"/>
      <c r="X9" s="40"/>
    </row>
    <row r="10" spans="2:41" ht="15.95" customHeight="1">
      <c r="B10" s="3"/>
      <c r="C10" s="3"/>
      <c r="D10" s="3"/>
      <c r="E10" s="3"/>
      <c r="F10" s="3"/>
      <c r="G10" s="3"/>
      <c r="H10" s="3"/>
    </row>
    <row r="11" spans="2:41" ht="15.95" customHeight="1">
      <c r="B11" s="145" t="s">
        <v>119</v>
      </c>
      <c r="C11" s="46"/>
      <c r="D11" s="145"/>
      <c r="E11" s="145"/>
      <c r="F11" s="145"/>
      <c r="G11" s="145"/>
      <c r="H11" s="46"/>
      <c r="I11" s="46"/>
      <c r="J11" s="145"/>
      <c r="K11" s="145"/>
      <c r="L11" s="145"/>
      <c r="M11" s="145"/>
      <c r="N11" s="145"/>
      <c r="O11" s="145"/>
      <c r="P11" s="145"/>
      <c r="Q11" s="145"/>
      <c r="R11" s="46"/>
      <c r="S11" s="46"/>
      <c r="T11" s="145"/>
      <c r="U11" s="145"/>
      <c r="V11" s="41"/>
      <c r="W11" s="41"/>
    </row>
    <row r="12" spans="2:41" ht="15.95" customHeight="1">
      <c r="D12" s="41"/>
      <c r="E12" s="41"/>
      <c r="F12" s="41"/>
      <c r="G12" s="41"/>
      <c r="J12" s="42"/>
      <c r="K12" s="42"/>
      <c r="L12" s="42"/>
      <c r="M12" s="42"/>
      <c r="N12" s="42"/>
      <c r="O12" s="42"/>
      <c r="P12" s="42"/>
      <c r="Q12" s="42"/>
      <c r="T12" s="41"/>
      <c r="U12" s="41"/>
      <c r="V12" s="41"/>
      <c r="W12" s="41"/>
    </row>
    <row r="13" spans="2:41" ht="15.9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2:41" ht="15.95" customHeight="1">
      <c r="B14" s="201" t="s">
        <v>4</v>
      </c>
      <c r="C14" s="201"/>
      <c r="D14" s="201"/>
      <c r="F14" s="36" t="str">
        <f>(W14&amp;X14&amp;Y14&amp;AA14&amp;AC14&amp;AD14&amp;AF14&amp;" ")&amp;AG14</f>
        <v>令和4年度第12345-301号 （例）□□□業務委託</v>
      </c>
      <c r="Q14" s="40"/>
      <c r="R14" s="40"/>
      <c r="S14" s="40"/>
      <c r="W14" s="131" t="str">
        <f>基本情報入力シート【シート1】!C5</f>
        <v>令和</v>
      </c>
      <c r="X14" s="132">
        <f>基本情報入力シート【シート1】!$D$5</f>
        <v>4</v>
      </c>
      <c r="Y14" s="133" t="s">
        <v>10</v>
      </c>
      <c r="Z14" s="133"/>
      <c r="AA14" s="133" t="str">
        <f>TEXT(基本情報入力シート【シート1】!$F$5,"00000")</f>
        <v>12345</v>
      </c>
      <c r="AB14" s="133"/>
      <c r="AC14" s="134" t="s">
        <v>11</v>
      </c>
      <c r="AD14" s="133" t="str">
        <f>TEXT(基本情報入力シート【シート1】!$H$5,"000")</f>
        <v>301</v>
      </c>
      <c r="AE14" s="133"/>
      <c r="AF14" s="135" t="s">
        <v>12</v>
      </c>
      <c r="AG14" s="142" t="str">
        <f>基本情報入力シート【シート1】!$J$5&amp;基本情報入力シート【シート1】!$K$5</f>
        <v>（例）□□□業務委託</v>
      </c>
      <c r="AH14" s="133"/>
      <c r="AI14" s="133"/>
      <c r="AJ14" s="133"/>
      <c r="AK14" s="133"/>
      <c r="AL14" s="133"/>
      <c r="AM14" s="133"/>
      <c r="AN14" s="133"/>
      <c r="AO14" s="133"/>
    </row>
    <row r="15" spans="2:41" s="47" customFormat="1" ht="15.95" customHeight="1">
      <c r="B15" s="203" t="s">
        <v>5</v>
      </c>
      <c r="C15" s="203"/>
      <c r="D15" s="203"/>
      <c r="F15" s="129" t="str">
        <f>W15&amp;AA15&amp;"　"&amp;AB15&amp;AD15&amp;AE15&amp;AG15&amp;AH15&amp;AJ15&amp;AN15</f>
        <v>（例）△△△線　八女郡広川町大字☆☆☆地先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43" t="str">
        <f>基本情報入力シート【シート1】!$C$6</f>
        <v>（例）△△△</v>
      </c>
      <c r="X15" s="143"/>
      <c r="Y15" s="143"/>
      <c r="Z15" s="143"/>
      <c r="AA15" s="136" t="str">
        <f>基本情報入力シート【シート1】!$I$6</f>
        <v>線</v>
      </c>
      <c r="AB15" s="142" t="str">
        <f>基本情報入力シート【シート1】!$C$7</f>
        <v>八女</v>
      </c>
      <c r="AC15" s="143"/>
      <c r="AD15" s="136" t="str">
        <f>基本情報入力シート【シート1】!$E$7</f>
        <v>郡</v>
      </c>
      <c r="AE15" s="142" t="str">
        <f>基本情報入力シート【シート1】!$F$7</f>
        <v>広川</v>
      </c>
      <c r="AF15" s="143"/>
      <c r="AG15" s="136" t="str">
        <f>基本情報入力シート【シート1】!$G$7</f>
        <v>町</v>
      </c>
      <c r="AH15" s="142" t="str">
        <f>基本情報入力シート【シート1】!$H$7</f>
        <v>大字</v>
      </c>
      <c r="AI15" s="143"/>
      <c r="AJ15" s="142" t="str">
        <f>基本情報入力シート【シート1】!$J$7</f>
        <v>☆☆☆</v>
      </c>
      <c r="AK15" s="143"/>
      <c r="AL15" s="143"/>
      <c r="AM15" s="143"/>
      <c r="AN15" s="142" t="str">
        <f>基本情報入力シート【シート1】!$K$7</f>
        <v>地先</v>
      </c>
      <c r="AO15" s="144"/>
    </row>
    <row r="16" spans="2:41" ht="15.95" customHeight="1">
      <c r="B16" s="201" t="s">
        <v>6</v>
      </c>
      <c r="C16" s="201"/>
      <c r="D16" s="201"/>
      <c r="F16" s="44" t="str">
        <f>基本情報入力シート【シート1】!C8</f>
        <v>令和</v>
      </c>
      <c r="G16" s="45">
        <f>基本情報入力シート【シート1】!$D$8</f>
        <v>4</v>
      </c>
      <c r="H16" s="36" t="s">
        <v>7</v>
      </c>
      <c r="I16" s="45">
        <f>基本情報入力シート【シート1】!$F$8</f>
        <v>8</v>
      </c>
      <c r="J16" s="36" t="s">
        <v>13</v>
      </c>
      <c r="K16" s="45">
        <f>基本情報入力シート【シート1】!$H$8</f>
        <v>2</v>
      </c>
      <c r="L16" s="36" t="s">
        <v>14</v>
      </c>
      <c r="M16" s="36" t="s">
        <v>42</v>
      </c>
      <c r="N16" s="44" t="str">
        <f>基本情報入力シート【シート1】!C10</f>
        <v>令和</v>
      </c>
      <c r="O16" s="45">
        <f>基本情報入力シート【シート1】!$D$10</f>
        <v>5</v>
      </c>
      <c r="P16" s="36" t="s">
        <v>7</v>
      </c>
      <c r="Q16" s="45">
        <f>基本情報入力シート【シート1】!$F$10</f>
        <v>3</v>
      </c>
      <c r="R16" s="36" t="s">
        <v>13</v>
      </c>
      <c r="S16" s="45">
        <f>基本情報入力シート【シート1】!$H$10</f>
        <v>1</v>
      </c>
      <c r="T16" s="36" t="s">
        <v>14</v>
      </c>
    </row>
    <row r="18" spans="1:31" s="53" customFormat="1" ht="15.95" customHeight="1">
      <c r="E18" s="53" t="str">
        <f>"　"&amp;Y18&amp;"付けで請負契約を締結した上記委託業務の為、身分"</f>
        <v>　令和　４年　８月　１日付けで請負契約を締結した上記委託業務の為、身分</v>
      </c>
      <c r="G18" s="130"/>
      <c r="I18" s="130"/>
      <c r="K18" s="130"/>
      <c r="W18" s="137" t="s">
        <v>118</v>
      </c>
      <c r="X18" s="137"/>
      <c r="Y18" s="137" t="str">
        <f>基本情報入力シート【シート1】!$C$11&amp;DBCS(TEXT(基本情報入力シート【シート1】!$D$11,"??"))&amp;"年"&amp;DBCS(TEXT(基本情報入力シート【シート1】!$F$11,"??"))&amp;"月"&amp;DBCS(TEXT(基本情報入力シート【シート1】!$H$11,"??"))&amp;"日"</f>
        <v>令和　４年　８月　１日</v>
      </c>
      <c r="Z18" s="138"/>
      <c r="AA18" s="137"/>
      <c r="AB18" s="138"/>
      <c r="AC18" s="137"/>
      <c r="AD18" s="138"/>
      <c r="AE18" s="51"/>
    </row>
    <row r="19" spans="1:31" s="53" customFormat="1" ht="15.95" customHeight="1">
      <c r="E19" s="53" t="s">
        <v>117</v>
      </c>
    </row>
    <row r="20" spans="1:31" s="53" customFormat="1" ht="15.95" customHeight="1">
      <c r="E20" s="53" t="s">
        <v>88</v>
      </c>
    </row>
    <row r="21" spans="1:31" s="53" customFormat="1" ht="15.95" customHeight="1"/>
    <row r="22" spans="1:31" ht="15.95" customHeight="1">
      <c r="A22" s="3"/>
      <c r="B22" s="48" t="s">
        <v>15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spans="1:31" ht="15.95" customHeight="1">
      <c r="A23" s="3"/>
      <c r="B23" s="3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31" ht="15.95" customHeight="1">
      <c r="A24" s="3"/>
      <c r="B24" s="43"/>
      <c r="C24" s="3"/>
      <c r="D24" s="3"/>
      <c r="E24" s="3" t="s">
        <v>16</v>
      </c>
      <c r="F24" s="3"/>
      <c r="G24" s="3"/>
      <c r="H24" s="3"/>
      <c r="I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31" ht="15.95" customHeight="1">
      <c r="A25" s="3"/>
      <c r="B25" s="3"/>
      <c r="C25" s="49"/>
      <c r="D25" s="49"/>
      <c r="E25" s="49"/>
      <c r="F25" s="49"/>
      <c r="G25" s="50"/>
      <c r="H25" s="50"/>
      <c r="I25" s="50"/>
      <c r="J25" s="49"/>
      <c r="K25" s="49"/>
      <c r="L25" s="49"/>
      <c r="M25" s="3"/>
      <c r="N25" s="3"/>
      <c r="O25" s="3"/>
      <c r="P25" s="3"/>
      <c r="Q25" s="3"/>
      <c r="R25" s="3"/>
      <c r="S25" s="3"/>
      <c r="T25" s="3"/>
      <c r="U25" s="3"/>
      <c r="V25" s="3"/>
      <c r="W25" s="49"/>
      <c r="X25" s="49"/>
    </row>
    <row r="26" spans="1:31" ht="15.95" customHeight="1">
      <c r="A26" s="3"/>
      <c r="B26" s="49"/>
      <c r="C26" s="49"/>
      <c r="D26" s="49"/>
      <c r="F26" s="49"/>
      <c r="G26" s="202" t="str">
        <f>CONCATENATE(基本情報入力シート【シート1】!$D12)</f>
        <v>（例）八女　一郎</v>
      </c>
      <c r="H26" s="202"/>
      <c r="I26" s="202"/>
      <c r="J26" s="202"/>
      <c r="K26" s="202"/>
      <c r="L26" s="202"/>
      <c r="M26" s="3"/>
      <c r="N26" s="3"/>
      <c r="O26" s="3"/>
      <c r="P26" s="49"/>
      <c r="Q26" s="49"/>
      <c r="R26" s="3"/>
      <c r="S26" s="3"/>
      <c r="T26" s="49"/>
      <c r="U26" s="49"/>
    </row>
    <row r="27" spans="1:31" ht="15.95" customHeight="1">
      <c r="A27" s="3"/>
      <c r="B27" s="49"/>
      <c r="C27" s="49"/>
      <c r="D27" s="49"/>
      <c r="F27" s="49"/>
      <c r="G27" s="51"/>
      <c r="H27" s="51"/>
      <c r="I27" s="51"/>
      <c r="J27" s="51"/>
      <c r="K27" s="51"/>
      <c r="L27" s="51"/>
      <c r="M27" s="3"/>
      <c r="N27" s="3"/>
      <c r="O27" s="3"/>
      <c r="P27" s="49"/>
      <c r="Q27" s="49"/>
      <c r="R27" s="3"/>
      <c r="S27" s="3"/>
      <c r="T27" s="49"/>
      <c r="U27" s="49"/>
    </row>
    <row r="28" spans="1:31" ht="15.95" customHeight="1">
      <c r="A28" s="3"/>
      <c r="B28" s="49"/>
      <c r="C28" s="49"/>
      <c r="D28" s="49"/>
      <c r="F28" s="49"/>
      <c r="G28" s="202" t="str">
        <f>CONCATENATE(基本情報入力シート【シート1】!$D13)</f>
        <v>（例）広川　次郎</v>
      </c>
      <c r="H28" s="202"/>
      <c r="I28" s="202"/>
      <c r="J28" s="202"/>
      <c r="K28" s="202"/>
      <c r="L28" s="202"/>
      <c r="M28" s="3"/>
      <c r="N28" s="3"/>
      <c r="O28" s="3"/>
      <c r="P28" s="49"/>
      <c r="Q28" s="49"/>
      <c r="R28" s="3"/>
      <c r="S28" s="3"/>
      <c r="T28" s="49"/>
      <c r="U28" s="49"/>
    </row>
    <row r="29" spans="1:31" ht="15.95" customHeight="1">
      <c r="A29" s="3"/>
      <c r="B29" s="49"/>
      <c r="C29" s="49"/>
      <c r="D29" s="49"/>
      <c r="F29" s="49"/>
      <c r="G29" s="51"/>
      <c r="H29" s="51"/>
      <c r="I29" s="51"/>
      <c r="J29" s="51"/>
      <c r="K29" s="51"/>
      <c r="L29" s="51"/>
      <c r="M29" s="3"/>
      <c r="N29" s="3"/>
      <c r="O29" s="3"/>
      <c r="P29" s="49"/>
      <c r="Q29" s="49"/>
      <c r="R29" s="3"/>
      <c r="S29" s="3"/>
      <c r="T29" s="49"/>
      <c r="U29" s="49"/>
    </row>
    <row r="30" spans="1:31" ht="15.95" customHeight="1">
      <c r="A30" s="3"/>
      <c r="B30" s="49"/>
      <c r="C30" s="49"/>
      <c r="D30" s="49"/>
      <c r="F30" s="49"/>
      <c r="G30" s="202" t="str">
        <f>CONCATENATE(基本情報入力シート【シート1】!$D14)</f>
        <v>（例）黒木　三郎</v>
      </c>
      <c r="H30" s="202"/>
      <c r="I30" s="202"/>
      <c r="J30" s="202"/>
      <c r="K30" s="202"/>
      <c r="L30" s="202"/>
      <c r="M30" s="3"/>
      <c r="N30" s="3"/>
      <c r="O30" s="3"/>
      <c r="P30" s="49"/>
      <c r="Q30" s="49"/>
      <c r="R30" s="3"/>
      <c r="S30" s="3"/>
      <c r="T30" s="49"/>
      <c r="U30" s="49"/>
    </row>
    <row r="31" spans="1:31" ht="15.95" customHeight="1">
      <c r="A31" s="3"/>
      <c r="B31" s="49"/>
      <c r="C31" s="49"/>
      <c r="D31" s="49"/>
      <c r="F31" s="49"/>
      <c r="G31" s="51"/>
      <c r="H31" s="51"/>
      <c r="I31" s="51"/>
      <c r="J31" s="51"/>
      <c r="K31" s="51"/>
      <c r="L31" s="51"/>
      <c r="M31" s="3"/>
      <c r="N31" s="3"/>
      <c r="O31" s="3"/>
      <c r="P31" s="49"/>
      <c r="Q31" s="49"/>
      <c r="R31" s="3"/>
      <c r="S31" s="3"/>
      <c r="T31" s="49"/>
      <c r="U31" s="49"/>
    </row>
    <row r="32" spans="1:31" ht="15.95" customHeight="1">
      <c r="A32" s="3"/>
      <c r="B32" s="49"/>
      <c r="C32" s="49"/>
      <c r="D32" s="49"/>
      <c r="F32" s="49"/>
      <c r="G32" s="202" t="str">
        <f>CONCATENATE(基本情報入力シート【シート1】!$D15)</f>
        <v/>
      </c>
      <c r="H32" s="202"/>
      <c r="I32" s="202"/>
      <c r="J32" s="202"/>
      <c r="K32" s="202"/>
      <c r="L32" s="202"/>
      <c r="M32" s="3"/>
      <c r="N32" s="3"/>
      <c r="O32" s="3"/>
      <c r="P32" s="49"/>
      <c r="Q32" s="49"/>
      <c r="R32" s="3"/>
      <c r="S32" s="3"/>
      <c r="T32" s="49"/>
      <c r="U32" s="49"/>
    </row>
    <row r="33" spans="1:21" ht="15.95" customHeight="1">
      <c r="A33" s="3"/>
      <c r="B33" s="49"/>
      <c r="C33" s="49"/>
      <c r="D33" s="49"/>
      <c r="F33" s="49"/>
      <c r="G33" s="51"/>
      <c r="H33" s="51"/>
      <c r="I33" s="51"/>
      <c r="J33" s="51"/>
      <c r="K33" s="51"/>
      <c r="L33" s="51"/>
      <c r="M33" s="3"/>
      <c r="N33" s="3"/>
      <c r="O33" s="3"/>
      <c r="P33" s="49"/>
      <c r="Q33" s="49"/>
      <c r="R33" s="3"/>
      <c r="S33" s="3"/>
      <c r="T33" s="49"/>
      <c r="U33" s="49"/>
    </row>
    <row r="34" spans="1:21" ht="15.95" customHeight="1">
      <c r="A34" s="3"/>
      <c r="B34" s="49"/>
      <c r="C34" s="49"/>
      <c r="D34" s="49"/>
      <c r="F34" s="49"/>
      <c r="G34" s="202" t="str">
        <f>CONCATENATE(基本情報入力シート【シート1】!$D16)</f>
        <v/>
      </c>
      <c r="H34" s="202"/>
      <c r="I34" s="202"/>
      <c r="J34" s="202"/>
      <c r="K34" s="202"/>
      <c r="L34" s="202"/>
      <c r="M34" s="3"/>
      <c r="N34" s="3"/>
      <c r="O34" s="3"/>
      <c r="P34" s="49"/>
      <c r="Q34" s="49"/>
      <c r="R34" s="3"/>
      <c r="S34" s="3"/>
      <c r="T34" s="49"/>
      <c r="U34" s="49"/>
    </row>
    <row r="35" spans="1:21" ht="15.95" customHeight="1">
      <c r="A35" s="3"/>
      <c r="B35" s="49"/>
      <c r="C35" s="49"/>
      <c r="D35" s="49"/>
      <c r="F35" s="49"/>
      <c r="G35" s="51"/>
      <c r="H35" s="51"/>
      <c r="I35" s="51"/>
      <c r="J35" s="51"/>
      <c r="K35" s="51"/>
      <c r="L35" s="51"/>
      <c r="M35" s="3"/>
      <c r="N35" s="3"/>
      <c r="O35" s="3"/>
      <c r="P35" s="49"/>
      <c r="Q35" s="49"/>
      <c r="R35" s="3"/>
      <c r="S35" s="3"/>
      <c r="T35" s="49"/>
      <c r="U35" s="49"/>
    </row>
    <row r="36" spans="1:21" ht="15.95" customHeight="1">
      <c r="A36" s="3"/>
      <c r="B36" s="49"/>
      <c r="C36" s="49"/>
      <c r="D36" s="49"/>
      <c r="F36" s="49"/>
      <c r="G36" s="202" t="str">
        <f>CONCATENATE(基本情報入力シート【シート1】!$D17)</f>
        <v/>
      </c>
      <c r="H36" s="202"/>
      <c r="I36" s="202"/>
      <c r="J36" s="202"/>
      <c r="K36" s="202"/>
      <c r="L36" s="202"/>
      <c r="M36" s="3"/>
      <c r="N36" s="3"/>
      <c r="O36" s="3"/>
      <c r="P36" s="49"/>
      <c r="Q36" s="49"/>
      <c r="R36" s="3"/>
      <c r="S36" s="3"/>
      <c r="T36" s="49"/>
      <c r="U36" s="49"/>
    </row>
    <row r="37" spans="1:21" ht="15.95" customHeight="1">
      <c r="A37" s="3"/>
      <c r="B37" s="49"/>
      <c r="C37" s="49"/>
      <c r="D37" s="49"/>
      <c r="F37" s="49"/>
      <c r="G37" s="51"/>
      <c r="H37" s="51"/>
      <c r="I37" s="51"/>
      <c r="J37" s="51"/>
      <c r="K37" s="51"/>
      <c r="L37" s="51"/>
      <c r="M37" s="3"/>
      <c r="N37" s="3"/>
      <c r="O37" s="3"/>
      <c r="P37" s="49"/>
      <c r="Q37" s="49"/>
      <c r="R37" s="3"/>
      <c r="S37" s="3"/>
      <c r="T37" s="49"/>
      <c r="U37" s="49"/>
    </row>
    <row r="38" spans="1:21" ht="15.95" customHeight="1">
      <c r="A38" s="3"/>
      <c r="B38" s="49"/>
      <c r="C38" s="49"/>
      <c r="D38" s="49"/>
      <c r="F38" s="49"/>
      <c r="G38" s="202" t="str">
        <f>CONCATENATE(基本情報入力シート【シート1】!$D18)</f>
        <v/>
      </c>
      <c r="H38" s="202"/>
      <c r="I38" s="202"/>
      <c r="J38" s="202"/>
      <c r="K38" s="202"/>
      <c r="L38" s="202"/>
      <c r="M38" s="3"/>
      <c r="N38" s="3"/>
      <c r="O38" s="3"/>
      <c r="P38" s="49"/>
      <c r="Q38" s="49"/>
      <c r="R38" s="3"/>
      <c r="S38" s="3"/>
      <c r="T38" s="49"/>
      <c r="U38" s="49"/>
    </row>
    <row r="39" spans="1:21" ht="15.95" customHeight="1">
      <c r="A39" s="3"/>
      <c r="B39" s="49"/>
      <c r="C39" s="49"/>
      <c r="D39" s="49"/>
      <c r="F39" s="49"/>
      <c r="G39" s="51"/>
      <c r="H39" s="51"/>
      <c r="I39" s="51"/>
      <c r="J39" s="51"/>
      <c r="K39" s="51"/>
      <c r="L39" s="51"/>
      <c r="M39" s="3"/>
      <c r="N39" s="3"/>
      <c r="O39" s="3"/>
      <c r="P39" s="49"/>
      <c r="Q39" s="49"/>
      <c r="R39" s="3"/>
      <c r="S39" s="3"/>
      <c r="T39" s="49"/>
      <c r="U39" s="49"/>
    </row>
    <row r="40" spans="1:21" ht="15.95" customHeight="1">
      <c r="A40" s="3"/>
      <c r="B40" s="49"/>
      <c r="C40" s="49"/>
      <c r="D40" s="49"/>
      <c r="F40" s="49"/>
      <c r="G40" s="202" t="str">
        <f>CONCATENATE(基本情報入力シート【シート1】!$D19)</f>
        <v/>
      </c>
      <c r="H40" s="202"/>
      <c r="I40" s="202"/>
      <c r="J40" s="202"/>
      <c r="K40" s="202"/>
      <c r="L40" s="202"/>
      <c r="M40" s="3"/>
      <c r="N40" s="3"/>
      <c r="O40" s="3"/>
      <c r="P40" s="49"/>
      <c r="Q40" s="49"/>
      <c r="R40" s="3"/>
      <c r="S40" s="3"/>
      <c r="T40" s="49"/>
      <c r="U40" s="49"/>
    </row>
    <row r="41" spans="1:21" ht="15.95" customHeight="1">
      <c r="A41" s="3"/>
      <c r="B41" s="49"/>
      <c r="C41" s="49"/>
      <c r="D41" s="49"/>
      <c r="F41" s="49"/>
      <c r="G41" s="51"/>
      <c r="H41" s="51"/>
      <c r="I41" s="51"/>
      <c r="J41" s="51"/>
      <c r="K41" s="51"/>
      <c r="L41" s="51"/>
      <c r="M41" s="3"/>
      <c r="N41" s="3"/>
      <c r="O41" s="3"/>
      <c r="P41" s="49"/>
      <c r="Q41" s="49"/>
      <c r="R41" s="3"/>
      <c r="S41" s="3"/>
      <c r="T41" s="49"/>
      <c r="U41" s="49"/>
    </row>
    <row r="42" spans="1:21" ht="15.95" customHeight="1">
      <c r="A42" s="3"/>
      <c r="B42" s="49"/>
      <c r="C42" s="49"/>
      <c r="D42" s="49"/>
      <c r="F42" s="49"/>
      <c r="G42" s="202" t="str">
        <f>CONCATENATE(基本情報入力シート【シート1】!$D20)</f>
        <v/>
      </c>
      <c r="H42" s="202"/>
      <c r="I42" s="202"/>
      <c r="J42" s="202"/>
      <c r="K42" s="202"/>
      <c r="L42" s="202"/>
      <c r="M42" s="3"/>
      <c r="N42" s="3"/>
      <c r="O42" s="3"/>
      <c r="P42" s="49"/>
      <c r="Q42" s="49"/>
      <c r="R42" s="3"/>
      <c r="S42" s="3"/>
      <c r="T42" s="49"/>
      <c r="U42" s="49"/>
    </row>
    <row r="43" spans="1:21" ht="15.95" customHeight="1">
      <c r="A43" s="3"/>
      <c r="B43" s="49"/>
      <c r="C43" s="49"/>
      <c r="D43" s="49"/>
      <c r="F43" s="49"/>
      <c r="G43" s="51"/>
      <c r="H43" s="51"/>
      <c r="I43" s="51"/>
      <c r="J43" s="51"/>
      <c r="K43" s="51"/>
      <c r="L43" s="51"/>
      <c r="M43" s="3"/>
      <c r="N43" s="3"/>
      <c r="O43" s="3"/>
      <c r="P43" s="49"/>
      <c r="Q43" s="49"/>
      <c r="R43" s="3"/>
      <c r="S43" s="3"/>
      <c r="T43" s="49"/>
      <c r="U43" s="49"/>
    </row>
    <row r="44" spans="1:21" ht="15.95" customHeight="1">
      <c r="A44" s="3"/>
      <c r="B44" s="49"/>
      <c r="C44" s="49"/>
      <c r="D44" s="49"/>
      <c r="F44" s="49"/>
      <c r="G44" s="202" t="str">
        <f>CONCATENATE(基本情報入力シート【シート1】!$D21)</f>
        <v/>
      </c>
      <c r="H44" s="202"/>
      <c r="I44" s="202"/>
      <c r="J44" s="202"/>
      <c r="K44" s="202"/>
      <c r="L44" s="202"/>
      <c r="M44" s="3"/>
      <c r="N44" s="3"/>
      <c r="O44" s="3"/>
      <c r="P44" s="49"/>
      <c r="Q44" s="49"/>
      <c r="R44" s="3"/>
      <c r="S44" s="3"/>
      <c r="T44" s="49"/>
      <c r="U44" s="49"/>
    </row>
    <row r="45" spans="1:21" ht="15.95" customHeight="1">
      <c r="A45" s="3"/>
      <c r="B45" s="49"/>
      <c r="C45" s="49"/>
      <c r="D45" s="49"/>
      <c r="F45" s="49"/>
      <c r="G45" s="51"/>
      <c r="H45" s="51"/>
      <c r="I45" s="51"/>
      <c r="J45" s="51"/>
      <c r="K45" s="51"/>
      <c r="L45" s="51"/>
      <c r="M45" s="3"/>
      <c r="N45" s="3"/>
      <c r="O45" s="3"/>
      <c r="P45" s="49"/>
      <c r="Q45" s="49"/>
      <c r="R45" s="3"/>
      <c r="S45" s="3"/>
      <c r="T45" s="49"/>
      <c r="U45" s="49"/>
    </row>
    <row r="46" spans="1:21" ht="15.95" customHeight="1">
      <c r="A46" s="3"/>
      <c r="B46" s="49"/>
      <c r="C46" s="49"/>
      <c r="D46" s="49"/>
      <c r="F46" s="49"/>
      <c r="G46" s="202" t="str">
        <f>CONCATENATE(基本情報入力シート【シート1】!$D22)</f>
        <v/>
      </c>
      <c r="H46" s="202"/>
      <c r="I46" s="202"/>
      <c r="J46" s="202"/>
      <c r="K46" s="202"/>
      <c r="L46" s="202"/>
      <c r="M46" s="3"/>
      <c r="N46" s="3"/>
      <c r="O46" s="3"/>
      <c r="P46" s="49"/>
      <c r="Q46" s="49"/>
      <c r="R46" s="3"/>
      <c r="S46" s="3"/>
      <c r="T46" s="49"/>
      <c r="U46" s="49"/>
    </row>
    <row r="47" spans="1:21" ht="15.95" customHeight="1">
      <c r="A47" s="3"/>
      <c r="B47" s="49"/>
      <c r="C47" s="49"/>
      <c r="D47" s="49"/>
      <c r="F47" s="49"/>
      <c r="G47" s="51"/>
      <c r="H47" s="51"/>
      <c r="I47" s="51"/>
      <c r="J47" s="51"/>
      <c r="K47" s="51"/>
      <c r="L47" s="51"/>
      <c r="M47" s="3"/>
      <c r="N47" s="3"/>
      <c r="O47" s="3"/>
      <c r="P47" s="49"/>
      <c r="Q47" s="49"/>
      <c r="R47" s="3"/>
      <c r="S47" s="3"/>
      <c r="T47" s="49"/>
      <c r="U47" s="49"/>
    </row>
    <row r="48" spans="1:21" ht="15.95" customHeight="1">
      <c r="A48" s="3"/>
      <c r="B48" s="49"/>
      <c r="C48" s="49"/>
      <c r="D48" s="49"/>
      <c r="F48" s="49"/>
      <c r="G48" s="202" t="str">
        <f>CONCATENATE(基本情報入力シート【シート1】!$D23)</f>
        <v/>
      </c>
      <c r="H48" s="202"/>
      <c r="I48" s="202"/>
      <c r="J48" s="202"/>
      <c r="K48" s="202"/>
      <c r="L48" s="202"/>
      <c r="M48" s="3"/>
      <c r="N48" s="3"/>
      <c r="O48" s="3"/>
      <c r="P48" s="49"/>
      <c r="Q48" s="49"/>
      <c r="R48" s="3"/>
      <c r="S48" s="3"/>
      <c r="T48" s="49"/>
      <c r="U48" s="49"/>
    </row>
    <row r="49" spans="1:24" ht="15.95" customHeight="1">
      <c r="A49" s="3"/>
      <c r="B49" s="49"/>
      <c r="D49" s="49"/>
      <c r="E49" s="49"/>
      <c r="F49" s="49"/>
      <c r="G49" s="52"/>
      <c r="H49" s="50"/>
      <c r="I49" s="50"/>
      <c r="J49" s="51"/>
      <c r="K49" s="51"/>
      <c r="L49" s="51"/>
      <c r="M49" s="51"/>
      <c r="N49" s="51"/>
      <c r="O49" s="51"/>
      <c r="P49" s="3"/>
      <c r="Q49" s="3"/>
      <c r="R49" s="3"/>
      <c r="S49" s="49"/>
      <c r="T49" s="49"/>
      <c r="U49" s="3"/>
      <c r="V49" s="3"/>
      <c r="W49" s="49"/>
      <c r="X49" s="49"/>
    </row>
    <row r="50" spans="1:24" ht="15.95" customHeight="1">
      <c r="A50" s="3"/>
      <c r="B50" s="49"/>
      <c r="C50" s="49"/>
      <c r="D50" s="49"/>
      <c r="E50" s="49"/>
      <c r="F50" s="49"/>
      <c r="G50" s="49"/>
      <c r="H50" s="50"/>
      <c r="I50" s="50"/>
      <c r="J50" s="3" t="s">
        <v>17</v>
      </c>
      <c r="K50" s="53">
        <f>COUNTA(基本情報入力シート【シート1】!D12:I23)</f>
        <v>3</v>
      </c>
      <c r="L50" s="3" t="s">
        <v>18</v>
      </c>
      <c r="M50" s="3"/>
      <c r="N50" s="3"/>
      <c r="O50" s="3"/>
      <c r="P50" s="3"/>
      <c r="Q50" s="3"/>
      <c r="R50" s="3"/>
      <c r="S50" s="49"/>
      <c r="T50" s="49"/>
    </row>
  </sheetData>
  <mergeCells count="15">
    <mergeCell ref="B14:D14"/>
    <mergeCell ref="G44:L44"/>
    <mergeCell ref="G46:L46"/>
    <mergeCell ref="G48:L48"/>
    <mergeCell ref="G36:L36"/>
    <mergeCell ref="G38:L38"/>
    <mergeCell ref="G40:L40"/>
    <mergeCell ref="G42:L42"/>
    <mergeCell ref="G34:L34"/>
    <mergeCell ref="B15:D15"/>
    <mergeCell ref="B16:D16"/>
    <mergeCell ref="G26:L26"/>
    <mergeCell ref="G28:L28"/>
    <mergeCell ref="G30:L30"/>
    <mergeCell ref="G32:L32"/>
  </mergeCells>
  <phoneticPr fontId="5"/>
  <dataValidations count="2">
    <dataValidation type="list" allowBlank="1" showInputMessage="1" showErrorMessage="1" sqref="E49">
      <formula1>$X$26:$X$32</formula1>
    </dataValidation>
    <dataValidation type="list" allowBlank="1" showInputMessage="1" showErrorMessage="1" sqref="C49">
      <formula1>$W$26:$W$32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2"/>
  </sheetPr>
  <dimension ref="A2:AO52"/>
  <sheetViews>
    <sheetView showZeros="0" view="pageBreakPreview" zoomScaleNormal="70" zoomScaleSheetLayoutView="100" workbookViewId="0">
      <selection activeCell="B16" sqref="B16:D16"/>
    </sheetView>
  </sheetViews>
  <sheetFormatPr defaultColWidth="4.375" defaultRowHeight="15.95" customHeight="1"/>
  <cols>
    <col min="1" max="16384" width="4.375" style="36"/>
  </cols>
  <sheetData>
    <row r="2" spans="2:41" ht="15.95" customHeight="1">
      <c r="N2" s="36" t="s">
        <v>85</v>
      </c>
      <c r="O2" s="69"/>
      <c r="P2" s="38" t="s">
        <v>7</v>
      </c>
      <c r="Q2" s="70"/>
      <c r="R2" s="36" t="s">
        <v>1</v>
      </c>
      <c r="S2" s="70"/>
      <c r="T2" s="2" t="s">
        <v>2</v>
      </c>
      <c r="V2" s="3"/>
    </row>
    <row r="4" spans="2:41" ht="15.95" customHeight="1">
      <c r="B4" s="36" t="str">
        <f>身分証明書交付願《シート3》!B4</f>
        <v>福岡県八女県土整備事務所長　殿</v>
      </c>
      <c r="C4" s="40"/>
      <c r="D4" s="40"/>
      <c r="E4" s="40"/>
      <c r="F4" s="40"/>
      <c r="G4" s="40"/>
    </row>
    <row r="6" spans="2:41" s="39" customFormat="1" ht="15.95" customHeight="1">
      <c r="I6" s="39" t="s">
        <v>3</v>
      </c>
      <c r="K6" s="39" t="s">
        <v>87</v>
      </c>
      <c r="M6" s="39" t="str">
        <f>身分証明書交付願《シート3》!M6</f>
        <v>（例）福岡県八女市〇〇町123番地</v>
      </c>
    </row>
    <row r="7" spans="2:41" s="39" customFormat="1" ht="15.95" customHeight="1">
      <c r="K7" s="39" t="s">
        <v>9</v>
      </c>
      <c r="M7" s="39" t="str">
        <f>身分証明書交付願《シート3》!M7</f>
        <v>（例）××株式会社</v>
      </c>
    </row>
    <row r="8" spans="2:41" s="39" customFormat="1" ht="15.95" customHeight="1">
      <c r="K8" s="39" t="s">
        <v>8</v>
      </c>
      <c r="M8" s="39" t="str">
        <f>身分証明書交付願《シート3》!M8</f>
        <v>（例）筑後　太郎</v>
      </c>
    </row>
    <row r="9" spans="2:41" ht="15.95" customHeight="1">
      <c r="M9" s="40"/>
      <c r="N9" s="40"/>
      <c r="O9" s="40"/>
      <c r="P9" s="40"/>
      <c r="Q9" s="40"/>
      <c r="R9" s="40"/>
      <c r="S9" s="40"/>
      <c r="T9" s="40"/>
      <c r="U9" s="40"/>
      <c r="V9" s="40"/>
    </row>
    <row r="11" spans="2:41" ht="15.95" customHeight="1">
      <c r="B11" s="145" t="s">
        <v>120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41"/>
      <c r="W11" s="41"/>
    </row>
    <row r="12" spans="2:41" ht="15.95" customHeight="1">
      <c r="D12" s="41"/>
      <c r="E12" s="41"/>
      <c r="F12" s="41"/>
      <c r="G12" s="41"/>
      <c r="J12" s="42"/>
      <c r="K12" s="42"/>
      <c r="L12" s="42"/>
      <c r="M12" s="42"/>
      <c r="N12" s="42"/>
      <c r="O12" s="42"/>
      <c r="P12" s="42"/>
      <c r="Q12" s="42"/>
      <c r="T12" s="41"/>
      <c r="U12" s="41"/>
      <c r="V12" s="41"/>
      <c r="W12" s="41"/>
    </row>
    <row r="13" spans="2:41" ht="15.9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2:41" ht="15.95" customHeight="1">
      <c r="B14" s="201" t="s">
        <v>4</v>
      </c>
      <c r="C14" s="201"/>
      <c r="D14" s="201"/>
      <c r="F14" s="67" t="str">
        <f>(W14&amp;X14&amp;Y14&amp;AA14&amp;AC14&amp;AD14&amp;AF14&amp;" ")&amp;AG14</f>
        <v>令和4年度第12345-301号 （例）□□□業務委託</v>
      </c>
      <c r="W14" s="141" t="str">
        <f>身分証明書交付願《シート3》!W14</f>
        <v>令和</v>
      </c>
      <c r="X14" s="140">
        <f>身分証明書交付願《シート3》!X14</f>
        <v>4</v>
      </c>
      <c r="Y14" s="133" t="s">
        <v>10</v>
      </c>
      <c r="Z14" s="133"/>
      <c r="AA14" s="205" t="str">
        <f>身分証明書交付願《シート3》!AA14</f>
        <v>12345</v>
      </c>
      <c r="AB14" s="205"/>
      <c r="AC14" s="134" t="s">
        <v>11</v>
      </c>
      <c r="AD14" s="205" t="str">
        <f>身分証明書交付願《シート3》!AD14</f>
        <v>301</v>
      </c>
      <c r="AE14" s="205"/>
      <c r="AF14" s="135" t="s">
        <v>12</v>
      </c>
      <c r="AG14" s="133" t="str">
        <f>身分証明書交付願《シート3》!AG14</f>
        <v>（例）□□□業務委託</v>
      </c>
      <c r="AH14" s="133"/>
      <c r="AI14" s="133"/>
      <c r="AJ14" s="133"/>
      <c r="AK14" s="133"/>
      <c r="AL14" s="133"/>
      <c r="AM14" s="133"/>
      <c r="AN14" s="133"/>
      <c r="AO14" s="133"/>
    </row>
    <row r="15" spans="2:41" s="53" customFormat="1" ht="15.95" customHeight="1">
      <c r="B15" s="206" t="s">
        <v>5</v>
      </c>
      <c r="C15" s="206"/>
      <c r="D15" s="206"/>
      <c r="F15" s="129" t="str">
        <f>W15&amp;AA15&amp;"　"&amp;AB15&amp;AD15&amp;AE15&amp;AG15&amp;AH15&amp;AJ15&amp;AN15</f>
        <v>（例）△△△線　八女郡広川町大字☆☆☆地先</v>
      </c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W15" s="143" t="str">
        <f>基本情報入力シート【シート1】!$C$6</f>
        <v>（例）△△△</v>
      </c>
      <c r="X15" s="143"/>
      <c r="Y15" s="143"/>
      <c r="Z15" s="143"/>
      <c r="AA15" s="136" t="str">
        <f>基本情報入力シート【シート1】!$I$6</f>
        <v>線</v>
      </c>
      <c r="AB15" s="142" t="str">
        <f>基本情報入力シート【シート1】!$C$7</f>
        <v>八女</v>
      </c>
      <c r="AC15" s="143"/>
      <c r="AD15" s="136" t="str">
        <f>基本情報入力シート【シート1】!$E$7</f>
        <v>郡</v>
      </c>
      <c r="AE15" s="142" t="str">
        <f>基本情報入力シート【シート1】!$F$7</f>
        <v>広川</v>
      </c>
      <c r="AF15" s="143"/>
      <c r="AG15" s="136" t="str">
        <f>基本情報入力シート【シート1】!$G$7</f>
        <v>町</v>
      </c>
      <c r="AH15" s="142" t="str">
        <f>基本情報入力シート【シート1】!$H$7</f>
        <v>大字</v>
      </c>
      <c r="AI15" s="143"/>
      <c r="AJ15" s="142" t="str">
        <f>基本情報入力シート【シート1】!$J$7</f>
        <v>☆☆☆</v>
      </c>
      <c r="AK15" s="143"/>
      <c r="AL15" s="143"/>
      <c r="AM15" s="143"/>
      <c r="AN15" s="142" t="str">
        <f>基本情報入力シート【シート1】!$K$7</f>
        <v>地先</v>
      </c>
      <c r="AO15" s="144"/>
    </row>
    <row r="16" spans="2:41" ht="15.95" customHeight="1">
      <c r="B16" s="201" t="s">
        <v>6</v>
      </c>
      <c r="C16" s="201"/>
      <c r="D16" s="201"/>
      <c r="F16" s="44" t="str">
        <f>身分証明書交付願《シート3》!F16</f>
        <v>令和</v>
      </c>
      <c r="G16" s="45">
        <f>身分証明書交付願《シート3》!G16</f>
        <v>4</v>
      </c>
      <c r="H16" s="36" t="s">
        <v>7</v>
      </c>
      <c r="I16" s="45">
        <f>身分証明書交付願《シート3》!I16</f>
        <v>8</v>
      </c>
      <c r="J16" s="36" t="s">
        <v>13</v>
      </c>
      <c r="K16" s="45">
        <f>身分証明書交付願《シート3》!K16</f>
        <v>2</v>
      </c>
      <c r="L16" s="36" t="s">
        <v>14</v>
      </c>
      <c r="M16" s="36" t="s">
        <v>42</v>
      </c>
      <c r="N16" s="44" t="str">
        <f>身分証明書交付願《シート3》!N16</f>
        <v>令和</v>
      </c>
      <c r="O16" s="45">
        <f>身分証明書交付願《シート3》!O16</f>
        <v>5</v>
      </c>
      <c r="P16" s="36" t="s">
        <v>7</v>
      </c>
      <c r="Q16" s="45">
        <f>身分証明書交付願《シート3》!Q16</f>
        <v>3</v>
      </c>
      <c r="R16" s="36" t="s">
        <v>13</v>
      </c>
      <c r="S16" s="45">
        <f>身分証明書交付願《シート3》!S16</f>
        <v>1</v>
      </c>
      <c r="T16" s="36" t="s">
        <v>14</v>
      </c>
    </row>
    <row r="18" spans="1:30" s="53" customFormat="1" ht="15.95" customHeight="1">
      <c r="E18" s="53" t="str">
        <f>"　"&amp;Y18&amp;"付けで請負契約を締結した上記委託業務について、"</f>
        <v>　令和　４年　８月　１日付けで請負契約を締結した上記委託業務について、</v>
      </c>
      <c r="W18" s="137" t="s">
        <v>118</v>
      </c>
      <c r="X18" s="137"/>
      <c r="Y18" s="137" t="str">
        <f>基本情報入力シート【シート1】!$C$11&amp;DBCS(TEXT(基本情報入力シート【シート1】!$D$11,"??"))&amp;"年"&amp;DBCS(TEXT(基本情報入力シート【シート1】!$F$11,"??"))&amp;"月"&amp;DBCS(TEXT(基本情報入力シート【シート1】!$H$11,"??"))&amp;"日"</f>
        <v>令和　４年　８月　１日</v>
      </c>
      <c r="Z18" s="138"/>
      <c r="AA18" s="137"/>
      <c r="AB18" s="138"/>
      <c r="AC18" s="137"/>
      <c r="AD18" s="138"/>
    </row>
    <row r="19" spans="1:30" s="53" customFormat="1" ht="15.95" customHeight="1">
      <c r="E19" s="53" t="s">
        <v>116</v>
      </c>
    </row>
    <row r="20" spans="1:30" s="53" customFormat="1" ht="15.95" customHeight="1"/>
    <row r="21" spans="1:30" ht="15.95" customHeight="1">
      <c r="A21" s="3"/>
      <c r="B21" s="48" t="s">
        <v>15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3"/>
      <c r="Z21" s="3"/>
    </row>
    <row r="22" spans="1:30" ht="15.95" customHeight="1">
      <c r="A22" s="3"/>
      <c r="B22" s="3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30" ht="15.95" customHeight="1">
      <c r="A23" s="3"/>
      <c r="C23" s="49"/>
      <c r="D23" s="49"/>
      <c r="E23" s="3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30" ht="15.95" customHeight="1">
      <c r="A24" s="3"/>
      <c r="B24" s="3"/>
      <c r="C24" s="49"/>
      <c r="D24" s="49"/>
      <c r="E24" s="49"/>
      <c r="F24" s="49"/>
      <c r="G24" s="49"/>
      <c r="H24" s="3"/>
      <c r="I24" s="3"/>
      <c r="J24" s="3"/>
      <c r="K24" s="3"/>
      <c r="L24" s="3"/>
      <c r="M24" s="3"/>
      <c r="N24" s="3"/>
      <c r="O24" s="3"/>
      <c r="P24" s="3"/>
      <c r="Q24" s="3"/>
      <c r="R24" s="49"/>
      <c r="S24" s="49"/>
      <c r="T24" s="49"/>
      <c r="U24" s="49"/>
    </row>
    <row r="25" spans="1:30" ht="15.95" customHeight="1">
      <c r="A25" s="3"/>
      <c r="B25" s="3">
        <f>基本情報入力シート【シート1】!M12</f>
        <v>0</v>
      </c>
      <c r="C25" s="3" t="str">
        <f>基本情報入力シート【シート1】!N12</f>
        <v/>
      </c>
      <c r="D25" s="3">
        <f>基本情報入力シート【シート1】!O12</f>
        <v>0</v>
      </c>
      <c r="E25" s="3" t="str">
        <f>基本情報入力シート【シート1】!P12</f>
        <v/>
      </c>
      <c r="F25" s="3">
        <f>基本情報入力シート【シート1】!Q12</f>
        <v>0</v>
      </c>
      <c r="G25" s="207" t="str">
        <f>身分証明書交付願《シート3》!G26</f>
        <v>（例）八女　一郎</v>
      </c>
      <c r="H25" s="207"/>
      <c r="I25" s="207"/>
      <c r="J25" s="207"/>
      <c r="K25" s="207"/>
      <c r="L25" s="207"/>
      <c r="M25" s="207"/>
      <c r="N25" s="207"/>
      <c r="O25" s="207"/>
      <c r="P25" s="49"/>
      <c r="Q25" s="49"/>
      <c r="R25" s="3"/>
      <c r="S25" s="3"/>
      <c r="T25" s="49"/>
      <c r="U25" s="49"/>
      <c r="V25" s="49"/>
      <c r="W25" s="49"/>
    </row>
    <row r="26" spans="1:30" ht="15.9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9"/>
      <c r="Q26" s="49"/>
      <c r="R26" s="3"/>
      <c r="S26" s="3"/>
      <c r="T26" s="49"/>
      <c r="U26" s="49"/>
      <c r="V26" s="49"/>
      <c r="W26" s="49"/>
    </row>
    <row r="27" spans="1:30" ht="15.95" customHeight="1">
      <c r="A27" s="3"/>
      <c r="B27" s="3">
        <f>基本情報入力シート【シート1】!M13</f>
        <v>0</v>
      </c>
      <c r="C27" s="3" t="str">
        <f>基本情報入力シート【シート1】!N13</f>
        <v/>
      </c>
      <c r="D27" s="3">
        <f>基本情報入力シート【シート1】!O13</f>
        <v>0</v>
      </c>
      <c r="E27" s="3" t="str">
        <f>基本情報入力シート【シート1】!P13</f>
        <v/>
      </c>
      <c r="F27" s="3">
        <f>基本情報入力シート【シート1】!Q13</f>
        <v>0</v>
      </c>
      <c r="G27" s="207" t="str">
        <f>身分証明書交付願《シート3》!G28</f>
        <v>（例）広川　次郎</v>
      </c>
      <c r="H27" s="207"/>
      <c r="I27" s="207"/>
      <c r="J27" s="207"/>
      <c r="K27" s="207"/>
      <c r="L27" s="207"/>
      <c r="M27" s="207"/>
      <c r="N27" s="207"/>
      <c r="O27" s="207"/>
      <c r="P27" s="49"/>
      <c r="Q27" s="49"/>
      <c r="R27" s="3"/>
      <c r="S27" s="3"/>
      <c r="T27" s="49"/>
      <c r="U27" s="49"/>
      <c r="V27" s="49"/>
      <c r="W27" s="49"/>
    </row>
    <row r="28" spans="1:30" ht="15.9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9"/>
      <c r="Q28" s="49"/>
      <c r="R28" s="3"/>
      <c r="S28" s="3"/>
      <c r="T28" s="49"/>
      <c r="U28" s="49"/>
      <c r="V28" s="49"/>
      <c r="W28" s="49"/>
    </row>
    <row r="29" spans="1:30" ht="15.95" customHeight="1">
      <c r="A29" s="3"/>
      <c r="B29" s="3">
        <f>基本情報入力シート【シート1】!M14</f>
        <v>0</v>
      </c>
      <c r="C29" s="3" t="str">
        <f>基本情報入力シート【シート1】!N14</f>
        <v/>
      </c>
      <c r="D29" s="3">
        <f>基本情報入力シート【シート1】!O14</f>
        <v>0</v>
      </c>
      <c r="E29" s="3" t="str">
        <f>基本情報入力シート【シート1】!P14</f>
        <v/>
      </c>
      <c r="F29" s="3">
        <f>基本情報入力シート【シート1】!Q14</f>
        <v>0</v>
      </c>
      <c r="G29" s="204" t="str">
        <f>身分証明書交付願《シート3》!G30</f>
        <v>（例）黒木　三郎</v>
      </c>
      <c r="H29" s="204"/>
      <c r="I29" s="204"/>
      <c r="J29" s="204"/>
      <c r="K29" s="204"/>
      <c r="L29" s="204"/>
      <c r="M29" s="204"/>
      <c r="N29" s="204"/>
      <c r="O29" s="204"/>
      <c r="P29" s="49"/>
      <c r="Q29" s="49"/>
      <c r="R29" s="3"/>
      <c r="S29" s="3"/>
      <c r="T29" s="49"/>
      <c r="U29" s="49"/>
      <c r="V29" s="49"/>
      <c r="W29" s="49"/>
    </row>
    <row r="30" spans="1:30" ht="15.95" customHeight="1">
      <c r="A30" s="3"/>
      <c r="B30" s="3"/>
      <c r="C30" s="3"/>
      <c r="D30" s="3"/>
      <c r="E30" s="3"/>
      <c r="F30" s="3"/>
      <c r="P30" s="49"/>
      <c r="Q30" s="49"/>
      <c r="R30" s="3"/>
      <c r="S30" s="3"/>
      <c r="T30" s="49"/>
      <c r="U30" s="49"/>
      <c r="V30" s="49"/>
      <c r="W30" s="49"/>
    </row>
    <row r="31" spans="1:30" ht="15.95" customHeight="1">
      <c r="A31" s="3"/>
      <c r="B31" s="3">
        <f>基本情報入力シート【シート1】!M15</f>
        <v>0</v>
      </c>
      <c r="C31" s="3" t="str">
        <f>基本情報入力シート【シート1】!N15</f>
        <v/>
      </c>
      <c r="D31" s="3">
        <f>基本情報入力シート【シート1】!O15</f>
        <v>0</v>
      </c>
      <c r="E31" s="3" t="str">
        <f>基本情報入力シート【シート1】!P15</f>
        <v/>
      </c>
      <c r="F31" s="3">
        <f>基本情報入力シート【シート1】!Q15</f>
        <v>0</v>
      </c>
      <c r="G31" s="204" t="str">
        <f>身分証明書交付願《シート3》!G32</f>
        <v/>
      </c>
      <c r="H31" s="204"/>
      <c r="I31" s="204"/>
      <c r="J31" s="204"/>
      <c r="K31" s="204"/>
      <c r="L31" s="204"/>
      <c r="M31" s="204"/>
      <c r="N31" s="204"/>
      <c r="O31" s="204"/>
      <c r="P31" s="49"/>
      <c r="Q31" s="49"/>
      <c r="R31" s="3"/>
      <c r="S31" s="3"/>
      <c r="T31" s="49"/>
      <c r="U31" s="49"/>
      <c r="V31" s="49"/>
      <c r="W31" s="49"/>
    </row>
    <row r="32" spans="1:30" ht="15.95" customHeight="1">
      <c r="A32" s="3"/>
      <c r="B32" s="3"/>
      <c r="C32" s="3"/>
      <c r="D32" s="3"/>
      <c r="E32" s="3"/>
      <c r="F32" s="3"/>
      <c r="P32" s="49"/>
      <c r="Q32" s="49"/>
      <c r="R32" s="3"/>
      <c r="S32" s="3"/>
      <c r="T32" s="49"/>
      <c r="U32" s="49"/>
      <c r="V32" s="49"/>
      <c r="W32" s="49"/>
    </row>
    <row r="33" spans="1:23" ht="15.95" customHeight="1">
      <c r="A33" s="3"/>
      <c r="B33" s="3">
        <f>基本情報入力シート【シート1】!M16</f>
        <v>0</v>
      </c>
      <c r="C33" s="3" t="str">
        <f>基本情報入力シート【シート1】!N16</f>
        <v/>
      </c>
      <c r="D33" s="3">
        <f>基本情報入力シート【シート1】!O16</f>
        <v>0</v>
      </c>
      <c r="E33" s="3" t="str">
        <f>基本情報入力シート【シート1】!P16</f>
        <v/>
      </c>
      <c r="F33" s="3">
        <f>基本情報入力シート【シート1】!Q16</f>
        <v>0</v>
      </c>
      <c r="G33" s="204" t="str">
        <f>身分証明書交付願《シート3》!G34</f>
        <v/>
      </c>
      <c r="H33" s="204"/>
      <c r="I33" s="204"/>
      <c r="J33" s="204"/>
      <c r="K33" s="204"/>
      <c r="L33" s="204"/>
      <c r="M33" s="204"/>
      <c r="N33" s="204"/>
      <c r="O33" s="204"/>
      <c r="P33" s="49"/>
      <c r="Q33" s="49"/>
      <c r="R33" s="3"/>
      <c r="S33" s="3"/>
      <c r="T33" s="49"/>
      <c r="U33" s="49"/>
      <c r="V33" s="49"/>
      <c r="W33" s="49"/>
    </row>
    <row r="34" spans="1:23" ht="15.95" customHeight="1">
      <c r="A34" s="3"/>
      <c r="B34" s="3"/>
      <c r="C34" s="3"/>
      <c r="D34" s="3"/>
      <c r="E34" s="3"/>
      <c r="F34" s="3"/>
      <c r="P34" s="49"/>
      <c r="Q34" s="49"/>
      <c r="R34" s="3"/>
      <c r="S34" s="3"/>
      <c r="T34" s="49"/>
      <c r="U34" s="49"/>
      <c r="V34" s="49"/>
      <c r="W34" s="49"/>
    </row>
    <row r="35" spans="1:23" ht="15.95" customHeight="1">
      <c r="A35" s="3"/>
      <c r="B35" s="3">
        <f>基本情報入力シート【シート1】!M17</f>
        <v>0</v>
      </c>
      <c r="C35" s="3" t="str">
        <f>基本情報入力シート【シート1】!N17</f>
        <v/>
      </c>
      <c r="D35" s="3">
        <f>基本情報入力シート【シート1】!O17</f>
        <v>0</v>
      </c>
      <c r="E35" s="3" t="str">
        <f>基本情報入力シート【シート1】!P17</f>
        <v/>
      </c>
      <c r="F35" s="3">
        <f>基本情報入力シート【シート1】!Q17</f>
        <v>0</v>
      </c>
      <c r="G35" s="204" t="str">
        <f>身分証明書交付願《シート3》!G36</f>
        <v/>
      </c>
      <c r="H35" s="204"/>
      <c r="I35" s="204"/>
      <c r="J35" s="204"/>
      <c r="K35" s="204"/>
      <c r="L35" s="204"/>
      <c r="M35" s="204"/>
      <c r="N35" s="204"/>
      <c r="O35" s="204"/>
      <c r="P35" s="49"/>
      <c r="Q35" s="49"/>
      <c r="R35" s="3"/>
      <c r="S35" s="3"/>
      <c r="T35" s="49"/>
      <c r="U35" s="49"/>
      <c r="V35" s="49"/>
      <c r="W35" s="49"/>
    </row>
    <row r="36" spans="1:23" ht="15.95" customHeight="1">
      <c r="A36" s="3"/>
      <c r="B36" s="3"/>
      <c r="C36" s="3"/>
      <c r="D36" s="3"/>
      <c r="E36" s="3"/>
      <c r="F36" s="3"/>
      <c r="P36" s="49"/>
      <c r="Q36" s="49"/>
      <c r="R36" s="3"/>
      <c r="S36" s="3"/>
      <c r="T36" s="49"/>
      <c r="U36" s="49"/>
      <c r="V36" s="49"/>
      <c r="W36" s="49"/>
    </row>
    <row r="37" spans="1:23" ht="15.95" customHeight="1">
      <c r="A37" s="3"/>
      <c r="B37" s="3">
        <f>基本情報入力シート【シート1】!M18</f>
        <v>0</v>
      </c>
      <c r="C37" s="3" t="str">
        <f>基本情報入力シート【シート1】!N18</f>
        <v/>
      </c>
      <c r="D37" s="3">
        <f>基本情報入力シート【シート1】!O18</f>
        <v>0</v>
      </c>
      <c r="E37" s="3" t="str">
        <f>基本情報入力シート【シート1】!P18</f>
        <v/>
      </c>
      <c r="F37" s="3">
        <f>基本情報入力シート【シート1】!Q18</f>
        <v>0</v>
      </c>
      <c r="G37" s="204" t="str">
        <f>身分証明書交付願《シート3》!G38</f>
        <v/>
      </c>
      <c r="H37" s="204"/>
      <c r="I37" s="204"/>
      <c r="J37" s="204"/>
      <c r="K37" s="204"/>
      <c r="L37" s="204"/>
      <c r="M37" s="204"/>
      <c r="N37" s="204"/>
      <c r="O37" s="204"/>
      <c r="P37" s="49"/>
      <c r="Q37" s="49"/>
      <c r="R37" s="3"/>
      <c r="S37" s="3"/>
      <c r="T37" s="49"/>
      <c r="U37" s="49"/>
      <c r="V37" s="49"/>
      <c r="W37" s="49"/>
    </row>
    <row r="38" spans="1:23" ht="15.95" customHeight="1">
      <c r="A38" s="3"/>
      <c r="B38" s="3"/>
      <c r="C38" s="3"/>
      <c r="D38" s="3"/>
      <c r="E38" s="3"/>
      <c r="F38" s="3"/>
      <c r="P38" s="49"/>
      <c r="Q38" s="49"/>
      <c r="R38" s="3"/>
      <c r="S38" s="3"/>
      <c r="T38" s="49"/>
      <c r="U38" s="49"/>
      <c r="V38" s="49"/>
      <c r="W38" s="49"/>
    </row>
    <row r="39" spans="1:23" ht="15.95" customHeight="1">
      <c r="A39" s="3"/>
      <c r="B39" s="3">
        <f>基本情報入力シート【シート1】!M19</f>
        <v>0</v>
      </c>
      <c r="C39" s="3" t="str">
        <f>基本情報入力シート【シート1】!N19</f>
        <v/>
      </c>
      <c r="D39" s="3">
        <f>基本情報入力シート【シート1】!O19</f>
        <v>0</v>
      </c>
      <c r="E39" s="3" t="str">
        <f>基本情報入力シート【シート1】!P19</f>
        <v/>
      </c>
      <c r="F39" s="3">
        <f>基本情報入力シート【シート1】!Q19</f>
        <v>0</v>
      </c>
      <c r="G39" s="204" t="str">
        <f>身分証明書交付願《シート3》!G40</f>
        <v/>
      </c>
      <c r="H39" s="204"/>
      <c r="I39" s="204"/>
      <c r="J39" s="204"/>
      <c r="K39" s="204"/>
      <c r="L39" s="204"/>
      <c r="M39" s="204"/>
      <c r="N39" s="204"/>
      <c r="O39" s="204"/>
      <c r="P39" s="49"/>
      <c r="Q39" s="49"/>
      <c r="R39" s="3"/>
      <c r="S39" s="3"/>
      <c r="T39" s="49"/>
      <c r="U39" s="49"/>
      <c r="V39" s="49"/>
      <c r="W39" s="49"/>
    </row>
    <row r="40" spans="1:23" ht="15.95" customHeight="1">
      <c r="A40" s="3"/>
      <c r="B40" s="3"/>
      <c r="C40" s="3"/>
      <c r="D40" s="3"/>
      <c r="E40" s="3"/>
      <c r="F40" s="3"/>
      <c r="P40" s="49"/>
      <c r="Q40" s="49"/>
      <c r="R40" s="3"/>
      <c r="S40" s="3"/>
      <c r="T40" s="49"/>
      <c r="U40" s="49"/>
      <c r="V40" s="49"/>
      <c r="W40" s="49"/>
    </row>
    <row r="41" spans="1:23" ht="15.95" customHeight="1">
      <c r="A41" s="3"/>
      <c r="B41" s="3">
        <f>基本情報入力シート【シート1】!M20</f>
        <v>0</v>
      </c>
      <c r="C41" s="3" t="str">
        <f>基本情報入力シート【シート1】!N20</f>
        <v/>
      </c>
      <c r="D41" s="3">
        <f>基本情報入力シート【シート1】!O20</f>
        <v>0</v>
      </c>
      <c r="E41" s="3" t="str">
        <f>基本情報入力シート【シート1】!P20</f>
        <v/>
      </c>
      <c r="F41" s="3">
        <f>基本情報入力シート【シート1】!Q20</f>
        <v>0</v>
      </c>
      <c r="G41" s="204" t="str">
        <f>身分証明書交付願《シート3》!G42</f>
        <v/>
      </c>
      <c r="H41" s="204"/>
      <c r="I41" s="204"/>
      <c r="J41" s="204"/>
      <c r="K41" s="204"/>
      <c r="L41" s="204"/>
      <c r="M41" s="204"/>
      <c r="N41" s="204"/>
      <c r="O41" s="204"/>
      <c r="P41" s="49"/>
      <c r="Q41" s="49"/>
      <c r="R41" s="3"/>
      <c r="S41" s="3"/>
      <c r="T41" s="49"/>
      <c r="U41" s="49"/>
      <c r="V41" s="49"/>
      <c r="W41" s="49"/>
    </row>
    <row r="42" spans="1:23" ht="15.95" customHeight="1">
      <c r="A42" s="3"/>
      <c r="B42" s="3"/>
      <c r="C42" s="3"/>
      <c r="D42" s="3"/>
      <c r="E42" s="3"/>
      <c r="F42" s="3"/>
      <c r="P42" s="49"/>
      <c r="Q42" s="49"/>
      <c r="R42" s="3"/>
      <c r="S42" s="3"/>
      <c r="T42" s="49"/>
      <c r="U42" s="49"/>
      <c r="V42" s="49"/>
      <c r="W42" s="49"/>
    </row>
    <row r="43" spans="1:23" ht="15.95" customHeight="1">
      <c r="A43" s="3"/>
      <c r="B43" s="3">
        <f>基本情報入力シート【シート1】!M21</f>
        <v>0</v>
      </c>
      <c r="C43" s="3" t="str">
        <f>基本情報入力シート【シート1】!N21</f>
        <v/>
      </c>
      <c r="D43" s="3">
        <f>基本情報入力シート【シート1】!O21</f>
        <v>0</v>
      </c>
      <c r="E43" s="3" t="str">
        <f>基本情報入力シート【シート1】!P21</f>
        <v/>
      </c>
      <c r="F43" s="3">
        <f>基本情報入力シート【シート1】!Q21</f>
        <v>0</v>
      </c>
      <c r="G43" s="204" t="str">
        <f>身分証明書交付願《シート3》!G44</f>
        <v/>
      </c>
      <c r="H43" s="204"/>
      <c r="I43" s="204"/>
      <c r="J43" s="204"/>
      <c r="K43" s="204"/>
      <c r="L43" s="204"/>
      <c r="M43" s="204"/>
      <c r="N43" s="204"/>
      <c r="O43" s="204"/>
      <c r="P43" s="49"/>
      <c r="Q43" s="49"/>
      <c r="R43" s="3"/>
      <c r="S43" s="3"/>
      <c r="T43" s="49"/>
      <c r="U43" s="49"/>
      <c r="V43" s="49"/>
      <c r="W43" s="49"/>
    </row>
    <row r="44" spans="1:23" ht="15.95" customHeight="1">
      <c r="A44" s="3"/>
      <c r="B44" s="3"/>
      <c r="C44" s="3"/>
      <c r="D44" s="3"/>
      <c r="E44" s="3"/>
      <c r="F44" s="3"/>
      <c r="P44" s="49"/>
      <c r="Q44" s="49"/>
      <c r="R44" s="3"/>
      <c r="S44" s="3"/>
      <c r="T44" s="49"/>
      <c r="U44" s="49"/>
      <c r="V44" s="49"/>
      <c r="W44" s="49"/>
    </row>
    <row r="45" spans="1:23" ht="15.95" customHeight="1">
      <c r="A45" s="3"/>
      <c r="B45" s="3">
        <f>基本情報入力シート【シート1】!M22</f>
        <v>0</v>
      </c>
      <c r="C45" s="3" t="str">
        <f>基本情報入力シート【シート1】!N22</f>
        <v/>
      </c>
      <c r="D45" s="3">
        <f>基本情報入力シート【シート1】!O22</f>
        <v>0</v>
      </c>
      <c r="E45" s="3" t="str">
        <f>基本情報入力シート【シート1】!P22</f>
        <v/>
      </c>
      <c r="F45" s="3">
        <f>基本情報入力シート【シート1】!Q22</f>
        <v>0</v>
      </c>
      <c r="G45" s="204" t="str">
        <f>身分証明書交付願《シート3》!G46</f>
        <v/>
      </c>
      <c r="H45" s="204"/>
      <c r="I45" s="204"/>
      <c r="J45" s="204"/>
      <c r="K45" s="204"/>
      <c r="L45" s="204"/>
      <c r="M45" s="204"/>
      <c r="N45" s="204"/>
      <c r="O45" s="204"/>
      <c r="P45" s="49"/>
      <c r="Q45" s="49"/>
      <c r="R45" s="3"/>
      <c r="S45" s="3"/>
      <c r="T45" s="49"/>
      <c r="U45" s="49"/>
      <c r="V45" s="49"/>
      <c r="W45" s="49"/>
    </row>
    <row r="46" spans="1:23" ht="15.95" customHeight="1">
      <c r="A46" s="3"/>
      <c r="B46" s="3"/>
      <c r="C46" s="3"/>
      <c r="D46" s="3"/>
      <c r="E46" s="3"/>
      <c r="F46" s="3"/>
      <c r="P46" s="49"/>
      <c r="Q46" s="49"/>
      <c r="R46" s="3"/>
      <c r="S46" s="3"/>
      <c r="T46" s="49"/>
      <c r="U46" s="49"/>
      <c r="V46" s="49"/>
      <c r="W46" s="49"/>
    </row>
    <row r="47" spans="1:23" ht="15.95" customHeight="1">
      <c r="A47" s="3"/>
      <c r="B47" s="3">
        <f>基本情報入力シート【シート1】!M23</f>
        <v>0</v>
      </c>
      <c r="C47" s="3" t="str">
        <f>基本情報入力シート【シート1】!N23</f>
        <v/>
      </c>
      <c r="D47" s="3">
        <f>基本情報入力シート【シート1】!O23</f>
        <v>0</v>
      </c>
      <c r="E47" s="3" t="str">
        <f>基本情報入力シート【シート1】!P23</f>
        <v/>
      </c>
      <c r="F47" s="3">
        <f>基本情報入力シート【シート1】!Q23</f>
        <v>0</v>
      </c>
      <c r="G47" s="204" t="str">
        <f>身分証明書交付願《シート3》!G48</f>
        <v/>
      </c>
      <c r="H47" s="204"/>
      <c r="I47" s="204"/>
      <c r="J47" s="204"/>
      <c r="K47" s="204"/>
      <c r="L47" s="204"/>
      <c r="M47" s="204"/>
      <c r="N47" s="204"/>
      <c r="O47" s="204"/>
      <c r="P47" s="49"/>
      <c r="Q47" s="49"/>
      <c r="R47" s="3"/>
      <c r="S47" s="3"/>
      <c r="T47" s="49"/>
      <c r="U47" s="49"/>
      <c r="V47" s="49"/>
      <c r="W47" s="49"/>
    </row>
    <row r="48" spans="1:23" ht="15.95" customHeight="1">
      <c r="A48" s="3"/>
      <c r="B48" s="3"/>
      <c r="C48" s="3"/>
      <c r="D48" s="3"/>
      <c r="E48" s="3"/>
      <c r="F48" s="3"/>
      <c r="P48" s="49"/>
      <c r="Q48" s="49"/>
      <c r="R48" s="3"/>
      <c r="S48" s="3"/>
      <c r="T48" s="49"/>
      <c r="U48" s="49"/>
      <c r="V48" s="49"/>
      <c r="W48" s="49"/>
    </row>
    <row r="49" spans="1:26" ht="15.95" customHeight="1">
      <c r="A49" s="3"/>
      <c r="B49" s="49"/>
      <c r="C49" s="49"/>
      <c r="D49" s="49"/>
      <c r="E49" s="49"/>
      <c r="F49" s="49"/>
      <c r="G49" s="49"/>
      <c r="H49" s="50"/>
      <c r="I49" s="50"/>
      <c r="J49" s="3" t="s">
        <v>17</v>
      </c>
      <c r="K49" s="36">
        <f>身分証明書交付願《シート3》!K50</f>
        <v>3</v>
      </c>
      <c r="L49" s="3" t="s">
        <v>43</v>
      </c>
      <c r="M49" s="3"/>
      <c r="N49" s="3"/>
      <c r="O49" s="3"/>
      <c r="P49" s="3"/>
      <c r="Q49" s="3"/>
      <c r="R49" s="3"/>
      <c r="S49" s="49"/>
      <c r="T49" s="49"/>
      <c r="U49" s="49"/>
      <c r="V49" s="49"/>
    </row>
    <row r="50" spans="1:26" ht="15.95" customHeight="1">
      <c r="A50" s="3"/>
      <c r="B50" s="49"/>
      <c r="C50" s="49"/>
      <c r="D50" s="49"/>
      <c r="E50" s="49"/>
      <c r="F50" s="49"/>
      <c r="G50" s="49"/>
      <c r="H50" s="50"/>
      <c r="I50" s="50"/>
      <c r="J50" s="49"/>
      <c r="K50" s="49"/>
      <c r="L50" s="49"/>
      <c r="M50" s="3"/>
      <c r="N50" s="3"/>
      <c r="O50" s="3"/>
      <c r="P50" s="3"/>
      <c r="Q50" s="3"/>
      <c r="R50" s="3"/>
      <c r="S50" s="3"/>
      <c r="T50" s="3"/>
      <c r="U50" s="3"/>
      <c r="V50" s="3"/>
      <c r="W50" s="49"/>
      <c r="X50" s="49"/>
      <c r="Y50" s="49"/>
      <c r="Z50" s="49"/>
    </row>
    <row r="51" spans="1:26" ht="15.95" customHeight="1">
      <c r="A51" s="3"/>
      <c r="B51" s="49"/>
      <c r="C51" s="49"/>
      <c r="D51" s="49"/>
      <c r="E51" s="49"/>
      <c r="F51" s="49"/>
      <c r="G51" s="49"/>
      <c r="H51" s="50"/>
      <c r="I51" s="5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9"/>
      <c r="X51" s="49"/>
      <c r="Y51" s="49"/>
      <c r="Z51" s="49"/>
    </row>
    <row r="52" spans="1:26" ht="15.95" customHeight="1">
      <c r="A52" s="3"/>
      <c r="B52" s="49"/>
      <c r="C52" s="49"/>
      <c r="D52" s="49"/>
      <c r="E52" s="49"/>
      <c r="F52" s="49"/>
      <c r="G52" s="49"/>
      <c r="H52" s="50"/>
      <c r="I52" s="50"/>
      <c r="J52" s="49"/>
      <c r="K52" s="49"/>
      <c r="L52" s="49"/>
      <c r="M52" s="3"/>
      <c r="O52" s="3"/>
      <c r="P52" s="3"/>
      <c r="Q52" s="3"/>
      <c r="R52" s="3"/>
      <c r="S52" s="3"/>
      <c r="T52" s="68"/>
      <c r="U52" s="3"/>
      <c r="V52" s="3"/>
      <c r="W52" s="49"/>
      <c r="X52" s="49"/>
      <c r="Y52" s="49"/>
      <c r="Z52" s="49"/>
    </row>
  </sheetData>
  <mergeCells count="17">
    <mergeCell ref="G33:O33"/>
    <mergeCell ref="G31:O31"/>
    <mergeCell ref="B14:D14"/>
    <mergeCell ref="AA14:AB14"/>
    <mergeCell ref="AD14:AE14"/>
    <mergeCell ref="B16:D16"/>
    <mergeCell ref="B15:D15"/>
    <mergeCell ref="G25:O25"/>
    <mergeCell ref="G27:O27"/>
    <mergeCell ref="G29:O29"/>
    <mergeCell ref="G47:O47"/>
    <mergeCell ref="G41:O41"/>
    <mergeCell ref="G43:O43"/>
    <mergeCell ref="G45:O45"/>
    <mergeCell ref="G35:O35"/>
    <mergeCell ref="G39:O39"/>
    <mergeCell ref="G37:O37"/>
  </mergeCells>
  <phoneticPr fontId="5"/>
  <conditionalFormatting sqref="G29:O48">
    <cfRule type="cellIs" dxfId="0" priority="1" stopIfTrue="1" operator="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16</vt:i4>
      </vt:variant>
    </vt:vector>
  </HeadingPairs>
  <TitlesOfParts>
    <vt:vector size="21" baseType="lpstr">
      <vt:lpstr>Sheet1</vt:lpstr>
      <vt:lpstr>基本情報入力シート【シート1】</vt:lpstr>
      <vt:lpstr>身分証明書【シート2】</vt:lpstr>
      <vt:lpstr>身分証明書交付願《シート3》</vt:lpstr>
      <vt:lpstr>身分証明書返却届《シート4》</vt:lpstr>
      <vt:lpstr>_10名</vt:lpstr>
      <vt:lpstr>_11名</vt:lpstr>
      <vt:lpstr>_12名</vt:lpstr>
      <vt:lpstr>_1名</vt:lpstr>
      <vt:lpstr>_2名</vt:lpstr>
      <vt:lpstr>_3名</vt:lpstr>
      <vt:lpstr>_4名</vt:lpstr>
      <vt:lpstr>_5名</vt:lpstr>
      <vt:lpstr>_6名</vt:lpstr>
      <vt:lpstr>_7名</vt:lpstr>
      <vt:lpstr>_8名</vt:lpstr>
      <vt:lpstr>_9名</vt:lpstr>
      <vt:lpstr>基本情報入力シート【シート1】!Print_Area</vt:lpstr>
      <vt:lpstr>身分証明書【シート2】!Print_Area</vt:lpstr>
      <vt:lpstr>身分証明書交付願《シート3》!Print_Area</vt:lpstr>
      <vt:lpstr>身分証明書返却届《シート4》!Print_Area</vt:lpstr>
    </vt:vector>
  </TitlesOfParts>
  <Company>CKC-FUKUOKA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71370</dc:creator>
  <cp:lastModifiedBy>福岡県県土整備部</cp:lastModifiedBy>
  <cp:lastPrinted>2022-08-18T02:57:29Z</cp:lastPrinted>
  <dcterms:created xsi:type="dcterms:W3CDTF">2006-09-26T07:40:00Z</dcterms:created>
  <dcterms:modified xsi:type="dcterms:W3CDTF">2022-08-24T05:05:42Z</dcterms:modified>
</cp:coreProperties>
</file>