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12630" windowHeight="7545"/>
  </bookViews>
  <sheets>
    <sheet name="国保税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L72" i="3" l="1"/>
  <c r="K72" i="3"/>
  <c r="J72" i="3"/>
  <c r="I72" i="3"/>
  <c r="H72" i="3"/>
  <c r="G72" i="3"/>
  <c r="F72" i="3"/>
  <c r="E72" i="3"/>
  <c r="D72" i="3"/>
  <c r="L71" i="3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</calcChain>
</file>

<file path=xl/sharedStrings.xml><?xml version="1.0" encoding="utf-8"?>
<sst xmlns="http://schemas.openxmlformats.org/spreadsheetml/2006/main" count="95" uniqueCount="92">
  <si>
    <t>　国民健康保険税</t>
    <rPh sb="1" eb="3">
      <t>コクミン</t>
    </rPh>
    <rPh sb="3" eb="5">
      <t>ケンコウ</t>
    </rPh>
    <rPh sb="5" eb="8">
      <t>ホケンゼイ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</si>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</sst>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center" vertical="center"/>
    </xf>
    <xf numFmtId="38" fontId="7" fillId="0" borderId="22" xfId="1" applyFont="1" applyBorder="1">
      <alignment vertical="center"/>
    </xf>
    <xf numFmtId="38" fontId="7" fillId="0" borderId="21" xfId="1" applyFont="1" applyBorder="1">
      <alignment vertical="center"/>
    </xf>
    <xf numFmtId="176" fontId="5" fillId="0" borderId="22" xfId="2" applyNumberFormat="1" applyFont="1" applyBorder="1" applyAlignment="1" applyProtection="1">
      <alignment horizontal="center" vertical="center"/>
    </xf>
    <xf numFmtId="38" fontId="7" fillId="0" borderId="19" xfId="1" applyFont="1" applyBorder="1">
      <alignment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zoomScaleSheetLayoutView="100" workbookViewId="0"/>
  </sheetViews>
  <sheetFormatPr defaultRowHeight="12.75" customHeight="1" x14ac:dyDescent="0.15"/>
  <cols>
    <col min="1" max="1" width="0.875" style="30" customWidth="1"/>
    <col min="2" max="2" width="6.625" style="30" customWidth="1"/>
    <col min="3" max="3" width="0.875" style="30" customWidth="1"/>
    <col min="4" max="12" width="10.625" style="46" customWidth="1"/>
    <col min="13" max="15" width="6.625" style="47" customWidth="1"/>
    <col min="16" max="16384" width="9" style="46"/>
  </cols>
  <sheetData>
    <row r="1" spans="1:15" s="6" customFormat="1" ht="12.75" customHeight="1" x14ac:dyDescent="0.15">
      <c r="A1" s="1" t="s">
        <v>91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15">
      <c r="A2" s="7" t="s">
        <v>0</v>
      </c>
      <c r="B2" s="8"/>
      <c r="C2" s="8"/>
    </row>
    <row r="3" spans="1:15" s="9" customFormat="1" ht="12.75" customHeight="1" x14ac:dyDescent="0.15">
      <c r="A3" s="8"/>
      <c r="B3" s="8"/>
      <c r="C3" s="8"/>
    </row>
    <row r="4" spans="1:15" s="9" customFormat="1" ht="12.75" customHeight="1" x14ac:dyDescent="0.15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15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15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15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15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0" customFormat="1" ht="12.75" customHeight="1" x14ac:dyDescent="0.15">
      <c r="A9" s="16"/>
      <c r="B9" s="48" t="s">
        <v>27</v>
      </c>
      <c r="C9" s="17"/>
      <c r="D9" s="26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8">
        <v>0</v>
      </c>
      <c r="M9" s="42" t="str">
        <f>IF(AND(D9=0,I9=0),"",(I9/D9))</f>
        <v/>
      </c>
      <c r="N9" s="42" t="str">
        <f>IF(AND(E9=0,J9=0),"",(J9/E9))</f>
        <v/>
      </c>
      <c r="O9" s="42" t="str">
        <f>IF(AND(F9=0,K9=0),"",(K9/F9))</f>
        <v/>
      </c>
    </row>
    <row r="10" spans="1:15" s="30" customFormat="1" ht="12.75" customHeight="1" x14ac:dyDescent="0.15">
      <c r="A10" s="16"/>
      <c r="B10" s="48" t="s">
        <v>28</v>
      </c>
      <c r="C10" s="17"/>
      <c r="D10" s="31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3">
        <v>0</v>
      </c>
      <c r="M10" s="29" t="str">
        <f>IF(AND(D10=0,I10=0),"",(I10/D10))</f>
        <v/>
      </c>
      <c r="N10" s="29" t="str">
        <f>IF(AND(E10=0,J10=0),"",(J10/E10))</f>
        <v/>
      </c>
      <c r="O10" s="29" t="str">
        <f>IF(AND(F10=0,K10=0),"",(K10/F10))</f>
        <v/>
      </c>
    </row>
    <row r="11" spans="1:15" s="30" customFormat="1" ht="12.75" customHeight="1" x14ac:dyDescent="0.15">
      <c r="A11" s="16"/>
      <c r="B11" s="48" t="s">
        <v>29</v>
      </c>
      <c r="C11" s="17"/>
      <c r="D11" s="31">
        <v>1729168</v>
      </c>
      <c r="E11" s="32">
        <v>513360</v>
      </c>
      <c r="F11" s="32">
        <v>2242528</v>
      </c>
      <c r="G11" s="32">
        <v>0</v>
      </c>
      <c r="H11" s="32">
        <v>0</v>
      </c>
      <c r="I11" s="32">
        <v>1627324</v>
      </c>
      <c r="J11" s="32">
        <v>87653</v>
      </c>
      <c r="K11" s="32">
        <v>1714977</v>
      </c>
      <c r="L11" s="33">
        <v>0</v>
      </c>
      <c r="M11" s="29">
        <f>IF(AND(D11=0,I11=0),"",(I11/D11))</f>
        <v>0.94110231047532689</v>
      </c>
      <c r="N11" s="29">
        <f>IF(AND(E11=0,J11=0),"",(J11/E11))</f>
        <v>0.17074372759856632</v>
      </c>
      <c r="O11" s="29">
        <f>IF(AND(F11=0,K11=0),"",(K11/F11))</f>
        <v>0.7647516552747613</v>
      </c>
    </row>
    <row r="12" spans="1:15" s="30" customFormat="1" ht="12.75" customHeight="1" x14ac:dyDescent="0.15">
      <c r="A12" s="16"/>
      <c r="B12" s="48" t="s">
        <v>30</v>
      </c>
      <c r="C12" s="17"/>
      <c r="D12" s="31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3">
        <v>0</v>
      </c>
      <c r="M12" s="29" t="str">
        <f>IF(AND(D12=0,I12=0),"",(I12/D12))</f>
        <v/>
      </c>
      <c r="N12" s="29" t="str">
        <f>IF(AND(E12=0,J12=0),"",(J12/E12))</f>
        <v/>
      </c>
      <c r="O12" s="29" t="str">
        <f>IF(AND(F12=0,K12=0),"",(K12/F12))</f>
        <v/>
      </c>
    </row>
    <row r="13" spans="1:15" s="36" customFormat="1" ht="12.75" customHeight="1" x14ac:dyDescent="0.15">
      <c r="A13" s="50"/>
      <c r="B13" s="51" t="s">
        <v>31</v>
      </c>
      <c r="C13" s="52"/>
      <c r="D13" s="39">
        <v>921320</v>
      </c>
      <c r="E13" s="53">
        <v>219908</v>
      </c>
      <c r="F13" s="53">
        <v>1141228</v>
      </c>
      <c r="G13" s="53">
        <v>0</v>
      </c>
      <c r="H13" s="53">
        <v>0</v>
      </c>
      <c r="I13" s="53">
        <v>858623</v>
      </c>
      <c r="J13" s="53">
        <v>49714</v>
      </c>
      <c r="K13" s="53">
        <v>908337</v>
      </c>
      <c r="L13" s="54">
        <v>0</v>
      </c>
      <c r="M13" s="55">
        <f>IF(AND(D13=0,I13=0),"",(I13/D13))</f>
        <v>0.9319487257413277</v>
      </c>
      <c r="N13" s="55">
        <f>IF(AND(E13=0,J13=0),"",(J13/E13))</f>
        <v>0.22606726449242409</v>
      </c>
      <c r="O13" s="55">
        <f>IF(AND(F13=0,K13=0),"",(K13/F13))</f>
        <v>0.79592947246299595</v>
      </c>
    </row>
    <row r="14" spans="1:15" s="36" customFormat="1" ht="12.75" customHeight="1" x14ac:dyDescent="0.15">
      <c r="A14" s="16"/>
      <c r="B14" s="48" t="s">
        <v>32</v>
      </c>
      <c r="C14" s="17"/>
      <c r="D14" s="37">
        <v>1922066</v>
      </c>
      <c r="E14" s="32">
        <v>574737</v>
      </c>
      <c r="F14" s="32">
        <v>2496803</v>
      </c>
      <c r="G14" s="32">
        <v>0</v>
      </c>
      <c r="H14" s="32">
        <v>0</v>
      </c>
      <c r="I14" s="32">
        <v>1828324</v>
      </c>
      <c r="J14" s="32">
        <v>107743</v>
      </c>
      <c r="K14" s="32">
        <v>1936067</v>
      </c>
      <c r="L14" s="38">
        <v>0</v>
      </c>
      <c r="M14" s="29">
        <f>IF(AND(D14=0,I14=0),"",(I14/D14))</f>
        <v>0.9512285218093447</v>
      </c>
      <c r="N14" s="29">
        <f>IF(AND(E14=0,J14=0),"",(J14/E14))</f>
        <v>0.18746487523858738</v>
      </c>
      <c r="O14" s="29">
        <f>IF(AND(F14=0,K14=0),"",(K14/F14))</f>
        <v>0.77541840505638615</v>
      </c>
    </row>
    <row r="15" spans="1:15" s="36" customFormat="1" ht="12.75" customHeight="1" x14ac:dyDescent="0.15">
      <c r="A15" s="16"/>
      <c r="B15" s="48" t="s">
        <v>33</v>
      </c>
      <c r="C15" s="17"/>
      <c r="D15" s="31">
        <v>623104</v>
      </c>
      <c r="E15" s="32">
        <v>162175</v>
      </c>
      <c r="F15" s="32">
        <v>785279</v>
      </c>
      <c r="G15" s="32">
        <v>0</v>
      </c>
      <c r="H15" s="32">
        <v>0</v>
      </c>
      <c r="I15" s="32">
        <v>582437</v>
      </c>
      <c r="J15" s="32">
        <v>42523</v>
      </c>
      <c r="K15" s="32">
        <v>624960</v>
      </c>
      <c r="L15" s="33">
        <v>0</v>
      </c>
      <c r="M15" s="29">
        <f>IF(AND(D15=0,I15=0),"",(I15/D15))</f>
        <v>0.93473481152423998</v>
      </c>
      <c r="N15" s="29">
        <f>IF(AND(E15=0,J15=0),"",(J15/E15))</f>
        <v>0.26220440881763529</v>
      </c>
      <c r="O15" s="29">
        <f>IF(AND(F15=0,K15=0),"",(K15/F15))</f>
        <v>0.79584453423560286</v>
      </c>
    </row>
    <row r="16" spans="1:15" s="36" customFormat="1" ht="12.75" customHeight="1" x14ac:dyDescent="0.15">
      <c r="A16" s="16"/>
      <c r="B16" s="48" t="s">
        <v>34</v>
      </c>
      <c r="C16" s="17"/>
      <c r="D16" s="31">
        <v>1635238</v>
      </c>
      <c r="E16" s="32">
        <v>350988</v>
      </c>
      <c r="F16" s="32">
        <v>1986226</v>
      </c>
      <c r="G16" s="32">
        <v>0</v>
      </c>
      <c r="H16" s="32">
        <v>0</v>
      </c>
      <c r="I16" s="32">
        <v>1563290</v>
      </c>
      <c r="J16" s="32">
        <v>40880</v>
      </c>
      <c r="K16" s="32">
        <v>1604170</v>
      </c>
      <c r="L16" s="33">
        <v>0</v>
      </c>
      <c r="M16" s="29">
        <f>IF(AND(D16=0,I16=0),"",(I16/D16))</f>
        <v>0.95600151170655279</v>
      </c>
      <c r="N16" s="29">
        <f>IF(AND(E16=0,J16=0),"",(J16/E16))</f>
        <v>0.11647121838923268</v>
      </c>
      <c r="O16" s="29">
        <f>IF(AND(F16=0,K16=0),"",(K16/F16))</f>
        <v>0.80764726672594156</v>
      </c>
    </row>
    <row r="17" spans="1:15" s="36" customFormat="1" ht="12.75" customHeight="1" x14ac:dyDescent="0.15">
      <c r="A17" s="16"/>
      <c r="B17" s="48" t="s">
        <v>35</v>
      </c>
      <c r="C17" s="17"/>
      <c r="D17" s="31">
        <v>1839908</v>
      </c>
      <c r="E17" s="32">
        <v>227707</v>
      </c>
      <c r="F17" s="32">
        <v>2067615</v>
      </c>
      <c r="G17" s="32">
        <v>0</v>
      </c>
      <c r="H17" s="32">
        <v>0</v>
      </c>
      <c r="I17" s="32">
        <v>1752241</v>
      </c>
      <c r="J17" s="32">
        <v>62796</v>
      </c>
      <c r="K17" s="32">
        <v>1815037</v>
      </c>
      <c r="L17" s="33">
        <v>0</v>
      </c>
      <c r="M17" s="29">
        <f>IF(AND(D17=0,I17=0),"",(I17/D17))</f>
        <v>0.95235250892979428</v>
      </c>
      <c r="N17" s="29">
        <f>IF(AND(E17=0,J17=0),"",(J17/E17))</f>
        <v>0.27577544827343914</v>
      </c>
      <c r="O17" s="29">
        <f>IF(AND(F17=0,K17=0),"",(K17/F17))</f>
        <v>0.8778408939768767</v>
      </c>
    </row>
    <row r="18" spans="1:15" s="36" customFormat="1" ht="12.75" customHeight="1" x14ac:dyDescent="0.15">
      <c r="A18" s="50"/>
      <c r="B18" s="51" t="s">
        <v>36</v>
      </c>
      <c r="C18" s="52"/>
      <c r="D18" s="56">
        <v>1067257</v>
      </c>
      <c r="E18" s="53">
        <v>264056</v>
      </c>
      <c r="F18" s="53">
        <v>1331313</v>
      </c>
      <c r="G18" s="53">
        <v>0</v>
      </c>
      <c r="H18" s="53">
        <v>0</v>
      </c>
      <c r="I18" s="53">
        <v>1001165</v>
      </c>
      <c r="J18" s="53">
        <v>43802</v>
      </c>
      <c r="K18" s="53">
        <v>1044967</v>
      </c>
      <c r="L18" s="54">
        <v>0</v>
      </c>
      <c r="M18" s="55">
        <f>IF(AND(D18=0,I18=0),"",(I18/D18))</f>
        <v>0.93807302271149307</v>
      </c>
      <c r="N18" s="55">
        <f>IF(AND(E18=0,J18=0),"",(J18/E18))</f>
        <v>0.16588147968612718</v>
      </c>
      <c r="O18" s="55">
        <f>IF(AND(F18=0,K18=0),"",(K18/F18))</f>
        <v>0.78491459183527845</v>
      </c>
    </row>
    <row r="19" spans="1:15" s="36" customFormat="1" ht="12.75" customHeight="1" x14ac:dyDescent="0.15">
      <c r="A19" s="16"/>
      <c r="B19" s="48" t="s">
        <v>37</v>
      </c>
      <c r="C19" s="17"/>
      <c r="D19" s="37">
        <v>814752</v>
      </c>
      <c r="E19" s="32">
        <v>256199</v>
      </c>
      <c r="F19" s="32">
        <v>1070951</v>
      </c>
      <c r="G19" s="32">
        <v>0</v>
      </c>
      <c r="H19" s="32">
        <v>0</v>
      </c>
      <c r="I19" s="32">
        <v>768572</v>
      </c>
      <c r="J19" s="32">
        <v>37014</v>
      </c>
      <c r="K19" s="32">
        <v>805586</v>
      </c>
      <c r="L19" s="38">
        <v>0</v>
      </c>
      <c r="M19" s="29">
        <f>IF(AND(D19=0,I19=0),"",(I19/D19))</f>
        <v>0.94332017595538276</v>
      </c>
      <c r="N19" s="29">
        <f>IF(AND(E19=0,J19=0),"",(J19/E19))</f>
        <v>0.14447363182526082</v>
      </c>
      <c r="O19" s="29">
        <f>IF(AND(F19=0,K19=0),"",(K19/F19))</f>
        <v>0.75221555421303121</v>
      </c>
    </row>
    <row r="20" spans="1:15" s="36" customFormat="1" ht="12.75" customHeight="1" x14ac:dyDescent="0.15">
      <c r="A20" s="16"/>
      <c r="B20" s="48" t="s">
        <v>38</v>
      </c>
      <c r="C20" s="17"/>
      <c r="D20" s="31">
        <v>1247661</v>
      </c>
      <c r="E20" s="32">
        <v>339237</v>
      </c>
      <c r="F20" s="32">
        <v>1586898</v>
      </c>
      <c r="G20" s="32">
        <v>0</v>
      </c>
      <c r="H20" s="32">
        <v>0</v>
      </c>
      <c r="I20" s="32">
        <v>1154185</v>
      </c>
      <c r="J20" s="32">
        <v>63514</v>
      </c>
      <c r="K20" s="32">
        <v>1217699</v>
      </c>
      <c r="L20" s="33">
        <v>0</v>
      </c>
      <c r="M20" s="29">
        <f>IF(AND(D20=0,I20=0),"",(I20/D20))</f>
        <v>0.92507900783946917</v>
      </c>
      <c r="N20" s="29">
        <f>IF(AND(E20=0,J20=0),"",(J20/E20))</f>
        <v>0.18722603961242434</v>
      </c>
      <c r="O20" s="29">
        <f>IF(AND(F20=0,K20=0),"",(K20/F20))</f>
        <v>0.76734547526053976</v>
      </c>
    </row>
    <row r="21" spans="1:15" s="36" customFormat="1" ht="12.75" customHeight="1" x14ac:dyDescent="0.15">
      <c r="A21" s="16"/>
      <c r="B21" s="48" t="s">
        <v>39</v>
      </c>
      <c r="C21" s="17"/>
      <c r="D21" s="31">
        <v>396808</v>
      </c>
      <c r="E21" s="32">
        <v>146676</v>
      </c>
      <c r="F21" s="32">
        <v>543484</v>
      </c>
      <c r="G21" s="32">
        <v>0</v>
      </c>
      <c r="H21" s="32">
        <v>0</v>
      </c>
      <c r="I21" s="32">
        <v>374363</v>
      </c>
      <c r="J21" s="32">
        <v>18110</v>
      </c>
      <c r="K21" s="32">
        <v>392473</v>
      </c>
      <c r="L21" s="33">
        <v>0</v>
      </c>
      <c r="M21" s="29">
        <f>IF(AND(D21=0,I21=0),"",(I21/D21))</f>
        <v>0.94343612023951129</v>
      </c>
      <c r="N21" s="29">
        <f>IF(AND(E21=0,J21=0),"",(J21/E21))</f>
        <v>0.12346941558264474</v>
      </c>
      <c r="O21" s="29">
        <f>IF(AND(F21=0,K21=0),"",(K21/F21))</f>
        <v>0.72214269417314958</v>
      </c>
    </row>
    <row r="22" spans="1:15" s="36" customFormat="1" ht="12.75" customHeight="1" x14ac:dyDescent="0.15">
      <c r="A22" s="16"/>
      <c r="B22" s="48" t="s">
        <v>40</v>
      </c>
      <c r="C22" s="17"/>
      <c r="D22" s="31">
        <v>721950</v>
      </c>
      <c r="E22" s="32">
        <v>90928</v>
      </c>
      <c r="F22" s="32">
        <v>812878</v>
      </c>
      <c r="G22" s="32">
        <v>0</v>
      </c>
      <c r="H22" s="32">
        <v>0</v>
      </c>
      <c r="I22" s="32">
        <v>684220</v>
      </c>
      <c r="J22" s="32">
        <v>28615</v>
      </c>
      <c r="K22" s="32">
        <v>712835</v>
      </c>
      <c r="L22" s="33">
        <v>0</v>
      </c>
      <c r="M22" s="29">
        <f>IF(AND(D22=0,I22=0),"",(I22/D22))</f>
        <v>0.94773876307223492</v>
      </c>
      <c r="N22" s="29">
        <f>IF(AND(E22=0,J22=0),"",(J22/E22))</f>
        <v>0.31469954249516102</v>
      </c>
      <c r="O22" s="29">
        <f>IF(AND(F22=0,K22=0),"",(K22/F22))</f>
        <v>0.87692741100140492</v>
      </c>
    </row>
    <row r="23" spans="1:15" s="36" customFormat="1" ht="12.75" customHeight="1" x14ac:dyDescent="0.15">
      <c r="A23" s="50"/>
      <c r="B23" s="51" t="s">
        <v>41</v>
      </c>
      <c r="C23" s="52"/>
      <c r="D23" s="39">
        <v>1058522</v>
      </c>
      <c r="E23" s="53">
        <v>238509</v>
      </c>
      <c r="F23" s="53">
        <v>1297031</v>
      </c>
      <c r="G23" s="53">
        <v>0</v>
      </c>
      <c r="H23" s="53">
        <v>0</v>
      </c>
      <c r="I23" s="53">
        <v>1004529</v>
      </c>
      <c r="J23" s="53">
        <v>56026</v>
      </c>
      <c r="K23" s="53">
        <v>1060555</v>
      </c>
      <c r="L23" s="54">
        <v>0</v>
      </c>
      <c r="M23" s="55">
        <f>IF(AND(D23=0,I23=0),"",(I23/D23))</f>
        <v>0.94899208519048261</v>
      </c>
      <c r="N23" s="55">
        <f>IF(AND(E23=0,J23=0),"",(J23/E23))</f>
        <v>0.23490098906120943</v>
      </c>
      <c r="O23" s="55">
        <f>IF(AND(F23=0,K23=0),"",(K23/F23))</f>
        <v>0.81767899148131384</v>
      </c>
    </row>
    <row r="24" spans="1:15" s="36" customFormat="1" ht="12.75" customHeight="1" x14ac:dyDescent="0.15">
      <c r="A24" s="16"/>
      <c r="B24" s="48" t="s">
        <v>42</v>
      </c>
      <c r="C24" s="17"/>
      <c r="D24" s="37">
        <v>1953072</v>
      </c>
      <c r="E24" s="32">
        <v>471801</v>
      </c>
      <c r="F24" s="32">
        <v>2424873</v>
      </c>
      <c r="G24" s="32">
        <v>0</v>
      </c>
      <c r="H24" s="32">
        <v>0</v>
      </c>
      <c r="I24" s="32">
        <v>1847949</v>
      </c>
      <c r="J24" s="32">
        <v>85780</v>
      </c>
      <c r="K24" s="32">
        <v>1933729</v>
      </c>
      <c r="L24" s="38">
        <v>0</v>
      </c>
      <c r="M24" s="29">
        <f>IF(AND(D24=0,I24=0),"",(I24/D24))</f>
        <v>0.94617556342008902</v>
      </c>
      <c r="N24" s="29">
        <f>IF(AND(E24=0,J24=0),"",(J24/E24))</f>
        <v>0.18181394274280893</v>
      </c>
      <c r="O24" s="29">
        <f>IF(AND(F24=0,K24=0),"",(K24/F24))</f>
        <v>0.7974557842823109</v>
      </c>
    </row>
    <row r="25" spans="1:15" s="36" customFormat="1" ht="12.75" customHeight="1" x14ac:dyDescent="0.15">
      <c r="A25" s="16"/>
      <c r="B25" s="48" t="s">
        <v>43</v>
      </c>
      <c r="C25" s="17"/>
      <c r="D25" s="31">
        <v>1937576</v>
      </c>
      <c r="E25" s="32">
        <v>91761</v>
      </c>
      <c r="F25" s="32">
        <v>2029337</v>
      </c>
      <c r="G25" s="32">
        <v>0</v>
      </c>
      <c r="H25" s="32">
        <v>0</v>
      </c>
      <c r="I25" s="32">
        <v>1887718</v>
      </c>
      <c r="J25" s="32">
        <v>46167</v>
      </c>
      <c r="K25" s="32">
        <v>1933885</v>
      </c>
      <c r="L25" s="33">
        <v>0</v>
      </c>
      <c r="M25" s="29">
        <f>IF(AND(D25=0,I25=0),"",(I25/D25))</f>
        <v>0.97426784807408839</v>
      </c>
      <c r="N25" s="29">
        <f>IF(AND(E25=0,J25=0),"",(J25/E25))</f>
        <v>0.50312224147513651</v>
      </c>
      <c r="O25" s="29">
        <f>IF(AND(F25=0,K25=0),"",(K25/F25))</f>
        <v>0.95296394832400932</v>
      </c>
    </row>
    <row r="26" spans="1:15" s="36" customFormat="1" ht="12.75" customHeight="1" x14ac:dyDescent="0.15">
      <c r="A26" s="16"/>
      <c r="B26" s="48" t="s">
        <v>44</v>
      </c>
      <c r="C26" s="17"/>
      <c r="D26" s="31">
        <v>1827456</v>
      </c>
      <c r="E26" s="32">
        <v>310811</v>
      </c>
      <c r="F26" s="32">
        <v>2138267</v>
      </c>
      <c r="G26" s="32">
        <v>0</v>
      </c>
      <c r="H26" s="32">
        <v>0</v>
      </c>
      <c r="I26" s="32">
        <v>1730737</v>
      </c>
      <c r="J26" s="32">
        <v>74025</v>
      </c>
      <c r="K26" s="32">
        <v>1804762</v>
      </c>
      <c r="L26" s="33">
        <v>0</v>
      </c>
      <c r="M26" s="29">
        <f>IF(AND(D26=0,I26=0),"",(I26/D26))</f>
        <v>0.94707451232751982</v>
      </c>
      <c r="N26" s="29">
        <f>IF(AND(E26=0,J26=0),"",(J26/E26))</f>
        <v>0.2381672463329805</v>
      </c>
      <c r="O26" s="29">
        <f>IF(AND(F26=0,K26=0),"",(K26/F26))</f>
        <v>0.84403023570021896</v>
      </c>
    </row>
    <row r="27" spans="1:15" s="36" customFormat="1" ht="12.75" customHeight="1" x14ac:dyDescent="0.15">
      <c r="A27" s="16"/>
      <c r="B27" s="48" t="s">
        <v>45</v>
      </c>
      <c r="C27" s="17"/>
      <c r="D27" s="31">
        <v>1781722</v>
      </c>
      <c r="E27" s="32">
        <v>131200</v>
      </c>
      <c r="F27" s="32">
        <v>1912922</v>
      </c>
      <c r="G27" s="32">
        <v>0</v>
      </c>
      <c r="H27" s="32">
        <v>0</v>
      </c>
      <c r="I27" s="32">
        <v>1726209</v>
      </c>
      <c r="J27" s="32">
        <v>42470</v>
      </c>
      <c r="K27" s="32">
        <v>1768679</v>
      </c>
      <c r="L27" s="33">
        <v>0</v>
      </c>
      <c r="M27" s="29">
        <f>IF(AND(D27=0,I27=0),"",(I27/D27))</f>
        <v>0.96884306305922019</v>
      </c>
      <c r="N27" s="29">
        <f>IF(AND(E27=0,J27=0),"",(J27/E27))</f>
        <v>0.32370426829268295</v>
      </c>
      <c r="O27" s="29">
        <f>IF(AND(F27=0,K27=0),"",(K27/F27))</f>
        <v>0.92459546181182506</v>
      </c>
    </row>
    <row r="28" spans="1:15" s="36" customFormat="1" ht="12.75" customHeight="1" x14ac:dyDescent="0.15">
      <c r="A28" s="50"/>
      <c r="B28" s="51" t="s">
        <v>46</v>
      </c>
      <c r="C28" s="52"/>
      <c r="D28" s="39">
        <v>1297558</v>
      </c>
      <c r="E28" s="53">
        <v>324302</v>
      </c>
      <c r="F28" s="53">
        <v>1621860</v>
      </c>
      <c r="G28" s="53">
        <v>0</v>
      </c>
      <c r="H28" s="53">
        <v>0</v>
      </c>
      <c r="I28" s="53">
        <v>1231404</v>
      </c>
      <c r="J28" s="53">
        <v>69355</v>
      </c>
      <c r="K28" s="53">
        <v>1300759</v>
      </c>
      <c r="L28" s="54">
        <v>0</v>
      </c>
      <c r="M28" s="55">
        <f>IF(AND(D28=0,I28=0),"",(I28/D28))</f>
        <v>0.94901653721837487</v>
      </c>
      <c r="N28" s="55">
        <f>IF(AND(E28=0,J28=0),"",(J28/E28))</f>
        <v>0.21385930398209077</v>
      </c>
      <c r="O28" s="55">
        <f>IF(AND(F28=0,K28=0),"",(K28/F28))</f>
        <v>0.80201682019409815</v>
      </c>
    </row>
    <row r="29" spans="1:15" s="36" customFormat="1" ht="12.75" customHeight="1" x14ac:dyDescent="0.15">
      <c r="A29" s="16"/>
      <c r="B29" s="48" t="s">
        <v>47</v>
      </c>
      <c r="C29" s="17"/>
      <c r="D29" s="37">
        <v>1048846</v>
      </c>
      <c r="E29" s="32">
        <v>177753</v>
      </c>
      <c r="F29" s="32">
        <v>1226599</v>
      </c>
      <c r="G29" s="32">
        <v>0</v>
      </c>
      <c r="H29" s="32">
        <v>0</v>
      </c>
      <c r="I29" s="32">
        <v>999202</v>
      </c>
      <c r="J29" s="32">
        <v>29455</v>
      </c>
      <c r="K29" s="32">
        <v>1028657</v>
      </c>
      <c r="L29" s="38">
        <v>0</v>
      </c>
      <c r="M29" s="29">
        <f>IF(AND(D29=0,I29=0),"",(I29/D29))</f>
        <v>0.95266797985595597</v>
      </c>
      <c r="N29" s="29">
        <f>IF(AND(E29=0,J29=0),"",(J29/E29))</f>
        <v>0.16570747047869797</v>
      </c>
      <c r="O29" s="29">
        <f>IF(AND(F29=0,K29=0),"",(K29/F29))</f>
        <v>0.83862533721289512</v>
      </c>
    </row>
    <row r="30" spans="1:15" s="36" customFormat="1" ht="12.75" customHeight="1" x14ac:dyDescent="0.15">
      <c r="A30" s="16"/>
      <c r="B30" s="48" t="s">
        <v>48</v>
      </c>
      <c r="C30" s="17"/>
      <c r="D30" s="31">
        <v>1223924</v>
      </c>
      <c r="E30" s="32">
        <v>144738</v>
      </c>
      <c r="F30" s="32">
        <v>1368662</v>
      </c>
      <c r="G30" s="32">
        <v>0</v>
      </c>
      <c r="H30" s="32">
        <v>0</v>
      </c>
      <c r="I30" s="32">
        <v>1173395</v>
      </c>
      <c r="J30" s="32">
        <v>45927</v>
      </c>
      <c r="K30" s="32">
        <v>1219322</v>
      </c>
      <c r="L30" s="33">
        <v>0</v>
      </c>
      <c r="M30" s="29">
        <f>IF(AND(D30=0,I30=0),"",(I30/D30))</f>
        <v>0.95871557384282036</v>
      </c>
      <c r="N30" s="29">
        <f>IF(AND(E30=0,J30=0),"",(J30/E30))</f>
        <v>0.31731127969158063</v>
      </c>
      <c r="O30" s="29">
        <f>IF(AND(F30=0,K30=0),"",(K30/F30))</f>
        <v>0.89088613551044737</v>
      </c>
    </row>
    <row r="31" spans="1:15" s="36" customFormat="1" ht="12.75" customHeight="1" x14ac:dyDescent="0.15">
      <c r="A31" s="16"/>
      <c r="B31" s="48" t="s">
        <v>49</v>
      </c>
      <c r="C31" s="17"/>
      <c r="D31" s="31">
        <v>708501</v>
      </c>
      <c r="E31" s="32">
        <v>97918</v>
      </c>
      <c r="F31" s="32">
        <v>806419</v>
      </c>
      <c r="G31" s="32">
        <v>0</v>
      </c>
      <c r="H31" s="32">
        <v>0</v>
      </c>
      <c r="I31" s="32">
        <v>677585</v>
      </c>
      <c r="J31" s="32">
        <v>20963</v>
      </c>
      <c r="K31" s="32">
        <v>698548</v>
      </c>
      <c r="L31" s="33">
        <v>0</v>
      </c>
      <c r="M31" s="29">
        <f>IF(AND(D31=0,I31=0),"",(I31/D31))</f>
        <v>0.95636421120083104</v>
      </c>
      <c r="N31" s="29">
        <f>IF(AND(E31=0,J31=0),"",(J31/E31))</f>
        <v>0.21408729753467187</v>
      </c>
      <c r="O31" s="29">
        <f>IF(AND(F31=0,K31=0),"",(K31/F31))</f>
        <v>0.86623455052522325</v>
      </c>
    </row>
    <row r="32" spans="1:15" s="36" customFormat="1" ht="12.75" customHeight="1" x14ac:dyDescent="0.15">
      <c r="A32" s="16"/>
      <c r="B32" s="48" t="s">
        <v>50</v>
      </c>
      <c r="C32" s="17"/>
      <c r="D32" s="31">
        <v>461848</v>
      </c>
      <c r="E32" s="32">
        <v>97706</v>
      </c>
      <c r="F32" s="32">
        <v>559554</v>
      </c>
      <c r="G32" s="32">
        <v>0</v>
      </c>
      <c r="H32" s="32">
        <v>0</v>
      </c>
      <c r="I32" s="32">
        <v>443538</v>
      </c>
      <c r="J32" s="32">
        <v>23581</v>
      </c>
      <c r="K32" s="32">
        <v>467119</v>
      </c>
      <c r="L32" s="33">
        <v>0</v>
      </c>
      <c r="M32" s="29">
        <f>IF(AND(D32=0,I32=0),"",(I32/D32))</f>
        <v>0.96035492196566841</v>
      </c>
      <c r="N32" s="29">
        <f>IF(AND(E32=0,J32=0),"",(J32/E32))</f>
        <v>0.24134648844492662</v>
      </c>
      <c r="O32" s="29">
        <f>IF(AND(F32=0,K32=0),"",(K32/F32))</f>
        <v>0.83480593472658582</v>
      </c>
    </row>
    <row r="33" spans="1:15" s="36" customFormat="1" ht="12.75" customHeight="1" x14ac:dyDescent="0.15">
      <c r="A33" s="50"/>
      <c r="B33" s="51" t="s">
        <v>51</v>
      </c>
      <c r="C33" s="52"/>
      <c r="D33" s="39">
        <v>658229</v>
      </c>
      <c r="E33" s="53">
        <v>176725</v>
      </c>
      <c r="F33" s="53">
        <v>834954</v>
      </c>
      <c r="G33" s="53">
        <v>0</v>
      </c>
      <c r="H33" s="53">
        <v>0</v>
      </c>
      <c r="I33" s="53">
        <v>604547</v>
      </c>
      <c r="J33" s="53">
        <v>36532</v>
      </c>
      <c r="K33" s="53">
        <v>641079</v>
      </c>
      <c r="L33" s="54">
        <v>0</v>
      </c>
      <c r="M33" s="55">
        <f>IF(AND(D33=0,I33=0),"",(I33/D33))</f>
        <v>0.9184447965677599</v>
      </c>
      <c r="N33" s="55">
        <f>IF(AND(E33=0,J33=0),"",(J33/E33))</f>
        <v>0.20671665016268212</v>
      </c>
      <c r="O33" s="55">
        <f>IF(AND(F33=0,K33=0),"",(K33/F33))</f>
        <v>0.76780157948821137</v>
      </c>
    </row>
    <row r="34" spans="1:15" s="36" customFormat="1" ht="12.75" customHeight="1" x14ac:dyDescent="0.15">
      <c r="A34" s="16"/>
      <c r="B34" s="48" t="s">
        <v>52</v>
      </c>
      <c r="C34" s="17"/>
      <c r="D34" s="37">
        <v>1256893</v>
      </c>
      <c r="E34" s="32">
        <v>275312</v>
      </c>
      <c r="F34" s="32">
        <v>1532205</v>
      </c>
      <c r="G34" s="32">
        <v>0</v>
      </c>
      <c r="H34" s="32">
        <v>0</v>
      </c>
      <c r="I34" s="32">
        <v>1209619</v>
      </c>
      <c r="J34" s="32">
        <v>53544</v>
      </c>
      <c r="K34" s="32">
        <v>1263163</v>
      </c>
      <c r="L34" s="38">
        <v>0</v>
      </c>
      <c r="M34" s="29">
        <f>IF(AND(D34=0,I34=0),"",(I34/D34))</f>
        <v>0.96238820647421852</v>
      </c>
      <c r="N34" s="29">
        <f>IF(AND(E34=0,J34=0),"",(J34/E34))</f>
        <v>0.19448480269657697</v>
      </c>
      <c r="O34" s="29">
        <f>IF(AND(F34=0,K34=0),"",(K34/F34))</f>
        <v>0.82440861372988605</v>
      </c>
    </row>
    <row r="35" spans="1:15" s="36" customFormat="1" ht="12.75" customHeight="1" x14ac:dyDescent="0.15">
      <c r="A35" s="16"/>
      <c r="B35" s="48" t="s">
        <v>53</v>
      </c>
      <c r="C35" s="17"/>
      <c r="D35" s="31">
        <v>939934</v>
      </c>
      <c r="E35" s="32">
        <v>115208</v>
      </c>
      <c r="F35" s="32">
        <v>1055142</v>
      </c>
      <c r="G35" s="32">
        <v>0</v>
      </c>
      <c r="H35" s="32">
        <v>0</v>
      </c>
      <c r="I35" s="32">
        <v>893403</v>
      </c>
      <c r="J35" s="32">
        <v>35060</v>
      </c>
      <c r="K35" s="32">
        <v>928463</v>
      </c>
      <c r="L35" s="33">
        <v>0</v>
      </c>
      <c r="M35" s="29">
        <f>IF(AND(D35=0,I35=0),"",(I35/D35))</f>
        <v>0.95049546031955434</v>
      </c>
      <c r="N35" s="29">
        <f>IF(AND(E35=0,J35=0),"",(J35/E35))</f>
        <v>0.30431914450385389</v>
      </c>
      <c r="O35" s="29">
        <f>IF(AND(F35=0,K35=0),"",(K35/F35))</f>
        <v>0.8799412780459881</v>
      </c>
    </row>
    <row r="36" spans="1:15" s="36" customFormat="1" ht="12.75" customHeight="1" x14ac:dyDescent="0.15">
      <c r="A36" s="16"/>
      <c r="B36" s="48" t="s">
        <v>54</v>
      </c>
      <c r="C36" s="17"/>
      <c r="D36" s="31">
        <v>2265753</v>
      </c>
      <c r="E36" s="32">
        <v>116394</v>
      </c>
      <c r="F36" s="32">
        <v>2382147</v>
      </c>
      <c r="G36" s="32">
        <v>0</v>
      </c>
      <c r="H36" s="32">
        <v>0</v>
      </c>
      <c r="I36" s="32">
        <v>2219807</v>
      </c>
      <c r="J36" s="32">
        <v>44825</v>
      </c>
      <c r="K36" s="32">
        <v>2264632</v>
      </c>
      <c r="L36" s="33">
        <v>0</v>
      </c>
      <c r="M36" s="29">
        <f>IF(AND(D36=0,I36=0),"",(I36/D36))</f>
        <v>0.9797215318704201</v>
      </c>
      <c r="N36" s="29">
        <f>IF(AND(E36=0,J36=0),"",(J36/E36))</f>
        <v>0.38511435297352098</v>
      </c>
      <c r="O36" s="29">
        <f>IF(AND(F36=0,K36=0),"",(K36/F36))</f>
        <v>0.95066845161108871</v>
      </c>
    </row>
    <row r="37" spans="1:15" s="36" customFormat="1" ht="12.75" customHeight="1" x14ac:dyDescent="0.15">
      <c r="A37" s="16"/>
      <c r="B37" s="48" t="s">
        <v>55</v>
      </c>
      <c r="C37" s="17"/>
      <c r="D37" s="31">
        <v>957957</v>
      </c>
      <c r="E37" s="32">
        <v>221128</v>
      </c>
      <c r="F37" s="32">
        <v>1179085</v>
      </c>
      <c r="G37" s="32">
        <v>0</v>
      </c>
      <c r="H37" s="32">
        <v>0</v>
      </c>
      <c r="I37" s="32">
        <v>898972</v>
      </c>
      <c r="J37" s="32">
        <v>29924</v>
      </c>
      <c r="K37" s="32">
        <v>928896</v>
      </c>
      <c r="L37" s="33">
        <v>0</v>
      </c>
      <c r="M37" s="29">
        <f>IF(AND(D37=0,I37=0),"",(I37/D37))</f>
        <v>0.93842625504067512</v>
      </c>
      <c r="N37" s="29">
        <f>IF(AND(E37=0,J37=0),"",(J37/E37))</f>
        <v>0.13532433703556312</v>
      </c>
      <c r="O37" s="29">
        <f>IF(AND(F37=0,K37=0),"",(K37/F37))</f>
        <v>0.78781088725579584</v>
      </c>
    </row>
    <row r="38" spans="1:15" s="36" customFormat="1" ht="12.75" customHeight="1" x14ac:dyDescent="0.15">
      <c r="A38" s="50"/>
      <c r="B38" s="51" t="s">
        <v>56</v>
      </c>
      <c r="C38" s="52"/>
      <c r="D38" s="39">
        <v>673850</v>
      </c>
      <c r="E38" s="53">
        <v>270547</v>
      </c>
      <c r="F38" s="53">
        <v>944397</v>
      </c>
      <c r="G38" s="53">
        <v>0</v>
      </c>
      <c r="H38" s="53">
        <v>0</v>
      </c>
      <c r="I38" s="53">
        <v>640646</v>
      </c>
      <c r="J38" s="53">
        <v>47679</v>
      </c>
      <c r="K38" s="53">
        <v>688325</v>
      </c>
      <c r="L38" s="54">
        <v>0</v>
      </c>
      <c r="M38" s="55">
        <f>IF(AND(D38=0,I38=0),"",(I38/D38))</f>
        <v>0.95072493878459596</v>
      </c>
      <c r="N38" s="55">
        <f>IF(AND(E38=0,J38=0),"",(J38/E38))</f>
        <v>0.17623185620243434</v>
      </c>
      <c r="O38" s="55">
        <f>IF(AND(F38=0,K38=0),"",(K38/F38))</f>
        <v>0.7288513199427783</v>
      </c>
    </row>
    <row r="39" spans="1:15" s="36" customFormat="1" ht="12.75" customHeight="1" x14ac:dyDescent="0.15">
      <c r="A39" s="16"/>
      <c r="B39" s="48" t="s">
        <v>57</v>
      </c>
      <c r="C39" s="17"/>
      <c r="D39" s="37">
        <v>491393</v>
      </c>
      <c r="E39" s="32">
        <v>106808</v>
      </c>
      <c r="F39" s="32">
        <v>598201</v>
      </c>
      <c r="G39" s="32">
        <v>0</v>
      </c>
      <c r="H39" s="32">
        <v>0</v>
      </c>
      <c r="I39" s="32">
        <v>468865</v>
      </c>
      <c r="J39" s="32">
        <v>21235</v>
      </c>
      <c r="K39" s="32">
        <v>490100</v>
      </c>
      <c r="L39" s="38">
        <v>0</v>
      </c>
      <c r="M39" s="29">
        <f>IF(AND(D39=0,I39=0),"",(I39/D39))</f>
        <v>0.95415482109024752</v>
      </c>
      <c r="N39" s="29">
        <f>IF(AND(E39=0,J39=0),"",(J39/E39))</f>
        <v>0.19881469552842485</v>
      </c>
      <c r="O39" s="29">
        <f>IF(AND(F39=0,K39=0),"",(K39/F39))</f>
        <v>0.81928983736235816</v>
      </c>
    </row>
    <row r="40" spans="1:15" s="36" customFormat="1" ht="12.75" customHeight="1" x14ac:dyDescent="0.15">
      <c r="A40" s="16"/>
      <c r="B40" s="48" t="s">
        <v>58</v>
      </c>
      <c r="C40" s="17"/>
      <c r="D40" s="31">
        <v>782132</v>
      </c>
      <c r="E40" s="32">
        <v>329951</v>
      </c>
      <c r="F40" s="32">
        <v>1112083</v>
      </c>
      <c r="G40" s="32">
        <v>0</v>
      </c>
      <c r="H40" s="32">
        <v>0</v>
      </c>
      <c r="I40" s="32">
        <v>727245</v>
      </c>
      <c r="J40" s="32">
        <v>63476</v>
      </c>
      <c r="K40" s="32">
        <v>790721</v>
      </c>
      <c r="L40" s="33">
        <v>0</v>
      </c>
      <c r="M40" s="29">
        <f>IF(AND(D40=0,I40=0),"",(I40/D40))</f>
        <v>0.92982386604818623</v>
      </c>
      <c r="N40" s="29">
        <f>IF(AND(E40=0,J40=0),"",(J40/E40))</f>
        <v>0.19238008067864623</v>
      </c>
      <c r="O40" s="29">
        <f>IF(AND(F40=0,K40=0),"",(K40/F40))</f>
        <v>0.71102696471396465</v>
      </c>
    </row>
    <row r="41" spans="1:15" s="36" customFormat="1" ht="12.75" customHeight="1" x14ac:dyDescent="0.15">
      <c r="A41" s="16"/>
      <c r="B41" s="48" t="s">
        <v>59</v>
      </c>
      <c r="C41" s="17"/>
      <c r="D41" s="31">
        <v>509791</v>
      </c>
      <c r="E41" s="32">
        <v>194437</v>
      </c>
      <c r="F41" s="32">
        <v>704228</v>
      </c>
      <c r="G41" s="32">
        <v>0</v>
      </c>
      <c r="H41" s="32">
        <v>0</v>
      </c>
      <c r="I41" s="32">
        <v>474835</v>
      </c>
      <c r="J41" s="32">
        <v>32639</v>
      </c>
      <c r="K41" s="32">
        <v>507474</v>
      </c>
      <c r="L41" s="33">
        <v>0</v>
      </c>
      <c r="M41" s="29">
        <f>IF(AND(D41=0,I41=0),"",(I41/D41))</f>
        <v>0.93143072357103207</v>
      </c>
      <c r="N41" s="29">
        <f>IF(AND(E41=0,J41=0),"",(J41/E41))</f>
        <v>0.16786414108425865</v>
      </c>
      <c r="O41" s="29">
        <f>IF(AND(F41=0,K41=0),"",(K41/F41))</f>
        <v>0.72061037050500687</v>
      </c>
    </row>
    <row r="42" spans="1:15" s="36" customFormat="1" ht="12.75" customHeight="1" x14ac:dyDescent="0.15">
      <c r="A42" s="16"/>
      <c r="B42" s="48" t="s">
        <v>60</v>
      </c>
      <c r="C42" s="17"/>
      <c r="D42" s="31">
        <v>532249</v>
      </c>
      <c r="E42" s="32">
        <v>89081</v>
      </c>
      <c r="F42" s="32">
        <v>621330</v>
      </c>
      <c r="G42" s="32">
        <v>0</v>
      </c>
      <c r="H42" s="32">
        <v>0</v>
      </c>
      <c r="I42" s="32">
        <v>508370</v>
      </c>
      <c r="J42" s="32">
        <v>21432</v>
      </c>
      <c r="K42" s="32">
        <v>529802</v>
      </c>
      <c r="L42" s="33">
        <v>0</v>
      </c>
      <c r="M42" s="29">
        <f>IF(AND(D42=0,I42=0),"",(I42/D42))</f>
        <v>0.95513566018912199</v>
      </c>
      <c r="N42" s="29">
        <f>IF(AND(E42=0,J42=0),"",(J42/E42))</f>
        <v>0.24059002480888181</v>
      </c>
      <c r="O42" s="29">
        <f>IF(AND(F42=0,K42=0),"",(K42/F42))</f>
        <v>0.85269019683581992</v>
      </c>
    </row>
    <row r="43" spans="1:15" s="36" customFormat="1" ht="12.75" customHeight="1" x14ac:dyDescent="0.15">
      <c r="A43" s="50"/>
      <c r="B43" s="51" t="s">
        <v>61</v>
      </c>
      <c r="C43" s="52"/>
      <c r="D43" s="39">
        <v>154754</v>
      </c>
      <c r="E43" s="53">
        <v>8601</v>
      </c>
      <c r="F43" s="53">
        <v>163355</v>
      </c>
      <c r="G43" s="53">
        <v>0</v>
      </c>
      <c r="H43" s="53">
        <v>0</v>
      </c>
      <c r="I43" s="53">
        <v>150102</v>
      </c>
      <c r="J43" s="53">
        <v>3826</v>
      </c>
      <c r="K43" s="53">
        <v>153928</v>
      </c>
      <c r="L43" s="54">
        <v>0</v>
      </c>
      <c r="M43" s="55">
        <f>IF(AND(D43=0,I43=0),"",(I43/D43))</f>
        <v>0.96993938767333965</v>
      </c>
      <c r="N43" s="55">
        <f>IF(AND(E43=0,J43=0),"",(J43/E43))</f>
        <v>0.44483199627950237</v>
      </c>
      <c r="O43" s="55">
        <f>IF(AND(F43=0,K43=0),"",(K43/F43))</f>
        <v>0.94229132870129473</v>
      </c>
    </row>
    <row r="44" spans="1:15" s="36" customFormat="1" ht="12.75" customHeight="1" x14ac:dyDescent="0.15">
      <c r="A44" s="16"/>
      <c r="B44" s="48" t="s">
        <v>62</v>
      </c>
      <c r="C44" s="17"/>
      <c r="D44" s="37">
        <v>801004</v>
      </c>
      <c r="E44" s="32">
        <v>86725</v>
      </c>
      <c r="F44" s="32">
        <v>887729</v>
      </c>
      <c r="G44" s="32">
        <v>0</v>
      </c>
      <c r="H44" s="32">
        <v>0</v>
      </c>
      <c r="I44" s="32">
        <v>776624</v>
      </c>
      <c r="J44" s="32">
        <v>24276</v>
      </c>
      <c r="K44" s="32">
        <v>800900</v>
      </c>
      <c r="L44" s="38">
        <v>0</v>
      </c>
      <c r="M44" s="29">
        <f>IF(AND(D44=0,I44=0),"",(I44/D44))</f>
        <v>0.96956319818627623</v>
      </c>
      <c r="N44" s="29">
        <f>IF(AND(E44=0,J44=0),"",(J44/E44))</f>
        <v>0.2799192850965696</v>
      </c>
      <c r="O44" s="29">
        <f>IF(AND(F44=0,K44=0),"",(K44/F44))</f>
        <v>0.90218974484330239</v>
      </c>
    </row>
    <row r="45" spans="1:15" s="36" customFormat="1" ht="12.75" customHeight="1" x14ac:dyDescent="0.15">
      <c r="A45" s="16"/>
      <c r="B45" s="48" t="s">
        <v>63</v>
      </c>
      <c r="C45" s="17"/>
      <c r="D45" s="31">
        <v>208210</v>
      </c>
      <c r="E45" s="32">
        <v>21014</v>
      </c>
      <c r="F45" s="32">
        <v>229224</v>
      </c>
      <c r="G45" s="32">
        <v>0</v>
      </c>
      <c r="H45" s="32">
        <v>0</v>
      </c>
      <c r="I45" s="32">
        <v>199411</v>
      </c>
      <c r="J45" s="32">
        <v>12472</v>
      </c>
      <c r="K45" s="32">
        <v>211883</v>
      </c>
      <c r="L45" s="33">
        <v>0</v>
      </c>
      <c r="M45" s="29">
        <f>IF(AND(D45=0,I45=0),"",(I45/D45))</f>
        <v>0.95773978195091491</v>
      </c>
      <c r="N45" s="29">
        <f>IF(AND(E45=0,J45=0),"",(J45/E45))</f>
        <v>0.59350908917864276</v>
      </c>
      <c r="O45" s="29">
        <f>IF(AND(F45=0,K45=0),"",(K45/F45))</f>
        <v>0.9243491082958154</v>
      </c>
    </row>
    <row r="46" spans="1:15" s="36" customFormat="1" ht="12.75" customHeight="1" x14ac:dyDescent="0.15">
      <c r="A46" s="16"/>
      <c r="B46" s="48" t="s">
        <v>64</v>
      </c>
      <c r="C46" s="17"/>
      <c r="D46" s="31">
        <v>476602</v>
      </c>
      <c r="E46" s="32">
        <v>42669</v>
      </c>
      <c r="F46" s="32">
        <v>519271</v>
      </c>
      <c r="G46" s="32">
        <v>0</v>
      </c>
      <c r="H46" s="32">
        <v>0</v>
      </c>
      <c r="I46" s="32">
        <v>455451</v>
      </c>
      <c r="J46" s="32">
        <v>16078</v>
      </c>
      <c r="K46" s="32">
        <v>471529</v>
      </c>
      <c r="L46" s="33">
        <v>0</v>
      </c>
      <c r="M46" s="29">
        <f>IF(AND(D46=0,I46=0),"",(I46/D46))</f>
        <v>0.95562125211392313</v>
      </c>
      <c r="N46" s="29">
        <f>IF(AND(E46=0,J46=0),"",(J46/E46))</f>
        <v>0.37680751833884085</v>
      </c>
      <c r="O46" s="29">
        <f>IF(AND(F46=0,K46=0),"",(K46/F46))</f>
        <v>0.90805956812531419</v>
      </c>
    </row>
    <row r="47" spans="1:15" s="36" customFormat="1" ht="12.75" customHeight="1" x14ac:dyDescent="0.15">
      <c r="A47" s="16"/>
      <c r="B47" s="48" t="s">
        <v>65</v>
      </c>
      <c r="C47" s="17"/>
      <c r="D47" s="31">
        <v>507586</v>
      </c>
      <c r="E47" s="32">
        <v>113881</v>
      </c>
      <c r="F47" s="32">
        <v>621467</v>
      </c>
      <c r="G47" s="32">
        <v>0</v>
      </c>
      <c r="H47" s="32">
        <v>0</v>
      </c>
      <c r="I47" s="32">
        <v>482250</v>
      </c>
      <c r="J47" s="32">
        <v>21028</v>
      </c>
      <c r="K47" s="32">
        <v>503278</v>
      </c>
      <c r="L47" s="33">
        <v>0</v>
      </c>
      <c r="M47" s="29">
        <f>IF(AND(D47=0,I47=0),"",(I47/D47))</f>
        <v>0.95008530574129313</v>
      </c>
      <c r="N47" s="29">
        <f>IF(AND(E47=0,J47=0),"",(J47/E47))</f>
        <v>0.18464888787418446</v>
      </c>
      <c r="O47" s="29">
        <f>IF(AND(F47=0,K47=0),"",(K47/F47))</f>
        <v>0.80982256499540606</v>
      </c>
    </row>
    <row r="48" spans="1:15" s="36" customFormat="1" ht="12.75" customHeight="1" x14ac:dyDescent="0.15">
      <c r="A48" s="50"/>
      <c r="B48" s="51" t="s">
        <v>66</v>
      </c>
      <c r="C48" s="52"/>
      <c r="D48" s="39">
        <v>369069</v>
      </c>
      <c r="E48" s="53">
        <v>89426</v>
      </c>
      <c r="F48" s="53">
        <v>458495</v>
      </c>
      <c r="G48" s="53">
        <v>0</v>
      </c>
      <c r="H48" s="53">
        <v>0</v>
      </c>
      <c r="I48" s="53">
        <v>354852</v>
      </c>
      <c r="J48" s="53">
        <v>20428</v>
      </c>
      <c r="K48" s="53">
        <v>375280</v>
      </c>
      <c r="L48" s="54">
        <v>0</v>
      </c>
      <c r="M48" s="55">
        <f>IF(AND(D48=0,I48=0),"",(I48/D48))</f>
        <v>0.96147874787641341</v>
      </c>
      <c r="N48" s="55">
        <f>IF(AND(E48=0,J48=0),"",(J48/E48))</f>
        <v>0.22843468342540202</v>
      </c>
      <c r="O48" s="55">
        <f>IF(AND(F48=0,K48=0),"",(K48/F48))</f>
        <v>0.8185040185825363</v>
      </c>
    </row>
    <row r="49" spans="1:15" s="36" customFormat="1" ht="12.75" customHeight="1" x14ac:dyDescent="0.15">
      <c r="A49" s="16"/>
      <c r="B49" s="48" t="s">
        <v>67</v>
      </c>
      <c r="C49" s="17"/>
      <c r="D49" s="37">
        <v>139419</v>
      </c>
      <c r="E49" s="32">
        <v>42124</v>
      </c>
      <c r="F49" s="32">
        <v>181543</v>
      </c>
      <c r="G49" s="32">
        <v>0</v>
      </c>
      <c r="H49" s="32">
        <v>0</v>
      </c>
      <c r="I49" s="32">
        <v>123611</v>
      </c>
      <c r="J49" s="32">
        <v>9020</v>
      </c>
      <c r="K49" s="32">
        <v>132631</v>
      </c>
      <c r="L49" s="38">
        <v>0</v>
      </c>
      <c r="M49" s="29">
        <f>IF(AND(D49=0,I49=0),"",(I49/D49))</f>
        <v>0.88661516722971756</v>
      </c>
      <c r="N49" s="29">
        <f>IF(AND(E49=0,J49=0),"",(J49/E49))</f>
        <v>0.21412971227803626</v>
      </c>
      <c r="O49" s="29">
        <f>IF(AND(F49=0,K49=0),"",(K49/F49))</f>
        <v>0.73057622711974568</v>
      </c>
    </row>
    <row r="50" spans="1:15" s="36" customFormat="1" ht="12.75" customHeight="1" x14ac:dyDescent="0.15">
      <c r="A50" s="16"/>
      <c r="B50" s="48" t="s">
        <v>68</v>
      </c>
      <c r="C50" s="17"/>
      <c r="D50" s="31">
        <v>261325</v>
      </c>
      <c r="E50" s="32">
        <v>41096</v>
      </c>
      <c r="F50" s="32">
        <v>302421</v>
      </c>
      <c r="G50" s="32">
        <v>0</v>
      </c>
      <c r="H50" s="32">
        <v>0</v>
      </c>
      <c r="I50" s="32">
        <v>244597</v>
      </c>
      <c r="J50" s="32">
        <v>15488</v>
      </c>
      <c r="K50" s="32">
        <v>260085</v>
      </c>
      <c r="L50" s="33">
        <v>0</v>
      </c>
      <c r="M50" s="29">
        <f>IF(AND(D50=0,I50=0),"",(I50/D50))</f>
        <v>0.93598775471156603</v>
      </c>
      <c r="N50" s="29">
        <f>IF(AND(E50=0,J50=0),"",(J50/E50))</f>
        <v>0.37687366167023556</v>
      </c>
      <c r="O50" s="29">
        <f>IF(AND(F50=0,K50=0),"",(K50/F50))</f>
        <v>0.86000972154711475</v>
      </c>
    </row>
    <row r="51" spans="1:15" s="36" customFormat="1" ht="12.75" customHeight="1" x14ac:dyDescent="0.15">
      <c r="A51" s="16"/>
      <c r="B51" s="48" t="s">
        <v>69</v>
      </c>
      <c r="C51" s="17"/>
      <c r="D51" s="31">
        <v>222628</v>
      </c>
      <c r="E51" s="32">
        <v>29860</v>
      </c>
      <c r="F51" s="32">
        <v>252488</v>
      </c>
      <c r="G51" s="32">
        <v>0</v>
      </c>
      <c r="H51" s="32">
        <v>0</v>
      </c>
      <c r="I51" s="32">
        <v>214844</v>
      </c>
      <c r="J51" s="32">
        <v>10332</v>
      </c>
      <c r="K51" s="32">
        <v>225176</v>
      </c>
      <c r="L51" s="33">
        <v>0</v>
      </c>
      <c r="M51" s="29">
        <f>IF(AND(D51=0,I51=0),"",(I51/D51))</f>
        <v>0.96503584454785563</v>
      </c>
      <c r="N51" s="29">
        <f>IF(AND(E51=0,J51=0),"",(J51/E51))</f>
        <v>0.34601473543201605</v>
      </c>
      <c r="O51" s="29">
        <f>IF(AND(F51=0,K51=0),"",(K51/F51))</f>
        <v>0.89182852254364564</v>
      </c>
    </row>
    <row r="52" spans="1:15" s="36" customFormat="1" ht="12.75" customHeight="1" x14ac:dyDescent="0.15">
      <c r="A52" s="16"/>
      <c r="B52" s="48" t="s">
        <v>70</v>
      </c>
      <c r="C52" s="17"/>
      <c r="D52" s="31">
        <v>669255</v>
      </c>
      <c r="E52" s="32">
        <v>161949</v>
      </c>
      <c r="F52" s="32">
        <v>831204</v>
      </c>
      <c r="G52" s="32">
        <v>0</v>
      </c>
      <c r="H52" s="32">
        <v>0</v>
      </c>
      <c r="I52" s="32">
        <v>641836</v>
      </c>
      <c r="J52" s="32">
        <v>22542</v>
      </c>
      <c r="K52" s="32">
        <v>664378</v>
      </c>
      <c r="L52" s="33">
        <v>0</v>
      </c>
      <c r="M52" s="29">
        <f>IF(AND(D52=0,I52=0),"",(I52/D52))</f>
        <v>0.95903056383590712</v>
      </c>
      <c r="N52" s="29">
        <f>IF(AND(E52=0,J52=0),"",(J52/E52))</f>
        <v>0.13919196784172796</v>
      </c>
      <c r="O52" s="29">
        <f>IF(AND(F52=0,K52=0),"",(K52/F52))</f>
        <v>0.79929596103964851</v>
      </c>
    </row>
    <row r="53" spans="1:15" s="36" customFormat="1" ht="12.75" customHeight="1" x14ac:dyDescent="0.15">
      <c r="A53" s="50"/>
      <c r="B53" s="51" t="s">
        <v>71</v>
      </c>
      <c r="C53" s="52"/>
      <c r="D53" s="39">
        <v>43206</v>
      </c>
      <c r="E53" s="53">
        <v>4789</v>
      </c>
      <c r="F53" s="53">
        <v>47995</v>
      </c>
      <c r="G53" s="53">
        <v>0</v>
      </c>
      <c r="H53" s="53">
        <v>0</v>
      </c>
      <c r="I53" s="53">
        <v>41182</v>
      </c>
      <c r="J53" s="53">
        <v>1149</v>
      </c>
      <c r="K53" s="53">
        <v>42331</v>
      </c>
      <c r="L53" s="54">
        <v>0</v>
      </c>
      <c r="M53" s="55">
        <f>IF(AND(D53=0,I53=0),"",(I53/D53))</f>
        <v>0.95315465444614178</v>
      </c>
      <c r="N53" s="55">
        <f>IF(AND(E53=0,J53=0),"",(J53/E53))</f>
        <v>0.23992482773021509</v>
      </c>
      <c r="O53" s="55">
        <f>IF(AND(F53=0,K53=0),"",(K53/F53))</f>
        <v>0.88198770705281804</v>
      </c>
    </row>
    <row r="54" spans="1:15" s="36" customFormat="1" ht="12.75" customHeight="1" x14ac:dyDescent="0.15">
      <c r="A54" s="16"/>
      <c r="B54" s="48" t="s">
        <v>72</v>
      </c>
      <c r="C54" s="17"/>
      <c r="D54" s="37">
        <v>327333</v>
      </c>
      <c r="E54" s="32">
        <v>49386</v>
      </c>
      <c r="F54" s="32">
        <v>376719</v>
      </c>
      <c r="G54" s="32">
        <v>0</v>
      </c>
      <c r="H54" s="32">
        <v>0</v>
      </c>
      <c r="I54" s="32">
        <v>309967</v>
      </c>
      <c r="J54" s="32">
        <v>13345</v>
      </c>
      <c r="K54" s="32">
        <v>323312</v>
      </c>
      <c r="L54" s="38">
        <v>0</v>
      </c>
      <c r="M54" s="29">
        <f>IF(AND(D54=0,I54=0),"",(I54/D54))</f>
        <v>0.94694699281771166</v>
      </c>
      <c r="N54" s="29">
        <f>IF(AND(E54=0,J54=0),"",(J54/E54))</f>
        <v>0.27021828048434782</v>
      </c>
      <c r="O54" s="29">
        <f>IF(AND(F54=0,K54=0),"",(K54/F54))</f>
        <v>0.85823120150563148</v>
      </c>
    </row>
    <row r="55" spans="1:15" s="36" customFormat="1" ht="12.75" customHeight="1" x14ac:dyDescent="0.15">
      <c r="A55" s="16"/>
      <c r="B55" s="48" t="s">
        <v>73</v>
      </c>
      <c r="C55" s="17"/>
      <c r="D55" s="31">
        <v>303161</v>
      </c>
      <c r="E55" s="32">
        <v>41904</v>
      </c>
      <c r="F55" s="32">
        <v>345065</v>
      </c>
      <c r="G55" s="32">
        <v>0</v>
      </c>
      <c r="H55" s="32">
        <v>0</v>
      </c>
      <c r="I55" s="32">
        <v>292951</v>
      </c>
      <c r="J55" s="32">
        <v>7557</v>
      </c>
      <c r="K55" s="32">
        <v>300508</v>
      </c>
      <c r="L55" s="33">
        <v>0</v>
      </c>
      <c r="M55" s="29">
        <f>IF(AND(D55=0,I55=0),"",(I55/D55))</f>
        <v>0.96632152552604067</v>
      </c>
      <c r="N55" s="29">
        <f>IF(AND(E55=0,J55=0),"",(J55/E55))</f>
        <v>0.18034077892325315</v>
      </c>
      <c r="O55" s="29">
        <f>IF(AND(F55=0,K55=0),"",(K55/F55))</f>
        <v>0.87087360352397369</v>
      </c>
    </row>
    <row r="56" spans="1:15" s="36" customFormat="1" ht="12.75" customHeight="1" x14ac:dyDescent="0.15">
      <c r="A56" s="16"/>
      <c r="B56" s="48" t="s">
        <v>74</v>
      </c>
      <c r="C56" s="17"/>
      <c r="D56" s="31">
        <v>490487</v>
      </c>
      <c r="E56" s="32">
        <v>77019</v>
      </c>
      <c r="F56" s="32">
        <v>567506</v>
      </c>
      <c r="G56" s="32">
        <v>0</v>
      </c>
      <c r="H56" s="32">
        <v>0</v>
      </c>
      <c r="I56" s="32">
        <v>465246</v>
      </c>
      <c r="J56" s="32">
        <v>16563</v>
      </c>
      <c r="K56" s="32">
        <v>481809</v>
      </c>
      <c r="L56" s="33">
        <v>0</v>
      </c>
      <c r="M56" s="29">
        <f>IF(AND(D56=0,I56=0),"",(I56/D56))</f>
        <v>0.94853890113295558</v>
      </c>
      <c r="N56" s="29">
        <f>IF(AND(E56=0,J56=0),"",(J56/E56))</f>
        <v>0.21505083161297861</v>
      </c>
      <c r="O56" s="29">
        <f>IF(AND(F56=0,K56=0),"",(K56/F56))</f>
        <v>0.84899366702730894</v>
      </c>
    </row>
    <row r="57" spans="1:15" s="36" customFormat="1" ht="12.75" customHeight="1" x14ac:dyDescent="0.15">
      <c r="A57" s="16"/>
      <c r="B57" s="48" t="s">
        <v>75</v>
      </c>
      <c r="C57" s="17"/>
      <c r="D57" s="31">
        <v>170391</v>
      </c>
      <c r="E57" s="32">
        <v>18196</v>
      </c>
      <c r="F57" s="32">
        <v>188587</v>
      </c>
      <c r="G57" s="32">
        <v>0</v>
      </c>
      <c r="H57" s="32">
        <v>0</v>
      </c>
      <c r="I57" s="32">
        <v>163354</v>
      </c>
      <c r="J57" s="32">
        <v>4917</v>
      </c>
      <c r="K57" s="32">
        <v>168271</v>
      </c>
      <c r="L57" s="33">
        <v>0</v>
      </c>
      <c r="M57" s="29">
        <f>IF(AND(D57=0,I57=0),"",(I57/D57))</f>
        <v>0.9587008703511336</v>
      </c>
      <c r="N57" s="29">
        <f>IF(AND(E57=0,J57=0),"",(J57/E57))</f>
        <v>0.27022422510441857</v>
      </c>
      <c r="O57" s="29">
        <f>IF(AND(F57=0,K57=0),"",(K57/F57))</f>
        <v>0.89227253204091483</v>
      </c>
    </row>
    <row r="58" spans="1:15" s="36" customFormat="1" ht="12.75" customHeight="1" x14ac:dyDescent="0.15">
      <c r="A58" s="50"/>
      <c r="B58" s="51" t="s">
        <v>76</v>
      </c>
      <c r="C58" s="52"/>
      <c r="D58" s="56">
        <v>141743</v>
      </c>
      <c r="E58" s="53">
        <v>28671</v>
      </c>
      <c r="F58" s="53">
        <v>170414</v>
      </c>
      <c r="G58" s="53">
        <v>0</v>
      </c>
      <c r="H58" s="53">
        <v>0</v>
      </c>
      <c r="I58" s="53">
        <v>131057</v>
      </c>
      <c r="J58" s="53">
        <v>6251</v>
      </c>
      <c r="K58" s="53">
        <v>137308</v>
      </c>
      <c r="L58" s="54">
        <v>0</v>
      </c>
      <c r="M58" s="55">
        <f>IF(AND(D58=0,I58=0),"",(I58/D58))</f>
        <v>0.92461003365245553</v>
      </c>
      <c r="N58" s="55">
        <f>IF(AND(E58=0,J58=0),"",(J58/E58))</f>
        <v>0.21802518223989398</v>
      </c>
      <c r="O58" s="55">
        <f>IF(AND(F58=0,K58=0),"",(K58/F58))</f>
        <v>0.80573192343352074</v>
      </c>
    </row>
    <row r="59" spans="1:15" s="36" customFormat="1" ht="12.75" customHeight="1" x14ac:dyDescent="0.15">
      <c r="A59" s="16"/>
      <c r="B59" s="48" t="s">
        <v>77</v>
      </c>
      <c r="C59" s="17"/>
      <c r="D59" s="37">
        <v>137224</v>
      </c>
      <c r="E59" s="32">
        <v>59856</v>
      </c>
      <c r="F59" s="32">
        <v>197080</v>
      </c>
      <c r="G59" s="32">
        <v>0</v>
      </c>
      <c r="H59" s="32">
        <v>0</v>
      </c>
      <c r="I59" s="32">
        <v>125703</v>
      </c>
      <c r="J59" s="32">
        <v>8713</v>
      </c>
      <c r="K59" s="32">
        <v>134416</v>
      </c>
      <c r="L59" s="38">
        <v>0</v>
      </c>
      <c r="M59" s="29">
        <f>IF(AND(D59=0,I59=0),"",(I59/D59))</f>
        <v>0.91604238325657317</v>
      </c>
      <c r="N59" s="29">
        <f>IF(AND(E59=0,J59=0),"",(J59/E59))</f>
        <v>0.14556602512697139</v>
      </c>
      <c r="O59" s="29">
        <f>IF(AND(F59=0,K59=0),"",(K59/F59))</f>
        <v>0.6820377511670388</v>
      </c>
    </row>
    <row r="60" spans="1:15" s="36" customFormat="1" ht="12.75" customHeight="1" x14ac:dyDescent="0.15">
      <c r="A60" s="16"/>
      <c r="B60" s="48" t="s">
        <v>78</v>
      </c>
      <c r="C60" s="17"/>
      <c r="D60" s="31">
        <v>227667</v>
      </c>
      <c r="E60" s="32">
        <v>62986</v>
      </c>
      <c r="F60" s="32">
        <v>290653</v>
      </c>
      <c r="G60" s="32">
        <v>0</v>
      </c>
      <c r="H60" s="32">
        <v>0</v>
      </c>
      <c r="I60" s="32">
        <v>208096</v>
      </c>
      <c r="J60" s="32">
        <v>16239</v>
      </c>
      <c r="K60" s="32">
        <v>224335</v>
      </c>
      <c r="L60" s="33">
        <v>0</v>
      </c>
      <c r="M60" s="29">
        <f>IF(AND(D60=0,I60=0),"",(I60/D60))</f>
        <v>0.91403672908238787</v>
      </c>
      <c r="N60" s="29">
        <f>IF(AND(E60=0,J60=0),"",(J60/E60))</f>
        <v>0.25781919791699742</v>
      </c>
      <c r="O60" s="29">
        <f>IF(AND(F60=0,K60=0),"",(K60/F60))</f>
        <v>0.77183101499038376</v>
      </c>
    </row>
    <row r="61" spans="1:15" s="36" customFormat="1" ht="12.75" customHeight="1" x14ac:dyDescent="0.15">
      <c r="A61" s="16"/>
      <c r="B61" s="48" t="s">
        <v>79</v>
      </c>
      <c r="C61" s="17"/>
      <c r="D61" s="31">
        <v>87819</v>
      </c>
      <c r="E61" s="32">
        <v>29396</v>
      </c>
      <c r="F61" s="32">
        <v>117215</v>
      </c>
      <c r="G61" s="32">
        <v>0</v>
      </c>
      <c r="H61" s="32">
        <v>0</v>
      </c>
      <c r="I61" s="32">
        <v>81122</v>
      </c>
      <c r="J61" s="32">
        <v>6695</v>
      </c>
      <c r="K61" s="32">
        <v>87817</v>
      </c>
      <c r="L61" s="33">
        <v>0</v>
      </c>
      <c r="M61" s="29">
        <f>IF(AND(D61=0,I61=0),"",(I61/D61))</f>
        <v>0.92374087612020173</v>
      </c>
      <c r="N61" s="29">
        <f>IF(AND(E61=0,J61=0),"",(J61/E61))</f>
        <v>0.22775207511226017</v>
      </c>
      <c r="O61" s="29">
        <f>IF(AND(F61=0,K61=0),"",(K61/F61))</f>
        <v>0.74919592202363183</v>
      </c>
    </row>
    <row r="62" spans="1:15" s="36" customFormat="1" ht="12.75" customHeight="1" x14ac:dyDescent="0.15">
      <c r="A62" s="16"/>
      <c r="B62" s="48" t="s">
        <v>80</v>
      </c>
      <c r="C62" s="17"/>
      <c r="D62" s="31">
        <v>51264</v>
      </c>
      <c r="E62" s="32">
        <v>11521</v>
      </c>
      <c r="F62" s="32">
        <v>62785</v>
      </c>
      <c r="G62" s="32">
        <v>0</v>
      </c>
      <c r="H62" s="32">
        <v>0</v>
      </c>
      <c r="I62" s="32">
        <v>49118</v>
      </c>
      <c r="J62" s="32">
        <v>2614</v>
      </c>
      <c r="K62" s="32">
        <v>51732</v>
      </c>
      <c r="L62" s="33">
        <v>0</v>
      </c>
      <c r="M62" s="29">
        <f>IF(AND(D62=0,I62=0),"",(I62/D62))</f>
        <v>0.95813826466916352</v>
      </c>
      <c r="N62" s="29">
        <f>IF(AND(E62=0,J62=0),"",(J62/E62))</f>
        <v>0.22689002690738652</v>
      </c>
      <c r="O62" s="29">
        <f>IF(AND(F62=0,K62=0),"",(K62/F62))</f>
        <v>0.82395476626582786</v>
      </c>
    </row>
    <row r="63" spans="1:15" s="36" customFormat="1" ht="12.75" customHeight="1" x14ac:dyDescent="0.15">
      <c r="A63" s="50"/>
      <c r="B63" s="51" t="s">
        <v>81</v>
      </c>
      <c r="C63" s="52"/>
      <c r="D63" s="39">
        <v>358497</v>
      </c>
      <c r="E63" s="53">
        <v>137496</v>
      </c>
      <c r="F63" s="53">
        <v>495993</v>
      </c>
      <c r="G63" s="53">
        <v>0</v>
      </c>
      <c r="H63" s="53">
        <v>0</v>
      </c>
      <c r="I63" s="53">
        <v>315679</v>
      </c>
      <c r="J63" s="53">
        <v>28674</v>
      </c>
      <c r="K63" s="53">
        <v>344353</v>
      </c>
      <c r="L63" s="54">
        <v>0</v>
      </c>
      <c r="M63" s="55">
        <f>IF(AND(D63=0,I63=0),"",(I63/D63))</f>
        <v>0.88056245937901856</v>
      </c>
      <c r="N63" s="55">
        <f>IF(AND(E63=0,J63=0),"",(J63/E63))</f>
        <v>0.2085442485599581</v>
      </c>
      <c r="O63" s="55">
        <f>IF(AND(F63=0,K63=0),"",(K63/F63))</f>
        <v>0.69426987880877356</v>
      </c>
    </row>
    <row r="64" spans="1:15" s="36" customFormat="1" ht="12.75" customHeight="1" x14ac:dyDescent="0.15">
      <c r="A64" s="16"/>
      <c r="B64" s="48" t="s">
        <v>82</v>
      </c>
      <c r="C64" s="17"/>
      <c r="D64" s="37">
        <v>582815</v>
      </c>
      <c r="E64" s="32">
        <v>143449</v>
      </c>
      <c r="F64" s="32">
        <v>726264</v>
      </c>
      <c r="G64" s="32">
        <v>0</v>
      </c>
      <c r="H64" s="32">
        <v>0</v>
      </c>
      <c r="I64" s="32">
        <v>529086</v>
      </c>
      <c r="J64" s="32">
        <v>35106</v>
      </c>
      <c r="K64" s="32">
        <v>564192</v>
      </c>
      <c r="L64" s="38">
        <v>0</v>
      </c>
      <c r="M64" s="29">
        <f>IF(AND(D64=0,I64=0),"",(I64/D64))</f>
        <v>0.90781122654701751</v>
      </c>
      <c r="N64" s="29">
        <f>IF(AND(E64=0,J64=0),"",(J64/E64))</f>
        <v>0.24472809151684571</v>
      </c>
      <c r="O64" s="29">
        <f>IF(AND(F64=0,K64=0),"",(K64/F64))</f>
        <v>0.77684147913155543</v>
      </c>
    </row>
    <row r="65" spans="1:15" s="36" customFormat="1" ht="12.75" customHeight="1" x14ac:dyDescent="0.15">
      <c r="A65" s="16"/>
      <c r="B65" s="48" t="s">
        <v>83</v>
      </c>
      <c r="C65" s="17"/>
      <c r="D65" s="31">
        <v>341198</v>
      </c>
      <c r="E65" s="32">
        <v>60192</v>
      </c>
      <c r="F65" s="32">
        <v>401390</v>
      </c>
      <c r="G65" s="32">
        <v>0</v>
      </c>
      <c r="H65" s="32">
        <v>0</v>
      </c>
      <c r="I65" s="32">
        <v>317039</v>
      </c>
      <c r="J65" s="32">
        <v>15388</v>
      </c>
      <c r="K65" s="32">
        <v>332427</v>
      </c>
      <c r="L65" s="33">
        <v>0</v>
      </c>
      <c r="M65" s="29">
        <f>IF(AND(D65=0,I65=0),"",(I65/D65))</f>
        <v>0.9291936060586522</v>
      </c>
      <c r="N65" s="29">
        <f>IF(AND(E65=0,J65=0),"",(J65/E65))</f>
        <v>0.25564859117490696</v>
      </c>
      <c r="O65" s="29">
        <f>IF(AND(F65=0,K65=0),"",(K65/F65))</f>
        <v>0.82818954134383016</v>
      </c>
    </row>
    <row r="66" spans="1:15" s="36" customFormat="1" ht="12.75" customHeight="1" x14ac:dyDescent="0.15">
      <c r="A66" s="16"/>
      <c r="B66" s="48" t="s">
        <v>84</v>
      </c>
      <c r="C66" s="17"/>
      <c r="D66" s="31">
        <v>104503</v>
      </c>
      <c r="E66" s="32">
        <v>20876</v>
      </c>
      <c r="F66" s="32">
        <v>125379</v>
      </c>
      <c r="G66" s="32">
        <v>0</v>
      </c>
      <c r="H66" s="32">
        <v>0</v>
      </c>
      <c r="I66" s="32">
        <v>101505</v>
      </c>
      <c r="J66" s="32">
        <v>3809</v>
      </c>
      <c r="K66" s="32">
        <v>105314</v>
      </c>
      <c r="L66" s="33">
        <v>0</v>
      </c>
      <c r="M66" s="29">
        <f>IF(AND(D66=0,I66=0),"",(I66/D66))</f>
        <v>0.97131182836856356</v>
      </c>
      <c r="N66" s="29">
        <f>IF(AND(E66=0,J66=0),"",(J66/E66))</f>
        <v>0.18245832534968384</v>
      </c>
      <c r="O66" s="29">
        <f>IF(AND(F66=0,K66=0),"",(K66/F66))</f>
        <v>0.83996522543647656</v>
      </c>
    </row>
    <row r="67" spans="1:15" s="36" customFormat="1" ht="12.75" customHeight="1" x14ac:dyDescent="0.15">
      <c r="A67" s="16"/>
      <c r="B67" s="48" t="s">
        <v>85</v>
      </c>
      <c r="C67" s="17"/>
      <c r="D67" s="31">
        <v>121464</v>
      </c>
      <c r="E67" s="32">
        <v>36454</v>
      </c>
      <c r="F67" s="32">
        <v>157918</v>
      </c>
      <c r="G67" s="32">
        <v>0</v>
      </c>
      <c r="H67" s="32">
        <v>0</v>
      </c>
      <c r="I67" s="32">
        <v>116530</v>
      </c>
      <c r="J67" s="32">
        <v>5695</v>
      </c>
      <c r="K67" s="32">
        <v>122225</v>
      </c>
      <c r="L67" s="33">
        <v>0</v>
      </c>
      <c r="M67" s="29">
        <f>IF(AND(D67=0,I67=0),"",(I67/D67))</f>
        <v>0.95937891062372394</v>
      </c>
      <c r="N67" s="29">
        <f>IF(AND(E67=0,J67=0),"",(J67/E67))</f>
        <v>0.15622428265759589</v>
      </c>
      <c r="O67" s="29">
        <f>IF(AND(F67=0,K67=0),"",(K67/F67))</f>
        <v>0.77397763396192965</v>
      </c>
    </row>
    <row r="68" spans="1:15" s="30" customFormat="1" ht="12.75" customHeight="1" x14ac:dyDescent="0.15">
      <c r="A68" s="21"/>
      <c r="B68" s="49" t="s">
        <v>86</v>
      </c>
      <c r="C68" s="22"/>
      <c r="D68" s="39">
        <v>285781</v>
      </c>
      <c r="E68" s="34">
        <v>174570</v>
      </c>
      <c r="F68" s="34">
        <v>460351</v>
      </c>
      <c r="G68" s="34">
        <v>0</v>
      </c>
      <c r="H68" s="34">
        <v>0</v>
      </c>
      <c r="I68" s="34">
        <v>263338</v>
      </c>
      <c r="J68" s="34">
        <v>26040</v>
      </c>
      <c r="K68" s="34">
        <v>289378</v>
      </c>
      <c r="L68" s="40">
        <v>0</v>
      </c>
      <c r="M68" s="35">
        <f>IF(AND(D68=0,I68=0),"",(I68/D68))</f>
        <v>0.92146783725999981</v>
      </c>
      <c r="N68" s="35">
        <f>IF(AND(E68=0,J68=0),"",(J68/E68))</f>
        <v>0.14916652345763878</v>
      </c>
      <c r="O68" s="35">
        <f>IF(AND(F68=0,K68=0),"",(K68/F68))</f>
        <v>0.62860295730866234</v>
      </c>
    </row>
    <row r="69" spans="1:15" s="9" customFormat="1" ht="12.75" customHeight="1" x14ac:dyDescent="0.15">
      <c r="A69" s="16"/>
      <c r="B69" s="48" t="s">
        <v>87</v>
      </c>
      <c r="C69" s="17"/>
      <c r="D69" s="41">
        <f t="shared" ref="D69:L69" si="0">SUM(D9:D10)</f>
        <v>0</v>
      </c>
      <c r="E69" s="41">
        <f t="shared" si="0"/>
        <v>0</v>
      </c>
      <c r="F69" s="41">
        <f t="shared" si="0"/>
        <v>0</v>
      </c>
      <c r="G69" s="41">
        <f t="shared" si="0"/>
        <v>0</v>
      </c>
      <c r="H69" s="41">
        <f t="shared" si="0"/>
        <v>0</v>
      </c>
      <c r="I69" s="41">
        <f t="shared" si="0"/>
        <v>0</v>
      </c>
      <c r="J69" s="41">
        <f t="shared" si="0"/>
        <v>0</v>
      </c>
      <c r="K69" s="41">
        <f t="shared" si="0"/>
        <v>0</v>
      </c>
      <c r="L69" s="41">
        <f t="shared" si="0"/>
        <v>0</v>
      </c>
      <c r="M69" s="42" t="str">
        <f>IF(AND(D69=0,I69=0),"",(I69/D69))</f>
        <v/>
      </c>
      <c r="N69" s="42" t="str">
        <f>IF(AND(E69=0,J69=0),"",(J69/E69))</f>
        <v/>
      </c>
      <c r="O69" s="42" t="str">
        <f>IF(AND(F69=0,K69=0),"",(K69/F69))</f>
        <v/>
      </c>
    </row>
    <row r="70" spans="1:15" s="9" customFormat="1" ht="12.75" customHeight="1" x14ac:dyDescent="0.15">
      <c r="A70" s="16"/>
      <c r="B70" s="48" t="s">
        <v>88</v>
      </c>
      <c r="C70" s="17"/>
      <c r="D70" s="43">
        <f>SUM(D11:D37)</f>
        <v>32297023</v>
      </c>
      <c r="E70" s="43">
        <f t="shared" ref="E70:L70" si="1">SUM(E11:E37)</f>
        <v>6137237</v>
      </c>
      <c r="F70" s="43">
        <f t="shared" si="1"/>
        <v>38434260</v>
      </c>
      <c r="G70" s="43">
        <f t="shared" si="1"/>
        <v>0</v>
      </c>
      <c r="H70" s="43">
        <f t="shared" si="1"/>
        <v>0</v>
      </c>
      <c r="I70" s="43">
        <f t="shared" si="1"/>
        <v>30743358</v>
      </c>
      <c r="J70" s="43">
        <f t="shared" si="1"/>
        <v>1275998</v>
      </c>
      <c r="K70" s="43">
        <f t="shared" si="1"/>
        <v>32019356</v>
      </c>
      <c r="L70" s="43">
        <f t="shared" si="1"/>
        <v>0</v>
      </c>
      <c r="M70" s="29">
        <f>IF(AND(D70=0,I70=0),"",(I70/D70))</f>
        <v>0.95189448265866483</v>
      </c>
      <c r="N70" s="29">
        <f>IF(AND(E70=0,J70=0),"",(J70/E70))</f>
        <v>0.20791082371431965</v>
      </c>
      <c r="O70" s="29">
        <f>IF(AND(F70=0,K70=0),"",(K70/F70))</f>
        <v>0.83309411967343716</v>
      </c>
    </row>
    <row r="71" spans="1:15" s="9" customFormat="1" ht="12.75" customHeight="1" x14ac:dyDescent="0.15">
      <c r="A71" s="16"/>
      <c r="B71" s="48" t="s">
        <v>89</v>
      </c>
      <c r="C71" s="17"/>
      <c r="D71" s="43">
        <f>SUM(D38:D68)</f>
        <v>10573820</v>
      </c>
      <c r="E71" s="43">
        <f t="shared" ref="E71:L71" si="2">SUM(E38:E68)</f>
        <v>2584930</v>
      </c>
      <c r="F71" s="43">
        <f t="shared" si="2"/>
        <v>13158750</v>
      </c>
      <c r="G71" s="43">
        <f t="shared" si="2"/>
        <v>0</v>
      </c>
      <c r="H71" s="43">
        <f t="shared" si="2"/>
        <v>0</v>
      </c>
      <c r="I71" s="43">
        <f t="shared" si="2"/>
        <v>9974512</v>
      </c>
      <c r="J71" s="43">
        <f t="shared" si="2"/>
        <v>540706</v>
      </c>
      <c r="K71" s="43">
        <f t="shared" si="2"/>
        <v>10515218</v>
      </c>
      <c r="L71" s="43">
        <f t="shared" si="2"/>
        <v>0</v>
      </c>
      <c r="M71" s="29">
        <f>IF(AND(D71=0,I71=0),"",(I71/D71))</f>
        <v>0.94332152429301808</v>
      </c>
      <c r="N71" s="29">
        <f>IF(AND(E71=0,J71=0),"",(J71/E71))</f>
        <v>0.20917626396072622</v>
      </c>
      <c r="O71" s="29">
        <f>IF(AND(F71=0,K71=0),"",(K71/F71))</f>
        <v>0.79910462619929701</v>
      </c>
    </row>
    <row r="72" spans="1:15" s="9" customFormat="1" ht="12.75" customHeight="1" x14ac:dyDescent="0.15">
      <c r="A72" s="21"/>
      <c r="B72" s="49" t="s">
        <v>90</v>
      </c>
      <c r="C72" s="22"/>
      <c r="D72" s="44">
        <f>SUM(D9:D68)</f>
        <v>42870843</v>
      </c>
      <c r="E72" s="44">
        <f t="shared" ref="E72:L72" si="3">SUM(E9:E68)</f>
        <v>8722167</v>
      </c>
      <c r="F72" s="44">
        <f t="shared" si="3"/>
        <v>51593010</v>
      </c>
      <c r="G72" s="44">
        <f t="shared" si="3"/>
        <v>0</v>
      </c>
      <c r="H72" s="44">
        <f t="shared" si="3"/>
        <v>0</v>
      </c>
      <c r="I72" s="44">
        <f t="shared" si="3"/>
        <v>40717870</v>
      </c>
      <c r="J72" s="44">
        <f t="shared" si="3"/>
        <v>1816704</v>
      </c>
      <c r="K72" s="44">
        <f t="shared" si="3"/>
        <v>42534574</v>
      </c>
      <c r="L72" s="44">
        <f t="shared" si="3"/>
        <v>0</v>
      </c>
      <c r="M72" s="35">
        <f>IF(AND(D72=0,I72=0),"",(I72/D72))</f>
        <v>0.94978001715524929</v>
      </c>
      <c r="N72" s="35">
        <f>IF(AND(E72=0,J72=0),"",(J72/E72))</f>
        <v>0.20828585373336694</v>
      </c>
      <c r="O72" s="35">
        <f>IF(AND(F72=0,K72=0),"",(K72/F72))</f>
        <v>0.82442513045856403</v>
      </c>
    </row>
    <row r="73" spans="1:15" s="30" customFormat="1" ht="12.75" customHeight="1" x14ac:dyDescent="0.15">
      <c r="M73" s="45"/>
      <c r="N73" s="45"/>
      <c r="O73" s="45"/>
    </row>
    <row r="74" spans="1:15" s="30" customFormat="1" ht="12.75" customHeight="1" x14ac:dyDescent="0.15">
      <c r="M74" s="45"/>
      <c r="N74" s="45"/>
      <c r="O74" s="45"/>
    </row>
    <row r="75" spans="1:15" s="30" customFormat="1" ht="12.75" customHeight="1" x14ac:dyDescent="0.15">
      <c r="M75" s="45"/>
      <c r="N75" s="45"/>
      <c r="O75" s="45"/>
    </row>
    <row r="76" spans="1:15" s="30" customFormat="1" ht="12.75" customHeight="1" x14ac:dyDescent="0.15">
      <c r="M76" s="45"/>
      <c r="N76" s="45"/>
      <c r="O76" s="45"/>
    </row>
    <row r="77" spans="1:15" s="30" customFormat="1" ht="12.75" customHeight="1" x14ac:dyDescent="0.15">
      <c r="M77" s="45"/>
      <c r="N77" s="45"/>
      <c r="O77" s="45"/>
    </row>
    <row r="78" spans="1:15" s="30" customFormat="1" ht="12.75" customHeight="1" x14ac:dyDescent="0.15">
      <c r="M78" s="45"/>
      <c r="N78" s="45"/>
      <c r="O78" s="45"/>
    </row>
    <row r="79" spans="1:15" s="30" customFormat="1" ht="12.75" customHeight="1" x14ac:dyDescent="0.15">
      <c r="M79" s="45"/>
      <c r="N79" s="45"/>
      <c r="O79" s="45"/>
    </row>
    <row r="80" spans="1:15" s="30" customFormat="1" ht="12.75" customHeight="1" x14ac:dyDescent="0.15">
      <c r="M80" s="45"/>
      <c r="N80" s="45"/>
      <c r="O80" s="45"/>
    </row>
    <row r="81" spans="13:15" s="30" customFormat="1" ht="12.75" customHeight="1" x14ac:dyDescent="0.15">
      <c r="M81" s="45"/>
      <c r="N81" s="45"/>
      <c r="O81" s="45"/>
    </row>
    <row r="82" spans="13:15" s="30" customFormat="1" ht="12.75" customHeight="1" x14ac:dyDescent="0.15">
      <c r="M82" s="45"/>
      <c r="N82" s="45"/>
      <c r="O82" s="45"/>
    </row>
    <row r="83" spans="13:15" s="30" customFormat="1" ht="12.75" customHeight="1" x14ac:dyDescent="0.15">
      <c r="M83" s="45"/>
      <c r="N83" s="45"/>
      <c r="O83" s="45"/>
    </row>
    <row r="84" spans="13:15" s="30" customFormat="1" ht="12.75" customHeight="1" x14ac:dyDescent="0.15">
      <c r="M84" s="45"/>
      <c r="N84" s="45"/>
      <c r="O84" s="45"/>
    </row>
    <row r="85" spans="13:15" s="30" customFormat="1" ht="12.75" customHeight="1" x14ac:dyDescent="0.15">
      <c r="M85" s="45"/>
      <c r="N85" s="45"/>
      <c r="O85" s="45"/>
    </row>
    <row r="86" spans="13:15" s="30" customFormat="1" ht="12.75" customHeight="1" x14ac:dyDescent="0.15">
      <c r="M86" s="45"/>
      <c r="N86" s="45"/>
      <c r="O86" s="45"/>
    </row>
    <row r="87" spans="13:15" s="30" customFormat="1" ht="12.75" customHeight="1" x14ac:dyDescent="0.15">
      <c r="M87" s="45"/>
      <c r="N87" s="45"/>
      <c r="O87" s="45"/>
    </row>
    <row r="88" spans="13:15" s="30" customFormat="1" ht="12.75" customHeight="1" x14ac:dyDescent="0.15">
      <c r="M88" s="45"/>
      <c r="N88" s="45"/>
      <c r="O88" s="45"/>
    </row>
    <row r="89" spans="13:15" s="30" customFormat="1" ht="12.75" customHeight="1" x14ac:dyDescent="0.15">
      <c r="M89" s="45"/>
      <c r="N89" s="45"/>
      <c r="O89" s="45"/>
    </row>
    <row r="90" spans="13:15" s="30" customFormat="1" ht="12.75" customHeight="1" x14ac:dyDescent="0.15">
      <c r="M90" s="45"/>
      <c r="N90" s="45"/>
      <c r="O90" s="45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81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2021-03-03T09:09:48Z</cp:lastPrinted>
  <dcterms:created xsi:type="dcterms:W3CDTF">2020-10-08T01:30:40Z</dcterms:created>
  <dcterms:modified xsi:type="dcterms:W3CDTF">2024-10-24T07:59:04Z</dcterms:modified>
</cp:coreProperties>
</file>