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-60" yWindow="-150" windowWidth="15120" windowHeight="8280" tabRatio="843"/>
  </bookViews>
  <sheets>
    <sheet name="法定普通税" sheetId="59" r:id="rId1"/>
  </sheets>
  <calcPr calcId="162913"/>
</workbook>
</file>

<file path=xl/calcChain.xml><?xml version="1.0" encoding="utf-8"?>
<calcChain xmlns="http://schemas.openxmlformats.org/spreadsheetml/2006/main">
  <c r="O72" i="59" l="1"/>
  <c r="N72" i="59"/>
  <c r="M72" i="59"/>
  <c r="O71" i="59"/>
  <c r="N71" i="59"/>
  <c r="M71" i="59"/>
  <c r="O70" i="59"/>
  <c r="N70" i="59"/>
  <c r="M70" i="59"/>
  <c r="O69" i="59"/>
  <c r="N69" i="59"/>
  <c r="M69" i="59"/>
  <c r="O68" i="59"/>
  <c r="N68" i="59"/>
  <c r="M68" i="59"/>
  <c r="O67" i="59"/>
  <c r="N67" i="59"/>
  <c r="M67" i="59"/>
  <c r="O66" i="59"/>
  <c r="N66" i="59"/>
  <c r="M66" i="59"/>
  <c r="O65" i="59"/>
  <c r="N65" i="59"/>
  <c r="M65" i="59"/>
  <c r="O64" i="59"/>
  <c r="N64" i="59"/>
  <c r="M64" i="59"/>
  <c r="O63" i="59"/>
  <c r="N63" i="59"/>
  <c r="M63" i="59"/>
  <c r="O62" i="59"/>
  <c r="N62" i="59"/>
  <c r="M62" i="59"/>
  <c r="O61" i="59"/>
  <c r="N61" i="59"/>
  <c r="M61" i="59"/>
  <c r="O60" i="59"/>
  <c r="N60" i="59"/>
  <c r="M60" i="59"/>
  <c r="O59" i="59"/>
  <c r="N59" i="59"/>
  <c r="M59" i="59"/>
  <c r="O58" i="59"/>
  <c r="N58" i="59"/>
  <c r="M58" i="59"/>
  <c r="O57" i="59"/>
  <c r="N57" i="59"/>
  <c r="M57" i="59"/>
  <c r="O56" i="59"/>
  <c r="N56" i="59"/>
  <c r="M56" i="59"/>
  <c r="O55" i="59"/>
  <c r="N55" i="59"/>
  <c r="M55" i="59"/>
  <c r="O54" i="59"/>
  <c r="N54" i="59"/>
  <c r="M54" i="59"/>
  <c r="O53" i="59"/>
  <c r="N53" i="59"/>
  <c r="M53" i="59"/>
  <c r="O52" i="59"/>
  <c r="N52" i="59"/>
  <c r="M52" i="59"/>
  <c r="O51" i="59"/>
  <c r="N51" i="59"/>
  <c r="M51" i="59"/>
  <c r="O50" i="59"/>
  <c r="N50" i="59"/>
  <c r="M50" i="59"/>
  <c r="O49" i="59"/>
  <c r="N49" i="59"/>
  <c r="M49" i="59"/>
  <c r="O48" i="59"/>
  <c r="N48" i="59"/>
  <c r="M48" i="59"/>
  <c r="O47" i="59"/>
  <c r="N47" i="59"/>
  <c r="M47" i="59"/>
  <c r="O46" i="59"/>
  <c r="N46" i="59"/>
  <c r="M46" i="59"/>
  <c r="O45" i="59"/>
  <c r="N45" i="59"/>
  <c r="M45" i="59"/>
  <c r="O44" i="59"/>
  <c r="N44" i="59"/>
  <c r="M44" i="59"/>
  <c r="O43" i="59"/>
  <c r="N43" i="59"/>
  <c r="M43" i="59"/>
  <c r="O42" i="59"/>
  <c r="N42" i="59"/>
  <c r="M42" i="59"/>
  <c r="O41" i="59"/>
  <c r="N41" i="59"/>
  <c r="M41" i="59"/>
  <c r="O40" i="59"/>
  <c r="N40" i="59"/>
  <c r="M40" i="59"/>
  <c r="O39" i="59"/>
  <c r="N39" i="59"/>
  <c r="M39" i="59"/>
  <c r="O38" i="59"/>
  <c r="N38" i="59"/>
  <c r="M38" i="59"/>
  <c r="O37" i="59"/>
  <c r="N37" i="59"/>
  <c r="M37" i="59"/>
  <c r="O36" i="59"/>
  <c r="N36" i="59"/>
  <c r="M36" i="59"/>
  <c r="O35" i="59"/>
  <c r="N35" i="59"/>
  <c r="M35" i="59"/>
  <c r="O34" i="59"/>
  <c r="N34" i="59"/>
  <c r="M34" i="59"/>
  <c r="O33" i="59"/>
  <c r="N33" i="59"/>
  <c r="M33" i="59"/>
  <c r="O32" i="59"/>
  <c r="N32" i="59"/>
  <c r="M32" i="59"/>
  <c r="O31" i="59"/>
  <c r="N31" i="59"/>
  <c r="M31" i="59"/>
  <c r="O30" i="59"/>
  <c r="N30" i="59"/>
  <c r="M30" i="59"/>
  <c r="O29" i="59"/>
  <c r="N29" i="59"/>
  <c r="M29" i="59"/>
  <c r="O28" i="59"/>
  <c r="N28" i="59"/>
  <c r="M28" i="59"/>
  <c r="O27" i="59"/>
  <c r="N27" i="59"/>
  <c r="M27" i="59"/>
  <c r="O26" i="59"/>
  <c r="N26" i="59"/>
  <c r="M26" i="59"/>
  <c r="O25" i="59"/>
  <c r="N25" i="59"/>
  <c r="M25" i="59"/>
  <c r="O24" i="59"/>
  <c r="N24" i="59"/>
  <c r="M24" i="59"/>
  <c r="O23" i="59"/>
  <c r="N23" i="59"/>
  <c r="M23" i="59"/>
  <c r="O22" i="59"/>
  <c r="N22" i="59"/>
  <c r="M22" i="59"/>
  <c r="O21" i="59"/>
  <c r="N21" i="59"/>
  <c r="M21" i="59"/>
  <c r="O20" i="59"/>
  <c r="N20" i="59"/>
  <c r="M20" i="59"/>
  <c r="O19" i="59"/>
  <c r="N19" i="59"/>
  <c r="M19" i="59"/>
  <c r="O18" i="59"/>
  <c r="N18" i="59"/>
  <c r="M18" i="59"/>
  <c r="O17" i="59"/>
  <c r="N17" i="59"/>
  <c r="M17" i="59"/>
  <c r="O16" i="59"/>
  <c r="N16" i="59"/>
  <c r="M16" i="59"/>
  <c r="O15" i="59"/>
  <c r="N15" i="59"/>
  <c r="M15" i="59"/>
  <c r="O14" i="59"/>
  <c r="N14" i="59"/>
  <c r="M14" i="59"/>
  <c r="O13" i="59"/>
  <c r="N13" i="59"/>
  <c r="M13" i="59"/>
  <c r="O12" i="59"/>
  <c r="N12" i="59"/>
  <c r="M12" i="59"/>
  <c r="O11" i="59"/>
  <c r="N11" i="59"/>
  <c r="M11" i="59"/>
  <c r="O10" i="59"/>
  <c r="N10" i="59"/>
  <c r="M10" i="59"/>
  <c r="O9" i="59"/>
  <c r="N9" i="59"/>
  <c r="M9" i="59"/>
  <c r="L72" i="59" l="1"/>
  <c r="K72" i="59"/>
  <c r="J72" i="59"/>
  <c r="I72" i="59"/>
  <c r="H72" i="59"/>
  <c r="G72" i="59"/>
  <c r="F72" i="59"/>
  <c r="E72" i="59"/>
  <c r="D72" i="59"/>
  <c r="L71" i="59"/>
  <c r="K71" i="59"/>
  <c r="J71" i="59"/>
  <c r="I71" i="59"/>
  <c r="H71" i="59"/>
  <c r="G71" i="59"/>
  <c r="F71" i="59"/>
  <c r="E71" i="59"/>
  <c r="D71" i="59"/>
  <c r="L70" i="59"/>
  <c r="K70" i="59"/>
  <c r="J70" i="59"/>
  <c r="I70" i="59"/>
  <c r="H70" i="59"/>
  <c r="G70" i="59"/>
  <c r="F70" i="59"/>
  <c r="E70" i="59"/>
  <c r="D70" i="59"/>
  <c r="L69" i="59"/>
  <c r="K69" i="59"/>
  <c r="J69" i="59"/>
  <c r="I69" i="59"/>
  <c r="H69" i="59"/>
  <c r="G69" i="59"/>
  <c r="F69" i="59"/>
  <c r="E69" i="59"/>
  <c r="D69" i="59"/>
</calcChain>
</file>

<file path=xl/sharedStrings.xml><?xml version="1.0" encoding="utf-8"?>
<sst xmlns="http://schemas.openxmlformats.org/spreadsheetml/2006/main" count="97" uniqueCount="94">
  <si>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</si>
  <si>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</si>
  <si>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</si>
  <si>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</si>
  <si>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</si>
  <si>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</si>
  <si>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</si>
  <si>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</si>
  <si>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</si>
  <si>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</si>
  <si>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</si>
  <si>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</si>
  <si>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</si>
  <si>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</si>
  <si>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</si>
  <si>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</si>
  <si>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　１　法定普通税</t>
    <rPh sb="3" eb="5">
      <t>ホウテイ</t>
    </rPh>
    <rPh sb="5" eb="8">
      <t>フツウゼイ</t>
    </rPh>
    <phoneticPr fontId="3"/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</si>
  <si>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</si>
  <si>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</si>
  <si>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</si>
  <si>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</si>
  <si>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</si>
  <si>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</si>
  <si>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</si>
  <si>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</si>
  <si>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</si>
  <si>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</si>
  <si>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</si>
  <si>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</si>
  <si>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</si>
  <si>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</si>
  <si>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</si>
  <si>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</si>
  <si>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</si>
  <si>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</si>
  <si>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</si>
  <si>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</si>
  <si>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</si>
  <si>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</si>
  <si>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</si>
  <si>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</si>
  <si>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</si>
  <si>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</si>
  <si>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</si>
  <si>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</si>
  <si>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</si>
  <si>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</si>
  <si>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</si>
  <si>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</si>
  <si>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</si>
  <si>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</si>
  <si>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</si>
  <si>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</si>
  <si>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</si>
  <si>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</si>
  <si>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</si>
  <si>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</si>
  <si>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</si>
  <si>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</si>
  <si>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</si>
  <si>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</si>
  <si>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</si>
  <si>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</si>
  <si>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</si>
  <si>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</si>
  <si>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</si>
  <si>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</si>
  <si>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</si>
  <si>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</si>
  <si>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</si>
  <si>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</si>
  <si>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</si>
  <si>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</si>
  <si>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</si>
  <si>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</si>
  <si>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</si>
  <si>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調        定        済        額</t>
    <phoneticPr fontId="2"/>
  </si>
  <si>
    <t>（単位：千円）</t>
    <phoneticPr fontId="2"/>
  </si>
  <si>
    <t>市町村名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</si>
  <si>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</si>
  <si>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</si>
  <si>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</si>
  <si>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</si>
  <si>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糸島市</t>
    <rPh sb="0" eb="2">
      <t>イトシマ</t>
    </rPh>
    <rPh sb="2" eb="3">
      <t>シ</t>
    </rPh>
    <phoneticPr fontId="2"/>
  </si>
  <si>
    <t>Ｃのうち徴収</t>
    <phoneticPr fontId="2"/>
  </si>
  <si>
    <t>猶予に係る調</t>
    <phoneticPr fontId="2"/>
  </si>
  <si>
    <t>定済額</t>
    <phoneticPr fontId="2"/>
  </si>
  <si>
    <t>都市計</t>
    <phoneticPr fontId="2"/>
  </si>
  <si>
    <t>町村計</t>
    <phoneticPr fontId="2"/>
  </si>
  <si>
    <t>県計</t>
    <phoneticPr fontId="2"/>
  </si>
  <si>
    <t>那珂川市</t>
    <rPh sb="3" eb="4">
      <t>シ</t>
    </rPh>
    <phoneticPr fontId="2"/>
  </si>
  <si>
    <t>※合計C、Gには軽自動車税環境性能割を含むが、現年課税分A、E及び滞納繰越分B、Fには含まないため、横計が一致しない。</t>
    <phoneticPr fontId="2"/>
  </si>
  <si>
    <t>一　普通税</t>
    <phoneticPr fontId="2"/>
  </si>
  <si>
    <t>令和５年度市町村税の徴収実績（市町村別）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</si>
</sst>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distributed" vertical="center" justifyLastLine="1"/>
    </xf>
    <xf numFmtId="0" fontId="4" fillId="0" borderId="6" xfId="0" applyFont="1" applyBorder="1" applyAlignment="1" applyProtection="1">
      <alignment vertical="center"/>
    </xf>
    <xf numFmtId="9" fontId="4" fillId="0" borderId="6" xfId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vertical="center"/>
    </xf>
    <xf numFmtId="9" fontId="4" fillId="0" borderId="10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9" fontId="4" fillId="0" borderId="0" xfId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9" fontId="4" fillId="0" borderId="0" xfId="1" applyFont="1" applyFill="1" applyBorder="1" applyAlignment="1" applyProtection="1">
      <alignment horizontal="center" vertical="center"/>
    </xf>
    <xf numFmtId="9" fontId="4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9" fontId="4" fillId="0" borderId="0" xfId="1" applyFont="1" applyFill="1" applyBorder="1" applyAlignment="1" applyProtection="1">
      <alignment horizontal="right" vertical="center"/>
    </xf>
    <xf numFmtId="9" fontId="4" fillId="0" borderId="8" xfId="1" applyFont="1" applyFill="1" applyBorder="1" applyAlignment="1" applyProtection="1">
      <alignment horizontal="right"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38" fontId="7" fillId="0" borderId="12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4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5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4" xfId="2" applyFont="1" applyBorder="1">
      <alignment vertical="center"/>
    </xf>
    <xf numFmtId="38" fontId="7" fillId="0" borderId="15" xfId="2" applyFont="1" applyBorder="1">
      <alignment vertical="center"/>
    </xf>
    <xf numFmtId="38" fontId="7" fillId="0" borderId="17" xfId="2" applyFont="1" applyBorder="1">
      <alignment vertical="center"/>
    </xf>
    <xf numFmtId="38" fontId="7" fillId="0" borderId="16" xfId="2" applyFont="1" applyBorder="1">
      <alignment vertical="center"/>
    </xf>
    <xf numFmtId="37" fontId="7" fillId="0" borderId="3" xfId="0" applyNumberFormat="1" applyFont="1" applyBorder="1" applyAlignment="1" applyProtection="1">
      <alignment vertical="center"/>
    </xf>
    <xf numFmtId="37" fontId="7" fillId="0" borderId="6" xfId="0" applyNumberFormat="1" applyFont="1" applyBorder="1" applyAlignment="1" applyProtection="1">
      <alignment vertical="center"/>
    </xf>
    <xf numFmtId="37" fontId="7" fillId="0" borderId="1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distributed" vertical="center"/>
    </xf>
    <xf numFmtId="0" fontId="4" fillId="0" borderId="20" xfId="0" applyFont="1" applyBorder="1" applyAlignment="1" applyProtection="1">
      <alignment horizontal="center" vertical="center"/>
    </xf>
    <xf numFmtId="38" fontId="7" fillId="0" borderId="21" xfId="2" applyFont="1" applyBorder="1">
      <alignment vertical="center"/>
    </xf>
    <xf numFmtId="38" fontId="7" fillId="0" borderId="20" xfId="2" applyFont="1" applyBorder="1">
      <alignment vertical="center"/>
    </xf>
    <xf numFmtId="176" fontId="4" fillId="0" borderId="21" xfId="1" applyNumberFormat="1" applyFont="1" applyBorder="1" applyAlignment="1" applyProtection="1">
      <alignment horizontal="center" vertical="center"/>
    </xf>
    <xf numFmtId="38" fontId="7" fillId="0" borderId="18" xfId="2" applyFont="1" applyBorder="1">
      <alignment vertical="center"/>
    </xf>
    <xf numFmtId="0" fontId="4" fillId="0" borderId="11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3"/>
  <sheetViews>
    <sheetView showZeros="0" tabSelected="1" view="pageBreakPreview" zoomScaleNormal="60" zoomScaleSheetLayoutView="100" workbookViewId="0"/>
  </sheetViews>
  <sheetFormatPr defaultColWidth="18.625" defaultRowHeight="12.75" customHeight="1" x14ac:dyDescent="0.15"/>
  <cols>
    <col min="1" max="1" width="0.875" style="26" customWidth="1"/>
    <col min="2" max="2" width="6.625" style="26" customWidth="1"/>
    <col min="3" max="3" width="0.875" style="26" customWidth="1"/>
    <col min="4" max="12" width="10.625" style="26" customWidth="1"/>
    <col min="13" max="15" width="6.625" style="30" customWidth="1"/>
    <col min="16" max="16384" width="18.625" style="26"/>
  </cols>
  <sheetData>
    <row r="1" spans="1:15" s="18" customFormat="1" ht="12.75" customHeight="1" x14ac:dyDescent="0.15">
      <c r="A1" s="33" t="s">
        <v>93</v>
      </c>
      <c r="B1" s="31"/>
      <c r="C1" s="31"/>
      <c r="D1" s="15"/>
      <c r="E1" s="15"/>
      <c r="F1" s="16"/>
      <c r="G1" s="16"/>
      <c r="H1" s="16"/>
      <c r="I1" s="16"/>
      <c r="J1" s="16"/>
      <c r="K1" s="16"/>
      <c r="L1" s="16"/>
      <c r="M1" s="17"/>
      <c r="N1" s="17"/>
      <c r="O1" s="17"/>
    </row>
    <row r="2" spans="1:15" s="22" customFormat="1" ht="12.75" customHeight="1" x14ac:dyDescent="0.15">
      <c r="A2" s="32" t="s">
        <v>92</v>
      </c>
      <c r="B2" s="32"/>
      <c r="C2" s="32"/>
      <c r="D2" s="19"/>
      <c r="E2" s="19"/>
      <c r="F2" s="19"/>
      <c r="G2" s="19"/>
      <c r="H2" s="19"/>
      <c r="I2" s="19"/>
      <c r="J2" s="19"/>
      <c r="K2" s="19"/>
      <c r="L2" s="19"/>
      <c r="M2" s="20"/>
      <c r="N2" s="21"/>
    </row>
    <row r="3" spans="1:15" s="22" customFormat="1" ht="12.75" customHeight="1" x14ac:dyDescent="0.15">
      <c r="A3" s="32" t="s">
        <v>16</v>
      </c>
      <c r="B3" s="32"/>
      <c r="C3" s="32"/>
      <c r="D3" s="19"/>
      <c r="E3" s="19"/>
      <c r="F3" s="19"/>
      <c r="G3" s="19"/>
      <c r="H3" s="19"/>
      <c r="I3" s="19"/>
      <c r="J3" s="19"/>
      <c r="K3" s="19"/>
      <c r="L3" s="19"/>
      <c r="M3" s="20"/>
      <c r="N3" s="21"/>
      <c r="O3" s="23"/>
    </row>
    <row r="4" spans="1:15" s="22" customFormat="1" ht="12.75" customHeight="1" x14ac:dyDescent="0.15">
      <c r="A4" s="32"/>
      <c r="B4" s="32"/>
      <c r="C4" s="32"/>
      <c r="D4" s="19"/>
      <c r="E4" s="19"/>
      <c r="F4" s="19"/>
      <c r="G4" s="19"/>
      <c r="H4" s="19"/>
      <c r="I4" s="19"/>
      <c r="J4" s="19"/>
      <c r="K4" s="19"/>
      <c r="L4" s="19"/>
      <c r="M4" s="20"/>
      <c r="N4" s="21"/>
      <c r="O4" s="24" t="s">
        <v>77</v>
      </c>
    </row>
    <row r="5" spans="1:15" s="18" customFormat="1" ht="12.75" customHeight="1" x14ac:dyDescent="0.15">
      <c r="A5" s="1"/>
      <c r="B5" s="59" t="s">
        <v>78</v>
      </c>
      <c r="C5" s="2"/>
      <c r="D5" s="62" t="s">
        <v>76</v>
      </c>
      <c r="E5" s="62"/>
      <c r="F5" s="62"/>
      <c r="G5" s="62"/>
      <c r="H5" s="62"/>
      <c r="I5" s="62" t="s">
        <v>79</v>
      </c>
      <c r="J5" s="62"/>
      <c r="K5" s="62"/>
      <c r="L5" s="62"/>
      <c r="M5" s="63" t="s">
        <v>80</v>
      </c>
      <c r="N5" s="63"/>
      <c r="O5" s="63"/>
    </row>
    <row r="6" spans="1:15" s="18" customFormat="1" ht="12.75" customHeight="1" x14ac:dyDescent="0.15">
      <c r="A6" s="3"/>
      <c r="B6" s="60"/>
      <c r="C6" s="4"/>
      <c r="D6" s="5"/>
      <c r="E6" s="5"/>
      <c r="F6" s="5"/>
      <c r="G6" s="50" t="s">
        <v>81</v>
      </c>
      <c r="H6" s="5" t="s">
        <v>84</v>
      </c>
      <c r="I6" s="5"/>
      <c r="J6" s="5"/>
      <c r="K6" s="5"/>
      <c r="L6" s="50" t="s">
        <v>0</v>
      </c>
      <c r="M6" s="51"/>
      <c r="N6" s="51"/>
      <c r="O6" s="51"/>
    </row>
    <row r="7" spans="1:15" s="18" customFormat="1" ht="12.75" customHeight="1" x14ac:dyDescent="0.15">
      <c r="A7" s="3"/>
      <c r="B7" s="60"/>
      <c r="C7" s="4"/>
      <c r="D7" s="6" t="s">
        <v>1</v>
      </c>
      <c r="E7" s="6" t="s">
        <v>2</v>
      </c>
      <c r="F7" s="7" t="s">
        <v>82</v>
      </c>
      <c r="G7" s="6" t="s">
        <v>3</v>
      </c>
      <c r="H7" s="8" t="s">
        <v>85</v>
      </c>
      <c r="I7" s="6" t="s">
        <v>1</v>
      </c>
      <c r="J7" s="6" t="s">
        <v>2</v>
      </c>
      <c r="K7" s="7" t="s">
        <v>82</v>
      </c>
      <c r="L7" s="6" t="s">
        <v>4</v>
      </c>
      <c r="M7" s="9" t="s">
        <v>5</v>
      </c>
      <c r="N7" s="9" t="s">
        <v>6</v>
      </c>
      <c r="O7" s="9" t="s">
        <v>7</v>
      </c>
    </row>
    <row r="8" spans="1:15" s="18" customFormat="1" ht="12.75" customHeight="1" x14ac:dyDescent="0.15">
      <c r="A8" s="10"/>
      <c r="B8" s="61"/>
      <c r="C8" s="11"/>
      <c r="D8" s="12" t="s">
        <v>8</v>
      </c>
      <c r="E8" s="12" t="s">
        <v>9</v>
      </c>
      <c r="F8" s="12" t="s">
        <v>10</v>
      </c>
      <c r="G8" s="12" t="s">
        <v>11</v>
      </c>
      <c r="H8" s="13" t="s">
        <v>86</v>
      </c>
      <c r="I8" s="12" t="s">
        <v>12</v>
      </c>
      <c r="J8" s="12" t="s">
        <v>13</v>
      </c>
      <c r="K8" s="12" t="s">
        <v>14</v>
      </c>
      <c r="L8" s="12" t="s">
        <v>15</v>
      </c>
      <c r="M8" s="14"/>
      <c r="N8" s="14"/>
      <c r="O8" s="14"/>
    </row>
    <row r="9" spans="1:15" ht="12.75" customHeight="1" x14ac:dyDescent="0.15">
      <c r="A9" s="3"/>
      <c r="B9" s="48" t="s">
        <v>17</v>
      </c>
      <c r="C9" s="4"/>
      <c r="D9" s="34">
        <v>159824352</v>
      </c>
      <c r="E9" s="35">
        <v>2410723</v>
      </c>
      <c r="F9" s="35">
        <v>162342283</v>
      </c>
      <c r="G9" s="35">
        <v>1791322</v>
      </c>
      <c r="H9" s="35">
        <v>0</v>
      </c>
      <c r="I9" s="35">
        <v>158579090</v>
      </c>
      <c r="J9" s="35">
        <v>915266</v>
      </c>
      <c r="K9" s="35">
        <v>159601564</v>
      </c>
      <c r="L9" s="36">
        <v>1784156</v>
      </c>
      <c r="M9" s="29">
        <f>IF(AND(D9=0,I9=0),"",(I9/D9))</f>
        <v>0.99220855905613181</v>
      </c>
      <c r="N9" s="29">
        <f>IF(AND(E9=0,J9=0),"",(J9/E9))</f>
        <v>0.37966452387935073</v>
      </c>
      <c r="O9" s="29">
        <f>IF(AND(F9=0,K9=0),"",(K9/F9))</f>
        <v>0.9831176514870128</v>
      </c>
    </row>
    <row r="10" spans="1:15" ht="12.75" customHeight="1" x14ac:dyDescent="0.15">
      <c r="A10" s="3"/>
      <c r="B10" s="48" t="s">
        <v>27</v>
      </c>
      <c r="C10" s="4"/>
      <c r="D10" s="37">
        <v>329929250</v>
      </c>
      <c r="E10" s="38">
        <v>4162890</v>
      </c>
      <c r="F10" s="38">
        <v>334201541</v>
      </c>
      <c r="G10" s="38">
        <v>8348004</v>
      </c>
      <c r="H10" s="38">
        <v>0</v>
      </c>
      <c r="I10" s="38">
        <v>328164680</v>
      </c>
      <c r="J10" s="38">
        <v>1485340</v>
      </c>
      <c r="K10" s="38">
        <v>329759421</v>
      </c>
      <c r="L10" s="39">
        <v>8269066</v>
      </c>
      <c r="M10" s="25">
        <f>IF(AND(D10=0,I10=0),"",(I10/D10))</f>
        <v>0.99465167153260892</v>
      </c>
      <c r="N10" s="25">
        <f>IF(AND(E10=0,J10=0),"",(J10/E10))</f>
        <v>0.35680500805930493</v>
      </c>
      <c r="O10" s="25">
        <f>IF(AND(F10=0,K10=0),"",(K10/F10))</f>
        <v>0.98670825997178746</v>
      </c>
    </row>
    <row r="11" spans="1:15" ht="12.75" customHeight="1" x14ac:dyDescent="0.15">
      <c r="A11" s="3"/>
      <c r="B11" s="48" t="s">
        <v>18</v>
      </c>
      <c r="C11" s="4"/>
      <c r="D11" s="37">
        <v>14251636</v>
      </c>
      <c r="E11" s="38">
        <v>539695</v>
      </c>
      <c r="F11" s="38">
        <v>14804453</v>
      </c>
      <c r="G11" s="38">
        <v>1150070</v>
      </c>
      <c r="H11" s="38">
        <v>0</v>
      </c>
      <c r="I11" s="38">
        <v>14139538</v>
      </c>
      <c r="J11" s="38">
        <v>107499</v>
      </c>
      <c r="K11" s="38">
        <v>14260159</v>
      </c>
      <c r="L11" s="39">
        <v>1142306</v>
      </c>
      <c r="M11" s="25">
        <f>IF(AND(D11=0,I11=0),"",(I11/D11))</f>
        <v>0.99213437671296123</v>
      </c>
      <c r="N11" s="25">
        <f>IF(AND(E11=0,J11=0),"",(J11/E11))</f>
        <v>0.19918472470562076</v>
      </c>
      <c r="O11" s="25">
        <f>IF(AND(F11=0,K11=0),"",(K11/F11))</f>
        <v>0.963234440340349</v>
      </c>
    </row>
    <row r="12" spans="1:15" ht="12.75" customHeight="1" x14ac:dyDescent="0.15">
      <c r="A12" s="3"/>
      <c r="B12" s="48" t="s">
        <v>19</v>
      </c>
      <c r="C12" s="4"/>
      <c r="D12" s="37">
        <v>39211223</v>
      </c>
      <c r="E12" s="38">
        <v>839948</v>
      </c>
      <c r="F12" s="38">
        <v>40091533</v>
      </c>
      <c r="G12" s="38">
        <v>542740</v>
      </c>
      <c r="H12" s="38">
        <v>0</v>
      </c>
      <c r="I12" s="38">
        <v>38906836</v>
      </c>
      <c r="J12" s="38">
        <v>222745</v>
      </c>
      <c r="K12" s="38">
        <v>39169943</v>
      </c>
      <c r="L12" s="39">
        <v>540569</v>
      </c>
      <c r="M12" s="25">
        <f>IF(AND(D12=0,I12=0),"",(I12/D12))</f>
        <v>0.99223724799402457</v>
      </c>
      <c r="N12" s="25">
        <f>IF(AND(E12=0,J12=0),"",(J12/E12))</f>
        <v>0.26518903551172213</v>
      </c>
      <c r="O12" s="25">
        <f>IF(AND(F12=0,K12=0),"",(K12/F12))</f>
        <v>0.97701285206529764</v>
      </c>
    </row>
    <row r="13" spans="1:15" s="27" customFormat="1" ht="12.75" customHeight="1" x14ac:dyDescent="0.15">
      <c r="A13" s="52"/>
      <c r="B13" s="53" t="s">
        <v>28</v>
      </c>
      <c r="C13" s="54"/>
      <c r="D13" s="44">
        <v>6726681</v>
      </c>
      <c r="E13" s="55">
        <v>162738</v>
      </c>
      <c r="F13" s="55">
        <v>6896474</v>
      </c>
      <c r="G13" s="55">
        <v>78855</v>
      </c>
      <c r="H13" s="55">
        <v>0</v>
      </c>
      <c r="I13" s="55">
        <v>6677247</v>
      </c>
      <c r="J13" s="55">
        <v>30554</v>
      </c>
      <c r="K13" s="55">
        <v>6714856</v>
      </c>
      <c r="L13" s="56">
        <v>79328</v>
      </c>
      <c r="M13" s="57">
        <f>IF(AND(D13=0,I13=0),"",(I13/D13))</f>
        <v>0.99265105629358674</v>
      </c>
      <c r="N13" s="57">
        <f>IF(AND(E13=0,J13=0),"",(J13/E13))</f>
        <v>0.1877496343816441</v>
      </c>
      <c r="O13" s="57">
        <f>IF(AND(F13=0,K13=0),"",(K13/F13))</f>
        <v>0.97366509320560046</v>
      </c>
    </row>
    <row r="14" spans="1:15" s="27" customFormat="1" ht="12.75" customHeight="1" x14ac:dyDescent="0.15">
      <c r="A14" s="3"/>
      <c r="B14" s="48" t="s">
        <v>29</v>
      </c>
      <c r="C14" s="4"/>
      <c r="D14" s="43">
        <v>14890464</v>
      </c>
      <c r="E14" s="38">
        <v>713429</v>
      </c>
      <c r="F14" s="38">
        <v>15619142</v>
      </c>
      <c r="G14" s="38">
        <v>60461</v>
      </c>
      <c r="H14" s="38">
        <v>0</v>
      </c>
      <c r="I14" s="38">
        <v>14773627</v>
      </c>
      <c r="J14" s="38">
        <v>110033</v>
      </c>
      <c r="K14" s="38">
        <v>14898909</v>
      </c>
      <c r="L14" s="41">
        <v>60280</v>
      </c>
      <c r="M14" s="25">
        <f>IF(AND(D14=0,I14=0),"",(I14/D14))</f>
        <v>0.99215356888811523</v>
      </c>
      <c r="N14" s="25">
        <f>IF(AND(E14=0,J14=0),"",(J14/E14))</f>
        <v>0.15423118488314885</v>
      </c>
      <c r="O14" s="25">
        <f>IF(AND(F14=0,K14=0),"",(K14/F14))</f>
        <v>0.95388779998286721</v>
      </c>
    </row>
    <row r="15" spans="1:15" s="27" customFormat="1" ht="12.75" customHeight="1" x14ac:dyDescent="0.15">
      <c r="A15" s="3"/>
      <c r="B15" s="48" t="s">
        <v>30</v>
      </c>
      <c r="C15" s="4"/>
      <c r="D15" s="37">
        <v>5213285</v>
      </c>
      <c r="E15" s="38">
        <v>242478</v>
      </c>
      <c r="F15" s="38">
        <v>5461949</v>
      </c>
      <c r="G15" s="38">
        <v>202801</v>
      </c>
      <c r="H15" s="38">
        <v>0</v>
      </c>
      <c r="I15" s="38">
        <v>5152628</v>
      </c>
      <c r="J15" s="38">
        <v>48447</v>
      </c>
      <c r="K15" s="38">
        <v>5207261</v>
      </c>
      <c r="L15" s="39">
        <v>200625</v>
      </c>
      <c r="M15" s="25">
        <f>IF(AND(D15=0,I15=0),"",(I15/D15))</f>
        <v>0.98836491770543911</v>
      </c>
      <c r="N15" s="25">
        <f>IF(AND(E15=0,J15=0),"",(J15/E15))</f>
        <v>0.19979956944547547</v>
      </c>
      <c r="O15" s="25">
        <f>IF(AND(F15=0,K15=0),"",(K15/F15))</f>
        <v>0.95337049100971105</v>
      </c>
    </row>
    <row r="16" spans="1:15" s="27" customFormat="1" ht="12.75" customHeight="1" x14ac:dyDescent="0.15">
      <c r="A16" s="3"/>
      <c r="B16" s="48" t="s">
        <v>31</v>
      </c>
      <c r="C16" s="4"/>
      <c r="D16" s="37">
        <v>6649944</v>
      </c>
      <c r="E16" s="38">
        <v>288852</v>
      </c>
      <c r="F16" s="38">
        <v>6949056</v>
      </c>
      <c r="G16" s="38">
        <v>56056</v>
      </c>
      <c r="H16" s="38">
        <v>0</v>
      </c>
      <c r="I16" s="38">
        <v>6573693</v>
      </c>
      <c r="J16" s="38">
        <v>51431</v>
      </c>
      <c r="K16" s="38">
        <v>6635384</v>
      </c>
      <c r="L16" s="39">
        <v>56050</v>
      </c>
      <c r="M16" s="25">
        <f>IF(AND(D16=0,I16=0),"",(I16/D16))</f>
        <v>0.98853358765126442</v>
      </c>
      <c r="N16" s="25">
        <f>IF(AND(E16=0,J16=0),"",(J16/E16))</f>
        <v>0.17805312062924958</v>
      </c>
      <c r="O16" s="25">
        <f>IF(AND(F16=0,K16=0),"",(K16/F16))</f>
        <v>0.95486120704740329</v>
      </c>
    </row>
    <row r="17" spans="1:15" s="27" customFormat="1" ht="12.75" customHeight="1" x14ac:dyDescent="0.15">
      <c r="A17" s="3"/>
      <c r="B17" s="48" t="s">
        <v>32</v>
      </c>
      <c r="C17" s="4"/>
      <c r="D17" s="37">
        <v>7077708</v>
      </c>
      <c r="E17" s="38">
        <v>246381</v>
      </c>
      <c r="F17" s="38">
        <v>7336055</v>
      </c>
      <c r="G17" s="38">
        <v>518842</v>
      </c>
      <c r="H17" s="38">
        <v>0</v>
      </c>
      <c r="I17" s="38">
        <v>6988799</v>
      </c>
      <c r="J17" s="38">
        <v>59805</v>
      </c>
      <c r="K17" s="38">
        <v>7060570</v>
      </c>
      <c r="L17" s="39">
        <v>512317</v>
      </c>
      <c r="M17" s="25">
        <f>IF(AND(D17=0,I17=0),"",(I17/D17))</f>
        <v>0.98743816501048076</v>
      </c>
      <c r="N17" s="25">
        <f>IF(AND(E17=0,J17=0),"",(J17/E17))</f>
        <v>0.24273381470162067</v>
      </c>
      <c r="O17" s="25">
        <f>IF(AND(F17=0,K17=0),"",(K17/F17))</f>
        <v>0.96244780062308688</v>
      </c>
    </row>
    <row r="18" spans="1:15" s="27" customFormat="1" ht="12.75" customHeight="1" x14ac:dyDescent="0.15">
      <c r="A18" s="52"/>
      <c r="B18" s="53" t="s">
        <v>33</v>
      </c>
      <c r="C18" s="54"/>
      <c r="D18" s="58">
        <v>6888816</v>
      </c>
      <c r="E18" s="55">
        <v>217438</v>
      </c>
      <c r="F18" s="55">
        <v>7113278</v>
      </c>
      <c r="G18" s="55">
        <v>311915</v>
      </c>
      <c r="H18" s="55">
        <v>0</v>
      </c>
      <c r="I18" s="55">
        <v>6825829</v>
      </c>
      <c r="J18" s="55">
        <v>41027</v>
      </c>
      <c r="K18" s="55">
        <v>6873880</v>
      </c>
      <c r="L18" s="56">
        <v>309987</v>
      </c>
      <c r="M18" s="57">
        <f>IF(AND(D18=0,I18=0),"",(I18/D18))</f>
        <v>0.99085662906368821</v>
      </c>
      <c r="N18" s="57">
        <f>IF(AND(E18=0,J18=0),"",(J18/E18))</f>
        <v>0.18868367074752343</v>
      </c>
      <c r="O18" s="57">
        <f>IF(AND(F18=0,K18=0),"",(K18/F18))</f>
        <v>0.96634491158647251</v>
      </c>
    </row>
    <row r="19" spans="1:15" s="27" customFormat="1" ht="12.75" customHeight="1" x14ac:dyDescent="0.15">
      <c r="A19" s="3"/>
      <c r="B19" s="48" t="s">
        <v>34</v>
      </c>
      <c r="C19" s="4"/>
      <c r="D19" s="43">
        <v>3862753</v>
      </c>
      <c r="E19" s="38">
        <v>280034</v>
      </c>
      <c r="F19" s="38">
        <v>4148579</v>
      </c>
      <c r="G19" s="38">
        <v>168690</v>
      </c>
      <c r="H19" s="38">
        <v>0</v>
      </c>
      <c r="I19" s="38">
        <v>3816054</v>
      </c>
      <c r="J19" s="38">
        <v>32101</v>
      </c>
      <c r="K19" s="38">
        <v>3853947</v>
      </c>
      <c r="L19" s="41">
        <v>166703</v>
      </c>
      <c r="M19" s="25">
        <f>IF(AND(D19=0,I19=0),"",(I19/D19))</f>
        <v>0.987910435898956</v>
      </c>
      <c r="N19" s="25">
        <f>IF(AND(E19=0,J19=0),"",(J19/E19))</f>
        <v>0.11463250890963241</v>
      </c>
      <c r="O19" s="25">
        <f>IF(AND(F19=0,K19=0),"",(K19/F19))</f>
        <v>0.92898001942351827</v>
      </c>
    </row>
    <row r="20" spans="1:15" s="27" customFormat="1" ht="12.75" customHeight="1" x14ac:dyDescent="0.15">
      <c r="A20" s="3"/>
      <c r="B20" s="48" t="s">
        <v>35</v>
      </c>
      <c r="C20" s="4"/>
      <c r="D20" s="37">
        <v>8690936</v>
      </c>
      <c r="E20" s="38">
        <v>408820</v>
      </c>
      <c r="F20" s="38">
        <v>9113066</v>
      </c>
      <c r="G20" s="38">
        <v>337005</v>
      </c>
      <c r="H20" s="38">
        <v>0</v>
      </c>
      <c r="I20" s="38">
        <v>8579235</v>
      </c>
      <c r="J20" s="38">
        <v>60222</v>
      </c>
      <c r="K20" s="38">
        <v>8652767</v>
      </c>
      <c r="L20" s="39">
        <v>333175</v>
      </c>
      <c r="M20" s="25">
        <f>IF(AND(D20=0,I20=0),"",(I20/D20))</f>
        <v>0.98714741427160435</v>
      </c>
      <c r="N20" s="25">
        <f>IF(AND(E20=0,J20=0),"",(J20/E20))</f>
        <v>0.14730688322489116</v>
      </c>
      <c r="O20" s="25">
        <f>IF(AND(F20=0,K20=0),"",(K20/F20))</f>
        <v>0.94949021547742551</v>
      </c>
    </row>
    <row r="21" spans="1:15" s="27" customFormat="1" ht="12.75" customHeight="1" x14ac:dyDescent="0.15">
      <c r="A21" s="3"/>
      <c r="B21" s="48" t="s">
        <v>36</v>
      </c>
      <c r="C21" s="4"/>
      <c r="D21" s="37">
        <v>3519154</v>
      </c>
      <c r="E21" s="38">
        <v>276934</v>
      </c>
      <c r="F21" s="38">
        <v>3801693</v>
      </c>
      <c r="G21" s="38">
        <v>181092</v>
      </c>
      <c r="H21" s="38">
        <v>0</v>
      </c>
      <c r="I21" s="38">
        <v>3463449</v>
      </c>
      <c r="J21" s="38">
        <v>39495</v>
      </c>
      <c r="K21" s="38">
        <v>3508549</v>
      </c>
      <c r="L21" s="39">
        <v>178660</v>
      </c>
      <c r="M21" s="25">
        <f>IF(AND(D21=0,I21=0),"",(I21/D21))</f>
        <v>0.98417091153157832</v>
      </c>
      <c r="N21" s="25">
        <f>IF(AND(E21=0,J21=0),"",(J21/E21))</f>
        <v>0.14261520795568619</v>
      </c>
      <c r="O21" s="25">
        <f>IF(AND(F21=0,K21=0),"",(K21/F21))</f>
        <v>0.92289119610657677</v>
      </c>
    </row>
    <row r="22" spans="1:15" s="27" customFormat="1" ht="12.75" customHeight="1" x14ac:dyDescent="0.15">
      <c r="A22" s="3"/>
      <c r="B22" s="48" t="s">
        <v>37</v>
      </c>
      <c r="C22" s="4"/>
      <c r="D22" s="37">
        <v>3954363</v>
      </c>
      <c r="E22" s="38">
        <v>91969</v>
      </c>
      <c r="F22" s="38">
        <v>4052505</v>
      </c>
      <c r="G22" s="38">
        <v>31402</v>
      </c>
      <c r="H22" s="38">
        <v>0</v>
      </c>
      <c r="I22" s="38">
        <v>3920594</v>
      </c>
      <c r="J22" s="38">
        <v>30449</v>
      </c>
      <c r="K22" s="38">
        <v>3957216</v>
      </c>
      <c r="L22" s="39">
        <v>31402</v>
      </c>
      <c r="M22" s="25">
        <f>IF(AND(D22=0,I22=0),"",(I22/D22))</f>
        <v>0.99146031864044859</v>
      </c>
      <c r="N22" s="25">
        <f>IF(AND(E22=0,J22=0),"",(J22/E22))</f>
        <v>0.33107895051593472</v>
      </c>
      <c r="O22" s="25">
        <f>IF(AND(F22=0,K22=0),"",(K22/F22))</f>
        <v>0.97648639545170213</v>
      </c>
    </row>
    <row r="23" spans="1:15" s="27" customFormat="1" ht="12.75" customHeight="1" x14ac:dyDescent="0.15">
      <c r="A23" s="52"/>
      <c r="B23" s="53" t="s">
        <v>38</v>
      </c>
      <c r="C23" s="54"/>
      <c r="D23" s="44">
        <v>6840151</v>
      </c>
      <c r="E23" s="55">
        <v>174918</v>
      </c>
      <c r="F23" s="55">
        <v>7021002</v>
      </c>
      <c r="G23" s="55">
        <v>58881</v>
      </c>
      <c r="H23" s="55">
        <v>0</v>
      </c>
      <c r="I23" s="55">
        <v>6793418</v>
      </c>
      <c r="J23" s="55">
        <v>42710</v>
      </c>
      <c r="K23" s="55">
        <v>6842061</v>
      </c>
      <c r="L23" s="56">
        <v>58881</v>
      </c>
      <c r="M23" s="57">
        <f>IF(AND(D23=0,I23=0),"",(I23/D23))</f>
        <v>0.99316784088538401</v>
      </c>
      <c r="N23" s="57">
        <f>IF(AND(E23=0,J23=0),"",(J23/E23))</f>
        <v>0.2441715546713317</v>
      </c>
      <c r="O23" s="57">
        <f>IF(AND(F23=0,K23=0),"",(K23/F23))</f>
        <v>0.97451346688122298</v>
      </c>
    </row>
    <row r="24" spans="1:15" s="27" customFormat="1" ht="12.75" customHeight="1" x14ac:dyDescent="0.15">
      <c r="A24" s="3"/>
      <c r="B24" s="48" t="s">
        <v>20</v>
      </c>
      <c r="C24" s="4"/>
      <c r="D24" s="43">
        <v>13245754</v>
      </c>
      <c r="E24" s="38">
        <v>452448</v>
      </c>
      <c r="F24" s="38">
        <v>13709709</v>
      </c>
      <c r="G24" s="38">
        <v>160830</v>
      </c>
      <c r="H24" s="38">
        <v>0</v>
      </c>
      <c r="I24" s="38">
        <v>13137240</v>
      </c>
      <c r="J24" s="38">
        <v>106868</v>
      </c>
      <c r="K24" s="38">
        <v>13255615</v>
      </c>
      <c r="L24" s="41">
        <v>159865</v>
      </c>
      <c r="M24" s="25">
        <f>IF(AND(D24=0,I24=0),"",(I24/D24))</f>
        <v>0.99180763888563839</v>
      </c>
      <c r="N24" s="25">
        <f>IF(AND(E24=0,J24=0),"",(J24/E24))</f>
        <v>0.23619951906075395</v>
      </c>
      <c r="O24" s="25">
        <f>IF(AND(F24=0,K24=0),"",(K24/F24))</f>
        <v>0.96687792570943698</v>
      </c>
    </row>
    <row r="25" spans="1:15" s="27" customFormat="1" ht="12.75" customHeight="1" x14ac:dyDescent="0.15">
      <c r="A25" s="3"/>
      <c r="B25" s="48" t="s">
        <v>39</v>
      </c>
      <c r="C25" s="4"/>
      <c r="D25" s="37">
        <v>13257099</v>
      </c>
      <c r="E25" s="38">
        <v>80109</v>
      </c>
      <c r="F25" s="38">
        <v>13347227</v>
      </c>
      <c r="G25" s="38">
        <v>104489</v>
      </c>
      <c r="H25" s="38">
        <v>0</v>
      </c>
      <c r="I25" s="38">
        <v>13213176</v>
      </c>
      <c r="J25" s="38">
        <v>31752</v>
      </c>
      <c r="K25" s="38">
        <v>13254947</v>
      </c>
      <c r="L25" s="39">
        <v>104570</v>
      </c>
      <c r="M25" s="25">
        <f>IF(AND(D25=0,I25=0),"",(I25/D25))</f>
        <v>0.99668683171182471</v>
      </c>
      <c r="N25" s="25">
        <f>IF(AND(E25=0,J25=0),"",(J25/E25))</f>
        <v>0.39635995955510617</v>
      </c>
      <c r="O25" s="25">
        <f>IF(AND(F25=0,K25=0),"",(K25/F25))</f>
        <v>0.99308620434791439</v>
      </c>
    </row>
    <row r="26" spans="1:15" s="27" customFormat="1" ht="12.75" customHeight="1" x14ac:dyDescent="0.15">
      <c r="A26" s="3"/>
      <c r="B26" s="48" t="s">
        <v>21</v>
      </c>
      <c r="C26" s="4"/>
      <c r="D26" s="37">
        <v>13923969</v>
      </c>
      <c r="E26" s="38">
        <v>231739</v>
      </c>
      <c r="F26" s="38">
        <v>14170953</v>
      </c>
      <c r="G26" s="38">
        <v>178984</v>
      </c>
      <c r="H26" s="38">
        <v>0</v>
      </c>
      <c r="I26" s="38">
        <v>13860885</v>
      </c>
      <c r="J26" s="38">
        <v>70169</v>
      </c>
      <c r="K26" s="38">
        <v>13946299</v>
      </c>
      <c r="L26" s="39">
        <v>178805</v>
      </c>
      <c r="M26" s="25">
        <f>IF(AND(D26=0,I26=0),"",(I26/D26))</f>
        <v>0.99546939525648181</v>
      </c>
      <c r="N26" s="25">
        <f>IF(AND(E26=0,J26=0),"",(J26/E26))</f>
        <v>0.30279322858905922</v>
      </c>
      <c r="O26" s="25">
        <f>IF(AND(F26=0,K26=0),"",(K26/F26))</f>
        <v>0.9841468671867023</v>
      </c>
    </row>
    <row r="27" spans="1:15" s="27" customFormat="1" ht="12.75" customHeight="1" x14ac:dyDescent="0.15">
      <c r="A27" s="3"/>
      <c r="B27" s="48" t="s">
        <v>40</v>
      </c>
      <c r="C27" s="4"/>
      <c r="D27" s="37">
        <v>10309115</v>
      </c>
      <c r="E27" s="38">
        <v>173328</v>
      </c>
      <c r="F27" s="38">
        <v>10497998</v>
      </c>
      <c r="G27" s="38">
        <v>51255</v>
      </c>
      <c r="H27" s="38">
        <v>0</v>
      </c>
      <c r="I27" s="38">
        <v>10234759</v>
      </c>
      <c r="J27" s="38">
        <v>49074</v>
      </c>
      <c r="K27" s="38">
        <v>10299388</v>
      </c>
      <c r="L27" s="39">
        <v>51255</v>
      </c>
      <c r="M27" s="25">
        <f>IF(AND(D27=0,I27=0),"",(I27/D27))</f>
        <v>0.99278735371561966</v>
      </c>
      <c r="N27" s="25">
        <f>IF(AND(E27=0,J27=0),"",(J27/E27))</f>
        <v>0.28312794239822764</v>
      </c>
      <c r="O27" s="25">
        <f>IF(AND(F27=0,K27=0),"",(K27/F27))</f>
        <v>0.98108115471159363</v>
      </c>
    </row>
    <row r="28" spans="1:15" s="27" customFormat="1" ht="12.75" customHeight="1" x14ac:dyDescent="0.15">
      <c r="A28" s="52"/>
      <c r="B28" s="53" t="s">
        <v>22</v>
      </c>
      <c r="C28" s="54"/>
      <c r="D28" s="44">
        <v>8276400</v>
      </c>
      <c r="E28" s="55">
        <v>225242</v>
      </c>
      <c r="F28" s="55">
        <v>8509546</v>
      </c>
      <c r="G28" s="55">
        <v>92983</v>
      </c>
      <c r="H28" s="55">
        <v>0</v>
      </c>
      <c r="I28" s="55">
        <v>8181809</v>
      </c>
      <c r="J28" s="55">
        <v>73376</v>
      </c>
      <c r="K28" s="55">
        <v>8263089</v>
      </c>
      <c r="L28" s="56">
        <v>92425</v>
      </c>
      <c r="M28" s="57">
        <f>IF(AND(D28=0,I28=0),"",(I28/D28))</f>
        <v>0.98857099705185825</v>
      </c>
      <c r="N28" s="57">
        <f>IF(AND(E28=0,J28=0),"",(J28/E28))</f>
        <v>0.32576517700961632</v>
      </c>
      <c r="O28" s="57">
        <f>IF(AND(F28=0,K28=0),"",(K28/F28))</f>
        <v>0.97103758531888773</v>
      </c>
    </row>
    <row r="29" spans="1:15" s="27" customFormat="1" ht="12.75" customHeight="1" x14ac:dyDescent="0.15">
      <c r="A29" s="3"/>
      <c r="B29" s="48" t="s">
        <v>41</v>
      </c>
      <c r="C29" s="4"/>
      <c r="D29" s="43">
        <v>7562644</v>
      </c>
      <c r="E29" s="38">
        <v>136580</v>
      </c>
      <c r="F29" s="38">
        <v>7706995</v>
      </c>
      <c r="G29" s="38">
        <v>133128</v>
      </c>
      <c r="H29" s="38">
        <v>0</v>
      </c>
      <c r="I29" s="38">
        <v>7515210</v>
      </c>
      <c r="J29" s="38">
        <v>32627</v>
      </c>
      <c r="K29" s="38">
        <v>7555608</v>
      </c>
      <c r="L29" s="41">
        <v>131510</v>
      </c>
      <c r="M29" s="25">
        <f>IF(AND(D29=0,I29=0),"",(I29/D29))</f>
        <v>0.99372785496712523</v>
      </c>
      <c r="N29" s="25">
        <f>IF(AND(E29=0,J29=0),"",(J29/E29))</f>
        <v>0.23888563479279543</v>
      </c>
      <c r="O29" s="25">
        <f>IF(AND(F29=0,K29=0),"",(K29/F29))</f>
        <v>0.98035719498974638</v>
      </c>
    </row>
    <row r="30" spans="1:15" s="27" customFormat="1" ht="12.75" customHeight="1" x14ac:dyDescent="0.15">
      <c r="A30" s="3"/>
      <c r="B30" s="48" t="s">
        <v>42</v>
      </c>
      <c r="C30" s="4"/>
      <c r="D30" s="37">
        <v>7292269</v>
      </c>
      <c r="E30" s="38">
        <v>163315</v>
      </c>
      <c r="F30" s="38">
        <v>7468498</v>
      </c>
      <c r="G30" s="38">
        <v>38052</v>
      </c>
      <c r="H30" s="38">
        <v>0</v>
      </c>
      <c r="I30" s="38">
        <v>7235110</v>
      </c>
      <c r="J30" s="38">
        <v>51124</v>
      </c>
      <c r="K30" s="38">
        <v>7299148</v>
      </c>
      <c r="L30" s="39">
        <v>38128</v>
      </c>
      <c r="M30" s="25">
        <f>IF(AND(D30=0,I30=0),"",(I30/D30))</f>
        <v>0.99216169891703121</v>
      </c>
      <c r="N30" s="25">
        <f>IF(AND(E30=0,J30=0),"",(J30/E30))</f>
        <v>0.31303921868781187</v>
      </c>
      <c r="O30" s="25">
        <f>IF(AND(F30=0,K30=0),"",(K30/F30))</f>
        <v>0.97732475793660256</v>
      </c>
    </row>
    <row r="31" spans="1:15" s="27" customFormat="1" ht="12.75" customHeight="1" x14ac:dyDescent="0.15">
      <c r="A31" s="3"/>
      <c r="B31" s="48" t="s">
        <v>25</v>
      </c>
      <c r="C31" s="4"/>
      <c r="D31" s="37">
        <v>3064351</v>
      </c>
      <c r="E31" s="38">
        <v>83993</v>
      </c>
      <c r="F31" s="38">
        <v>3154365</v>
      </c>
      <c r="G31" s="38">
        <v>0</v>
      </c>
      <c r="H31" s="38">
        <v>0</v>
      </c>
      <c r="I31" s="38">
        <v>3033926</v>
      </c>
      <c r="J31" s="38">
        <v>18397</v>
      </c>
      <c r="K31" s="38">
        <v>3058344</v>
      </c>
      <c r="L31" s="39">
        <v>0</v>
      </c>
      <c r="M31" s="25">
        <f>IF(AND(D31=0,I31=0),"",(I31/D31))</f>
        <v>0.99007130710548497</v>
      </c>
      <c r="N31" s="25">
        <f>IF(AND(E31=0,J31=0),"",(J31/E31))</f>
        <v>0.21903015727501102</v>
      </c>
      <c r="O31" s="25">
        <f>IF(AND(F31=0,K31=0),"",(K31/F31))</f>
        <v>0.96955932493544661</v>
      </c>
    </row>
    <row r="32" spans="1:15" s="27" customFormat="1" ht="12.75" customHeight="1" x14ac:dyDescent="0.15">
      <c r="A32" s="3"/>
      <c r="B32" s="48" t="s">
        <v>43</v>
      </c>
      <c r="C32" s="4"/>
      <c r="D32" s="37">
        <v>5036908</v>
      </c>
      <c r="E32" s="38">
        <v>95541</v>
      </c>
      <c r="F32" s="38">
        <v>5136376</v>
      </c>
      <c r="G32" s="38">
        <v>45582</v>
      </c>
      <c r="H32" s="38">
        <v>0</v>
      </c>
      <c r="I32" s="38">
        <v>5015216</v>
      </c>
      <c r="J32" s="38">
        <v>29205</v>
      </c>
      <c r="K32" s="38">
        <v>5048348</v>
      </c>
      <c r="L32" s="39">
        <v>45582</v>
      </c>
      <c r="M32" s="25">
        <f>IF(AND(D32=0,I32=0),"",(I32/D32))</f>
        <v>0.99569338967477672</v>
      </c>
      <c r="N32" s="25">
        <f>IF(AND(E32=0,J32=0),"",(J32/E32))</f>
        <v>0.3056802838571922</v>
      </c>
      <c r="O32" s="25">
        <f>IF(AND(F32=0,K32=0),"",(K32/F32))</f>
        <v>0.98286184656263487</v>
      </c>
    </row>
    <row r="33" spans="1:15" s="27" customFormat="1" ht="12.75" customHeight="1" x14ac:dyDescent="0.15">
      <c r="A33" s="52"/>
      <c r="B33" s="53" t="s">
        <v>44</v>
      </c>
      <c r="C33" s="54"/>
      <c r="D33" s="44">
        <v>2978713</v>
      </c>
      <c r="E33" s="55">
        <v>194434</v>
      </c>
      <c r="F33" s="55">
        <v>3177714</v>
      </c>
      <c r="G33" s="55">
        <v>0</v>
      </c>
      <c r="H33" s="55">
        <v>0</v>
      </c>
      <c r="I33" s="55">
        <v>2926120</v>
      </c>
      <c r="J33" s="55">
        <v>42531</v>
      </c>
      <c r="K33" s="55">
        <v>2973218</v>
      </c>
      <c r="L33" s="56">
        <v>0</v>
      </c>
      <c r="M33" s="57">
        <f>IF(AND(D33=0,I33=0),"",(I33/D33))</f>
        <v>0.982343716900554</v>
      </c>
      <c r="N33" s="57">
        <f>IF(AND(E33=0,J33=0),"",(J33/E33))</f>
        <v>0.21874260674573376</v>
      </c>
      <c r="O33" s="57">
        <f>IF(AND(F33=0,K33=0),"",(K33/F33))</f>
        <v>0.93564682032429602</v>
      </c>
    </row>
    <row r="34" spans="1:15" s="27" customFormat="1" ht="12.75" customHeight="1" x14ac:dyDescent="0.15">
      <c r="A34" s="3"/>
      <c r="B34" s="48" t="s">
        <v>45</v>
      </c>
      <c r="C34" s="4"/>
      <c r="D34" s="43">
        <v>7450103</v>
      </c>
      <c r="E34" s="38">
        <v>869118</v>
      </c>
      <c r="F34" s="38">
        <v>8330358</v>
      </c>
      <c r="G34" s="38">
        <v>391284</v>
      </c>
      <c r="H34" s="38">
        <v>0</v>
      </c>
      <c r="I34" s="38">
        <v>7381540</v>
      </c>
      <c r="J34" s="38">
        <v>50055</v>
      </c>
      <c r="K34" s="38">
        <v>7442731</v>
      </c>
      <c r="L34" s="41">
        <v>388360</v>
      </c>
      <c r="M34" s="25">
        <f>IF(AND(D34=0,I34=0),"",(I34/D34))</f>
        <v>0.99079703998723234</v>
      </c>
      <c r="N34" s="25">
        <f>IF(AND(E34=0,J34=0),"",(J34/E34))</f>
        <v>5.7592870013047713E-2</v>
      </c>
      <c r="O34" s="25">
        <f>IF(AND(F34=0,K34=0),"",(K34/F34))</f>
        <v>0.8934467162155576</v>
      </c>
    </row>
    <row r="35" spans="1:15" s="27" customFormat="1" ht="12.75" customHeight="1" x14ac:dyDescent="0.15">
      <c r="A35" s="3"/>
      <c r="B35" s="48" t="s">
        <v>46</v>
      </c>
      <c r="C35" s="4"/>
      <c r="D35" s="37">
        <v>3848324</v>
      </c>
      <c r="E35" s="38">
        <v>112031</v>
      </c>
      <c r="F35" s="38">
        <v>3966776</v>
      </c>
      <c r="G35" s="38">
        <v>0</v>
      </c>
      <c r="H35" s="38">
        <v>0</v>
      </c>
      <c r="I35" s="38">
        <v>3799717</v>
      </c>
      <c r="J35" s="38">
        <v>30745</v>
      </c>
      <c r="K35" s="38">
        <v>3836883</v>
      </c>
      <c r="L35" s="39">
        <v>0</v>
      </c>
      <c r="M35" s="25">
        <f>IF(AND(D35=0,I35=0),"",(I35/D35))</f>
        <v>0.98736930674236367</v>
      </c>
      <c r="N35" s="25">
        <f>IF(AND(E35=0,J35=0),"",(J35/E35))</f>
        <v>0.27443296944595691</v>
      </c>
      <c r="O35" s="25">
        <f>IF(AND(F35=0,K35=0),"",(K35/F35))</f>
        <v>0.96725476810387079</v>
      </c>
    </row>
    <row r="36" spans="1:15" s="27" customFormat="1" ht="12.75" customHeight="1" x14ac:dyDescent="0.15">
      <c r="A36" s="3"/>
      <c r="B36" s="48" t="s">
        <v>83</v>
      </c>
      <c r="C36" s="4"/>
      <c r="D36" s="37">
        <v>10746586</v>
      </c>
      <c r="E36" s="38">
        <v>123754</v>
      </c>
      <c r="F36" s="38">
        <v>10883715</v>
      </c>
      <c r="G36" s="38">
        <v>78565</v>
      </c>
      <c r="H36" s="38">
        <v>0</v>
      </c>
      <c r="I36" s="38">
        <v>10704589</v>
      </c>
      <c r="J36" s="38">
        <v>48822</v>
      </c>
      <c r="K36" s="38">
        <v>10766786</v>
      </c>
      <c r="L36" s="39">
        <v>78565</v>
      </c>
      <c r="M36" s="25">
        <f>IF(AND(D36=0,I36=0),"",(I36/D36))</f>
        <v>0.99609206123693605</v>
      </c>
      <c r="N36" s="25">
        <f>IF(AND(E36=0,J36=0),"",(J36/E36))</f>
        <v>0.39450846033259529</v>
      </c>
      <c r="O36" s="25">
        <f>IF(AND(F36=0,K36=0),"",(K36/F36))</f>
        <v>0.98925651765045297</v>
      </c>
    </row>
    <row r="37" spans="1:15" s="27" customFormat="1" ht="12.75" customHeight="1" x14ac:dyDescent="0.15">
      <c r="A37" s="3"/>
      <c r="B37" s="48" t="s">
        <v>90</v>
      </c>
      <c r="C37" s="4"/>
      <c r="D37" s="37">
        <v>6599165</v>
      </c>
      <c r="E37" s="38">
        <v>176290</v>
      </c>
      <c r="F37" s="38">
        <v>6781635</v>
      </c>
      <c r="G37" s="38">
        <v>275414</v>
      </c>
      <c r="H37" s="38">
        <v>0</v>
      </c>
      <c r="I37" s="38">
        <v>6545247</v>
      </c>
      <c r="J37" s="38">
        <v>27948</v>
      </c>
      <c r="K37" s="38">
        <v>6579375</v>
      </c>
      <c r="L37" s="39">
        <v>274329</v>
      </c>
      <c r="M37" s="25">
        <f>IF(AND(D37=0,I37=0),"",(I37/D37))</f>
        <v>0.99182957237771752</v>
      </c>
      <c r="N37" s="25">
        <f>IF(AND(E37=0,J37=0),"",(J37/E37))</f>
        <v>0.15853423336547734</v>
      </c>
      <c r="O37" s="25">
        <f>IF(AND(F37=0,K37=0),"",(K37/F37))</f>
        <v>0.97017533382436538</v>
      </c>
    </row>
    <row r="38" spans="1:15" s="27" customFormat="1" ht="12.75" customHeight="1" x14ac:dyDescent="0.15">
      <c r="A38" s="52"/>
      <c r="B38" s="53" t="s">
        <v>47</v>
      </c>
      <c r="C38" s="54"/>
      <c r="D38" s="44">
        <v>3941966</v>
      </c>
      <c r="E38" s="55">
        <v>173706</v>
      </c>
      <c r="F38" s="55">
        <v>4121373</v>
      </c>
      <c r="G38" s="55">
        <v>65141</v>
      </c>
      <c r="H38" s="55">
        <v>0</v>
      </c>
      <c r="I38" s="55">
        <v>3906860</v>
      </c>
      <c r="J38" s="55">
        <v>44429</v>
      </c>
      <c r="K38" s="55">
        <v>3956990</v>
      </c>
      <c r="L38" s="56">
        <v>65053</v>
      </c>
      <c r="M38" s="57">
        <f>IF(AND(D38=0,I38=0),"",(I38/D38))</f>
        <v>0.99109429152864337</v>
      </c>
      <c r="N38" s="57">
        <f>IF(AND(E38=0,J38=0),"",(J38/E38))</f>
        <v>0.25577124566796772</v>
      </c>
      <c r="O38" s="57">
        <f>IF(AND(F38=0,K38=0),"",(K38/F38))</f>
        <v>0.9601145055300746</v>
      </c>
    </row>
    <row r="39" spans="1:15" s="27" customFormat="1" ht="12.75" customHeight="1" x14ac:dyDescent="0.15">
      <c r="A39" s="3"/>
      <c r="B39" s="48" t="s">
        <v>48</v>
      </c>
      <c r="C39" s="4"/>
      <c r="D39" s="43">
        <v>3495534</v>
      </c>
      <c r="E39" s="38">
        <v>73708</v>
      </c>
      <c r="F39" s="38">
        <v>3573348</v>
      </c>
      <c r="G39" s="38">
        <v>41499</v>
      </c>
      <c r="H39" s="38">
        <v>0</v>
      </c>
      <c r="I39" s="38">
        <v>3474762</v>
      </c>
      <c r="J39" s="38">
        <v>19312</v>
      </c>
      <c r="K39" s="38">
        <v>3498180</v>
      </c>
      <c r="L39" s="41">
        <v>41249</v>
      </c>
      <c r="M39" s="25">
        <f>IF(AND(D39=0,I39=0),"",(I39/D39))</f>
        <v>0.99405756030409087</v>
      </c>
      <c r="N39" s="25">
        <f>IF(AND(E39=0,J39=0),"",(J39/E39))</f>
        <v>0.26200683779236988</v>
      </c>
      <c r="O39" s="25">
        <f>IF(AND(F39=0,K39=0),"",(K39/F39))</f>
        <v>0.97896426544517912</v>
      </c>
    </row>
    <row r="40" spans="1:15" s="27" customFormat="1" ht="12.75" customHeight="1" x14ac:dyDescent="0.15">
      <c r="A40" s="3"/>
      <c r="B40" s="48" t="s">
        <v>49</v>
      </c>
      <c r="C40" s="4"/>
      <c r="D40" s="37">
        <v>6016092</v>
      </c>
      <c r="E40" s="38">
        <v>179702</v>
      </c>
      <c r="F40" s="38">
        <v>6202156</v>
      </c>
      <c r="G40" s="38">
        <v>86587</v>
      </c>
      <c r="H40" s="38">
        <v>0</v>
      </c>
      <c r="I40" s="38">
        <v>5970799</v>
      </c>
      <c r="J40" s="38">
        <v>45917</v>
      </c>
      <c r="K40" s="38">
        <v>6023078</v>
      </c>
      <c r="L40" s="39">
        <v>87013</v>
      </c>
      <c r="M40" s="25">
        <f>IF(AND(D40=0,I40=0),"",(I40/D40))</f>
        <v>0.99247135848321466</v>
      </c>
      <c r="N40" s="25">
        <f>IF(AND(E40=0,J40=0),"",(J40/E40))</f>
        <v>0.25551746780781515</v>
      </c>
      <c r="O40" s="25">
        <f>IF(AND(F40=0,K40=0),"",(K40/F40))</f>
        <v>0.97112649214240987</v>
      </c>
    </row>
    <row r="41" spans="1:15" s="27" customFormat="1" ht="12.75" customHeight="1" x14ac:dyDescent="0.15">
      <c r="A41" s="3"/>
      <c r="B41" s="48" t="s">
        <v>50</v>
      </c>
      <c r="C41" s="4"/>
      <c r="D41" s="37">
        <v>3457956</v>
      </c>
      <c r="E41" s="38">
        <v>112789</v>
      </c>
      <c r="F41" s="38">
        <v>3575743</v>
      </c>
      <c r="G41" s="38">
        <v>65055</v>
      </c>
      <c r="H41" s="38">
        <v>0</v>
      </c>
      <c r="I41" s="38">
        <v>3432690</v>
      </c>
      <c r="J41" s="38">
        <v>28770</v>
      </c>
      <c r="K41" s="38">
        <v>3466458</v>
      </c>
      <c r="L41" s="39">
        <v>65277</v>
      </c>
      <c r="M41" s="25">
        <f>IF(AND(D41=0,I41=0),"",(I41/D41))</f>
        <v>0.99269337145990288</v>
      </c>
      <c r="N41" s="25">
        <f>IF(AND(E41=0,J41=0),"",(J41/E41))</f>
        <v>0.2550780661234695</v>
      </c>
      <c r="O41" s="25">
        <f>IF(AND(F41=0,K41=0),"",(K41/F41))</f>
        <v>0.96943712118012959</v>
      </c>
    </row>
    <row r="42" spans="1:15" s="27" customFormat="1" ht="12.75" customHeight="1" x14ac:dyDescent="0.15">
      <c r="A42" s="3"/>
      <c r="B42" s="48" t="s">
        <v>51</v>
      </c>
      <c r="C42" s="4"/>
      <c r="D42" s="37">
        <v>5288699</v>
      </c>
      <c r="E42" s="38">
        <v>61418</v>
      </c>
      <c r="F42" s="38">
        <v>5355853</v>
      </c>
      <c r="G42" s="38">
        <v>96411</v>
      </c>
      <c r="H42" s="38">
        <v>0</v>
      </c>
      <c r="I42" s="38">
        <v>5267309</v>
      </c>
      <c r="J42" s="38">
        <v>21201</v>
      </c>
      <c r="K42" s="38">
        <v>5294246</v>
      </c>
      <c r="L42" s="39">
        <v>96750</v>
      </c>
      <c r="M42" s="25">
        <f>IF(AND(D42=0,I42=0),"",(I42/D42))</f>
        <v>0.99595552705873414</v>
      </c>
      <c r="N42" s="25">
        <f>IF(AND(E42=0,J42=0),"",(J42/E42))</f>
        <v>0.34519196326809731</v>
      </c>
      <c r="O42" s="25">
        <f>IF(AND(F42=0,K42=0),"",(K42/F42))</f>
        <v>0.98849725711291925</v>
      </c>
    </row>
    <row r="43" spans="1:15" s="27" customFormat="1" ht="12.75" customHeight="1" x14ac:dyDescent="0.15">
      <c r="A43" s="52"/>
      <c r="B43" s="53" t="s">
        <v>52</v>
      </c>
      <c r="C43" s="54"/>
      <c r="D43" s="44">
        <v>2401369</v>
      </c>
      <c r="E43" s="55">
        <v>15771</v>
      </c>
      <c r="F43" s="55">
        <v>2420904</v>
      </c>
      <c r="G43" s="55">
        <v>65171</v>
      </c>
      <c r="H43" s="55">
        <v>0</v>
      </c>
      <c r="I43" s="55">
        <v>2390521</v>
      </c>
      <c r="J43" s="55">
        <v>7534</v>
      </c>
      <c r="K43" s="55">
        <v>2401819</v>
      </c>
      <c r="L43" s="56">
        <v>64044</v>
      </c>
      <c r="M43" s="57">
        <f>IF(AND(D43=0,I43=0),"",(I43/D43))</f>
        <v>0.99548257681347596</v>
      </c>
      <c r="N43" s="57">
        <f>IF(AND(E43=0,J43=0),"",(J43/E43))</f>
        <v>0.47771225667364148</v>
      </c>
      <c r="O43" s="57">
        <f>IF(AND(F43=0,K43=0),"",(K43/F43))</f>
        <v>0.99211658124403113</v>
      </c>
    </row>
    <row r="44" spans="1:15" s="27" customFormat="1" ht="12.75" customHeight="1" x14ac:dyDescent="0.15">
      <c r="A44" s="3"/>
      <c r="B44" s="48" t="s">
        <v>53</v>
      </c>
      <c r="C44" s="4"/>
      <c r="D44" s="43">
        <v>7440875</v>
      </c>
      <c r="E44" s="38">
        <v>42867</v>
      </c>
      <c r="F44" s="38">
        <v>7493314</v>
      </c>
      <c r="G44" s="38">
        <v>152291</v>
      </c>
      <c r="H44" s="38">
        <v>0</v>
      </c>
      <c r="I44" s="38">
        <v>7418011</v>
      </c>
      <c r="J44" s="38">
        <v>14453</v>
      </c>
      <c r="K44" s="38">
        <v>7442036</v>
      </c>
      <c r="L44" s="41">
        <v>152051</v>
      </c>
      <c r="M44" s="25">
        <f>IF(AND(D44=0,I44=0),"",(I44/D44))</f>
        <v>0.99692724309976988</v>
      </c>
      <c r="N44" s="25">
        <f>IF(AND(E44=0,J44=0),"",(J44/E44))</f>
        <v>0.3371591200690508</v>
      </c>
      <c r="O44" s="25">
        <f>IF(AND(F44=0,K44=0),"",(K44/F44))</f>
        <v>0.99315683287794965</v>
      </c>
    </row>
    <row r="45" spans="1:15" s="27" customFormat="1" ht="12.75" customHeight="1" x14ac:dyDescent="0.15">
      <c r="A45" s="3"/>
      <c r="B45" s="48" t="s">
        <v>54</v>
      </c>
      <c r="C45" s="4"/>
      <c r="D45" s="37">
        <v>1228148</v>
      </c>
      <c r="E45" s="38">
        <v>14913</v>
      </c>
      <c r="F45" s="38">
        <v>1244845</v>
      </c>
      <c r="G45" s="38">
        <v>0</v>
      </c>
      <c r="H45" s="38">
        <v>0</v>
      </c>
      <c r="I45" s="38">
        <v>1220967</v>
      </c>
      <c r="J45" s="38">
        <v>6666</v>
      </c>
      <c r="K45" s="38">
        <v>1229417</v>
      </c>
      <c r="L45" s="39">
        <v>0</v>
      </c>
      <c r="M45" s="25">
        <f>IF(AND(D45=0,I45=0),"",(I45/D45))</f>
        <v>0.99415298481941916</v>
      </c>
      <c r="N45" s="25">
        <f>IF(AND(E45=0,J45=0),"",(J45/E45))</f>
        <v>0.44699255682961175</v>
      </c>
      <c r="O45" s="25">
        <f>IF(AND(F45=0,K45=0),"",(K45/F45))</f>
        <v>0.98760648916130123</v>
      </c>
    </row>
    <row r="46" spans="1:15" s="27" customFormat="1" ht="12.75" customHeight="1" x14ac:dyDescent="0.15">
      <c r="A46" s="3"/>
      <c r="B46" s="48" t="s">
        <v>55</v>
      </c>
      <c r="C46" s="4"/>
      <c r="D46" s="37">
        <v>2788868</v>
      </c>
      <c r="E46" s="38">
        <v>57479</v>
      </c>
      <c r="F46" s="38">
        <v>2850152</v>
      </c>
      <c r="G46" s="38">
        <v>0</v>
      </c>
      <c r="H46" s="38">
        <v>0</v>
      </c>
      <c r="I46" s="38">
        <v>2761088</v>
      </c>
      <c r="J46" s="38">
        <v>16953</v>
      </c>
      <c r="K46" s="38">
        <v>2781846</v>
      </c>
      <c r="L46" s="39">
        <v>0</v>
      </c>
      <c r="M46" s="25">
        <f>IF(AND(D46=0,I46=0),"",(I46/D46))</f>
        <v>0.99003896921618373</v>
      </c>
      <c r="N46" s="25">
        <f>IF(AND(E46=0,J46=0),"",(J46/E46))</f>
        <v>0.29494250073940048</v>
      </c>
      <c r="O46" s="25">
        <f>IF(AND(F46=0,K46=0),"",(K46/F46))</f>
        <v>0.97603426062890686</v>
      </c>
    </row>
    <row r="47" spans="1:15" s="27" customFormat="1" ht="12.75" customHeight="1" x14ac:dyDescent="0.15">
      <c r="A47" s="3"/>
      <c r="B47" s="48" t="s">
        <v>56</v>
      </c>
      <c r="C47" s="4"/>
      <c r="D47" s="37">
        <v>3073777</v>
      </c>
      <c r="E47" s="38">
        <v>168663</v>
      </c>
      <c r="F47" s="38">
        <v>3246629</v>
      </c>
      <c r="G47" s="38">
        <v>0</v>
      </c>
      <c r="H47" s="38">
        <v>0</v>
      </c>
      <c r="I47" s="38">
        <v>3037680</v>
      </c>
      <c r="J47" s="38">
        <v>30222</v>
      </c>
      <c r="K47" s="38">
        <v>3072091</v>
      </c>
      <c r="L47" s="39">
        <v>0</v>
      </c>
      <c r="M47" s="25">
        <f>IF(AND(D47=0,I47=0),"",(I47/D47))</f>
        <v>0.98825646753163943</v>
      </c>
      <c r="N47" s="25">
        <f>IF(AND(E47=0,J47=0),"",(J47/E47))</f>
        <v>0.17918571352341653</v>
      </c>
      <c r="O47" s="25">
        <f>IF(AND(F47=0,K47=0),"",(K47/F47))</f>
        <v>0.94624023872145535</v>
      </c>
    </row>
    <row r="48" spans="1:15" s="27" customFormat="1" ht="12.75" customHeight="1" x14ac:dyDescent="0.15">
      <c r="A48" s="52"/>
      <c r="B48" s="53" t="s">
        <v>57</v>
      </c>
      <c r="C48" s="54"/>
      <c r="D48" s="44">
        <v>2146400</v>
      </c>
      <c r="E48" s="55">
        <v>58734</v>
      </c>
      <c r="F48" s="55">
        <v>2208509</v>
      </c>
      <c r="G48" s="55">
        <v>0</v>
      </c>
      <c r="H48" s="55">
        <v>0</v>
      </c>
      <c r="I48" s="55">
        <v>2133928</v>
      </c>
      <c r="J48" s="55">
        <v>15717</v>
      </c>
      <c r="K48" s="55">
        <v>2153020</v>
      </c>
      <c r="L48" s="56">
        <v>0</v>
      </c>
      <c r="M48" s="57">
        <f>IF(AND(D48=0,I48=0),"",(I48/D48))</f>
        <v>0.99418934029071937</v>
      </c>
      <c r="N48" s="57">
        <f>IF(AND(E48=0,J48=0),"",(J48/E48))</f>
        <v>0.26759628154050463</v>
      </c>
      <c r="O48" s="57">
        <f>IF(AND(F48=0,K48=0),"",(K48/F48))</f>
        <v>0.97487490429063228</v>
      </c>
    </row>
    <row r="49" spans="1:15" s="27" customFormat="1" ht="12.75" customHeight="1" x14ac:dyDescent="0.15">
      <c r="A49" s="3"/>
      <c r="B49" s="48" t="s">
        <v>58</v>
      </c>
      <c r="C49" s="4"/>
      <c r="D49" s="43">
        <v>838172</v>
      </c>
      <c r="E49" s="38">
        <v>50410</v>
      </c>
      <c r="F49" s="38">
        <v>889340</v>
      </c>
      <c r="G49" s="38">
        <v>0</v>
      </c>
      <c r="H49" s="38">
        <v>0</v>
      </c>
      <c r="I49" s="38">
        <v>823476</v>
      </c>
      <c r="J49" s="38">
        <v>6048</v>
      </c>
      <c r="K49" s="38">
        <v>830282</v>
      </c>
      <c r="L49" s="41">
        <v>0</v>
      </c>
      <c r="M49" s="25">
        <f>IF(AND(D49=0,I49=0),"",(I49/D49))</f>
        <v>0.98246660589950507</v>
      </c>
      <c r="N49" s="25">
        <f>IF(AND(E49=0,J49=0),"",(J49/E49))</f>
        <v>0.1199761951993652</v>
      </c>
      <c r="O49" s="25">
        <f>IF(AND(F49=0,K49=0),"",(K49/F49))</f>
        <v>0.93359345132345339</v>
      </c>
    </row>
    <row r="50" spans="1:15" s="27" customFormat="1" ht="12.75" customHeight="1" x14ac:dyDescent="0.15">
      <c r="A50" s="3"/>
      <c r="B50" s="48" t="s">
        <v>59</v>
      </c>
      <c r="C50" s="4"/>
      <c r="D50" s="37">
        <v>1897889</v>
      </c>
      <c r="E50" s="38">
        <v>62204</v>
      </c>
      <c r="F50" s="38">
        <v>1964347</v>
      </c>
      <c r="G50" s="38">
        <v>0</v>
      </c>
      <c r="H50" s="38">
        <v>0</v>
      </c>
      <c r="I50" s="38">
        <v>1879373</v>
      </c>
      <c r="J50" s="38">
        <v>19546</v>
      </c>
      <c r="K50" s="38">
        <v>1903173</v>
      </c>
      <c r="L50" s="39">
        <v>0</v>
      </c>
      <c r="M50" s="25">
        <f>IF(AND(D50=0,I50=0),"",(I50/D50))</f>
        <v>0.9902438972985248</v>
      </c>
      <c r="N50" s="25">
        <f>IF(AND(E50=0,J50=0),"",(J50/E50))</f>
        <v>0.31422416564851136</v>
      </c>
      <c r="O50" s="25">
        <f>IF(AND(F50=0,K50=0),"",(K50/F50))</f>
        <v>0.96885784436252864</v>
      </c>
    </row>
    <row r="51" spans="1:15" s="27" customFormat="1" ht="12.75" customHeight="1" x14ac:dyDescent="0.15">
      <c r="A51" s="3"/>
      <c r="B51" s="48" t="s">
        <v>60</v>
      </c>
      <c r="C51" s="4"/>
      <c r="D51" s="37">
        <v>1212659</v>
      </c>
      <c r="E51" s="38">
        <v>27417</v>
      </c>
      <c r="F51" s="38">
        <v>1241423</v>
      </c>
      <c r="G51" s="38">
        <v>0</v>
      </c>
      <c r="H51" s="38">
        <v>0</v>
      </c>
      <c r="I51" s="38">
        <v>1202748</v>
      </c>
      <c r="J51" s="38">
        <v>7977</v>
      </c>
      <c r="K51" s="38">
        <v>1212072</v>
      </c>
      <c r="L51" s="39">
        <v>0</v>
      </c>
      <c r="M51" s="25">
        <f>IF(AND(D51=0,I51=0),"",(I51/D51))</f>
        <v>0.99182705113308856</v>
      </c>
      <c r="N51" s="25">
        <f>IF(AND(E51=0,J51=0),"",(J51/E51))</f>
        <v>0.29095086989823832</v>
      </c>
      <c r="O51" s="25">
        <f>IF(AND(F51=0,K51=0),"",(K51/F51))</f>
        <v>0.97635697099215979</v>
      </c>
    </row>
    <row r="52" spans="1:15" s="27" customFormat="1" ht="12.75" customHeight="1" x14ac:dyDescent="0.15">
      <c r="A52" s="3"/>
      <c r="B52" s="48" t="s">
        <v>61</v>
      </c>
      <c r="C52" s="4"/>
      <c r="D52" s="37">
        <v>3444321</v>
      </c>
      <c r="E52" s="38">
        <v>171208</v>
      </c>
      <c r="F52" s="38">
        <v>3620525</v>
      </c>
      <c r="G52" s="38">
        <v>27634</v>
      </c>
      <c r="H52" s="38">
        <v>0</v>
      </c>
      <c r="I52" s="38">
        <v>3411466</v>
      </c>
      <c r="J52" s="38">
        <v>26607</v>
      </c>
      <c r="K52" s="38">
        <v>3443069</v>
      </c>
      <c r="L52" s="39">
        <v>27579</v>
      </c>
      <c r="M52" s="25">
        <f>IF(AND(D52=0,I52=0),"",(I52/D52))</f>
        <v>0.99046110975138502</v>
      </c>
      <c r="N52" s="25">
        <f>IF(AND(E52=0,J52=0),"",(J52/E52))</f>
        <v>0.15540745759543947</v>
      </c>
      <c r="O52" s="25">
        <f>IF(AND(F52=0,K52=0),"",(K52/F52))</f>
        <v>0.95098611389232224</v>
      </c>
    </row>
    <row r="53" spans="1:15" s="27" customFormat="1" ht="12.75" customHeight="1" x14ac:dyDescent="0.15">
      <c r="A53" s="52"/>
      <c r="B53" s="53" t="s">
        <v>62</v>
      </c>
      <c r="C53" s="54"/>
      <c r="D53" s="44">
        <v>162579</v>
      </c>
      <c r="E53" s="55">
        <v>6424</v>
      </c>
      <c r="F53" s="55">
        <v>169489</v>
      </c>
      <c r="G53" s="55">
        <v>0</v>
      </c>
      <c r="H53" s="55">
        <v>0</v>
      </c>
      <c r="I53" s="55">
        <v>160781</v>
      </c>
      <c r="J53" s="55">
        <v>1208</v>
      </c>
      <c r="K53" s="55">
        <v>162475</v>
      </c>
      <c r="L53" s="56">
        <v>0</v>
      </c>
      <c r="M53" s="57">
        <f>IF(AND(D53=0,I53=0),"",(I53/D53))</f>
        <v>0.98894076110690798</v>
      </c>
      <c r="N53" s="57">
        <f>IF(AND(E53=0,J53=0),"",(J53/E53))</f>
        <v>0.18804483188044832</v>
      </c>
      <c r="O53" s="57">
        <f>IF(AND(F53=0,K53=0),"",(K53/F53))</f>
        <v>0.9586167833900725</v>
      </c>
    </row>
    <row r="54" spans="1:15" s="27" customFormat="1" ht="12.75" customHeight="1" x14ac:dyDescent="0.15">
      <c r="A54" s="3"/>
      <c r="B54" s="48" t="s">
        <v>23</v>
      </c>
      <c r="C54" s="4"/>
      <c r="D54" s="43">
        <v>1740663</v>
      </c>
      <c r="E54" s="38">
        <v>74479</v>
      </c>
      <c r="F54" s="38">
        <v>1817053</v>
      </c>
      <c r="G54" s="38">
        <v>0</v>
      </c>
      <c r="H54" s="38">
        <v>0</v>
      </c>
      <c r="I54" s="38">
        <v>1723580</v>
      </c>
      <c r="J54" s="38">
        <v>21573</v>
      </c>
      <c r="K54" s="38">
        <v>1747064</v>
      </c>
      <c r="L54" s="41">
        <v>0</v>
      </c>
      <c r="M54" s="25">
        <f>IF(AND(D54=0,I54=0),"",(I54/D54))</f>
        <v>0.99018592340964329</v>
      </c>
      <c r="N54" s="25">
        <f>IF(AND(E54=0,J54=0),"",(J54/E54))</f>
        <v>0.2896521167040374</v>
      </c>
      <c r="O54" s="25">
        <f>IF(AND(F54=0,K54=0),"",(K54/F54))</f>
        <v>0.96148213618425005</v>
      </c>
    </row>
    <row r="55" spans="1:15" s="27" customFormat="1" ht="12.75" customHeight="1" x14ac:dyDescent="0.15">
      <c r="A55" s="3"/>
      <c r="B55" s="48" t="s">
        <v>63</v>
      </c>
      <c r="C55" s="4"/>
      <c r="D55" s="37">
        <v>1463255</v>
      </c>
      <c r="E55" s="38">
        <v>30952</v>
      </c>
      <c r="F55" s="38">
        <v>1495921</v>
      </c>
      <c r="G55" s="38">
        <v>0</v>
      </c>
      <c r="H55" s="38">
        <v>0</v>
      </c>
      <c r="I55" s="38">
        <v>1452960</v>
      </c>
      <c r="J55" s="38">
        <v>6617</v>
      </c>
      <c r="K55" s="38">
        <v>1461291</v>
      </c>
      <c r="L55" s="39">
        <v>0</v>
      </c>
      <c r="M55" s="25">
        <f>IF(AND(D55=0,I55=0),"",(I55/D55))</f>
        <v>0.99296431585745482</v>
      </c>
      <c r="N55" s="25">
        <f>IF(AND(E55=0,J55=0),"",(J55/E55))</f>
        <v>0.21378263117084517</v>
      </c>
      <c r="O55" s="25">
        <f>IF(AND(F55=0,K55=0),"",(K55/F55))</f>
        <v>0.97685038180492156</v>
      </c>
    </row>
    <row r="56" spans="1:15" s="27" customFormat="1" ht="12.75" customHeight="1" x14ac:dyDescent="0.15">
      <c r="A56" s="3"/>
      <c r="B56" s="48" t="s">
        <v>64</v>
      </c>
      <c r="C56" s="4"/>
      <c r="D56" s="37">
        <v>2541299</v>
      </c>
      <c r="E56" s="38">
        <v>73954</v>
      </c>
      <c r="F56" s="38">
        <v>2618685</v>
      </c>
      <c r="G56" s="38">
        <v>0</v>
      </c>
      <c r="H56" s="38">
        <v>0</v>
      </c>
      <c r="I56" s="38">
        <v>2518121</v>
      </c>
      <c r="J56" s="38">
        <v>16129</v>
      </c>
      <c r="K56" s="38">
        <v>2537682</v>
      </c>
      <c r="L56" s="39">
        <v>0</v>
      </c>
      <c r="M56" s="25">
        <f>IF(AND(D56=0,I56=0),"",(I56/D56))</f>
        <v>0.9908794675478958</v>
      </c>
      <c r="N56" s="25">
        <f>IF(AND(E56=0,J56=0),"",(J56/E56))</f>
        <v>0.21809503204694811</v>
      </c>
      <c r="O56" s="25">
        <f>IF(AND(F56=0,K56=0),"",(K56/F56))</f>
        <v>0.96906729904513145</v>
      </c>
    </row>
    <row r="57" spans="1:15" s="27" customFormat="1" ht="12.75" customHeight="1" x14ac:dyDescent="0.15">
      <c r="A57" s="3"/>
      <c r="B57" s="48" t="s">
        <v>65</v>
      </c>
      <c r="C57" s="4"/>
      <c r="D57" s="37">
        <v>897624</v>
      </c>
      <c r="E57" s="38">
        <v>15821</v>
      </c>
      <c r="F57" s="38">
        <v>914887</v>
      </c>
      <c r="G57" s="38">
        <v>4087</v>
      </c>
      <c r="H57" s="38">
        <v>0</v>
      </c>
      <c r="I57" s="38">
        <v>890097</v>
      </c>
      <c r="J57" s="38">
        <v>6531</v>
      </c>
      <c r="K57" s="38">
        <v>898070</v>
      </c>
      <c r="L57" s="39">
        <v>4087</v>
      </c>
      <c r="M57" s="25">
        <f>IF(AND(D57=0,I57=0),"",(I57/D57))</f>
        <v>0.99161452902328817</v>
      </c>
      <c r="N57" s="25">
        <f>IF(AND(E57=0,J57=0),"",(J57/E57))</f>
        <v>0.41280576449023448</v>
      </c>
      <c r="O57" s="25">
        <f>IF(AND(F57=0,K57=0),"",(K57/F57))</f>
        <v>0.98161849496167286</v>
      </c>
    </row>
    <row r="58" spans="1:15" s="27" customFormat="1" ht="12.75" customHeight="1" x14ac:dyDescent="0.15">
      <c r="A58" s="52"/>
      <c r="B58" s="53" t="s">
        <v>66</v>
      </c>
      <c r="C58" s="54"/>
      <c r="D58" s="58">
        <v>672474</v>
      </c>
      <c r="E58" s="55">
        <v>37513</v>
      </c>
      <c r="F58" s="55">
        <v>711311</v>
      </c>
      <c r="G58" s="55">
        <v>2138</v>
      </c>
      <c r="H58" s="55">
        <v>0</v>
      </c>
      <c r="I58" s="55">
        <v>662472</v>
      </c>
      <c r="J58" s="55">
        <v>7822</v>
      </c>
      <c r="K58" s="55">
        <v>671618</v>
      </c>
      <c r="L58" s="56">
        <v>2138</v>
      </c>
      <c r="M58" s="57">
        <f>IF(AND(D58=0,I58=0),"",(I58/D58))</f>
        <v>0.98512656251394104</v>
      </c>
      <c r="N58" s="57">
        <f>IF(AND(E58=0,J58=0),"",(J58/E58))</f>
        <v>0.20851438168101724</v>
      </c>
      <c r="O58" s="57">
        <f>IF(AND(F58=0,K58=0),"",(K58/F58))</f>
        <v>0.94419740451082579</v>
      </c>
    </row>
    <row r="59" spans="1:15" s="27" customFormat="1" ht="12.75" customHeight="1" x14ac:dyDescent="0.15">
      <c r="A59" s="3"/>
      <c r="B59" s="48" t="s">
        <v>67</v>
      </c>
      <c r="C59" s="4"/>
      <c r="D59" s="43">
        <v>557225</v>
      </c>
      <c r="E59" s="38">
        <v>36807</v>
      </c>
      <c r="F59" s="38">
        <v>594827</v>
      </c>
      <c r="G59" s="38">
        <v>2043</v>
      </c>
      <c r="H59" s="38">
        <v>0</v>
      </c>
      <c r="I59" s="38">
        <v>548963</v>
      </c>
      <c r="J59" s="38">
        <v>5328</v>
      </c>
      <c r="K59" s="38">
        <v>555086</v>
      </c>
      <c r="L59" s="41">
        <v>2043</v>
      </c>
      <c r="M59" s="25">
        <f>IF(AND(D59=0,I59=0),"",(I59/D59))</f>
        <v>0.9851729552694154</v>
      </c>
      <c r="N59" s="25">
        <f>IF(AND(E59=0,J59=0),"",(J59/E59))</f>
        <v>0.14475507376314289</v>
      </c>
      <c r="O59" s="25">
        <f>IF(AND(F59=0,K59=0),"",(K59/F59))</f>
        <v>0.93318897763551423</v>
      </c>
    </row>
    <row r="60" spans="1:15" s="27" customFormat="1" ht="12.75" customHeight="1" x14ac:dyDescent="0.15">
      <c r="A60" s="3"/>
      <c r="B60" s="48" t="s">
        <v>68</v>
      </c>
      <c r="C60" s="4"/>
      <c r="D60" s="37">
        <v>1317399</v>
      </c>
      <c r="E60" s="38">
        <v>90086</v>
      </c>
      <c r="F60" s="38">
        <v>1409601</v>
      </c>
      <c r="G60" s="38">
        <v>4902</v>
      </c>
      <c r="H60" s="38">
        <v>0</v>
      </c>
      <c r="I60" s="38">
        <v>1289445</v>
      </c>
      <c r="J60" s="38">
        <v>17359</v>
      </c>
      <c r="K60" s="38">
        <v>1308920</v>
      </c>
      <c r="L60" s="39">
        <v>4882</v>
      </c>
      <c r="M60" s="25">
        <f>IF(AND(D60=0,I60=0),"",(I60/D60))</f>
        <v>0.97878091603227269</v>
      </c>
      <c r="N60" s="25">
        <f>IF(AND(E60=0,J60=0),"",(J60/E60))</f>
        <v>0.19269364829163244</v>
      </c>
      <c r="O60" s="25">
        <f>IF(AND(F60=0,K60=0),"",(K60/F60))</f>
        <v>0.92857482365577204</v>
      </c>
    </row>
    <row r="61" spans="1:15" s="27" customFormat="1" ht="12.75" customHeight="1" x14ac:dyDescent="0.15">
      <c r="A61" s="3"/>
      <c r="B61" s="48" t="s">
        <v>69</v>
      </c>
      <c r="C61" s="4"/>
      <c r="D61" s="37">
        <v>445690</v>
      </c>
      <c r="E61" s="38">
        <v>19830</v>
      </c>
      <c r="F61" s="38">
        <v>466096</v>
      </c>
      <c r="G61" s="38">
        <v>3326</v>
      </c>
      <c r="H61" s="38">
        <v>0</v>
      </c>
      <c r="I61" s="38">
        <v>436912</v>
      </c>
      <c r="J61" s="38">
        <v>4090</v>
      </c>
      <c r="K61" s="38">
        <v>441578</v>
      </c>
      <c r="L61" s="39">
        <v>3323</v>
      </c>
      <c r="M61" s="25">
        <f>IF(AND(D61=0,I61=0),"",(I61/D61))</f>
        <v>0.98030469608921</v>
      </c>
      <c r="N61" s="25">
        <f>IF(AND(E61=0,J61=0),"",(J61/E61))</f>
        <v>0.20625315179021683</v>
      </c>
      <c r="O61" s="25">
        <f>IF(AND(F61=0,K61=0),"",(K61/F61))</f>
        <v>0.94739710274278255</v>
      </c>
    </row>
    <row r="62" spans="1:15" s="27" customFormat="1" ht="12.75" customHeight="1" x14ac:dyDescent="0.15">
      <c r="A62" s="3"/>
      <c r="B62" s="48" t="s">
        <v>70</v>
      </c>
      <c r="C62" s="4"/>
      <c r="D62" s="37">
        <v>190005</v>
      </c>
      <c r="E62" s="38">
        <v>11454</v>
      </c>
      <c r="F62" s="38">
        <v>201793</v>
      </c>
      <c r="G62" s="38">
        <v>266</v>
      </c>
      <c r="H62" s="38">
        <v>0</v>
      </c>
      <c r="I62" s="38">
        <v>187920</v>
      </c>
      <c r="J62" s="38">
        <v>3582</v>
      </c>
      <c r="K62" s="38">
        <v>191836</v>
      </c>
      <c r="L62" s="39">
        <v>266</v>
      </c>
      <c r="M62" s="25">
        <f>IF(AND(D62=0,I62=0),"",(I62/D62))</f>
        <v>0.98902660456303781</v>
      </c>
      <c r="N62" s="25">
        <f>IF(AND(E62=0,J62=0),"",(J62/E62))</f>
        <v>0.31272917757988478</v>
      </c>
      <c r="O62" s="25">
        <f>IF(AND(F62=0,K62=0),"",(K62/F62))</f>
        <v>0.95065735679632102</v>
      </c>
    </row>
    <row r="63" spans="1:15" s="27" customFormat="1" ht="12.75" customHeight="1" x14ac:dyDescent="0.15">
      <c r="A63" s="52"/>
      <c r="B63" s="53" t="s">
        <v>71</v>
      </c>
      <c r="C63" s="54"/>
      <c r="D63" s="44">
        <v>1613131</v>
      </c>
      <c r="E63" s="55">
        <v>141468</v>
      </c>
      <c r="F63" s="55">
        <v>1757599</v>
      </c>
      <c r="G63" s="55">
        <v>4625</v>
      </c>
      <c r="H63" s="55">
        <v>0</v>
      </c>
      <c r="I63" s="55">
        <v>1580534</v>
      </c>
      <c r="J63" s="55">
        <v>22004</v>
      </c>
      <c r="K63" s="55">
        <v>1605538</v>
      </c>
      <c r="L63" s="56">
        <v>4671</v>
      </c>
      <c r="M63" s="57">
        <f>IF(AND(D63=0,I63=0),"",(I63/D63))</f>
        <v>0.97979271367297516</v>
      </c>
      <c r="N63" s="57">
        <f>IF(AND(E63=0,J63=0),"",(J63/E63))</f>
        <v>0.1555404755845845</v>
      </c>
      <c r="O63" s="57">
        <f>IF(AND(F63=0,K63=0),"",(K63/F63))</f>
        <v>0.91348367858652624</v>
      </c>
    </row>
    <row r="64" spans="1:15" s="27" customFormat="1" ht="12.75" customHeight="1" x14ac:dyDescent="0.15">
      <c r="A64" s="3"/>
      <c r="B64" s="48" t="s">
        <v>72</v>
      </c>
      <c r="C64" s="4"/>
      <c r="D64" s="43">
        <v>9822391</v>
      </c>
      <c r="E64" s="38">
        <v>166432</v>
      </c>
      <c r="F64" s="38">
        <v>9995723</v>
      </c>
      <c r="G64" s="38">
        <v>149234</v>
      </c>
      <c r="H64" s="38">
        <v>0</v>
      </c>
      <c r="I64" s="38">
        <v>9743844</v>
      </c>
      <c r="J64" s="38">
        <v>43582</v>
      </c>
      <c r="K64" s="38">
        <v>9794326</v>
      </c>
      <c r="L64" s="41">
        <v>149234</v>
      </c>
      <c r="M64" s="25">
        <f>IF(AND(D64=0,I64=0),"",(I64/D64))</f>
        <v>0.99200327089402163</v>
      </c>
      <c r="N64" s="25">
        <f>IF(AND(E64=0,J64=0),"",(J64/E64))</f>
        <v>0.2618606998654105</v>
      </c>
      <c r="O64" s="25">
        <f>IF(AND(F64=0,K64=0),"",(K64/F64))</f>
        <v>0.97985168256463284</v>
      </c>
    </row>
    <row r="65" spans="1:15" s="27" customFormat="1" ht="12.75" customHeight="1" x14ac:dyDescent="0.15">
      <c r="A65" s="3"/>
      <c r="B65" s="48" t="s">
        <v>26</v>
      </c>
      <c r="C65" s="4"/>
      <c r="D65" s="37">
        <v>2120231</v>
      </c>
      <c r="E65" s="38">
        <v>85269</v>
      </c>
      <c r="F65" s="38">
        <v>2209585</v>
      </c>
      <c r="G65" s="38">
        <v>4697</v>
      </c>
      <c r="H65" s="38">
        <v>0</v>
      </c>
      <c r="I65" s="38">
        <v>2094533</v>
      </c>
      <c r="J65" s="38">
        <v>22036</v>
      </c>
      <c r="K65" s="38">
        <v>2120654</v>
      </c>
      <c r="L65" s="39">
        <v>4688</v>
      </c>
      <c r="M65" s="25">
        <f>IF(AND(D65=0,I65=0),"",(I65/D65))</f>
        <v>0.98787962255056172</v>
      </c>
      <c r="N65" s="25">
        <f>IF(AND(E65=0,J65=0),"",(J65/E65))</f>
        <v>0.25842920639388289</v>
      </c>
      <c r="O65" s="25">
        <f>IF(AND(F65=0,K65=0),"",(K65/F65))</f>
        <v>0.95975217065648077</v>
      </c>
    </row>
    <row r="66" spans="1:15" s="27" customFormat="1" ht="12.75" customHeight="1" x14ac:dyDescent="0.15">
      <c r="A66" s="3"/>
      <c r="B66" s="48" t="s">
        <v>73</v>
      </c>
      <c r="C66" s="4"/>
      <c r="D66" s="37">
        <v>799527</v>
      </c>
      <c r="E66" s="38">
        <v>33481</v>
      </c>
      <c r="F66" s="38">
        <v>833866</v>
      </c>
      <c r="G66" s="38">
        <v>0</v>
      </c>
      <c r="H66" s="38">
        <v>0</v>
      </c>
      <c r="I66" s="38">
        <v>795422</v>
      </c>
      <c r="J66" s="38">
        <v>3111</v>
      </c>
      <c r="K66" s="38">
        <v>799391</v>
      </c>
      <c r="L66" s="39">
        <v>0</v>
      </c>
      <c r="M66" s="25">
        <f>IF(AND(D66=0,I66=0),"",(I66/D66))</f>
        <v>0.9948657143536116</v>
      </c>
      <c r="N66" s="25">
        <f>IF(AND(E66=0,J66=0),"",(J66/E66))</f>
        <v>9.2918371613751077E-2</v>
      </c>
      <c r="O66" s="25">
        <f>IF(AND(F66=0,K66=0),"",(K66/F66))</f>
        <v>0.95865642681198182</v>
      </c>
    </row>
    <row r="67" spans="1:15" s="27" customFormat="1" ht="12.75" customHeight="1" x14ac:dyDescent="0.15">
      <c r="A67" s="3"/>
      <c r="B67" s="48" t="s">
        <v>74</v>
      </c>
      <c r="C67" s="4"/>
      <c r="D67" s="37">
        <v>771960</v>
      </c>
      <c r="E67" s="38">
        <v>32621</v>
      </c>
      <c r="F67" s="38">
        <v>806188</v>
      </c>
      <c r="G67" s="38">
        <v>0</v>
      </c>
      <c r="H67" s="38">
        <v>0</v>
      </c>
      <c r="I67" s="38">
        <v>761578</v>
      </c>
      <c r="J67" s="38">
        <v>4810</v>
      </c>
      <c r="K67" s="38">
        <v>767995</v>
      </c>
      <c r="L67" s="39">
        <v>0</v>
      </c>
      <c r="M67" s="25">
        <f>IF(AND(D67=0,I67=0),"",(I67/D67))</f>
        <v>0.98655111663816775</v>
      </c>
      <c r="N67" s="25">
        <f>IF(AND(E67=0,J67=0),"",(J67/E67))</f>
        <v>0.1474510284785874</v>
      </c>
      <c r="O67" s="25">
        <f>IF(AND(F67=0,K67=0),"",(K67/F67))</f>
        <v>0.95262519412345503</v>
      </c>
    </row>
    <row r="68" spans="1:15" ht="12.75" customHeight="1" x14ac:dyDescent="0.15">
      <c r="A68" s="10"/>
      <c r="B68" s="49" t="s">
        <v>75</v>
      </c>
      <c r="C68" s="11"/>
      <c r="D68" s="44">
        <v>1598663</v>
      </c>
      <c r="E68" s="40">
        <v>140129</v>
      </c>
      <c r="F68" s="40">
        <v>1742368</v>
      </c>
      <c r="G68" s="40">
        <v>0</v>
      </c>
      <c r="H68" s="40">
        <v>0</v>
      </c>
      <c r="I68" s="40">
        <v>1573773</v>
      </c>
      <c r="J68" s="40">
        <v>23302</v>
      </c>
      <c r="K68" s="40">
        <v>1600651</v>
      </c>
      <c r="L68" s="42">
        <v>0</v>
      </c>
      <c r="M68" s="28">
        <f>IF(AND(D68=0,I68=0),"",(I68/D68))</f>
        <v>0.98443073993705987</v>
      </c>
      <c r="N68" s="28">
        <f>IF(AND(E68=0,J68=0),"",(J68/E68))</f>
        <v>0.16628963312376452</v>
      </c>
      <c r="O68" s="28">
        <f>IF(AND(F68=0,K68=0),"",(K68/F68))</f>
        <v>0.9186641398372789</v>
      </c>
    </row>
    <row r="69" spans="1:15" s="18" customFormat="1" ht="12.75" customHeight="1" x14ac:dyDescent="0.15">
      <c r="A69" s="3"/>
      <c r="B69" s="48" t="s">
        <v>24</v>
      </c>
      <c r="C69" s="4"/>
      <c r="D69" s="45">
        <f t="shared" ref="D69:L69" si="0">SUM(D9:D10)</f>
        <v>489753602</v>
      </c>
      <c r="E69" s="45">
        <f t="shared" si="0"/>
        <v>6573613</v>
      </c>
      <c r="F69" s="45">
        <f t="shared" si="0"/>
        <v>496543824</v>
      </c>
      <c r="G69" s="45">
        <f t="shared" si="0"/>
        <v>10139326</v>
      </c>
      <c r="H69" s="45">
        <f t="shared" si="0"/>
        <v>0</v>
      </c>
      <c r="I69" s="45">
        <f t="shared" si="0"/>
        <v>486743770</v>
      </c>
      <c r="J69" s="45">
        <f t="shared" si="0"/>
        <v>2400606</v>
      </c>
      <c r="K69" s="45">
        <f t="shared" si="0"/>
        <v>489360985</v>
      </c>
      <c r="L69" s="45">
        <f t="shared" si="0"/>
        <v>10053222</v>
      </c>
      <c r="M69" s="29">
        <f>IF(AND(D69=0,I69=0),"",(I69/D69))</f>
        <v>0.99385439537818854</v>
      </c>
      <c r="N69" s="29">
        <f>IF(AND(E69=0,J69=0),"",(J69/E69))</f>
        <v>0.36518821536953877</v>
      </c>
      <c r="O69" s="29">
        <f>IF(AND(F69=0,K69=0),"",(K69/F69))</f>
        <v>0.98553433019841563</v>
      </c>
    </row>
    <row r="70" spans="1:15" s="18" customFormat="1" ht="12.75" customHeight="1" x14ac:dyDescent="0.15">
      <c r="A70" s="3"/>
      <c r="B70" s="48" t="s">
        <v>87</v>
      </c>
      <c r="C70" s="4"/>
      <c r="D70" s="46">
        <f>SUM(D11:D37)</f>
        <v>241368514</v>
      </c>
      <c r="E70" s="46">
        <f t="shared" ref="E70:L70" si="1">SUM(E11:E37)</f>
        <v>7601556</v>
      </c>
      <c r="F70" s="46">
        <f t="shared" si="1"/>
        <v>249250650</v>
      </c>
      <c r="G70" s="46">
        <f t="shared" si="1"/>
        <v>5249376</v>
      </c>
      <c r="H70" s="46">
        <f t="shared" si="1"/>
        <v>0</v>
      </c>
      <c r="I70" s="46">
        <f t="shared" si="1"/>
        <v>239395491</v>
      </c>
      <c r="J70" s="46">
        <f t="shared" si="1"/>
        <v>1539211</v>
      </c>
      <c r="K70" s="46">
        <f t="shared" si="1"/>
        <v>241215281</v>
      </c>
      <c r="L70" s="46">
        <f t="shared" si="1"/>
        <v>5213677</v>
      </c>
      <c r="M70" s="25">
        <f>IF(AND(D70=0,I70=0),"",(I70/D70))</f>
        <v>0.99182568195286647</v>
      </c>
      <c r="N70" s="25">
        <f>IF(AND(E70=0,J70=0),"",(J70/E70))</f>
        <v>0.202486306750881</v>
      </c>
      <c r="O70" s="25">
        <f>IF(AND(F70=0,K70=0),"",(K70/F70))</f>
        <v>0.96776189349957564</v>
      </c>
    </row>
    <row r="71" spans="1:15" s="18" customFormat="1" ht="12.75" customHeight="1" x14ac:dyDescent="0.15">
      <c r="A71" s="3"/>
      <c r="B71" s="48" t="s">
        <v>88</v>
      </c>
      <c r="C71" s="4"/>
      <c r="D71" s="46">
        <f>SUM(D38:D68)</f>
        <v>75386841</v>
      </c>
      <c r="E71" s="46">
        <f t="shared" ref="E71:L71" si="2">SUM(E38:E68)</f>
        <v>2267709</v>
      </c>
      <c r="F71" s="46">
        <f t="shared" si="2"/>
        <v>77753453</v>
      </c>
      <c r="G71" s="46">
        <f t="shared" si="2"/>
        <v>775107</v>
      </c>
      <c r="H71" s="46">
        <f t="shared" si="2"/>
        <v>0</v>
      </c>
      <c r="I71" s="46">
        <f t="shared" si="2"/>
        <v>74752613</v>
      </c>
      <c r="J71" s="46">
        <f t="shared" si="2"/>
        <v>520436</v>
      </c>
      <c r="K71" s="46">
        <f t="shared" si="2"/>
        <v>75371952</v>
      </c>
      <c r="L71" s="46">
        <f t="shared" si="2"/>
        <v>774348</v>
      </c>
      <c r="M71" s="25">
        <f>IF(AND(D71=0,I71=0),"",(I71/D71))</f>
        <v>0.9915870198089346</v>
      </c>
      <c r="N71" s="25">
        <f>IF(AND(E71=0,J71=0),"",(J71/E71))</f>
        <v>0.22949858204910772</v>
      </c>
      <c r="O71" s="25">
        <f>IF(AND(F71=0,K71=0),"",(K71/F71))</f>
        <v>0.96937112233459266</v>
      </c>
    </row>
    <row r="72" spans="1:15" s="18" customFormat="1" ht="12.75" customHeight="1" x14ac:dyDescent="0.15">
      <c r="A72" s="10"/>
      <c r="B72" s="49" t="s">
        <v>89</v>
      </c>
      <c r="C72" s="11"/>
      <c r="D72" s="47">
        <f>SUM(D9:D68)</f>
        <v>806508957</v>
      </c>
      <c r="E72" s="47">
        <f t="shared" ref="E72:L72" si="3">SUM(E9:E68)</f>
        <v>16442878</v>
      </c>
      <c r="F72" s="47">
        <f t="shared" si="3"/>
        <v>823547927</v>
      </c>
      <c r="G72" s="47">
        <f t="shared" si="3"/>
        <v>16163809</v>
      </c>
      <c r="H72" s="47">
        <f t="shared" si="3"/>
        <v>0</v>
      </c>
      <c r="I72" s="47">
        <f t="shared" si="3"/>
        <v>800891874</v>
      </c>
      <c r="J72" s="47">
        <f t="shared" si="3"/>
        <v>4460253</v>
      </c>
      <c r="K72" s="47">
        <f t="shared" si="3"/>
        <v>805948218</v>
      </c>
      <c r="L72" s="47">
        <f t="shared" si="3"/>
        <v>16041247</v>
      </c>
      <c r="M72" s="28">
        <f>IF(AND(D72=0,I72=0),"",(I72/D72))</f>
        <v>0.99303531231581843</v>
      </c>
      <c r="N72" s="28">
        <f>IF(AND(E72=0,J72=0),"",(J72/E72))</f>
        <v>0.27125744045537525</v>
      </c>
      <c r="O72" s="28">
        <f>IF(AND(F72=0,K72=0),"",(K72/F72))</f>
        <v>0.97862940525621644</v>
      </c>
    </row>
    <row r="73" spans="1:15" ht="12.75" customHeight="1" x14ac:dyDescent="0.15">
      <c r="B73" s="26" t="s">
        <v>91</v>
      </c>
    </row>
  </sheetData>
  <mergeCells count="4">
    <mergeCell ref="B5:B8"/>
    <mergeCell ref="D5:H5"/>
    <mergeCell ref="I5:L5"/>
    <mergeCell ref="M5:O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250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法定普通税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2021-03-03T09:02:33Z</cp:lastPrinted>
  <dcterms:created xsi:type="dcterms:W3CDTF">2006-10-16T01:47:31Z</dcterms:created>
  <dcterms:modified xsi:type="dcterms:W3CDTF">2024-10-24T07:57:52Z</dcterms:modified>
</cp:coreProperties>
</file>