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3 市町村税務指導\S304_市町村税務統計成果印刷\01データブック作成\10　ホームページ掲載\R5 概要調書\"/>
    </mc:Choice>
  </mc:AlternateContent>
  <bookViews>
    <workbookView xWindow="-60" yWindow="-150" windowWidth="11310" windowHeight="8190"/>
  </bookViews>
  <sheets>
    <sheet name="家屋7（1）" sheetId="2" r:id="rId1"/>
    <sheet name="家屋7（2）" sheetId="4" r:id="rId2"/>
  </sheets>
  <definedNames>
    <definedName name="_">#REF!</definedName>
    <definedName name="\P">#REF!</definedName>
    <definedName name="\Q">#REF!</definedName>
    <definedName name="\X">#REF!</definedName>
    <definedName name="H23概13_2">#REF!</definedName>
    <definedName name="H24概13_2BD">#REF!</definedName>
    <definedName name="_xlnm.Print_Area" localSheetId="0">'家屋7（1）'!$A$3:$O$19</definedName>
    <definedName name="_xlnm.Print_Area" localSheetId="1">'家屋7（2）'!$A$3:$O$71</definedName>
    <definedName name="_xlnm.Print_Titles" localSheetId="0">'家屋7（1）'!$A:$C</definedName>
    <definedName name="_xlnm.Print_Titles" localSheetId="1">'家屋7（2）'!$A:$C</definedName>
    <definedName name="印刷マクロ">#REF!</definedName>
  </definedNames>
  <calcPr calcId="152511"/>
</workbook>
</file>

<file path=xl/calcChain.xml><?xml version="1.0" encoding="utf-8"?>
<calcChain xmlns="http://schemas.openxmlformats.org/spreadsheetml/2006/main">
  <c r="L71" i="4" l="1"/>
  <c r="K71" i="4"/>
  <c r="J71" i="4"/>
  <c r="I71" i="4"/>
  <c r="O71" i="4" s="1"/>
  <c r="H71" i="4"/>
  <c r="N71" i="4" s="1"/>
  <c r="G71" i="4"/>
  <c r="F71" i="4"/>
  <c r="E71" i="4"/>
  <c r="D71" i="4"/>
  <c r="L70" i="4"/>
  <c r="K70" i="4"/>
  <c r="J70" i="4"/>
  <c r="I70" i="4"/>
  <c r="H70" i="4"/>
  <c r="N70" i="4" s="1"/>
  <c r="G70" i="4"/>
  <c r="F70" i="4"/>
  <c r="E70" i="4"/>
  <c r="D70" i="4"/>
  <c r="L69" i="4"/>
  <c r="K69" i="4"/>
  <c r="J69" i="4"/>
  <c r="I69" i="4"/>
  <c r="H69" i="4"/>
  <c r="N69" i="4" s="1"/>
  <c r="G69" i="4"/>
  <c r="F69" i="4"/>
  <c r="E69" i="4"/>
  <c r="D69" i="4"/>
  <c r="L68" i="4"/>
  <c r="K68" i="4"/>
  <c r="J68" i="4"/>
  <c r="I68" i="4"/>
  <c r="H68" i="4"/>
  <c r="G68" i="4"/>
  <c r="M68" i="4" s="1"/>
  <c r="F68" i="4"/>
  <c r="E68" i="4"/>
  <c r="D68" i="4"/>
  <c r="O67" i="4"/>
  <c r="N67" i="4"/>
  <c r="M67" i="4"/>
  <c r="O66" i="4"/>
  <c r="N66" i="4"/>
  <c r="M66" i="4"/>
  <c r="O65" i="4"/>
  <c r="N65" i="4"/>
  <c r="M65" i="4"/>
  <c r="O64" i="4"/>
  <c r="N64" i="4"/>
  <c r="M64" i="4"/>
  <c r="O63" i="4"/>
  <c r="N63" i="4"/>
  <c r="M63" i="4"/>
  <c r="O62" i="4"/>
  <c r="N62" i="4"/>
  <c r="M62" i="4"/>
  <c r="O61" i="4"/>
  <c r="N61" i="4"/>
  <c r="M61" i="4"/>
  <c r="O60" i="4"/>
  <c r="N60" i="4"/>
  <c r="M60" i="4"/>
  <c r="O59" i="4"/>
  <c r="N59" i="4"/>
  <c r="M59" i="4"/>
  <c r="O58" i="4"/>
  <c r="N58" i="4"/>
  <c r="M58" i="4"/>
  <c r="O57" i="4"/>
  <c r="N57" i="4"/>
  <c r="M57" i="4"/>
  <c r="O56" i="4"/>
  <c r="N56" i="4"/>
  <c r="M56" i="4"/>
  <c r="O55" i="4"/>
  <c r="N55" i="4"/>
  <c r="M55" i="4"/>
  <c r="O54" i="4"/>
  <c r="N54" i="4"/>
  <c r="M54" i="4"/>
  <c r="O53" i="4"/>
  <c r="N53" i="4"/>
  <c r="M53" i="4"/>
  <c r="O52" i="4"/>
  <c r="N52" i="4"/>
  <c r="M52" i="4"/>
  <c r="O51" i="4"/>
  <c r="N51" i="4"/>
  <c r="M51" i="4"/>
  <c r="O50" i="4"/>
  <c r="N50" i="4"/>
  <c r="M50" i="4"/>
  <c r="O49" i="4"/>
  <c r="N49" i="4"/>
  <c r="M49" i="4"/>
  <c r="O48" i="4"/>
  <c r="N48" i="4"/>
  <c r="M48" i="4"/>
  <c r="O47" i="4"/>
  <c r="N47" i="4"/>
  <c r="M47" i="4"/>
  <c r="O46" i="4"/>
  <c r="N46" i="4"/>
  <c r="M46" i="4"/>
  <c r="O45" i="4"/>
  <c r="N45" i="4"/>
  <c r="M45" i="4"/>
  <c r="O44" i="4"/>
  <c r="N44" i="4"/>
  <c r="M44" i="4"/>
  <c r="O43" i="4"/>
  <c r="N43" i="4"/>
  <c r="M43" i="4"/>
  <c r="O42" i="4"/>
  <c r="N42" i="4"/>
  <c r="M42" i="4"/>
  <c r="O41" i="4"/>
  <c r="N41" i="4"/>
  <c r="M41" i="4"/>
  <c r="O40" i="4"/>
  <c r="N40" i="4"/>
  <c r="M40" i="4"/>
  <c r="O39" i="4"/>
  <c r="N39" i="4"/>
  <c r="M39" i="4"/>
  <c r="O38" i="4"/>
  <c r="N38" i="4"/>
  <c r="M38" i="4"/>
  <c r="O37" i="4"/>
  <c r="N37" i="4"/>
  <c r="M37" i="4"/>
  <c r="O36" i="4"/>
  <c r="N36" i="4"/>
  <c r="M36" i="4"/>
  <c r="O35" i="4"/>
  <c r="N35" i="4"/>
  <c r="M35" i="4"/>
  <c r="O34" i="4"/>
  <c r="N34" i="4"/>
  <c r="M34" i="4"/>
  <c r="O33" i="4"/>
  <c r="N33" i="4"/>
  <c r="M33" i="4"/>
  <c r="O32" i="4"/>
  <c r="N32" i="4"/>
  <c r="M32" i="4"/>
  <c r="O31" i="4"/>
  <c r="N31" i="4"/>
  <c r="M31" i="4"/>
  <c r="O30" i="4"/>
  <c r="N30" i="4"/>
  <c r="M30" i="4"/>
  <c r="O29" i="4"/>
  <c r="N29" i="4"/>
  <c r="M29" i="4"/>
  <c r="O28" i="4"/>
  <c r="N28" i="4"/>
  <c r="M28" i="4"/>
  <c r="O27" i="4"/>
  <c r="N27" i="4"/>
  <c r="M27" i="4"/>
  <c r="O26" i="4"/>
  <c r="N26" i="4"/>
  <c r="M26" i="4"/>
  <c r="O25" i="4"/>
  <c r="N25" i="4"/>
  <c r="M25" i="4"/>
  <c r="O24" i="4"/>
  <c r="N24" i="4"/>
  <c r="M24" i="4"/>
  <c r="O23" i="4"/>
  <c r="N23" i="4"/>
  <c r="M23" i="4"/>
  <c r="O22" i="4"/>
  <c r="N22" i="4"/>
  <c r="M22" i="4"/>
  <c r="O21" i="4"/>
  <c r="N21" i="4"/>
  <c r="M21" i="4"/>
  <c r="O20" i="4"/>
  <c r="N20" i="4"/>
  <c r="M20" i="4"/>
  <c r="O19" i="4"/>
  <c r="N19" i="4"/>
  <c r="M19" i="4"/>
  <c r="O18" i="4"/>
  <c r="N18" i="4"/>
  <c r="M18" i="4"/>
  <c r="O17" i="4"/>
  <c r="N17" i="4"/>
  <c r="M17" i="4"/>
  <c r="O16" i="4"/>
  <c r="N16" i="4"/>
  <c r="M16" i="4"/>
  <c r="O15" i="4"/>
  <c r="N15" i="4"/>
  <c r="M15" i="4"/>
  <c r="O14" i="4"/>
  <c r="N14" i="4"/>
  <c r="M14" i="4"/>
  <c r="O13" i="4"/>
  <c r="N13" i="4"/>
  <c r="M13" i="4"/>
  <c r="O12" i="4"/>
  <c r="N12" i="4"/>
  <c r="M12" i="4"/>
  <c r="O11" i="4"/>
  <c r="N11" i="4"/>
  <c r="M11" i="4"/>
  <c r="O10" i="4"/>
  <c r="N10" i="4"/>
  <c r="M10" i="4"/>
  <c r="O9" i="4"/>
  <c r="N9" i="4"/>
  <c r="M9" i="4"/>
  <c r="O8" i="4"/>
  <c r="N8" i="4"/>
  <c r="M8" i="4"/>
  <c r="O69" i="4" l="1"/>
  <c r="M70" i="4"/>
  <c r="N68" i="4"/>
  <c r="M69" i="4"/>
  <c r="O70" i="4"/>
  <c r="M71" i="4"/>
  <c r="O68" i="4"/>
  <c r="O9" i="2" l="1"/>
  <c r="O10" i="2"/>
  <c r="O11" i="2"/>
  <c r="O12" i="2"/>
  <c r="O13" i="2"/>
  <c r="O14" i="2"/>
  <c r="O15" i="2"/>
  <c r="O16" i="2"/>
  <c r="O17" i="2"/>
  <c r="O18" i="2"/>
  <c r="O19" i="2"/>
  <c r="O8" i="2"/>
  <c r="N9" i="2"/>
  <c r="N10" i="2"/>
  <c r="N11" i="2"/>
  <c r="N12" i="2"/>
  <c r="N13" i="2"/>
  <c r="N14" i="2"/>
  <c r="N15" i="2"/>
  <c r="N16" i="2"/>
  <c r="N17" i="2"/>
  <c r="N18" i="2"/>
  <c r="N19" i="2"/>
  <c r="N8" i="2"/>
  <c r="M9" i="2"/>
  <c r="M10" i="2"/>
  <c r="M11" i="2"/>
  <c r="M12" i="2"/>
  <c r="M13" i="2"/>
  <c r="M14" i="2"/>
  <c r="M15" i="2"/>
  <c r="M16" i="2"/>
  <c r="M17" i="2"/>
  <c r="M18" i="2"/>
  <c r="M19" i="2"/>
  <c r="M8" i="2"/>
</calcChain>
</file>

<file path=xl/sharedStrings.xml><?xml version="1.0" encoding="utf-8"?>
<sst xmlns="http://schemas.openxmlformats.org/spreadsheetml/2006/main" count="142" uniqueCount="113">
  <si>
    <t xml:space="preserve"> 家 屋 の 種 類</t>
  </si>
  <si>
    <t>(ｲ)</t>
  </si>
  <si>
    <t>(ﾛ)</t>
  </si>
  <si>
    <t>(ﾊ)</t>
  </si>
  <si>
    <t xml:space="preserve">  </t>
  </si>
  <si>
    <t>(ﾆ/ｲ)</t>
  </si>
  <si>
    <t>(ﾎ/ﾛ)</t>
  </si>
  <si>
    <t>(ﾍ/ﾊ)</t>
  </si>
  <si>
    <t>(ﾆ)</t>
  </si>
  <si>
    <t>(ﾎ)</t>
  </si>
  <si>
    <t>(ﾍ)</t>
  </si>
  <si>
    <t xml:space="preserve">区   分 </t>
    <rPh sb="0" eb="1">
      <t>ク</t>
    </rPh>
    <rPh sb="4" eb="5">
      <t>ブン</t>
    </rPh>
    <phoneticPr fontId="2"/>
  </si>
  <si>
    <t>単位当たり価格（円）</t>
    <phoneticPr fontId="4"/>
  </si>
  <si>
    <t>住宅部分</t>
    <rPh sb="0" eb="2">
      <t>ジュウタク</t>
    </rPh>
    <rPh sb="2" eb="4">
      <t>ブブン</t>
    </rPh>
    <phoneticPr fontId="4"/>
  </si>
  <si>
    <t>専用住宅</t>
    <rPh sb="0" eb="2">
      <t>センヨウ</t>
    </rPh>
    <rPh sb="2" eb="4">
      <t>ジュウタク</t>
    </rPh>
    <phoneticPr fontId="2"/>
  </si>
  <si>
    <t>共同住宅 ･ 寄宿舎</t>
    <phoneticPr fontId="2"/>
  </si>
  <si>
    <t>附属家</t>
    <rPh sb="0" eb="2">
      <t>フゾク</t>
    </rPh>
    <rPh sb="2" eb="3">
      <t>イエ</t>
    </rPh>
    <phoneticPr fontId="4"/>
  </si>
  <si>
    <t>事務所・銀行・店舗</t>
    <phoneticPr fontId="4"/>
  </si>
  <si>
    <t>劇場・病院</t>
    <phoneticPr fontId="4"/>
  </si>
  <si>
    <t>工場・倉庫</t>
    <rPh sb="0" eb="2">
      <t>コウジョウ</t>
    </rPh>
    <rPh sb="3" eb="5">
      <t>ソウコ</t>
    </rPh>
    <phoneticPr fontId="4"/>
  </si>
  <si>
    <t>土蔵</t>
    <rPh sb="0" eb="2">
      <t>ドゾウ</t>
    </rPh>
    <phoneticPr fontId="4"/>
  </si>
  <si>
    <t>合計</t>
    <rPh sb="0" eb="2">
      <t>ゴウケイ</t>
    </rPh>
    <phoneticPr fontId="4"/>
  </si>
  <si>
    <t>その他の用の部分</t>
    <rPh sb="2" eb="3">
      <t>タ</t>
    </rPh>
    <rPh sb="4" eb="5">
      <t>ヨウ</t>
    </rPh>
    <rPh sb="6" eb="8">
      <t>ブブン</t>
    </rPh>
    <phoneticPr fontId="2"/>
  </si>
  <si>
    <t>小　計（注1）</t>
    <phoneticPr fontId="4"/>
  </si>
  <si>
    <t>ホテル・旅館・料亭</t>
    <rPh sb="7" eb="9">
      <t>リョウテイ</t>
    </rPh>
    <phoneticPr fontId="4"/>
  </si>
  <si>
    <t>法定免税点</t>
    <rPh sb="4" eb="5">
      <t>テン</t>
    </rPh>
    <phoneticPr fontId="2"/>
  </si>
  <si>
    <t>未満のもの</t>
    <phoneticPr fontId="2"/>
  </si>
  <si>
    <t>以上のもの</t>
    <phoneticPr fontId="4"/>
  </si>
  <si>
    <t>市町村名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</si>
  <si>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</si>
  <si>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</si>
  <si>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</si>
  <si>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</si>
  <si>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</si>
  <si>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</si>
  <si>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</si>
  <si>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</si>
  <si>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</si>
  <si>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</si>
  <si>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</si>
  <si>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</si>
  <si>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</si>
  <si>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</si>
  <si>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</si>
  <si>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</si>
  <si>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</si>
  <si>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</si>
  <si>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</si>
  <si>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</si>
  <si>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</si>
  <si>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</si>
  <si>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</si>
  <si>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</si>
  <si>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</si>
  <si>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</si>
  <si>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</si>
  <si>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</si>
  <si>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那珂川市</t>
    <rPh sb="0" eb="3">
      <t>ナカガワ</t>
    </rPh>
    <rPh sb="3" eb="4">
      <t>シ</t>
    </rPh>
    <phoneticPr fontId="2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</si>
  <si>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</si>
  <si>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</si>
  <si>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</si>
  <si>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</si>
  <si>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</si>
  <si>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</si>
  <si>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</si>
  <si>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</si>
  <si>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</si>
  <si>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</si>
  <si>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</si>
  <si>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</si>
  <si>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</si>
  <si>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</si>
  <si>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</si>
  <si>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</si>
  <si>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</si>
  <si>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</si>
  <si>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</si>
  <si>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</si>
  <si>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</si>
  <si>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</si>
  <si>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</si>
  <si>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</si>
  <si>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</si>
  <si>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</si>
  <si>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</si>
  <si>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</si>
  <si>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</si>
  <si>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</si>
  <si>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</si>
  <si>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</si>
  <si>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2"/>
  </si>
  <si>
    <t>町村計</t>
    <phoneticPr fontId="2"/>
  </si>
  <si>
    <t>県計</t>
    <phoneticPr fontId="2"/>
  </si>
  <si>
    <t>(ﾛ)</t>
    <phoneticPr fontId="4"/>
  </si>
  <si>
    <t>(ﾊ)</t>
    <phoneticPr fontId="4"/>
  </si>
  <si>
    <t xml:space="preserve"> (ﾎ)</t>
    <phoneticPr fontId="4"/>
  </si>
  <si>
    <t>　(ﾍ)</t>
    <phoneticPr fontId="4"/>
  </si>
  <si>
    <t>併用
住宅</t>
    <rPh sb="0" eb="2">
      <t>ヘイヨウ</t>
    </rPh>
    <rPh sb="3" eb="5">
      <t>ジュウタク</t>
    </rPh>
    <phoneticPr fontId="2"/>
  </si>
  <si>
    <t>　（１）総括</t>
    <phoneticPr fontId="4"/>
  </si>
  <si>
    <t>　(注1) 棟数については住宅部分の数値</t>
    <phoneticPr fontId="2"/>
  </si>
  <si>
    <t>未満のもの</t>
    <phoneticPr fontId="2"/>
  </si>
  <si>
    <t>　（２）市町村別</t>
    <phoneticPr fontId="2"/>
  </si>
  <si>
    <t>７　木造家屋に関する調</t>
    <phoneticPr fontId="2"/>
  </si>
  <si>
    <t>棟数(棟)</t>
    <phoneticPr fontId="4"/>
  </si>
  <si>
    <t>床面積（㎡）</t>
    <rPh sb="0" eb="1">
      <t>ユカ</t>
    </rPh>
    <phoneticPr fontId="4"/>
  </si>
  <si>
    <t>決定価格（千円）</t>
    <phoneticPr fontId="4"/>
  </si>
  <si>
    <t>総数</t>
    <phoneticPr fontId="4"/>
  </si>
  <si>
    <t>総数</t>
    <phoneticPr fontId="4"/>
  </si>
  <si>
    <t>棟数 (棟)</t>
  </si>
  <si>
    <t>床面積(㎡)</t>
    <rPh sb="1" eb="3">
      <t>メンセキ</t>
    </rPh>
    <phoneticPr fontId="4"/>
  </si>
  <si>
    <t>決定価格(千円)</t>
  </si>
  <si>
    <t>単位当たり価格(円)</t>
  </si>
  <si>
    <t>７　木造家屋に関する調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</si>
</sst>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3" fillId="0" borderId="0"/>
    <xf numFmtId="0" fontId="6" fillId="0" borderId="0"/>
    <xf numFmtId="0" fontId="3" fillId="0" borderId="0"/>
    <xf numFmtId="37" fontId="3" fillId="0" borderId="0"/>
    <xf numFmtId="0" fontId="9" fillId="0" borderId="0"/>
    <xf numFmtId="37" fontId="3" fillId="0" borderId="0"/>
  </cellStyleXfs>
  <cellXfs count="127">
    <xf numFmtId="0" fontId="0" fillId="0" borderId="0" xfId="0">
      <alignment vertical="center"/>
    </xf>
    <xf numFmtId="0" fontId="5" fillId="0" borderId="0" xfId="2" applyNumberFormat="1" applyFont="1" applyAlignment="1" applyProtection="1">
      <alignment vertical="center"/>
    </xf>
    <xf numFmtId="0" fontId="7" fillId="0" borderId="0" xfId="2" applyNumberFormat="1" applyFont="1" applyAlignment="1" applyProtection="1">
      <alignment vertical="center"/>
    </xf>
    <xf numFmtId="0" fontId="7" fillId="0" borderId="1" xfId="2" applyNumberFormat="1" applyFont="1" applyBorder="1" applyAlignment="1" applyProtection="1">
      <alignment horizontal="left" vertical="center"/>
    </xf>
    <xf numFmtId="0" fontId="7" fillId="0" borderId="2" xfId="2" applyNumberFormat="1" applyFont="1" applyBorder="1" applyAlignment="1" applyProtection="1">
      <alignment horizontal="right" vertical="center"/>
    </xf>
    <xf numFmtId="0" fontId="7" fillId="0" borderId="3" xfId="2" applyNumberFormat="1" applyFont="1" applyBorder="1" applyAlignment="1" applyProtection="1">
      <alignment vertical="center"/>
    </xf>
    <xf numFmtId="0" fontId="7" fillId="0" borderId="0" xfId="2" applyNumberFormat="1" applyFont="1" applyBorder="1" applyAlignment="1" applyProtection="1">
      <alignment vertical="center"/>
    </xf>
    <xf numFmtId="0" fontId="7" fillId="0" borderId="4" xfId="2" applyNumberFormat="1" applyFont="1" applyBorder="1" applyAlignment="1" applyProtection="1">
      <alignment horizontal="center" vertical="center"/>
    </xf>
    <xf numFmtId="0" fontId="7" fillId="0" borderId="6" xfId="2" applyNumberFormat="1" applyFont="1" applyBorder="1" applyAlignment="1" applyProtection="1">
      <alignment horizontal="center" vertical="center"/>
    </xf>
    <xf numFmtId="0" fontId="7" fillId="0" borderId="4" xfId="2" applyNumberFormat="1" applyFont="1" applyBorder="1" applyAlignment="1" applyProtection="1">
      <alignment vertical="center"/>
    </xf>
    <xf numFmtId="0" fontId="7" fillId="0" borderId="6" xfId="2" applyNumberFormat="1" applyFont="1" applyBorder="1" applyAlignment="1" applyProtection="1">
      <alignment horizontal="right" vertical="center"/>
    </xf>
    <xf numFmtId="38" fontId="7" fillId="0" borderId="11" xfId="1" applyFont="1" applyBorder="1" applyAlignment="1" applyProtection="1">
      <alignment vertical="center"/>
    </xf>
    <xf numFmtId="0" fontId="7" fillId="0" borderId="12" xfId="2" applyNumberFormat="1" applyFont="1" applyBorder="1" applyAlignment="1" applyProtection="1">
      <alignment horizontal="distributed" vertical="center" indent="1"/>
    </xf>
    <xf numFmtId="0" fontId="7" fillId="0" borderId="4" xfId="2" applyNumberFormat="1" applyFont="1" applyBorder="1" applyAlignment="1" applyProtection="1">
      <alignment horizontal="distributed" vertical="center" indent="1"/>
    </xf>
    <xf numFmtId="38" fontId="8" fillId="0" borderId="11" xfId="1" applyFont="1" applyBorder="1" applyAlignment="1">
      <alignment vertical="center"/>
    </xf>
    <xf numFmtId="0" fontId="7" fillId="0" borderId="10" xfId="2" applyNumberFormat="1" applyFont="1" applyBorder="1" applyAlignment="1" applyProtection="1">
      <alignment vertical="center"/>
    </xf>
    <xf numFmtId="0" fontId="7" fillId="0" borderId="9" xfId="2" applyNumberFormat="1" applyFont="1" applyBorder="1" applyAlignment="1" applyProtection="1">
      <alignment horizontal="right" vertical="center"/>
    </xf>
    <xf numFmtId="37" fontId="8" fillId="0" borderId="11" xfId="2" applyFont="1" applyBorder="1" applyAlignment="1" applyProtection="1">
      <alignment vertical="center"/>
    </xf>
    <xf numFmtId="38" fontId="7" fillId="0" borderId="0" xfId="1" applyFont="1" applyAlignment="1" applyProtection="1">
      <alignment vertical="center"/>
    </xf>
    <xf numFmtId="38" fontId="7" fillId="0" borderId="0" xfId="2" applyNumberFormat="1" applyFont="1" applyAlignment="1" applyProtection="1">
      <alignment vertical="center"/>
    </xf>
    <xf numFmtId="0" fontId="8" fillId="0" borderId="0" xfId="7" quotePrefix="1" applyNumberFormat="1" applyFont="1" applyAlignment="1" applyProtection="1">
      <alignment horizontal="left" vertical="center"/>
    </xf>
    <xf numFmtId="0" fontId="8" fillId="0" borderId="0" xfId="7" applyNumberFormat="1" applyFont="1" applyAlignment="1" applyProtection="1">
      <alignment vertical="center"/>
    </xf>
    <xf numFmtId="0" fontId="8" fillId="0" borderId="0" xfId="7" applyNumberFormat="1" applyFont="1" applyAlignment="1">
      <alignment vertical="center"/>
    </xf>
    <xf numFmtId="0" fontId="8" fillId="0" borderId="1" xfId="7" applyNumberFormat="1" applyFont="1" applyBorder="1" applyAlignment="1" applyProtection="1">
      <alignment horizontal="right" vertical="center"/>
    </xf>
    <xf numFmtId="0" fontId="8" fillId="0" borderId="20" xfId="7" applyNumberFormat="1" applyFont="1" applyBorder="1" applyAlignment="1" applyProtection="1">
      <alignment horizontal="right" vertical="center"/>
    </xf>
    <xf numFmtId="0" fontId="8" fillId="0" borderId="3" xfId="7" applyNumberFormat="1" applyFont="1" applyBorder="1" applyAlignment="1" applyProtection="1">
      <alignment vertical="center"/>
    </xf>
    <xf numFmtId="0" fontId="8" fillId="0" borderId="21" xfId="7" applyNumberFormat="1" applyFont="1" applyBorder="1" applyAlignment="1" applyProtection="1">
      <alignment vertical="center"/>
    </xf>
    <xf numFmtId="0" fontId="7" fillId="0" borderId="25" xfId="7" applyNumberFormat="1" applyFont="1" applyBorder="1" applyAlignment="1" applyProtection="1">
      <alignment horizontal="center" vertical="center"/>
    </xf>
    <xf numFmtId="0" fontId="7" fillId="0" borderId="6" xfId="7" applyNumberFormat="1" applyFont="1" applyBorder="1" applyAlignment="1" applyProtection="1">
      <alignment horizontal="center" vertical="center"/>
    </xf>
    <xf numFmtId="0" fontId="8" fillId="0" borderId="7" xfId="7" applyNumberFormat="1" applyFont="1" applyBorder="1" applyAlignment="1" applyProtection="1">
      <alignment vertical="center"/>
    </xf>
    <xf numFmtId="0" fontId="8" fillId="0" borderId="22" xfId="7" applyNumberFormat="1" applyFont="1" applyBorder="1" applyAlignment="1" applyProtection="1">
      <alignment vertical="center"/>
    </xf>
    <xf numFmtId="0" fontId="8" fillId="0" borderId="12" xfId="7" applyNumberFormat="1" applyFont="1" applyBorder="1" applyAlignment="1" applyProtection="1">
      <alignment vertical="center"/>
    </xf>
    <xf numFmtId="0" fontId="8" fillId="0" borderId="23" xfId="7" applyNumberFormat="1" applyFont="1" applyBorder="1" applyAlignment="1" applyProtection="1">
      <alignment horizontal="right" vertical="center"/>
    </xf>
    <xf numFmtId="0" fontId="8" fillId="0" borderId="8" xfId="7" applyNumberFormat="1" applyFont="1" applyBorder="1" applyAlignment="1" applyProtection="1">
      <alignment vertical="center"/>
    </xf>
    <xf numFmtId="0" fontId="8" fillId="0" borderId="24" xfId="7" applyNumberFormat="1" applyFont="1" applyBorder="1" applyAlignment="1" applyProtection="1">
      <alignment vertical="center"/>
    </xf>
    <xf numFmtId="0" fontId="8" fillId="0" borderId="1" xfId="7" applyNumberFormat="1" applyFont="1" applyBorder="1" applyAlignment="1" applyProtection="1">
      <alignment horizontal="center" vertical="center"/>
    </xf>
    <xf numFmtId="37" fontId="8" fillId="0" borderId="2" xfId="7" applyFont="1" applyBorder="1" applyAlignment="1" applyProtection="1">
      <alignment horizontal="distributed" vertical="center"/>
    </xf>
    <xf numFmtId="0" fontId="8" fillId="0" borderId="20" xfId="7" applyNumberFormat="1" applyFont="1" applyBorder="1" applyAlignment="1" applyProtection="1">
      <alignment horizontal="center" vertical="center"/>
    </xf>
    <xf numFmtId="38" fontId="8" fillId="0" borderId="38" xfId="1" applyFont="1" applyBorder="1" applyAlignment="1" applyProtection="1">
      <alignment vertical="center"/>
    </xf>
    <xf numFmtId="38" fontId="8" fillId="0" borderId="45" xfId="1" applyFont="1" applyBorder="1" applyAlignment="1" applyProtection="1">
      <alignment vertical="center"/>
    </xf>
    <xf numFmtId="38" fontId="8" fillId="0" borderId="46" xfId="1" applyFont="1" applyBorder="1" applyAlignment="1" applyProtection="1">
      <alignment vertical="center"/>
    </xf>
    <xf numFmtId="38" fontId="8" fillId="0" borderId="47" xfId="1" applyFont="1" applyBorder="1" applyAlignment="1" applyProtection="1">
      <alignment vertical="center"/>
    </xf>
    <xf numFmtId="38" fontId="8" fillId="0" borderId="19" xfId="1" applyFont="1" applyBorder="1" applyAlignment="1" applyProtection="1">
      <alignment vertical="center"/>
    </xf>
    <xf numFmtId="38" fontId="8" fillId="0" borderId="48" xfId="1" applyFont="1" applyBorder="1" applyAlignment="1" applyProtection="1">
      <alignment vertical="center"/>
    </xf>
    <xf numFmtId="38" fontId="8" fillId="0" borderId="39" xfId="1" applyFont="1" applyBorder="1" applyAlignment="1" applyProtection="1">
      <alignment vertical="center"/>
    </xf>
    <xf numFmtId="0" fontId="8" fillId="0" borderId="3" xfId="7" applyNumberFormat="1" applyFont="1" applyBorder="1" applyAlignment="1" applyProtection="1">
      <alignment horizontal="center" vertical="center"/>
    </xf>
    <xf numFmtId="37" fontId="8" fillId="0" borderId="0" xfId="7" applyFont="1" applyBorder="1" applyAlignment="1" applyProtection="1">
      <alignment horizontal="distributed" vertical="center"/>
    </xf>
    <xf numFmtId="0" fontId="8" fillId="0" borderId="21" xfId="7" applyNumberFormat="1" applyFont="1" applyBorder="1" applyAlignment="1" applyProtection="1">
      <alignment horizontal="center" vertical="center"/>
    </xf>
    <xf numFmtId="38" fontId="8" fillId="0" borderId="4" xfId="1" applyFont="1" applyBorder="1" applyAlignment="1" applyProtection="1">
      <alignment vertical="center"/>
    </xf>
    <xf numFmtId="38" fontId="8" fillId="0" borderId="9" xfId="1" applyFont="1" applyBorder="1" applyAlignment="1" applyProtection="1">
      <alignment vertical="center"/>
    </xf>
    <xf numFmtId="38" fontId="8" fillId="0" borderId="0" xfId="1" applyFont="1" applyBorder="1" applyAlignment="1" applyProtection="1">
      <alignment vertical="center"/>
    </xf>
    <xf numFmtId="38" fontId="8" fillId="0" borderId="10" xfId="1" applyFont="1" applyBorder="1" applyAlignment="1" applyProtection="1">
      <alignment vertical="center"/>
    </xf>
    <xf numFmtId="0" fontId="8" fillId="0" borderId="34" xfId="7" applyNumberFormat="1" applyFont="1" applyBorder="1" applyAlignment="1" applyProtection="1">
      <alignment horizontal="center" vertical="center"/>
    </xf>
    <xf numFmtId="37" fontId="8" fillId="0" borderId="35" xfId="7" applyFont="1" applyBorder="1" applyAlignment="1" applyProtection="1">
      <alignment horizontal="distributed" vertical="center"/>
    </xf>
    <xf numFmtId="0" fontId="8" fillId="0" borderId="40" xfId="7" applyNumberFormat="1" applyFont="1" applyBorder="1" applyAlignment="1" applyProtection="1">
      <alignment horizontal="center" vertical="center"/>
    </xf>
    <xf numFmtId="38" fontId="8" fillId="0" borderId="41" xfId="1" applyFont="1" applyBorder="1" applyAlignment="1" applyProtection="1">
      <alignment vertical="center"/>
    </xf>
    <xf numFmtId="38" fontId="8" fillId="0" borderId="49" xfId="1" applyFont="1" applyBorder="1" applyAlignment="1" applyProtection="1">
      <alignment vertical="center"/>
    </xf>
    <xf numFmtId="38" fontId="8" fillId="0" borderId="43" xfId="1" applyFont="1" applyBorder="1" applyAlignment="1" applyProtection="1">
      <alignment vertical="center"/>
    </xf>
    <xf numFmtId="38" fontId="8" fillId="0" borderId="40" xfId="1" applyFont="1" applyBorder="1" applyAlignment="1" applyProtection="1">
      <alignment vertical="center"/>
    </xf>
    <xf numFmtId="38" fontId="8" fillId="0" borderId="42" xfId="1" applyFont="1" applyBorder="1" applyAlignment="1" applyProtection="1">
      <alignment vertical="center"/>
    </xf>
    <xf numFmtId="38" fontId="8" fillId="0" borderId="35" xfId="1" applyFont="1" applyBorder="1" applyAlignment="1" applyProtection="1">
      <alignment vertical="center"/>
    </xf>
    <xf numFmtId="37" fontId="8" fillId="0" borderId="1" xfId="5" applyFont="1" applyBorder="1" applyAlignment="1" applyProtection="1">
      <alignment horizontal="center" vertical="center"/>
    </xf>
    <xf numFmtId="0" fontId="7" fillId="0" borderId="2" xfId="6" applyFont="1" applyFill="1" applyBorder="1" applyAlignment="1">
      <alignment horizontal="distributed" vertical="center"/>
    </xf>
    <xf numFmtId="37" fontId="8" fillId="0" borderId="17" xfId="5" applyFont="1" applyBorder="1" applyAlignment="1" applyProtection="1">
      <alignment horizontal="center" vertical="center"/>
    </xf>
    <xf numFmtId="3" fontId="7" fillId="0" borderId="5" xfId="6" applyNumberFormat="1" applyFont="1" applyFill="1" applyBorder="1" applyAlignment="1" applyProtection="1">
      <alignment vertical="center"/>
      <protection locked="0"/>
    </xf>
    <xf numFmtId="37" fontId="8" fillId="0" borderId="3" xfId="5" applyFont="1" applyBorder="1" applyAlignment="1" applyProtection="1">
      <alignment horizontal="center" vertical="center"/>
    </xf>
    <xf numFmtId="0" fontId="7" fillId="0" borderId="0" xfId="6" applyFont="1" applyFill="1" applyBorder="1" applyAlignment="1">
      <alignment horizontal="distributed" vertical="center"/>
    </xf>
    <xf numFmtId="37" fontId="8" fillId="0" borderId="25" xfId="5" applyFont="1" applyBorder="1" applyAlignment="1" applyProtection="1">
      <alignment horizontal="center" vertical="center"/>
    </xf>
    <xf numFmtId="3" fontId="7" fillId="0" borderId="6" xfId="6" applyNumberFormat="1" applyFont="1" applyFill="1" applyBorder="1" applyAlignment="1" applyProtection="1">
      <alignment vertical="center"/>
      <protection locked="0"/>
    </xf>
    <xf numFmtId="37" fontId="8" fillId="0" borderId="26" xfId="5" applyFont="1" applyBorder="1" applyAlignment="1" applyProtection="1">
      <alignment horizontal="center" vertical="center"/>
    </xf>
    <xf numFmtId="0" fontId="7" fillId="0" borderId="27" xfId="6" applyFont="1" applyFill="1" applyBorder="1" applyAlignment="1">
      <alignment horizontal="distributed" vertical="center"/>
    </xf>
    <xf numFmtId="37" fontId="8" fillId="0" borderId="28" xfId="5" applyFont="1" applyBorder="1" applyAlignment="1" applyProtection="1">
      <alignment horizontal="center" vertical="center"/>
    </xf>
    <xf numFmtId="3" fontId="7" fillId="0" borderId="29" xfId="6" applyNumberFormat="1" applyFont="1" applyFill="1" applyBorder="1" applyAlignment="1" applyProtection="1">
      <alignment vertical="center"/>
      <protection locked="0"/>
    </xf>
    <xf numFmtId="37" fontId="8" fillId="0" borderId="3" xfId="5" quotePrefix="1" applyFont="1" applyBorder="1" applyAlignment="1" applyProtection="1">
      <alignment horizontal="center" vertical="center"/>
    </xf>
    <xf numFmtId="37" fontId="8" fillId="0" borderId="25" xfId="5" quotePrefix="1" applyFont="1" applyBorder="1" applyAlignment="1" applyProtection="1">
      <alignment horizontal="center" vertical="center"/>
    </xf>
    <xf numFmtId="37" fontId="8" fillId="0" borderId="30" xfId="5" applyFont="1" applyBorder="1" applyAlignment="1" applyProtection="1">
      <alignment horizontal="center" vertical="center"/>
    </xf>
    <xf numFmtId="0" fontId="7" fillId="0" borderId="31" xfId="6" applyFont="1" applyFill="1" applyBorder="1" applyAlignment="1">
      <alignment horizontal="distributed" vertical="center"/>
    </xf>
    <xf numFmtId="37" fontId="8" fillId="0" borderId="32" xfId="5" applyFont="1" applyBorder="1" applyAlignment="1" applyProtection="1">
      <alignment horizontal="center" vertical="center"/>
    </xf>
    <xf numFmtId="3" fontId="7" fillId="0" borderId="33" xfId="6" applyNumberFormat="1" applyFont="1" applyFill="1" applyBorder="1" applyAlignment="1" applyProtection="1">
      <alignment vertical="center"/>
      <protection locked="0"/>
    </xf>
    <xf numFmtId="37" fontId="8" fillId="0" borderId="34" xfId="5" applyFont="1" applyBorder="1" applyAlignment="1" applyProtection="1">
      <alignment horizontal="center" vertical="center"/>
    </xf>
    <xf numFmtId="0" fontId="7" fillId="0" borderId="35" xfId="6" applyFont="1" applyFill="1" applyBorder="1" applyAlignment="1">
      <alignment horizontal="distributed" vertical="center"/>
    </xf>
    <xf numFmtId="37" fontId="8" fillId="0" borderId="36" xfId="5" applyFont="1" applyBorder="1" applyAlignment="1" applyProtection="1">
      <alignment horizontal="center" vertical="center"/>
    </xf>
    <xf numFmtId="3" fontId="7" fillId="0" borderId="37" xfId="6" applyNumberFormat="1" applyFont="1" applyFill="1" applyBorder="1" applyAlignment="1" applyProtection="1">
      <alignment vertical="center"/>
      <protection locked="0"/>
    </xf>
    <xf numFmtId="38" fontId="8" fillId="0" borderId="0" xfId="5" applyNumberFormat="1" applyFont="1" applyAlignment="1">
      <alignment vertical="center"/>
    </xf>
    <xf numFmtId="0" fontId="8" fillId="0" borderId="0" xfId="5" applyNumberFormat="1" applyFont="1" applyAlignment="1">
      <alignment horizontal="right" vertical="center"/>
    </xf>
    <xf numFmtId="0" fontId="10" fillId="0" borderId="0" xfId="7" applyNumberFormat="1" applyFont="1" applyAlignment="1" applyProtection="1">
      <alignment vertical="center"/>
    </xf>
    <xf numFmtId="0" fontId="7" fillId="0" borderId="9" xfId="2" applyNumberFormat="1" applyFont="1" applyBorder="1" applyAlignment="1" applyProtection="1">
      <alignment vertical="center"/>
    </xf>
    <xf numFmtId="0" fontId="7" fillId="0" borderId="39" xfId="2" applyNumberFormat="1" applyFont="1" applyBorder="1" applyAlignment="1" applyProtection="1">
      <alignment horizontal="center" vertical="center"/>
    </xf>
    <xf numFmtId="0" fontId="7" fillId="0" borderId="46" xfId="2" applyNumberFormat="1" applyFont="1" applyBorder="1" applyAlignment="1" applyProtection="1">
      <alignment horizontal="center" vertical="center"/>
    </xf>
    <xf numFmtId="0" fontId="8" fillId="0" borderId="24" xfId="7" applyNumberFormat="1" applyFont="1" applyBorder="1" applyAlignment="1" applyProtection="1">
      <alignment horizontal="right" vertical="center"/>
    </xf>
    <xf numFmtId="0" fontId="8" fillId="0" borderId="34" xfId="7" applyNumberFormat="1" applyFont="1" applyBorder="1" applyAlignment="1" applyProtection="1">
      <alignment horizontal="right" vertical="center"/>
    </xf>
    <xf numFmtId="0" fontId="8" fillId="0" borderId="42" xfId="7" applyNumberFormat="1" applyFont="1" applyBorder="1" applyAlignment="1" applyProtection="1">
      <alignment horizontal="right" vertical="center"/>
    </xf>
    <xf numFmtId="0" fontId="8" fillId="0" borderId="43" xfId="7" applyNumberFormat="1" applyFont="1" applyBorder="1" applyAlignment="1" applyProtection="1">
      <alignment horizontal="right" vertical="center"/>
    </xf>
    <xf numFmtId="0" fontId="8" fillId="0" borderId="0" xfId="0" applyFont="1">
      <alignment vertical="center"/>
    </xf>
    <xf numFmtId="0" fontId="8" fillId="0" borderId="51" xfId="0" applyFont="1" applyBorder="1">
      <alignment vertical="center"/>
    </xf>
    <xf numFmtId="0" fontId="8" fillId="0" borderId="50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0" xfId="3" quotePrefix="1" applyNumberFormat="1" applyFont="1"/>
    <xf numFmtId="0" fontId="8" fillId="0" borderId="0" xfId="2" applyNumberFormat="1" applyFont="1" applyAlignment="1">
      <alignment vertical="center"/>
    </xf>
    <xf numFmtId="38" fontId="8" fillId="0" borderId="0" xfId="1" applyFont="1">
      <alignment vertical="center"/>
    </xf>
    <xf numFmtId="0" fontId="7" fillId="0" borderId="11" xfId="2" applyNumberFormat="1" applyFont="1" applyBorder="1" applyAlignment="1" applyProtection="1">
      <alignment horizontal="distributed" vertical="center" indent="1"/>
    </xf>
    <xf numFmtId="0" fontId="7" fillId="0" borderId="13" xfId="2" applyNumberFormat="1" applyFont="1" applyBorder="1" applyAlignment="1" applyProtection="1">
      <alignment horizontal="center" vertical="center" textRotation="255" wrapText="1"/>
    </xf>
    <xf numFmtId="0" fontId="7" fillId="0" borderId="13" xfId="2" applyNumberFormat="1" applyFont="1" applyBorder="1" applyAlignment="1" applyProtection="1">
      <alignment horizontal="center" vertical="center" textRotation="255"/>
    </xf>
    <xf numFmtId="0" fontId="8" fillId="0" borderId="2" xfId="7" applyNumberFormat="1" applyFont="1" applyBorder="1" applyAlignment="1" applyProtection="1">
      <alignment horizontal="distributed" vertical="center"/>
    </xf>
    <xf numFmtId="0" fontId="8" fillId="0" borderId="0" xfId="0" applyFont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0" fontId="7" fillId="0" borderId="19" xfId="2" applyNumberFormat="1" applyFont="1" applyBorder="1" applyAlignment="1" applyProtection="1">
      <alignment horizontal="distributed" vertical="center" justifyLastLine="1"/>
    </xf>
    <xf numFmtId="0" fontId="7" fillId="0" borderId="9" xfId="2" applyNumberFormat="1" applyFont="1" applyBorder="1" applyAlignment="1" applyProtection="1">
      <alignment horizontal="distributed" vertical="center" justifyLastLine="1"/>
    </xf>
    <xf numFmtId="0" fontId="7" fillId="0" borderId="6" xfId="2" applyNumberFormat="1" applyFont="1" applyBorder="1" applyAlignment="1" applyProtection="1">
      <alignment horizontal="distributed" vertical="center" indent="1"/>
    </xf>
    <xf numFmtId="0" fontId="7" fillId="0" borderId="14" xfId="2" applyNumberFormat="1" applyFont="1" applyBorder="1" applyAlignment="1" applyProtection="1">
      <alignment horizontal="distributed" vertical="center" indent="5"/>
    </xf>
    <xf numFmtId="0" fontId="7" fillId="0" borderId="11" xfId="2" applyNumberFormat="1" applyFont="1" applyBorder="1" applyAlignment="1" applyProtection="1">
      <alignment horizontal="distributed" vertical="center" indent="5"/>
    </xf>
    <xf numFmtId="0" fontId="7" fillId="0" borderId="11" xfId="2" quotePrefix="1" applyNumberFormat="1" applyFont="1" applyBorder="1" applyAlignment="1" applyProtection="1">
      <alignment horizontal="distributed" vertical="center" indent="5"/>
    </xf>
    <xf numFmtId="0" fontId="7" fillId="0" borderId="15" xfId="2" applyNumberFormat="1" applyFont="1" applyBorder="1" applyAlignment="1" applyProtection="1">
      <alignment horizontal="distributed" vertical="center" indent="5"/>
    </xf>
    <xf numFmtId="0" fontId="7" fillId="0" borderId="16" xfId="2" applyNumberFormat="1" applyFont="1" applyBorder="1" applyAlignment="1" applyProtection="1">
      <alignment horizontal="distributed" vertical="center" indent="5"/>
    </xf>
    <xf numFmtId="0" fontId="7" fillId="0" borderId="18" xfId="2" applyNumberFormat="1" applyFont="1" applyBorder="1" applyAlignment="1" applyProtection="1">
      <alignment horizontal="distributed" vertical="center" indent="5"/>
    </xf>
    <xf numFmtId="0" fontId="7" fillId="0" borderId="14" xfId="2" applyNumberFormat="1" applyFont="1" applyBorder="1" applyAlignment="1" applyProtection="1">
      <alignment horizontal="distributed" vertical="center" indent="6"/>
    </xf>
    <xf numFmtId="0" fontId="7" fillId="0" borderId="15" xfId="2" quotePrefix="1" applyNumberFormat="1" applyFont="1" applyBorder="1" applyAlignment="1" applyProtection="1">
      <alignment horizontal="distributed" vertical="center" indent="6"/>
    </xf>
    <xf numFmtId="0" fontId="8" fillId="0" borderId="14" xfId="7" applyNumberFormat="1" applyFont="1" applyBorder="1" applyAlignment="1" applyProtection="1">
      <alignment horizontal="distributed" vertical="center" indent="5"/>
    </xf>
    <xf numFmtId="0" fontId="8" fillId="0" borderId="15" xfId="7" applyNumberFormat="1" applyFont="1" applyBorder="1" applyAlignment="1" applyProtection="1">
      <alignment horizontal="distributed" vertical="center" indent="5"/>
    </xf>
    <xf numFmtId="0" fontId="8" fillId="0" borderId="18" xfId="7" applyNumberFormat="1" applyFont="1" applyBorder="1" applyAlignment="1" applyProtection="1">
      <alignment horizontal="distributed" vertical="center" indent="5"/>
    </xf>
    <xf numFmtId="0" fontId="8" fillId="0" borderId="52" xfId="7" applyNumberFormat="1" applyFont="1" applyBorder="1" applyAlignment="1" applyProtection="1">
      <alignment horizontal="distributed" vertical="center" indent="5"/>
    </xf>
    <xf numFmtId="0" fontId="8" fillId="0" borderId="44" xfId="7" applyNumberFormat="1" applyFont="1" applyBorder="1" applyAlignment="1" applyProtection="1">
      <alignment horizontal="distributed" vertical="center" indent="5"/>
    </xf>
    <xf numFmtId="0" fontId="8" fillId="0" borderId="53" xfId="7" applyNumberFormat="1" applyFont="1" applyBorder="1" applyAlignment="1" applyProtection="1">
      <alignment horizontal="distributed" vertical="center" indent="5"/>
    </xf>
    <xf numFmtId="0" fontId="8" fillId="0" borderId="14" xfId="7" applyNumberFormat="1" applyFont="1" applyBorder="1" applyAlignment="1" applyProtection="1">
      <alignment horizontal="distributed" vertical="center" indent="6"/>
    </xf>
    <xf numFmtId="0" fontId="8" fillId="0" borderId="15" xfId="7" applyNumberFormat="1" applyFont="1" applyBorder="1" applyAlignment="1" applyProtection="1">
      <alignment horizontal="distributed" vertical="center" indent="6"/>
    </xf>
    <xf numFmtId="0" fontId="8" fillId="0" borderId="16" xfId="7" applyNumberFormat="1" applyFont="1" applyBorder="1" applyAlignment="1" applyProtection="1">
      <alignment horizontal="distributed" vertical="center" indent="6"/>
    </xf>
    <xf numFmtId="0" fontId="7" fillId="0" borderId="10" xfId="2" applyNumberFormat="1" applyFont="1" applyBorder="1" applyAlignment="1" applyProtection="1">
      <alignment horizontal="distributed" vertical="center" indent="1"/>
    </xf>
  </cellXfs>
  <cellStyles count="8">
    <cellStyle name="桁区切り" xfId="1" builtinId="6"/>
    <cellStyle name="標準" xfId="0" builtinId="0"/>
    <cellStyle name="標準_H20概10" xfId="5"/>
    <cellStyle name="標準_H20概11-1" xfId="2"/>
    <cellStyle name="標準_H20概11-2" xfId="7"/>
    <cellStyle name="標準_H24概12-1BD" xfId="3"/>
    <cellStyle name="標準_概家10 (2)" xfId="6"/>
    <cellStyle name="未定義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</xdr:rowOff>
    </xdr:from>
    <xdr:to>
      <xdr:col>3</xdr:col>
      <xdr:colOff>0</xdr:colOff>
      <xdr:row>7</xdr:row>
      <xdr:rowOff>0</xdr:rowOff>
    </xdr:to>
    <xdr:sp macro="" textlink="">
      <xdr:nvSpPr>
        <xdr:cNvPr id="2057" name="Line 1"/>
        <xdr:cNvSpPr>
          <a:spLocks noChangeShapeType="1"/>
        </xdr:cNvSpPr>
      </xdr:nvSpPr>
      <xdr:spPr bwMode="auto">
        <a:xfrm flipH="1" flipV="1">
          <a:off x="0" y="781050"/>
          <a:ext cx="1771650" cy="127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3"/>
  <sheetViews>
    <sheetView tabSelected="1" zoomScaleNormal="100" zoomScaleSheetLayoutView="100" workbookViewId="0">
      <pane xSplit="3" topLeftCell="D1" activePane="topRight" state="frozenSplit"/>
      <selection pane="topRight"/>
    </sheetView>
  </sheetViews>
  <sheetFormatPr defaultRowHeight="15" customHeight="1"/>
  <cols>
    <col min="1" max="1" width="1" style="93" customWidth="1"/>
    <col min="2" max="2" width="5.375" style="98" customWidth="1"/>
    <col min="3" max="3" width="17.875" style="98" customWidth="1"/>
    <col min="4" max="9" width="11.625" style="98" customWidth="1"/>
    <col min="10" max="15" width="11.625" style="93" customWidth="1"/>
    <col min="16" max="16384" width="9" style="93"/>
  </cols>
  <sheetData>
    <row r="1" spans="2:15" ht="15" customHeight="1">
      <c r="B1" s="1" t="s">
        <v>102</v>
      </c>
      <c r="C1" s="2"/>
      <c r="D1" s="2"/>
      <c r="E1" s="2"/>
      <c r="F1" s="2"/>
      <c r="G1" s="2"/>
      <c r="H1" s="2"/>
      <c r="I1" s="2"/>
    </row>
    <row r="2" spans="2:15" ht="15" customHeight="1">
      <c r="B2" s="1" t="s">
        <v>98</v>
      </c>
      <c r="C2" s="2"/>
      <c r="D2" s="2"/>
      <c r="E2" s="2"/>
      <c r="F2" s="2"/>
      <c r="G2" s="2"/>
      <c r="H2" s="2"/>
      <c r="I2" s="2"/>
    </row>
    <row r="3" spans="2:15" ht="15" customHeight="1">
      <c r="B3" s="2"/>
      <c r="C3" s="2"/>
      <c r="D3" s="2"/>
      <c r="E3" s="2"/>
      <c r="F3" s="2"/>
      <c r="G3" s="2"/>
      <c r="H3" s="2"/>
      <c r="I3" s="2"/>
    </row>
    <row r="4" spans="2:15" ht="15" customHeight="1">
      <c r="B4" s="3"/>
      <c r="C4" s="4" t="s">
        <v>11</v>
      </c>
      <c r="D4" s="115" t="s">
        <v>103</v>
      </c>
      <c r="E4" s="116"/>
      <c r="F4" s="116"/>
      <c r="G4" s="110" t="s">
        <v>104</v>
      </c>
      <c r="H4" s="111"/>
      <c r="I4" s="111"/>
      <c r="J4" s="109" t="s">
        <v>105</v>
      </c>
      <c r="K4" s="112"/>
      <c r="L4" s="113"/>
      <c r="M4" s="109" t="s">
        <v>12</v>
      </c>
      <c r="N4" s="112"/>
      <c r="O4" s="114"/>
    </row>
    <row r="5" spans="2:15" ht="15" customHeight="1">
      <c r="B5" s="5"/>
      <c r="C5" s="6"/>
      <c r="D5" s="106" t="s">
        <v>106</v>
      </c>
      <c r="E5" s="7" t="s">
        <v>25</v>
      </c>
      <c r="F5" s="87" t="s">
        <v>25</v>
      </c>
      <c r="G5" s="106" t="s">
        <v>106</v>
      </c>
      <c r="H5" s="7" t="s">
        <v>25</v>
      </c>
      <c r="I5" s="88" t="s">
        <v>25</v>
      </c>
      <c r="J5" s="106" t="s">
        <v>106</v>
      </c>
      <c r="K5" s="7" t="s">
        <v>25</v>
      </c>
      <c r="L5" s="7" t="s">
        <v>25</v>
      </c>
      <c r="M5" s="9" t="s">
        <v>4</v>
      </c>
      <c r="N5" s="9"/>
      <c r="O5" s="15"/>
    </row>
    <row r="6" spans="2:15" ht="15" customHeight="1">
      <c r="B6" s="5"/>
      <c r="C6" s="6"/>
      <c r="D6" s="107"/>
      <c r="E6" s="7" t="s">
        <v>100</v>
      </c>
      <c r="F6" s="8" t="s">
        <v>27</v>
      </c>
      <c r="G6" s="107"/>
      <c r="H6" s="7" t="s">
        <v>26</v>
      </c>
      <c r="I6" s="8" t="s">
        <v>27</v>
      </c>
      <c r="J6" s="107"/>
      <c r="K6" s="7" t="s">
        <v>26</v>
      </c>
      <c r="L6" s="8" t="s">
        <v>27</v>
      </c>
      <c r="M6" s="8" t="s">
        <v>5</v>
      </c>
      <c r="N6" s="8" t="s">
        <v>6</v>
      </c>
      <c r="O6" s="8" t="s">
        <v>7</v>
      </c>
    </row>
    <row r="7" spans="2:15" ht="15" customHeight="1">
      <c r="B7" s="5" t="s">
        <v>0</v>
      </c>
      <c r="C7" s="6"/>
      <c r="D7" s="9"/>
      <c r="E7" s="9"/>
      <c r="F7" s="9"/>
      <c r="G7" s="10" t="s">
        <v>1</v>
      </c>
      <c r="H7" s="10" t="s">
        <v>2</v>
      </c>
      <c r="I7" s="10" t="s">
        <v>3</v>
      </c>
      <c r="J7" s="16" t="s">
        <v>8</v>
      </c>
      <c r="K7" s="16" t="s">
        <v>9</v>
      </c>
      <c r="L7" s="16" t="s">
        <v>10</v>
      </c>
      <c r="M7" s="9"/>
      <c r="N7" s="9"/>
      <c r="O7" s="15"/>
    </row>
    <row r="8" spans="2:15" ht="15" customHeight="1">
      <c r="B8" s="100" t="s">
        <v>14</v>
      </c>
      <c r="C8" s="100"/>
      <c r="D8" s="11">
        <v>1012920</v>
      </c>
      <c r="E8" s="11">
        <v>42627</v>
      </c>
      <c r="F8" s="11">
        <v>970293</v>
      </c>
      <c r="G8" s="11">
        <v>112830534</v>
      </c>
      <c r="H8" s="11">
        <v>2719650</v>
      </c>
      <c r="I8" s="11">
        <v>110110884</v>
      </c>
      <c r="J8" s="11">
        <v>2834037443</v>
      </c>
      <c r="K8" s="11">
        <v>3787001</v>
      </c>
      <c r="L8" s="11">
        <v>2830250442</v>
      </c>
      <c r="M8" s="17">
        <f t="shared" ref="M8:M19" si="0">IF(G8=0," ",ROUND(J8*1000/G8,0))</f>
        <v>25118</v>
      </c>
      <c r="N8" s="17">
        <f t="shared" ref="N8:N19" si="1">IF(H8=0," ",ROUND(K8*1000/H8,0))</f>
        <v>1392</v>
      </c>
      <c r="O8" s="17">
        <f t="shared" ref="O8:O19" si="2">IF(I8=0," ",ROUND(L8*1000/I8,0))</f>
        <v>25704</v>
      </c>
    </row>
    <row r="9" spans="2:15" ht="15" customHeight="1">
      <c r="B9" s="100" t="s">
        <v>15</v>
      </c>
      <c r="C9" s="100"/>
      <c r="D9" s="11">
        <v>37015</v>
      </c>
      <c r="E9" s="11">
        <v>309</v>
      </c>
      <c r="F9" s="11">
        <v>36706</v>
      </c>
      <c r="G9" s="11">
        <v>8102095</v>
      </c>
      <c r="H9" s="11">
        <v>13942</v>
      </c>
      <c r="I9" s="11">
        <v>8088153</v>
      </c>
      <c r="J9" s="11">
        <v>295444898</v>
      </c>
      <c r="K9" s="11">
        <v>23442</v>
      </c>
      <c r="L9" s="11">
        <v>295421456</v>
      </c>
      <c r="M9" s="17">
        <f t="shared" si="0"/>
        <v>36465</v>
      </c>
      <c r="N9" s="17">
        <f t="shared" si="1"/>
        <v>1681</v>
      </c>
      <c r="O9" s="17">
        <f t="shared" si="2"/>
        <v>36525</v>
      </c>
    </row>
    <row r="10" spans="2:15" ht="15" customHeight="1">
      <c r="B10" s="101" t="s">
        <v>97</v>
      </c>
      <c r="C10" s="12" t="s">
        <v>13</v>
      </c>
      <c r="D10" s="11">
        <v>43865</v>
      </c>
      <c r="E10" s="11">
        <v>2823</v>
      </c>
      <c r="F10" s="11">
        <v>41042</v>
      </c>
      <c r="G10" s="11">
        <v>4036818</v>
      </c>
      <c r="H10" s="11">
        <v>136955</v>
      </c>
      <c r="I10" s="11">
        <v>3899863</v>
      </c>
      <c r="J10" s="11">
        <v>57929914</v>
      </c>
      <c r="K10" s="11">
        <v>218715</v>
      </c>
      <c r="L10" s="11">
        <v>57711199</v>
      </c>
      <c r="M10" s="17">
        <f t="shared" si="0"/>
        <v>14350</v>
      </c>
      <c r="N10" s="17">
        <f t="shared" si="1"/>
        <v>1597</v>
      </c>
      <c r="O10" s="17">
        <f t="shared" si="2"/>
        <v>14798</v>
      </c>
    </row>
    <row r="11" spans="2:15" ht="15" customHeight="1">
      <c r="B11" s="102"/>
      <c r="C11" s="12" t="s">
        <v>22</v>
      </c>
      <c r="D11" s="11">
        <v>43865</v>
      </c>
      <c r="E11" s="11">
        <v>2823</v>
      </c>
      <c r="F11" s="11">
        <v>41042</v>
      </c>
      <c r="G11" s="11">
        <v>1501249</v>
      </c>
      <c r="H11" s="11">
        <v>43865</v>
      </c>
      <c r="I11" s="11">
        <v>1457384</v>
      </c>
      <c r="J11" s="11">
        <v>20801813</v>
      </c>
      <c r="K11" s="11">
        <v>80727</v>
      </c>
      <c r="L11" s="11">
        <v>20721086</v>
      </c>
      <c r="M11" s="17">
        <f t="shared" si="0"/>
        <v>13856</v>
      </c>
      <c r="N11" s="17">
        <f t="shared" si="1"/>
        <v>1840</v>
      </c>
      <c r="O11" s="17">
        <f t="shared" si="2"/>
        <v>14218</v>
      </c>
    </row>
    <row r="12" spans="2:15" ht="15" customHeight="1">
      <c r="B12" s="102"/>
      <c r="C12" s="13" t="s">
        <v>23</v>
      </c>
      <c r="D12" s="11">
        <v>43865</v>
      </c>
      <c r="E12" s="11">
        <v>2823</v>
      </c>
      <c r="F12" s="11">
        <v>41042</v>
      </c>
      <c r="G12" s="11">
        <v>5538067</v>
      </c>
      <c r="H12" s="11">
        <v>180820</v>
      </c>
      <c r="I12" s="11">
        <v>5357247</v>
      </c>
      <c r="J12" s="11">
        <v>78731727</v>
      </c>
      <c r="K12" s="11">
        <v>299442</v>
      </c>
      <c r="L12" s="11">
        <v>78432285</v>
      </c>
      <c r="M12" s="17">
        <f t="shared" si="0"/>
        <v>14216</v>
      </c>
      <c r="N12" s="17">
        <f t="shared" si="1"/>
        <v>1656</v>
      </c>
      <c r="O12" s="17">
        <f t="shared" si="2"/>
        <v>14640</v>
      </c>
    </row>
    <row r="13" spans="2:15" ht="15" customHeight="1">
      <c r="B13" s="100" t="s">
        <v>24</v>
      </c>
      <c r="C13" s="100"/>
      <c r="D13" s="11">
        <v>1038</v>
      </c>
      <c r="E13" s="11">
        <v>13</v>
      </c>
      <c r="F13" s="11">
        <v>1025</v>
      </c>
      <c r="G13" s="11">
        <v>190243</v>
      </c>
      <c r="H13" s="11">
        <v>610</v>
      </c>
      <c r="I13" s="11">
        <v>189633</v>
      </c>
      <c r="J13" s="11">
        <v>2916173</v>
      </c>
      <c r="K13" s="11">
        <v>1356</v>
      </c>
      <c r="L13" s="11">
        <v>2914817</v>
      </c>
      <c r="M13" s="17">
        <f t="shared" si="0"/>
        <v>15329</v>
      </c>
      <c r="N13" s="17">
        <f t="shared" si="1"/>
        <v>2223</v>
      </c>
      <c r="O13" s="17">
        <f t="shared" si="2"/>
        <v>15371</v>
      </c>
    </row>
    <row r="14" spans="2:15" ht="15" customHeight="1">
      <c r="B14" s="100" t="s">
        <v>17</v>
      </c>
      <c r="C14" s="100"/>
      <c r="D14" s="11">
        <v>22851</v>
      </c>
      <c r="E14" s="11">
        <v>732</v>
      </c>
      <c r="F14" s="11">
        <v>22119</v>
      </c>
      <c r="G14" s="11">
        <v>2193764</v>
      </c>
      <c r="H14" s="11">
        <v>24678</v>
      </c>
      <c r="I14" s="11">
        <v>2169086</v>
      </c>
      <c r="J14" s="11">
        <v>60000717</v>
      </c>
      <c r="K14" s="11">
        <v>90696</v>
      </c>
      <c r="L14" s="11">
        <v>59910021</v>
      </c>
      <c r="M14" s="17">
        <f t="shared" si="0"/>
        <v>27351</v>
      </c>
      <c r="N14" s="17">
        <f t="shared" si="1"/>
        <v>3675</v>
      </c>
      <c r="O14" s="17">
        <f t="shared" si="2"/>
        <v>27620</v>
      </c>
    </row>
    <row r="15" spans="2:15" ht="15" customHeight="1">
      <c r="B15" s="100" t="s">
        <v>18</v>
      </c>
      <c r="C15" s="100"/>
      <c r="D15" s="11">
        <v>1845</v>
      </c>
      <c r="E15" s="11">
        <v>1</v>
      </c>
      <c r="F15" s="11">
        <v>1844</v>
      </c>
      <c r="G15" s="11">
        <v>360654</v>
      </c>
      <c r="H15" s="11">
        <v>187</v>
      </c>
      <c r="I15" s="11">
        <v>360467</v>
      </c>
      <c r="J15" s="11">
        <v>12268390</v>
      </c>
      <c r="K15" s="11">
        <v>189</v>
      </c>
      <c r="L15" s="11">
        <v>12268201</v>
      </c>
      <c r="M15" s="17">
        <f t="shared" si="0"/>
        <v>34017</v>
      </c>
      <c r="N15" s="17">
        <f t="shared" si="1"/>
        <v>1011</v>
      </c>
      <c r="O15" s="17">
        <f t="shared" si="2"/>
        <v>34034</v>
      </c>
    </row>
    <row r="16" spans="2:15" ht="15" customHeight="1">
      <c r="B16" s="100" t="s">
        <v>19</v>
      </c>
      <c r="C16" s="100"/>
      <c r="D16" s="14">
        <v>30726</v>
      </c>
      <c r="E16" s="14">
        <v>2537</v>
      </c>
      <c r="F16" s="14">
        <v>28189</v>
      </c>
      <c r="G16" s="11">
        <v>2664847</v>
      </c>
      <c r="H16" s="11">
        <v>118645</v>
      </c>
      <c r="I16" s="11">
        <v>2546202</v>
      </c>
      <c r="J16" s="11">
        <v>16230244</v>
      </c>
      <c r="K16" s="11">
        <v>173590</v>
      </c>
      <c r="L16" s="11">
        <v>16056654</v>
      </c>
      <c r="M16" s="17">
        <f t="shared" si="0"/>
        <v>6090</v>
      </c>
      <c r="N16" s="17">
        <f t="shared" si="1"/>
        <v>1463</v>
      </c>
      <c r="O16" s="17">
        <f t="shared" si="2"/>
        <v>6306</v>
      </c>
    </row>
    <row r="17" spans="2:15" ht="15" customHeight="1">
      <c r="B17" s="100" t="s">
        <v>20</v>
      </c>
      <c r="C17" s="100"/>
      <c r="D17" s="11">
        <v>2393</v>
      </c>
      <c r="E17" s="11">
        <v>384</v>
      </c>
      <c r="F17" s="11">
        <v>2009</v>
      </c>
      <c r="G17" s="11">
        <v>66032</v>
      </c>
      <c r="H17" s="11">
        <v>9201</v>
      </c>
      <c r="I17" s="11">
        <v>56831</v>
      </c>
      <c r="J17" s="11">
        <v>113182</v>
      </c>
      <c r="K17" s="11">
        <v>9970</v>
      </c>
      <c r="L17" s="11">
        <v>103212</v>
      </c>
      <c r="M17" s="17">
        <f t="shared" si="0"/>
        <v>1714</v>
      </c>
      <c r="N17" s="17">
        <f t="shared" si="1"/>
        <v>1084</v>
      </c>
      <c r="O17" s="17">
        <f t="shared" si="2"/>
        <v>1816</v>
      </c>
    </row>
    <row r="18" spans="2:15" ht="15" customHeight="1">
      <c r="B18" s="100" t="s">
        <v>16</v>
      </c>
      <c r="C18" s="100"/>
      <c r="D18" s="11">
        <v>199758</v>
      </c>
      <c r="E18" s="11">
        <v>26236</v>
      </c>
      <c r="F18" s="11">
        <v>173522</v>
      </c>
      <c r="G18" s="11">
        <v>8077905</v>
      </c>
      <c r="H18" s="11">
        <v>872626</v>
      </c>
      <c r="I18" s="11">
        <v>7205279</v>
      </c>
      <c r="J18" s="11">
        <v>34798644</v>
      </c>
      <c r="K18" s="11">
        <v>1111330</v>
      </c>
      <c r="L18" s="11">
        <v>33687314</v>
      </c>
      <c r="M18" s="17">
        <f t="shared" si="0"/>
        <v>4308</v>
      </c>
      <c r="N18" s="17">
        <f t="shared" si="1"/>
        <v>1274</v>
      </c>
      <c r="O18" s="17">
        <f t="shared" si="2"/>
        <v>4675</v>
      </c>
    </row>
    <row r="19" spans="2:15" ht="15" customHeight="1">
      <c r="B19" s="100" t="s">
        <v>21</v>
      </c>
      <c r="C19" s="100"/>
      <c r="D19" s="11">
        <v>1352411</v>
      </c>
      <c r="E19" s="11">
        <v>75662</v>
      </c>
      <c r="F19" s="11">
        <v>1276749</v>
      </c>
      <c r="G19" s="11">
        <v>140024141</v>
      </c>
      <c r="H19" s="11">
        <v>3940359</v>
      </c>
      <c r="I19" s="11">
        <v>136083782</v>
      </c>
      <c r="J19" s="11">
        <v>3334541418</v>
      </c>
      <c r="K19" s="11">
        <v>5497016</v>
      </c>
      <c r="L19" s="11">
        <v>3329044402</v>
      </c>
      <c r="M19" s="17">
        <f t="shared" si="0"/>
        <v>23814</v>
      </c>
      <c r="N19" s="17">
        <f t="shared" si="1"/>
        <v>1395</v>
      </c>
      <c r="O19" s="17">
        <f t="shared" si="2"/>
        <v>24463</v>
      </c>
    </row>
    <row r="20" spans="2:15" ht="15" customHeight="1">
      <c r="B20" s="2" t="s">
        <v>99</v>
      </c>
      <c r="C20" s="6"/>
      <c r="D20" s="97"/>
      <c r="E20" s="97"/>
      <c r="F20" s="97"/>
      <c r="G20" s="97"/>
      <c r="H20" s="97"/>
      <c r="I20" s="97"/>
    </row>
    <row r="21" spans="2:15" ht="15" customHeight="1">
      <c r="C21" s="2"/>
      <c r="D21" s="97"/>
      <c r="E21" s="97"/>
      <c r="F21" s="97"/>
      <c r="G21" s="18"/>
      <c r="H21" s="18"/>
      <c r="I21" s="18"/>
      <c r="J21" s="99"/>
    </row>
    <row r="22" spans="2:15" ht="15" customHeight="1">
      <c r="B22" s="2"/>
      <c r="C22" s="2"/>
      <c r="D22" s="19"/>
      <c r="E22" s="19"/>
      <c r="F22" s="19"/>
      <c r="G22" s="19"/>
      <c r="H22" s="19"/>
      <c r="I22" s="19"/>
    </row>
    <row r="23" spans="2:15" ht="15" customHeight="1">
      <c r="B23" s="2"/>
      <c r="C23" s="2"/>
      <c r="D23" s="19"/>
      <c r="E23" s="19"/>
      <c r="F23" s="19"/>
      <c r="G23" s="2"/>
      <c r="H23" s="2"/>
      <c r="I23" s="2"/>
    </row>
  </sheetData>
  <mergeCells count="17">
    <mergeCell ref="B16:C16"/>
    <mergeCell ref="B17:C17"/>
    <mergeCell ref="B18:C18"/>
    <mergeCell ref="B19:C19"/>
    <mergeCell ref="D5:D6"/>
    <mergeCell ref="B14:C14"/>
    <mergeCell ref="B15:C15"/>
    <mergeCell ref="B10:B12"/>
    <mergeCell ref="B8:C8"/>
    <mergeCell ref="B9:C9"/>
    <mergeCell ref="D4:F4"/>
    <mergeCell ref="G4:I4"/>
    <mergeCell ref="J4:L4"/>
    <mergeCell ref="M4:O4"/>
    <mergeCell ref="B13:C13"/>
    <mergeCell ref="G5:G6"/>
    <mergeCell ref="J5:J6"/>
  </mergeCells>
  <phoneticPr fontId="2"/>
  <pageMargins left="0.59055118110236227" right="0.59055118110236227" top="0.86614173228346458" bottom="0.59055118110236227" header="0.59055118110236227" footer="7.8740157480314963"/>
  <pageSetup paperSize="9" scale="80" firstPageNumber="152" orientation="portrait" horizontalDpi="1200" verticalDpi="1200" r:id="rId1"/>
  <headerFooter alignWithMargins="0">
    <oddHeader>&amp;L１２　木造家屋に関する調
　（１）総括</oddHeader>
    <oddFooter>&amp;L　(注1) 棟数については住宅部分の数値</oddFooter>
  </headerFooter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zoomScaleNormal="100" zoomScaleSheetLayoutView="100" workbookViewId="0">
      <pane xSplit="3" ySplit="7" topLeftCell="D8" activePane="bottomRight" state="frozenSplit"/>
      <selection pane="topRight" activeCell="C1" sqref="C1"/>
      <selection pane="bottomLeft" activeCell="A6" sqref="A6"/>
      <selection pane="bottomRight"/>
    </sheetView>
  </sheetViews>
  <sheetFormatPr defaultRowHeight="15" customHeight="1"/>
  <cols>
    <col min="1" max="1" width="1" style="22" customWidth="1"/>
    <col min="2" max="2" width="7.625" style="22" customWidth="1"/>
    <col min="3" max="3" width="1" style="22" customWidth="1"/>
    <col min="4" max="15" width="12.25" style="22" customWidth="1"/>
    <col min="16" max="16384" width="9" style="93"/>
  </cols>
  <sheetData>
    <row r="1" spans="1:15" ht="15" customHeight="1">
      <c r="A1" s="20"/>
      <c r="B1" s="1" t="s">
        <v>112</v>
      </c>
      <c r="C1" s="20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15" customHeight="1">
      <c r="A2" s="21"/>
      <c r="B2" s="85" t="s">
        <v>101</v>
      </c>
      <c r="C2" s="21"/>
      <c r="D2" s="21"/>
      <c r="E2" s="21"/>
      <c r="F2" s="21"/>
      <c r="G2" s="21"/>
      <c r="H2" s="21"/>
      <c r="I2" s="21"/>
      <c r="K2" s="21"/>
      <c r="L2" s="21"/>
      <c r="M2" s="21"/>
      <c r="N2" s="21"/>
      <c r="O2" s="21"/>
    </row>
    <row r="3" spans="1:15" ht="15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t="15" customHeight="1">
      <c r="A4" s="23"/>
      <c r="B4" s="103" t="s">
        <v>28</v>
      </c>
      <c r="C4" s="24"/>
      <c r="D4" s="123" t="s">
        <v>108</v>
      </c>
      <c r="E4" s="124"/>
      <c r="F4" s="125"/>
      <c r="G4" s="117" t="s">
        <v>109</v>
      </c>
      <c r="H4" s="118"/>
      <c r="I4" s="119"/>
      <c r="J4" s="120" t="s">
        <v>110</v>
      </c>
      <c r="K4" s="121"/>
      <c r="L4" s="122"/>
      <c r="M4" s="118" t="s">
        <v>111</v>
      </c>
      <c r="N4" s="118"/>
      <c r="O4" s="119"/>
    </row>
    <row r="5" spans="1:15" ht="15" customHeight="1">
      <c r="A5" s="25"/>
      <c r="B5" s="104"/>
      <c r="C5" s="26"/>
      <c r="D5" s="106" t="s">
        <v>107</v>
      </c>
      <c r="E5" s="13" t="s">
        <v>25</v>
      </c>
      <c r="F5" s="13" t="s">
        <v>25</v>
      </c>
      <c r="G5" s="106" t="s">
        <v>107</v>
      </c>
      <c r="H5" s="13" t="s">
        <v>25</v>
      </c>
      <c r="I5" s="126" t="s">
        <v>25</v>
      </c>
      <c r="J5" s="106" t="s">
        <v>107</v>
      </c>
      <c r="K5" s="13" t="s">
        <v>25</v>
      </c>
      <c r="L5" s="126" t="s">
        <v>25</v>
      </c>
      <c r="M5" s="94"/>
      <c r="N5" s="95"/>
      <c r="O5" s="96"/>
    </row>
    <row r="6" spans="1:15" ht="15" customHeight="1">
      <c r="A6" s="25"/>
      <c r="B6" s="104"/>
      <c r="C6" s="26"/>
      <c r="D6" s="107"/>
      <c r="E6" s="13" t="s">
        <v>26</v>
      </c>
      <c r="F6" s="108" t="s">
        <v>27</v>
      </c>
      <c r="G6" s="107"/>
      <c r="H6" s="13" t="s">
        <v>26</v>
      </c>
      <c r="I6" s="108" t="s">
        <v>27</v>
      </c>
      <c r="J6" s="107"/>
      <c r="K6" s="13" t="s">
        <v>26</v>
      </c>
      <c r="L6" s="108" t="s">
        <v>27</v>
      </c>
      <c r="M6" s="27" t="s">
        <v>5</v>
      </c>
      <c r="N6" s="28" t="s">
        <v>6</v>
      </c>
      <c r="O6" s="28" t="s">
        <v>7</v>
      </c>
    </row>
    <row r="7" spans="1:15" ht="15" customHeight="1">
      <c r="A7" s="29"/>
      <c r="B7" s="105"/>
      <c r="C7" s="30"/>
      <c r="D7" s="86"/>
      <c r="E7" s="7"/>
      <c r="F7" s="8"/>
      <c r="G7" s="32" t="s">
        <v>1</v>
      </c>
      <c r="H7" s="32" t="s">
        <v>93</v>
      </c>
      <c r="I7" s="89" t="s">
        <v>94</v>
      </c>
      <c r="J7" s="90" t="s">
        <v>8</v>
      </c>
      <c r="K7" s="91" t="s">
        <v>95</v>
      </c>
      <c r="L7" s="92" t="s">
        <v>96</v>
      </c>
      <c r="M7" s="33"/>
      <c r="N7" s="31"/>
      <c r="O7" s="34"/>
    </row>
    <row r="8" spans="1:15" ht="15" customHeight="1">
      <c r="A8" s="61"/>
      <c r="B8" s="62" t="s">
        <v>29</v>
      </c>
      <c r="C8" s="63"/>
      <c r="D8" s="64">
        <v>222543</v>
      </c>
      <c r="E8" s="64">
        <v>10170</v>
      </c>
      <c r="F8" s="64">
        <v>212373</v>
      </c>
      <c r="G8" s="64">
        <v>22482163</v>
      </c>
      <c r="H8" s="64">
        <v>500144</v>
      </c>
      <c r="I8" s="64">
        <v>21982019</v>
      </c>
      <c r="J8" s="64">
        <v>548240657</v>
      </c>
      <c r="K8" s="64">
        <v>957698</v>
      </c>
      <c r="L8" s="64">
        <v>547282959</v>
      </c>
      <c r="M8" s="64">
        <f>IF(G8=0," ",ROUND(J8*1000/G8,0))</f>
        <v>24386</v>
      </c>
      <c r="N8" s="64">
        <f t="shared" ref="N8:O39" si="0">IF(H8=0," ",ROUND(K8*1000/H8,0))</f>
        <v>1915</v>
      </c>
      <c r="O8" s="64">
        <f t="shared" si="0"/>
        <v>24897</v>
      </c>
    </row>
    <row r="9" spans="1:15" ht="15" customHeight="1">
      <c r="A9" s="65"/>
      <c r="B9" s="66" t="s">
        <v>30</v>
      </c>
      <c r="C9" s="67"/>
      <c r="D9" s="68">
        <v>208046</v>
      </c>
      <c r="E9" s="68">
        <v>4076</v>
      </c>
      <c r="F9" s="68">
        <v>203970</v>
      </c>
      <c r="G9" s="68">
        <v>21537042</v>
      </c>
      <c r="H9" s="68">
        <v>196651</v>
      </c>
      <c r="I9" s="68">
        <v>21340391</v>
      </c>
      <c r="J9" s="68">
        <v>660352404</v>
      </c>
      <c r="K9" s="68">
        <v>330761</v>
      </c>
      <c r="L9" s="68">
        <v>660021643</v>
      </c>
      <c r="M9" s="68">
        <f>IF(G9=0," ",ROUND(J9*1000/G9,0))</f>
        <v>30661</v>
      </c>
      <c r="N9" s="68">
        <f t="shared" si="0"/>
        <v>1682</v>
      </c>
      <c r="O9" s="68">
        <f t="shared" si="0"/>
        <v>30928</v>
      </c>
    </row>
    <row r="10" spans="1:15" ht="15" customHeight="1">
      <c r="A10" s="65"/>
      <c r="B10" s="66" t="s">
        <v>31</v>
      </c>
      <c r="C10" s="67"/>
      <c r="D10" s="68">
        <v>47482</v>
      </c>
      <c r="E10" s="68">
        <v>3848</v>
      </c>
      <c r="F10" s="68">
        <v>43634</v>
      </c>
      <c r="G10" s="68">
        <v>4489279</v>
      </c>
      <c r="H10" s="68">
        <v>169821</v>
      </c>
      <c r="I10" s="68">
        <v>4319458</v>
      </c>
      <c r="J10" s="68">
        <v>93154639</v>
      </c>
      <c r="K10" s="68">
        <v>304319</v>
      </c>
      <c r="L10" s="68">
        <v>92850320</v>
      </c>
      <c r="M10" s="68">
        <f t="shared" ref="M10:O40" si="1">IF(G10=0," ",ROUND(J10*1000/G10,0))</f>
        <v>20750</v>
      </c>
      <c r="N10" s="68">
        <f t="shared" si="0"/>
        <v>1792</v>
      </c>
      <c r="O10" s="68">
        <f t="shared" si="0"/>
        <v>21496</v>
      </c>
    </row>
    <row r="11" spans="1:15" ht="15" customHeight="1">
      <c r="A11" s="65"/>
      <c r="B11" s="66" t="s">
        <v>32</v>
      </c>
      <c r="C11" s="67"/>
      <c r="D11" s="68">
        <v>80112</v>
      </c>
      <c r="E11" s="68">
        <v>2598</v>
      </c>
      <c r="F11" s="68">
        <v>77514</v>
      </c>
      <c r="G11" s="68">
        <v>9155104</v>
      </c>
      <c r="H11" s="68">
        <v>139724</v>
      </c>
      <c r="I11" s="68">
        <v>9015380</v>
      </c>
      <c r="J11" s="68">
        <v>218412078</v>
      </c>
      <c r="K11" s="68">
        <v>225667</v>
      </c>
      <c r="L11" s="68">
        <v>218186411</v>
      </c>
      <c r="M11" s="68">
        <f t="shared" si="1"/>
        <v>23857</v>
      </c>
      <c r="N11" s="68">
        <f t="shared" si="0"/>
        <v>1615</v>
      </c>
      <c r="O11" s="68">
        <f t="shared" si="0"/>
        <v>24202</v>
      </c>
    </row>
    <row r="12" spans="1:15" ht="15" customHeight="1">
      <c r="A12" s="69"/>
      <c r="B12" s="70" t="s">
        <v>33</v>
      </c>
      <c r="C12" s="71"/>
      <c r="D12" s="72">
        <v>24559</v>
      </c>
      <c r="E12" s="72">
        <v>1550</v>
      </c>
      <c r="F12" s="72">
        <v>23009</v>
      </c>
      <c r="G12" s="72">
        <v>2277324</v>
      </c>
      <c r="H12" s="72">
        <v>68452</v>
      </c>
      <c r="I12" s="72">
        <v>2208872</v>
      </c>
      <c r="J12" s="72">
        <v>51207795</v>
      </c>
      <c r="K12" s="72">
        <v>104823</v>
      </c>
      <c r="L12" s="72">
        <v>51102972</v>
      </c>
      <c r="M12" s="72">
        <f>IF(G12=0," ",ROUND(J12*1000/G12,0))</f>
        <v>22486</v>
      </c>
      <c r="N12" s="72">
        <f t="shared" si="0"/>
        <v>1531</v>
      </c>
      <c r="O12" s="72">
        <f t="shared" si="0"/>
        <v>23135</v>
      </c>
    </row>
    <row r="13" spans="1:15" ht="15" customHeight="1">
      <c r="A13" s="65"/>
      <c r="B13" s="66" t="s">
        <v>34</v>
      </c>
      <c r="C13" s="67"/>
      <c r="D13" s="68">
        <v>47449</v>
      </c>
      <c r="E13" s="68">
        <v>5292</v>
      </c>
      <c r="F13" s="68">
        <v>42157</v>
      </c>
      <c r="G13" s="68">
        <v>4846653</v>
      </c>
      <c r="H13" s="68">
        <v>260284</v>
      </c>
      <c r="I13" s="68">
        <v>4586369</v>
      </c>
      <c r="J13" s="68">
        <v>104807841</v>
      </c>
      <c r="K13" s="68">
        <v>353917</v>
      </c>
      <c r="L13" s="68">
        <v>104453924</v>
      </c>
      <c r="M13" s="68">
        <f t="shared" si="1"/>
        <v>21625</v>
      </c>
      <c r="N13" s="68">
        <f t="shared" si="0"/>
        <v>1360</v>
      </c>
      <c r="O13" s="68">
        <f t="shared" si="0"/>
        <v>22775</v>
      </c>
    </row>
    <row r="14" spans="1:15" ht="15" customHeight="1">
      <c r="A14" s="65"/>
      <c r="B14" s="66" t="s">
        <v>35</v>
      </c>
      <c r="C14" s="67"/>
      <c r="D14" s="68">
        <v>17764</v>
      </c>
      <c r="E14" s="68">
        <v>1718</v>
      </c>
      <c r="F14" s="68">
        <v>16046</v>
      </c>
      <c r="G14" s="68">
        <v>1823634</v>
      </c>
      <c r="H14" s="68">
        <v>75092</v>
      </c>
      <c r="I14" s="68">
        <v>1748542</v>
      </c>
      <c r="J14" s="68">
        <v>38188675</v>
      </c>
      <c r="K14" s="68">
        <v>115886</v>
      </c>
      <c r="L14" s="68">
        <v>38072789</v>
      </c>
      <c r="M14" s="68">
        <f t="shared" si="1"/>
        <v>20941</v>
      </c>
      <c r="N14" s="68">
        <f t="shared" si="0"/>
        <v>1543</v>
      </c>
      <c r="O14" s="68">
        <f t="shared" si="0"/>
        <v>21774</v>
      </c>
    </row>
    <row r="15" spans="1:15" ht="15" customHeight="1">
      <c r="A15" s="65"/>
      <c r="B15" s="66" t="s">
        <v>36</v>
      </c>
      <c r="C15" s="67"/>
      <c r="D15" s="68">
        <v>30592</v>
      </c>
      <c r="E15" s="68">
        <v>1552</v>
      </c>
      <c r="F15" s="68">
        <v>29040</v>
      </c>
      <c r="G15" s="68">
        <v>3239737</v>
      </c>
      <c r="H15" s="68">
        <v>84953</v>
      </c>
      <c r="I15" s="68">
        <v>3154784</v>
      </c>
      <c r="J15" s="68">
        <v>62238623</v>
      </c>
      <c r="K15" s="68">
        <v>134053</v>
      </c>
      <c r="L15" s="68">
        <v>62104570</v>
      </c>
      <c r="M15" s="68">
        <f t="shared" si="1"/>
        <v>19211</v>
      </c>
      <c r="N15" s="68">
        <f t="shared" si="0"/>
        <v>1578</v>
      </c>
      <c r="O15" s="68">
        <f t="shared" si="0"/>
        <v>19686</v>
      </c>
    </row>
    <row r="16" spans="1:15" ht="15" customHeight="1">
      <c r="A16" s="65"/>
      <c r="B16" s="66" t="s">
        <v>37</v>
      </c>
      <c r="C16" s="67"/>
      <c r="D16" s="68">
        <v>38461</v>
      </c>
      <c r="E16" s="68">
        <v>4385</v>
      </c>
      <c r="F16" s="68">
        <v>34076</v>
      </c>
      <c r="G16" s="68">
        <v>3863329</v>
      </c>
      <c r="H16" s="68">
        <v>268914</v>
      </c>
      <c r="I16" s="68">
        <v>3594415</v>
      </c>
      <c r="J16" s="68">
        <v>61738059</v>
      </c>
      <c r="K16" s="68">
        <v>277268</v>
      </c>
      <c r="L16" s="68">
        <v>61460791</v>
      </c>
      <c r="M16" s="68">
        <f t="shared" si="1"/>
        <v>15981</v>
      </c>
      <c r="N16" s="68">
        <f t="shared" si="0"/>
        <v>1031</v>
      </c>
      <c r="O16" s="68">
        <f t="shared" si="0"/>
        <v>17099</v>
      </c>
    </row>
    <row r="17" spans="1:15" ht="15" customHeight="1">
      <c r="A17" s="69"/>
      <c r="B17" s="70" t="s">
        <v>38</v>
      </c>
      <c r="C17" s="71"/>
      <c r="D17" s="72">
        <v>17659</v>
      </c>
      <c r="E17" s="72">
        <v>859</v>
      </c>
      <c r="F17" s="72">
        <v>16800</v>
      </c>
      <c r="G17" s="72">
        <v>2009603</v>
      </c>
      <c r="H17" s="72">
        <v>45287</v>
      </c>
      <c r="I17" s="72">
        <v>1964316</v>
      </c>
      <c r="J17" s="72">
        <v>47509244</v>
      </c>
      <c r="K17" s="72">
        <v>69970</v>
      </c>
      <c r="L17" s="72">
        <v>47439274</v>
      </c>
      <c r="M17" s="72">
        <f t="shared" si="1"/>
        <v>23641</v>
      </c>
      <c r="N17" s="72">
        <f t="shared" si="0"/>
        <v>1545</v>
      </c>
      <c r="O17" s="72">
        <f t="shared" si="0"/>
        <v>24151</v>
      </c>
    </row>
    <row r="18" spans="1:15" ht="15" customHeight="1">
      <c r="A18" s="65"/>
      <c r="B18" s="66" t="s">
        <v>39</v>
      </c>
      <c r="C18" s="67"/>
      <c r="D18" s="68">
        <v>14396</v>
      </c>
      <c r="E18" s="68">
        <v>776</v>
      </c>
      <c r="F18" s="68">
        <v>13620</v>
      </c>
      <c r="G18" s="68">
        <v>1769114</v>
      </c>
      <c r="H18" s="68">
        <v>51112</v>
      </c>
      <c r="I18" s="68">
        <v>1718002</v>
      </c>
      <c r="J18" s="68">
        <v>28414382</v>
      </c>
      <c r="K18" s="68">
        <v>73917</v>
      </c>
      <c r="L18" s="68">
        <v>28340465</v>
      </c>
      <c r="M18" s="68">
        <f t="shared" si="1"/>
        <v>16061</v>
      </c>
      <c r="N18" s="68">
        <f t="shared" si="0"/>
        <v>1446</v>
      </c>
      <c r="O18" s="68">
        <f t="shared" si="0"/>
        <v>16496</v>
      </c>
    </row>
    <row r="19" spans="1:15" ht="15" customHeight="1">
      <c r="A19" s="65"/>
      <c r="B19" s="66" t="s">
        <v>40</v>
      </c>
      <c r="C19" s="67"/>
      <c r="D19" s="68">
        <v>26514</v>
      </c>
      <c r="E19" s="68">
        <v>2471</v>
      </c>
      <c r="F19" s="68">
        <v>24043</v>
      </c>
      <c r="G19" s="68">
        <v>2948441</v>
      </c>
      <c r="H19" s="68">
        <v>157549</v>
      </c>
      <c r="I19" s="68">
        <v>2790892</v>
      </c>
      <c r="J19" s="68">
        <v>65802851</v>
      </c>
      <c r="K19" s="68">
        <v>142472</v>
      </c>
      <c r="L19" s="68">
        <v>65660379</v>
      </c>
      <c r="M19" s="68">
        <f t="shared" si="1"/>
        <v>22318</v>
      </c>
      <c r="N19" s="68">
        <f t="shared" si="0"/>
        <v>904</v>
      </c>
      <c r="O19" s="68">
        <f t="shared" si="0"/>
        <v>23527</v>
      </c>
    </row>
    <row r="20" spans="1:15" ht="15" customHeight="1">
      <c r="A20" s="65"/>
      <c r="B20" s="66" t="s">
        <v>41</v>
      </c>
      <c r="C20" s="67"/>
      <c r="D20" s="68">
        <v>15792</v>
      </c>
      <c r="E20" s="68">
        <v>1672</v>
      </c>
      <c r="F20" s="68">
        <v>14120</v>
      </c>
      <c r="G20" s="68">
        <v>1500777</v>
      </c>
      <c r="H20" s="68">
        <v>101126</v>
      </c>
      <c r="I20" s="68">
        <v>1399651</v>
      </c>
      <c r="J20" s="68">
        <v>25547043</v>
      </c>
      <c r="K20" s="68">
        <v>115638</v>
      </c>
      <c r="L20" s="68">
        <v>25431405</v>
      </c>
      <c r="M20" s="68">
        <f t="shared" si="1"/>
        <v>17023</v>
      </c>
      <c r="N20" s="68">
        <f t="shared" si="0"/>
        <v>1144</v>
      </c>
      <c r="O20" s="68">
        <f t="shared" si="0"/>
        <v>18170</v>
      </c>
    </row>
    <row r="21" spans="1:15" ht="15" customHeight="1">
      <c r="A21" s="65"/>
      <c r="B21" s="66" t="s">
        <v>42</v>
      </c>
      <c r="C21" s="67"/>
      <c r="D21" s="68">
        <v>15537</v>
      </c>
      <c r="E21" s="68">
        <v>1089</v>
      </c>
      <c r="F21" s="68">
        <v>14448</v>
      </c>
      <c r="G21" s="68">
        <v>1481971</v>
      </c>
      <c r="H21" s="68">
        <v>52909</v>
      </c>
      <c r="I21" s="68">
        <v>1429062</v>
      </c>
      <c r="J21" s="68">
        <v>31826832</v>
      </c>
      <c r="K21" s="68">
        <v>91141</v>
      </c>
      <c r="L21" s="68">
        <v>31735691</v>
      </c>
      <c r="M21" s="68">
        <f t="shared" si="1"/>
        <v>21476</v>
      </c>
      <c r="N21" s="68">
        <f t="shared" si="0"/>
        <v>1723</v>
      </c>
      <c r="O21" s="68">
        <f t="shared" si="0"/>
        <v>22207</v>
      </c>
    </row>
    <row r="22" spans="1:15" ht="15" customHeight="1">
      <c r="A22" s="69"/>
      <c r="B22" s="70" t="s">
        <v>43</v>
      </c>
      <c r="C22" s="71"/>
      <c r="D22" s="72">
        <v>17841</v>
      </c>
      <c r="E22" s="72">
        <v>568</v>
      </c>
      <c r="F22" s="72">
        <v>17273</v>
      </c>
      <c r="G22" s="72">
        <v>2047520</v>
      </c>
      <c r="H22" s="72">
        <v>32991</v>
      </c>
      <c r="I22" s="72">
        <v>2014529</v>
      </c>
      <c r="J22" s="72">
        <v>55169207</v>
      </c>
      <c r="K22" s="72">
        <v>33069</v>
      </c>
      <c r="L22" s="72">
        <v>55136138</v>
      </c>
      <c r="M22" s="72">
        <f t="shared" si="1"/>
        <v>26944</v>
      </c>
      <c r="N22" s="72">
        <f t="shared" si="0"/>
        <v>1002</v>
      </c>
      <c r="O22" s="72">
        <f t="shared" si="0"/>
        <v>27369</v>
      </c>
    </row>
    <row r="23" spans="1:15" ht="15" customHeight="1">
      <c r="A23" s="65"/>
      <c r="B23" s="66" t="s">
        <v>44</v>
      </c>
      <c r="C23" s="67"/>
      <c r="D23" s="68">
        <v>24125</v>
      </c>
      <c r="E23" s="68">
        <v>435</v>
      </c>
      <c r="F23" s="68">
        <v>23690</v>
      </c>
      <c r="G23" s="68">
        <v>2724923</v>
      </c>
      <c r="H23" s="68">
        <v>19725</v>
      </c>
      <c r="I23" s="68">
        <v>2705198</v>
      </c>
      <c r="J23" s="68">
        <v>70408210</v>
      </c>
      <c r="K23" s="68">
        <v>30182</v>
      </c>
      <c r="L23" s="68">
        <v>70378028</v>
      </c>
      <c r="M23" s="68">
        <f t="shared" si="1"/>
        <v>25839</v>
      </c>
      <c r="N23" s="68">
        <f t="shared" si="0"/>
        <v>1530</v>
      </c>
      <c r="O23" s="68">
        <f t="shared" si="0"/>
        <v>26016</v>
      </c>
    </row>
    <row r="24" spans="1:15" ht="15" customHeight="1">
      <c r="A24" s="65"/>
      <c r="B24" s="66" t="s">
        <v>45</v>
      </c>
      <c r="C24" s="67"/>
      <c r="D24" s="68">
        <v>18578</v>
      </c>
      <c r="E24" s="68">
        <v>55</v>
      </c>
      <c r="F24" s="68">
        <v>18523</v>
      </c>
      <c r="G24" s="68">
        <v>2106575</v>
      </c>
      <c r="H24" s="68">
        <v>2024</v>
      </c>
      <c r="I24" s="68">
        <v>2104551</v>
      </c>
      <c r="J24" s="68">
        <v>62934482</v>
      </c>
      <c r="K24" s="68">
        <v>5359</v>
      </c>
      <c r="L24" s="68">
        <v>62929123</v>
      </c>
      <c r="M24" s="68">
        <f t="shared" si="1"/>
        <v>29875</v>
      </c>
      <c r="N24" s="68">
        <f t="shared" si="0"/>
        <v>2648</v>
      </c>
      <c r="O24" s="68">
        <f t="shared" si="0"/>
        <v>29901</v>
      </c>
    </row>
    <row r="25" spans="1:15" ht="15" customHeight="1">
      <c r="A25" s="65"/>
      <c r="B25" s="66" t="s">
        <v>46</v>
      </c>
      <c r="C25" s="67"/>
      <c r="D25" s="68">
        <v>17502</v>
      </c>
      <c r="E25" s="68">
        <v>91</v>
      </c>
      <c r="F25" s="68">
        <v>17411</v>
      </c>
      <c r="G25" s="68">
        <v>2028723</v>
      </c>
      <c r="H25" s="68">
        <v>4200</v>
      </c>
      <c r="I25" s="68">
        <v>2024523</v>
      </c>
      <c r="J25" s="68">
        <v>59780107</v>
      </c>
      <c r="K25" s="68">
        <v>9244</v>
      </c>
      <c r="L25" s="68">
        <v>59770863</v>
      </c>
      <c r="M25" s="68">
        <f t="shared" si="1"/>
        <v>29467</v>
      </c>
      <c r="N25" s="68">
        <f t="shared" si="0"/>
        <v>2201</v>
      </c>
      <c r="O25" s="68">
        <f t="shared" si="0"/>
        <v>29523</v>
      </c>
    </row>
    <row r="26" spans="1:15" ht="15" customHeight="1">
      <c r="A26" s="65"/>
      <c r="B26" s="66" t="s">
        <v>47</v>
      </c>
      <c r="C26" s="67"/>
      <c r="D26" s="68">
        <v>32095</v>
      </c>
      <c r="E26" s="68">
        <v>980</v>
      </c>
      <c r="F26" s="68">
        <v>31115</v>
      </c>
      <c r="G26" s="68">
        <v>3512280</v>
      </c>
      <c r="H26" s="68">
        <v>64657</v>
      </c>
      <c r="I26" s="68">
        <v>3447623</v>
      </c>
      <c r="J26" s="68">
        <v>85946161</v>
      </c>
      <c r="K26" s="68">
        <v>63656</v>
      </c>
      <c r="L26" s="68">
        <v>85882505</v>
      </c>
      <c r="M26" s="68">
        <f t="shared" si="1"/>
        <v>24470</v>
      </c>
      <c r="N26" s="68">
        <f t="shared" si="0"/>
        <v>985</v>
      </c>
      <c r="O26" s="68">
        <f t="shared" si="0"/>
        <v>24911</v>
      </c>
    </row>
    <row r="27" spans="1:15" ht="15" customHeight="1">
      <c r="A27" s="69"/>
      <c r="B27" s="70" t="s">
        <v>48</v>
      </c>
      <c r="C27" s="71"/>
      <c r="D27" s="72">
        <v>17792</v>
      </c>
      <c r="E27" s="72">
        <v>155</v>
      </c>
      <c r="F27" s="72">
        <v>17637</v>
      </c>
      <c r="G27" s="72">
        <v>1994462</v>
      </c>
      <c r="H27" s="72">
        <v>7167</v>
      </c>
      <c r="I27" s="72">
        <v>1987295</v>
      </c>
      <c r="J27" s="72">
        <v>55547398</v>
      </c>
      <c r="K27" s="72">
        <v>32818</v>
      </c>
      <c r="L27" s="72">
        <v>55514580</v>
      </c>
      <c r="M27" s="72">
        <f t="shared" si="1"/>
        <v>27851</v>
      </c>
      <c r="N27" s="72">
        <f t="shared" si="0"/>
        <v>4579</v>
      </c>
      <c r="O27" s="72">
        <f t="shared" si="0"/>
        <v>27935</v>
      </c>
    </row>
    <row r="28" spans="1:15" ht="15" customHeight="1">
      <c r="A28" s="65"/>
      <c r="B28" s="66" t="s">
        <v>49</v>
      </c>
      <c r="C28" s="67"/>
      <c r="D28" s="68">
        <v>16875</v>
      </c>
      <c r="E28" s="68">
        <v>165</v>
      </c>
      <c r="F28" s="68">
        <v>16710</v>
      </c>
      <c r="G28" s="68">
        <v>1800776</v>
      </c>
      <c r="H28" s="68">
        <v>8686</v>
      </c>
      <c r="I28" s="68">
        <v>1792090</v>
      </c>
      <c r="J28" s="68">
        <v>46285117</v>
      </c>
      <c r="K28" s="68">
        <v>14021</v>
      </c>
      <c r="L28" s="68">
        <v>46271096</v>
      </c>
      <c r="M28" s="68">
        <f>IF(G28=0," ",ROUND(J28*1000/G28,0))</f>
        <v>25703</v>
      </c>
      <c r="N28" s="68">
        <f t="shared" si="0"/>
        <v>1614</v>
      </c>
      <c r="O28" s="68">
        <f t="shared" si="0"/>
        <v>25820</v>
      </c>
    </row>
    <row r="29" spans="1:15" ht="15" customHeight="1">
      <c r="A29" s="65"/>
      <c r="B29" s="66" t="s">
        <v>50</v>
      </c>
      <c r="C29" s="67"/>
      <c r="D29" s="68">
        <v>20938</v>
      </c>
      <c r="E29" s="68">
        <v>541</v>
      </c>
      <c r="F29" s="68">
        <v>20397</v>
      </c>
      <c r="G29" s="68">
        <v>2299399</v>
      </c>
      <c r="H29" s="68">
        <v>27375</v>
      </c>
      <c r="I29" s="68">
        <v>2272024</v>
      </c>
      <c r="J29" s="68">
        <v>66388219</v>
      </c>
      <c r="K29" s="68">
        <v>37454</v>
      </c>
      <c r="L29" s="68">
        <v>66350765</v>
      </c>
      <c r="M29" s="68">
        <f t="shared" si="1"/>
        <v>28872</v>
      </c>
      <c r="N29" s="68">
        <f t="shared" si="0"/>
        <v>1368</v>
      </c>
      <c r="O29" s="68">
        <f t="shared" si="0"/>
        <v>29203</v>
      </c>
    </row>
    <row r="30" spans="1:15" ht="15" customHeight="1">
      <c r="A30" s="65"/>
      <c r="B30" s="66" t="s">
        <v>51</v>
      </c>
      <c r="C30" s="67"/>
      <c r="D30" s="68">
        <v>15115</v>
      </c>
      <c r="E30" s="68">
        <v>1218</v>
      </c>
      <c r="F30" s="68">
        <v>13897</v>
      </c>
      <c r="G30" s="68">
        <v>1644941</v>
      </c>
      <c r="H30" s="68">
        <v>71711</v>
      </c>
      <c r="I30" s="68">
        <v>1573230</v>
      </c>
      <c r="J30" s="68">
        <v>28673435</v>
      </c>
      <c r="K30" s="68">
        <v>82292</v>
      </c>
      <c r="L30" s="68">
        <v>28591143</v>
      </c>
      <c r="M30" s="68">
        <f t="shared" si="1"/>
        <v>17431</v>
      </c>
      <c r="N30" s="68">
        <f t="shared" si="0"/>
        <v>1148</v>
      </c>
      <c r="O30" s="68">
        <f t="shared" si="0"/>
        <v>18174</v>
      </c>
    </row>
    <row r="31" spans="1:15" ht="15" customHeight="1">
      <c r="A31" s="73"/>
      <c r="B31" s="66" t="s">
        <v>52</v>
      </c>
      <c r="C31" s="74"/>
      <c r="D31" s="68">
        <v>14935</v>
      </c>
      <c r="E31" s="68">
        <v>2185</v>
      </c>
      <c r="F31" s="68">
        <v>12750</v>
      </c>
      <c r="G31" s="68">
        <v>1440708</v>
      </c>
      <c r="H31" s="68">
        <v>104451</v>
      </c>
      <c r="I31" s="68">
        <v>1336257</v>
      </c>
      <c r="J31" s="68">
        <v>23280813</v>
      </c>
      <c r="K31" s="68">
        <v>131922</v>
      </c>
      <c r="L31" s="68">
        <v>23148891</v>
      </c>
      <c r="M31" s="68">
        <f t="shared" si="1"/>
        <v>16159</v>
      </c>
      <c r="N31" s="68">
        <f t="shared" si="0"/>
        <v>1263</v>
      </c>
      <c r="O31" s="68">
        <f t="shared" si="0"/>
        <v>17324</v>
      </c>
    </row>
    <row r="32" spans="1:15" ht="15" customHeight="1">
      <c r="A32" s="69"/>
      <c r="B32" s="70" t="s">
        <v>53</v>
      </c>
      <c r="C32" s="71"/>
      <c r="D32" s="72">
        <v>21311</v>
      </c>
      <c r="E32" s="72">
        <v>3850</v>
      </c>
      <c r="F32" s="72">
        <v>17461</v>
      </c>
      <c r="G32" s="72">
        <v>1879464</v>
      </c>
      <c r="H32" s="72">
        <v>173849</v>
      </c>
      <c r="I32" s="72">
        <v>1705615</v>
      </c>
      <c r="J32" s="72">
        <v>27787116</v>
      </c>
      <c r="K32" s="72">
        <v>264929</v>
      </c>
      <c r="L32" s="72">
        <v>27522187</v>
      </c>
      <c r="M32" s="72">
        <f t="shared" si="1"/>
        <v>14785</v>
      </c>
      <c r="N32" s="72">
        <f t="shared" si="0"/>
        <v>1524</v>
      </c>
      <c r="O32" s="72">
        <f t="shared" si="0"/>
        <v>16136</v>
      </c>
    </row>
    <row r="33" spans="1:15" ht="15" customHeight="1">
      <c r="A33" s="65"/>
      <c r="B33" s="66" t="s">
        <v>54</v>
      </c>
      <c r="C33" s="67"/>
      <c r="D33" s="68">
        <v>26973</v>
      </c>
      <c r="E33" s="68">
        <v>2642</v>
      </c>
      <c r="F33" s="68">
        <v>24331</v>
      </c>
      <c r="G33" s="68">
        <v>2948348</v>
      </c>
      <c r="H33" s="68">
        <v>151674</v>
      </c>
      <c r="I33" s="68">
        <v>2796674</v>
      </c>
      <c r="J33" s="68">
        <v>53887241</v>
      </c>
      <c r="K33" s="68">
        <v>160770</v>
      </c>
      <c r="L33" s="68">
        <v>53726471</v>
      </c>
      <c r="M33" s="68">
        <f t="shared" si="1"/>
        <v>18277</v>
      </c>
      <c r="N33" s="68">
        <f t="shared" si="0"/>
        <v>1060</v>
      </c>
      <c r="O33" s="68">
        <f t="shared" si="0"/>
        <v>19211</v>
      </c>
    </row>
    <row r="34" spans="1:15" ht="15" customHeight="1">
      <c r="A34" s="65"/>
      <c r="B34" s="66" t="s">
        <v>55</v>
      </c>
      <c r="C34" s="67"/>
      <c r="D34" s="68">
        <v>20374</v>
      </c>
      <c r="E34" s="68">
        <v>1425</v>
      </c>
      <c r="F34" s="68">
        <v>18949</v>
      </c>
      <c r="G34" s="68">
        <v>2103937</v>
      </c>
      <c r="H34" s="68">
        <v>80165</v>
      </c>
      <c r="I34" s="68">
        <v>2023772</v>
      </c>
      <c r="J34" s="68">
        <v>37475360</v>
      </c>
      <c r="K34" s="68">
        <v>111265</v>
      </c>
      <c r="L34" s="68">
        <v>37364095</v>
      </c>
      <c r="M34" s="68">
        <f t="shared" si="1"/>
        <v>17812</v>
      </c>
      <c r="N34" s="68">
        <f t="shared" si="0"/>
        <v>1388</v>
      </c>
      <c r="O34" s="68">
        <f t="shared" si="0"/>
        <v>18463</v>
      </c>
    </row>
    <row r="35" spans="1:15" ht="15" customHeight="1">
      <c r="A35" s="65"/>
      <c r="B35" s="66" t="s">
        <v>56</v>
      </c>
      <c r="C35" s="67"/>
      <c r="D35" s="68">
        <v>37627</v>
      </c>
      <c r="E35" s="68">
        <v>1460</v>
      </c>
      <c r="F35" s="68">
        <v>36167</v>
      </c>
      <c r="G35" s="68">
        <v>4076707</v>
      </c>
      <c r="H35" s="68">
        <v>82365</v>
      </c>
      <c r="I35" s="68">
        <v>3994342</v>
      </c>
      <c r="J35" s="68">
        <v>92965158</v>
      </c>
      <c r="K35" s="68">
        <v>96606</v>
      </c>
      <c r="L35" s="68">
        <v>92868552</v>
      </c>
      <c r="M35" s="68">
        <f t="shared" si="1"/>
        <v>22804</v>
      </c>
      <c r="N35" s="68">
        <f t="shared" si="0"/>
        <v>1173</v>
      </c>
      <c r="O35" s="68">
        <f t="shared" si="0"/>
        <v>23250</v>
      </c>
    </row>
    <row r="36" spans="1:15" ht="15" customHeight="1">
      <c r="A36" s="65"/>
      <c r="B36" s="66" t="s">
        <v>57</v>
      </c>
      <c r="C36" s="67"/>
      <c r="D36" s="68">
        <v>12832</v>
      </c>
      <c r="E36" s="68">
        <v>252</v>
      </c>
      <c r="F36" s="68">
        <v>12580</v>
      </c>
      <c r="G36" s="68">
        <v>1280717</v>
      </c>
      <c r="H36" s="68">
        <v>13431</v>
      </c>
      <c r="I36" s="68">
        <v>1267286</v>
      </c>
      <c r="J36" s="68">
        <v>33979300</v>
      </c>
      <c r="K36" s="68">
        <v>14240</v>
      </c>
      <c r="L36" s="68">
        <v>33965060</v>
      </c>
      <c r="M36" s="68">
        <f t="shared" si="1"/>
        <v>26531</v>
      </c>
      <c r="N36" s="68">
        <f t="shared" si="0"/>
        <v>1060</v>
      </c>
      <c r="O36" s="68">
        <f t="shared" si="0"/>
        <v>26801</v>
      </c>
    </row>
    <row r="37" spans="1:15" ht="15" customHeight="1">
      <c r="A37" s="69"/>
      <c r="B37" s="70" t="s">
        <v>58</v>
      </c>
      <c r="C37" s="71"/>
      <c r="D37" s="72">
        <v>11276</v>
      </c>
      <c r="E37" s="72">
        <v>510</v>
      </c>
      <c r="F37" s="72">
        <v>10766</v>
      </c>
      <c r="G37" s="72">
        <v>1157024</v>
      </c>
      <c r="H37" s="72">
        <v>23894</v>
      </c>
      <c r="I37" s="72">
        <v>1133130</v>
      </c>
      <c r="J37" s="72">
        <v>28924619</v>
      </c>
      <c r="K37" s="72">
        <v>38726</v>
      </c>
      <c r="L37" s="72">
        <v>28885893</v>
      </c>
      <c r="M37" s="72">
        <f t="shared" si="1"/>
        <v>24999</v>
      </c>
      <c r="N37" s="72">
        <f t="shared" si="0"/>
        <v>1621</v>
      </c>
      <c r="O37" s="72">
        <f t="shared" si="0"/>
        <v>25492</v>
      </c>
    </row>
    <row r="38" spans="1:15" ht="15" customHeight="1">
      <c r="A38" s="65"/>
      <c r="B38" s="66" t="s">
        <v>59</v>
      </c>
      <c r="C38" s="67"/>
      <c r="D38" s="68">
        <v>7854</v>
      </c>
      <c r="E38" s="68">
        <v>397</v>
      </c>
      <c r="F38" s="68">
        <v>7457</v>
      </c>
      <c r="G38" s="68">
        <v>798501</v>
      </c>
      <c r="H38" s="68">
        <v>18352</v>
      </c>
      <c r="I38" s="68">
        <v>780149</v>
      </c>
      <c r="J38" s="68">
        <v>19710470</v>
      </c>
      <c r="K38" s="68">
        <v>26743</v>
      </c>
      <c r="L38" s="68">
        <v>19683727</v>
      </c>
      <c r="M38" s="68">
        <f t="shared" si="1"/>
        <v>24684</v>
      </c>
      <c r="N38" s="68">
        <f t="shared" si="0"/>
        <v>1457</v>
      </c>
      <c r="O38" s="68">
        <f t="shared" si="0"/>
        <v>25231</v>
      </c>
    </row>
    <row r="39" spans="1:15" ht="15" customHeight="1">
      <c r="A39" s="65"/>
      <c r="B39" s="66" t="s">
        <v>60</v>
      </c>
      <c r="C39" s="67"/>
      <c r="D39" s="68">
        <v>8320</v>
      </c>
      <c r="E39" s="68">
        <v>214</v>
      </c>
      <c r="F39" s="68">
        <v>8106</v>
      </c>
      <c r="G39" s="68">
        <v>932787</v>
      </c>
      <c r="H39" s="68">
        <v>10756</v>
      </c>
      <c r="I39" s="68">
        <v>922031</v>
      </c>
      <c r="J39" s="68">
        <v>25381258</v>
      </c>
      <c r="K39" s="68">
        <v>16948</v>
      </c>
      <c r="L39" s="68">
        <v>25364310</v>
      </c>
      <c r="M39" s="68">
        <f t="shared" si="1"/>
        <v>27210</v>
      </c>
      <c r="N39" s="68">
        <f t="shared" si="0"/>
        <v>1576</v>
      </c>
      <c r="O39" s="68">
        <f t="shared" si="0"/>
        <v>27509</v>
      </c>
    </row>
    <row r="40" spans="1:15" ht="15" customHeight="1">
      <c r="A40" s="65"/>
      <c r="B40" s="66" t="s">
        <v>61</v>
      </c>
      <c r="C40" s="67"/>
      <c r="D40" s="68">
        <v>8690</v>
      </c>
      <c r="E40" s="68">
        <v>299</v>
      </c>
      <c r="F40" s="68">
        <v>8391</v>
      </c>
      <c r="G40" s="68">
        <v>930450</v>
      </c>
      <c r="H40" s="68">
        <v>13263</v>
      </c>
      <c r="I40" s="68">
        <v>917187</v>
      </c>
      <c r="J40" s="68">
        <v>26581545</v>
      </c>
      <c r="K40" s="68">
        <v>19108</v>
      </c>
      <c r="L40" s="68">
        <v>26562437</v>
      </c>
      <c r="M40" s="68">
        <f t="shared" si="1"/>
        <v>28568</v>
      </c>
      <c r="N40" s="68">
        <f t="shared" si="1"/>
        <v>1441</v>
      </c>
      <c r="O40" s="68">
        <f t="shared" si="1"/>
        <v>28961</v>
      </c>
    </row>
    <row r="41" spans="1:15" ht="15" customHeight="1">
      <c r="A41" s="65"/>
      <c r="B41" s="66" t="s">
        <v>62</v>
      </c>
      <c r="C41" s="67"/>
      <c r="D41" s="68">
        <v>6455</v>
      </c>
      <c r="E41" s="68">
        <v>184</v>
      </c>
      <c r="F41" s="68">
        <v>6271</v>
      </c>
      <c r="G41" s="68">
        <v>726312</v>
      </c>
      <c r="H41" s="68">
        <v>12433</v>
      </c>
      <c r="I41" s="68">
        <v>713879</v>
      </c>
      <c r="J41" s="68">
        <v>20864822</v>
      </c>
      <c r="K41" s="68">
        <v>14811</v>
      </c>
      <c r="L41" s="68">
        <v>20850011</v>
      </c>
      <c r="M41" s="68">
        <f t="shared" ref="M41:O67" si="2">IF(G41=0," ",ROUND(J41*1000/G41,0))</f>
        <v>28727</v>
      </c>
      <c r="N41" s="68">
        <f t="shared" si="2"/>
        <v>1191</v>
      </c>
      <c r="O41" s="68">
        <f t="shared" si="2"/>
        <v>29207</v>
      </c>
    </row>
    <row r="42" spans="1:15" ht="15" customHeight="1">
      <c r="A42" s="69"/>
      <c r="B42" s="70" t="s">
        <v>63</v>
      </c>
      <c r="C42" s="71"/>
      <c r="D42" s="72">
        <v>3849</v>
      </c>
      <c r="E42" s="72">
        <v>199</v>
      </c>
      <c r="F42" s="72">
        <v>3650</v>
      </c>
      <c r="G42" s="72">
        <v>395665</v>
      </c>
      <c r="H42" s="72">
        <v>12326</v>
      </c>
      <c r="I42" s="72">
        <v>383339</v>
      </c>
      <c r="J42" s="72">
        <v>10936740</v>
      </c>
      <c r="K42" s="72">
        <v>13265</v>
      </c>
      <c r="L42" s="72">
        <v>10923475</v>
      </c>
      <c r="M42" s="72">
        <f t="shared" si="2"/>
        <v>27641</v>
      </c>
      <c r="N42" s="72">
        <f t="shared" si="2"/>
        <v>1076</v>
      </c>
      <c r="O42" s="72">
        <f t="shared" si="2"/>
        <v>28496</v>
      </c>
    </row>
    <row r="43" spans="1:15" ht="15" customHeight="1">
      <c r="A43" s="65"/>
      <c r="B43" s="66" t="s">
        <v>64</v>
      </c>
      <c r="C43" s="67"/>
      <c r="D43" s="68">
        <v>8681</v>
      </c>
      <c r="E43" s="68">
        <v>139</v>
      </c>
      <c r="F43" s="68">
        <v>8542</v>
      </c>
      <c r="G43" s="68">
        <v>922086</v>
      </c>
      <c r="H43" s="68">
        <v>6707</v>
      </c>
      <c r="I43" s="68">
        <v>915379</v>
      </c>
      <c r="J43" s="68">
        <v>26831423</v>
      </c>
      <c r="K43" s="68">
        <v>8866</v>
      </c>
      <c r="L43" s="68">
        <v>26822557</v>
      </c>
      <c r="M43" s="68">
        <f t="shared" si="2"/>
        <v>29099</v>
      </c>
      <c r="N43" s="68">
        <f t="shared" si="2"/>
        <v>1322</v>
      </c>
      <c r="O43" s="68">
        <f t="shared" si="2"/>
        <v>29302</v>
      </c>
    </row>
    <row r="44" spans="1:15" ht="15" customHeight="1">
      <c r="A44" s="65"/>
      <c r="B44" s="66" t="s">
        <v>65</v>
      </c>
      <c r="C44" s="67"/>
      <c r="D44" s="68">
        <v>5381</v>
      </c>
      <c r="E44" s="68">
        <v>223</v>
      </c>
      <c r="F44" s="68">
        <v>5158</v>
      </c>
      <c r="G44" s="68">
        <v>469000</v>
      </c>
      <c r="H44" s="68">
        <v>8598</v>
      </c>
      <c r="I44" s="68">
        <v>460402</v>
      </c>
      <c r="J44" s="68">
        <v>10675268</v>
      </c>
      <c r="K44" s="68">
        <v>19052</v>
      </c>
      <c r="L44" s="68">
        <v>10656216</v>
      </c>
      <c r="M44" s="68">
        <f t="shared" si="2"/>
        <v>22762</v>
      </c>
      <c r="N44" s="68">
        <f t="shared" si="2"/>
        <v>2216</v>
      </c>
      <c r="O44" s="68">
        <f t="shared" si="2"/>
        <v>23145</v>
      </c>
    </row>
    <row r="45" spans="1:15" ht="15" customHeight="1">
      <c r="A45" s="65"/>
      <c r="B45" s="66" t="s">
        <v>66</v>
      </c>
      <c r="C45" s="67"/>
      <c r="D45" s="68">
        <v>8908</v>
      </c>
      <c r="E45" s="68">
        <v>311</v>
      </c>
      <c r="F45" s="68">
        <v>8597</v>
      </c>
      <c r="G45" s="68">
        <v>891184</v>
      </c>
      <c r="H45" s="68">
        <v>14467</v>
      </c>
      <c r="I45" s="68">
        <v>876717</v>
      </c>
      <c r="J45" s="68">
        <v>22940302</v>
      </c>
      <c r="K45" s="68">
        <v>23321</v>
      </c>
      <c r="L45" s="68">
        <v>22916981</v>
      </c>
      <c r="M45" s="68">
        <f t="shared" si="2"/>
        <v>25741</v>
      </c>
      <c r="N45" s="68">
        <f t="shared" si="2"/>
        <v>1612</v>
      </c>
      <c r="O45" s="68">
        <f t="shared" si="2"/>
        <v>26140</v>
      </c>
    </row>
    <row r="46" spans="1:15" ht="15" customHeight="1">
      <c r="A46" s="65"/>
      <c r="B46" s="66" t="s">
        <v>67</v>
      </c>
      <c r="C46" s="67"/>
      <c r="D46" s="68">
        <v>12653</v>
      </c>
      <c r="E46" s="68">
        <v>357</v>
      </c>
      <c r="F46" s="68">
        <v>12296</v>
      </c>
      <c r="G46" s="68">
        <v>1331140</v>
      </c>
      <c r="H46" s="68">
        <v>16741</v>
      </c>
      <c r="I46" s="68">
        <v>1314399</v>
      </c>
      <c r="J46" s="68">
        <v>32316321</v>
      </c>
      <c r="K46" s="68">
        <v>21481</v>
      </c>
      <c r="L46" s="68">
        <v>32294840</v>
      </c>
      <c r="M46" s="68">
        <f t="shared" si="2"/>
        <v>24277</v>
      </c>
      <c r="N46" s="68">
        <f t="shared" si="2"/>
        <v>1283</v>
      </c>
      <c r="O46" s="68">
        <f t="shared" si="2"/>
        <v>24570</v>
      </c>
    </row>
    <row r="47" spans="1:15" ht="15" customHeight="1">
      <c r="A47" s="69"/>
      <c r="B47" s="70" t="s">
        <v>68</v>
      </c>
      <c r="C47" s="71"/>
      <c r="D47" s="72">
        <v>7482</v>
      </c>
      <c r="E47" s="72">
        <v>92</v>
      </c>
      <c r="F47" s="72">
        <v>7390</v>
      </c>
      <c r="G47" s="72">
        <v>813572</v>
      </c>
      <c r="H47" s="72">
        <v>5177</v>
      </c>
      <c r="I47" s="72">
        <v>808395</v>
      </c>
      <c r="J47" s="72">
        <v>19311469</v>
      </c>
      <c r="K47" s="72">
        <v>8745</v>
      </c>
      <c r="L47" s="72">
        <v>19302724</v>
      </c>
      <c r="M47" s="72">
        <f t="shared" si="2"/>
        <v>23737</v>
      </c>
      <c r="N47" s="72">
        <f t="shared" si="2"/>
        <v>1689</v>
      </c>
      <c r="O47" s="72">
        <f t="shared" si="2"/>
        <v>23878</v>
      </c>
    </row>
    <row r="48" spans="1:15" ht="15" customHeight="1">
      <c r="A48" s="65"/>
      <c r="B48" s="66" t="s">
        <v>69</v>
      </c>
      <c r="C48" s="67"/>
      <c r="D48" s="68">
        <v>4173</v>
      </c>
      <c r="E48" s="68">
        <v>352</v>
      </c>
      <c r="F48" s="68">
        <v>3821</v>
      </c>
      <c r="G48" s="68">
        <v>357797</v>
      </c>
      <c r="H48" s="68">
        <v>17175</v>
      </c>
      <c r="I48" s="68">
        <v>340622</v>
      </c>
      <c r="J48" s="68">
        <v>6690295</v>
      </c>
      <c r="K48" s="68">
        <v>24693</v>
      </c>
      <c r="L48" s="68">
        <v>6665602</v>
      </c>
      <c r="M48" s="68">
        <f t="shared" si="2"/>
        <v>18699</v>
      </c>
      <c r="N48" s="68">
        <f t="shared" si="2"/>
        <v>1438</v>
      </c>
      <c r="O48" s="68">
        <f t="shared" si="2"/>
        <v>19569</v>
      </c>
    </row>
    <row r="49" spans="1:15" ht="15" customHeight="1">
      <c r="A49" s="65"/>
      <c r="B49" s="66" t="s">
        <v>70</v>
      </c>
      <c r="C49" s="67"/>
      <c r="D49" s="68">
        <v>8888</v>
      </c>
      <c r="E49" s="68">
        <v>1349</v>
      </c>
      <c r="F49" s="68">
        <v>7539</v>
      </c>
      <c r="G49" s="68">
        <v>773944</v>
      </c>
      <c r="H49" s="68">
        <v>68365</v>
      </c>
      <c r="I49" s="68">
        <v>705579</v>
      </c>
      <c r="J49" s="68">
        <v>13630942</v>
      </c>
      <c r="K49" s="68">
        <v>85486</v>
      </c>
      <c r="L49" s="68">
        <v>13545456</v>
      </c>
      <c r="M49" s="68">
        <f t="shared" si="2"/>
        <v>17612</v>
      </c>
      <c r="N49" s="68">
        <f t="shared" si="2"/>
        <v>1250</v>
      </c>
      <c r="O49" s="68">
        <f t="shared" si="2"/>
        <v>19198</v>
      </c>
    </row>
    <row r="50" spans="1:15" ht="15" customHeight="1">
      <c r="A50" s="65"/>
      <c r="B50" s="66" t="s">
        <v>71</v>
      </c>
      <c r="C50" s="67"/>
      <c r="D50" s="68">
        <v>6279</v>
      </c>
      <c r="E50" s="68">
        <v>649</v>
      </c>
      <c r="F50" s="68">
        <v>5630</v>
      </c>
      <c r="G50" s="68">
        <v>619703</v>
      </c>
      <c r="H50" s="68">
        <v>35299</v>
      </c>
      <c r="I50" s="68">
        <v>584404</v>
      </c>
      <c r="J50" s="68">
        <v>12152070</v>
      </c>
      <c r="K50" s="68">
        <v>45001</v>
      </c>
      <c r="L50" s="68">
        <v>12107069</v>
      </c>
      <c r="M50" s="68">
        <f t="shared" si="2"/>
        <v>19610</v>
      </c>
      <c r="N50" s="68">
        <f t="shared" si="2"/>
        <v>1275</v>
      </c>
      <c r="O50" s="68">
        <f t="shared" si="2"/>
        <v>20717</v>
      </c>
    </row>
    <row r="51" spans="1:15" ht="15" customHeight="1">
      <c r="A51" s="65"/>
      <c r="B51" s="66" t="s">
        <v>72</v>
      </c>
      <c r="C51" s="67"/>
      <c r="D51" s="68">
        <v>13831</v>
      </c>
      <c r="E51" s="68">
        <v>641</v>
      </c>
      <c r="F51" s="68">
        <v>13190</v>
      </c>
      <c r="G51" s="68">
        <v>1428732</v>
      </c>
      <c r="H51" s="68">
        <v>33404</v>
      </c>
      <c r="I51" s="68">
        <v>1395328</v>
      </c>
      <c r="J51" s="68">
        <v>32561208</v>
      </c>
      <c r="K51" s="68">
        <v>34753</v>
      </c>
      <c r="L51" s="68">
        <v>32526455</v>
      </c>
      <c r="M51" s="68">
        <f t="shared" si="2"/>
        <v>22790</v>
      </c>
      <c r="N51" s="68">
        <f t="shared" si="2"/>
        <v>1040</v>
      </c>
      <c r="O51" s="68">
        <f t="shared" si="2"/>
        <v>23311</v>
      </c>
    </row>
    <row r="52" spans="1:15" ht="15" customHeight="1">
      <c r="A52" s="69"/>
      <c r="B52" s="70" t="s">
        <v>73</v>
      </c>
      <c r="C52" s="71"/>
      <c r="D52" s="72">
        <v>2213</v>
      </c>
      <c r="E52" s="72">
        <v>317</v>
      </c>
      <c r="F52" s="72">
        <v>1896</v>
      </c>
      <c r="G52" s="72">
        <v>176663</v>
      </c>
      <c r="H52" s="72">
        <v>18427</v>
      </c>
      <c r="I52" s="72">
        <v>158236</v>
      </c>
      <c r="J52" s="72">
        <v>1784855</v>
      </c>
      <c r="K52" s="72">
        <v>19008</v>
      </c>
      <c r="L52" s="72">
        <v>1765847</v>
      </c>
      <c r="M52" s="72">
        <f t="shared" si="2"/>
        <v>10103</v>
      </c>
      <c r="N52" s="72">
        <f t="shared" si="2"/>
        <v>1032</v>
      </c>
      <c r="O52" s="72">
        <f t="shared" si="2"/>
        <v>11160</v>
      </c>
    </row>
    <row r="53" spans="1:15" ht="15" customHeight="1">
      <c r="A53" s="65"/>
      <c r="B53" s="66" t="s">
        <v>74</v>
      </c>
      <c r="C53" s="67"/>
      <c r="D53" s="68">
        <v>5667</v>
      </c>
      <c r="E53" s="68">
        <v>238</v>
      </c>
      <c r="F53" s="68">
        <v>5429</v>
      </c>
      <c r="G53" s="68">
        <v>647584</v>
      </c>
      <c r="H53" s="68">
        <v>14200</v>
      </c>
      <c r="I53" s="68">
        <v>633384</v>
      </c>
      <c r="J53" s="68">
        <v>14940167</v>
      </c>
      <c r="K53" s="68">
        <v>16571</v>
      </c>
      <c r="L53" s="68">
        <v>14923596</v>
      </c>
      <c r="M53" s="68">
        <f t="shared" si="2"/>
        <v>23071</v>
      </c>
      <c r="N53" s="68">
        <f t="shared" si="2"/>
        <v>1167</v>
      </c>
      <c r="O53" s="68">
        <f t="shared" si="2"/>
        <v>23562</v>
      </c>
    </row>
    <row r="54" spans="1:15" ht="15" customHeight="1">
      <c r="A54" s="65"/>
      <c r="B54" s="66" t="s">
        <v>75</v>
      </c>
      <c r="C54" s="67"/>
      <c r="D54" s="68">
        <v>6013</v>
      </c>
      <c r="E54" s="68">
        <v>271</v>
      </c>
      <c r="F54" s="68">
        <v>5742</v>
      </c>
      <c r="G54" s="68">
        <v>633391</v>
      </c>
      <c r="H54" s="68">
        <v>14733</v>
      </c>
      <c r="I54" s="68">
        <v>618658</v>
      </c>
      <c r="J54" s="68">
        <v>12978693</v>
      </c>
      <c r="K54" s="68">
        <v>19375</v>
      </c>
      <c r="L54" s="68">
        <v>12959318</v>
      </c>
      <c r="M54" s="68">
        <f t="shared" si="2"/>
        <v>20491</v>
      </c>
      <c r="N54" s="68">
        <f t="shared" si="2"/>
        <v>1315</v>
      </c>
      <c r="O54" s="68">
        <f t="shared" si="2"/>
        <v>20947</v>
      </c>
    </row>
    <row r="55" spans="1:15" ht="15" customHeight="1">
      <c r="A55" s="65"/>
      <c r="B55" s="66" t="s">
        <v>76</v>
      </c>
      <c r="C55" s="67"/>
      <c r="D55" s="68">
        <v>8194</v>
      </c>
      <c r="E55" s="68">
        <v>395</v>
      </c>
      <c r="F55" s="68">
        <v>7799</v>
      </c>
      <c r="G55" s="68">
        <v>898412</v>
      </c>
      <c r="H55" s="68">
        <v>22393</v>
      </c>
      <c r="I55" s="68">
        <v>876019</v>
      </c>
      <c r="J55" s="68">
        <v>20446988</v>
      </c>
      <c r="K55" s="68">
        <v>27731</v>
      </c>
      <c r="L55" s="68">
        <v>20419257</v>
      </c>
      <c r="M55" s="68">
        <f t="shared" si="2"/>
        <v>22759</v>
      </c>
      <c r="N55" s="68">
        <f t="shared" si="2"/>
        <v>1238</v>
      </c>
      <c r="O55" s="68">
        <f t="shared" si="2"/>
        <v>23309</v>
      </c>
    </row>
    <row r="56" spans="1:15" ht="15" customHeight="1">
      <c r="A56" s="65"/>
      <c r="B56" s="66" t="s">
        <v>77</v>
      </c>
      <c r="C56" s="67"/>
      <c r="D56" s="68">
        <v>6549</v>
      </c>
      <c r="E56" s="68">
        <v>670</v>
      </c>
      <c r="F56" s="68">
        <v>5879</v>
      </c>
      <c r="G56" s="68">
        <v>570089</v>
      </c>
      <c r="H56" s="68">
        <v>31330</v>
      </c>
      <c r="I56" s="68">
        <v>538759</v>
      </c>
      <c r="J56" s="68">
        <v>9389189</v>
      </c>
      <c r="K56" s="68">
        <v>42821</v>
      </c>
      <c r="L56" s="68">
        <v>9346368</v>
      </c>
      <c r="M56" s="68">
        <f t="shared" si="2"/>
        <v>16470</v>
      </c>
      <c r="N56" s="68">
        <f t="shared" si="2"/>
        <v>1367</v>
      </c>
      <c r="O56" s="68">
        <f t="shared" si="2"/>
        <v>17348</v>
      </c>
    </row>
    <row r="57" spans="1:15" ht="15" customHeight="1">
      <c r="A57" s="69"/>
      <c r="B57" s="70" t="s">
        <v>78</v>
      </c>
      <c r="C57" s="71"/>
      <c r="D57" s="72">
        <v>6847</v>
      </c>
      <c r="E57" s="72">
        <v>1212</v>
      </c>
      <c r="F57" s="72">
        <v>5635</v>
      </c>
      <c r="G57" s="72">
        <v>551074</v>
      </c>
      <c r="H57" s="72">
        <v>60994</v>
      </c>
      <c r="I57" s="72">
        <v>490080</v>
      </c>
      <c r="J57" s="72">
        <v>7809128</v>
      </c>
      <c r="K57" s="72">
        <v>78836</v>
      </c>
      <c r="L57" s="72">
        <v>7730292</v>
      </c>
      <c r="M57" s="72">
        <f t="shared" si="2"/>
        <v>14171</v>
      </c>
      <c r="N57" s="72">
        <f t="shared" si="2"/>
        <v>1293</v>
      </c>
      <c r="O57" s="72">
        <f t="shared" si="2"/>
        <v>15774</v>
      </c>
    </row>
    <row r="58" spans="1:15" ht="15" customHeight="1">
      <c r="A58" s="65"/>
      <c r="B58" s="66" t="s">
        <v>79</v>
      </c>
      <c r="C58" s="67"/>
      <c r="D58" s="68">
        <v>4016</v>
      </c>
      <c r="E58" s="68">
        <v>598</v>
      </c>
      <c r="F58" s="68">
        <v>3418</v>
      </c>
      <c r="G58" s="68">
        <v>342297</v>
      </c>
      <c r="H58" s="68">
        <v>20169</v>
      </c>
      <c r="I58" s="68">
        <v>322128</v>
      </c>
      <c r="J58" s="78">
        <v>6001547</v>
      </c>
      <c r="K58" s="68">
        <v>26783</v>
      </c>
      <c r="L58" s="68">
        <v>5974764</v>
      </c>
      <c r="M58" s="68">
        <f>IF(G58=0," ",ROUND(J58*1000/G58,0))</f>
        <v>17533</v>
      </c>
      <c r="N58" s="68">
        <f t="shared" si="2"/>
        <v>1328</v>
      </c>
      <c r="O58" s="68">
        <f t="shared" si="2"/>
        <v>18548</v>
      </c>
    </row>
    <row r="59" spans="1:15" ht="15" customHeight="1">
      <c r="A59" s="65"/>
      <c r="B59" s="66" t="s">
        <v>80</v>
      </c>
      <c r="C59" s="67"/>
      <c r="D59" s="68">
        <v>7096</v>
      </c>
      <c r="E59" s="68">
        <v>578</v>
      </c>
      <c r="F59" s="68">
        <v>6518</v>
      </c>
      <c r="G59" s="68">
        <v>639517</v>
      </c>
      <c r="H59" s="68">
        <v>26427</v>
      </c>
      <c r="I59" s="68">
        <v>613090</v>
      </c>
      <c r="J59" s="68">
        <v>12200725</v>
      </c>
      <c r="K59" s="68">
        <v>47141</v>
      </c>
      <c r="L59" s="68">
        <v>12153584</v>
      </c>
      <c r="M59" s="68">
        <f t="shared" si="2"/>
        <v>19078</v>
      </c>
      <c r="N59" s="68">
        <f t="shared" si="2"/>
        <v>1784</v>
      </c>
      <c r="O59" s="68">
        <f t="shared" si="2"/>
        <v>19823</v>
      </c>
    </row>
    <row r="60" spans="1:15" ht="15" customHeight="1">
      <c r="A60" s="65"/>
      <c r="B60" s="66" t="s">
        <v>81</v>
      </c>
      <c r="C60" s="67"/>
      <c r="D60" s="68">
        <v>2546</v>
      </c>
      <c r="E60" s="68">
        <v>329</v>
      </c>
      <c r="F60" s="68">
        <v>2217</v>
      </c>
      <c r="G60" s="68">
        <v>247824</v>
      </c>
      <c r="H60" s="68">
        <v>13820</v>
      </c>
      <c r="I60" s="68">
        <v>234004</v>
      </c>
      <c r="J60" s="68">
        <v>4149633</v>
      </c>
      <c r="K60" s="68">
        <v>18741</v>
      </c>
      <c r="L60" s="68">
        <v>4130892</v>
      </c>
      <c r="M60" s="68">
        <f t="shared" si="2"/>
        <v>16744</v>
      </c>
      <c r="N60" s="68">
        <f t="shared" si="2"/>
        <v>1356</v>
      </c>
      <c r="O60" s="68">
        <f t="shared" si="2"/>
        <v>17653</v>
      </c>
    </row>
    <row r="61" spans="1:15" ht="15" customHeight="1">
      <c r="A61" s="65"/>
      <c r="B61" s="66" t="s">
        <v>82</v>
      </c>
      <c r="C61" s="67"/>
      <c r="D61" s="68">
        <v>1833</v>
      </c>
      <c r="E61" s="68">
        <v>288</v>
      </c>
      <c r="F61" s="68">
        <v>1545</v>
      </c>
      <c r="G61" s="68">
        <v>173709</v>
      </c>
      <c r="H61" s="68">
        <v>19392</v>
      </c>
      <c r="I61" s="68">
        <v>154317</v>
      </c>
      <c r="J61" s="68">
        <v>2336510</v>
      </c>
      <c r="K61" s="68">
        <v>20798</v>
      </c>
      <c r="L61" s="68">
        <v>2315712</v>
      </c>
      <c r="M61" s="68">
        <f t="shared" si="2"/>
        <v>13451</v>
      </c>
      <c r="N61" s="68">
        <f t="shared" si="2"/>
        <v>1073</v>
      </c>
      <c r="O61" s="68">
        <f t="shared" si="2"/>
        <v>15006</v>
      </c>
    </row>
    <row r="62" spans="1:15" ht="15" customHeight="1">
      <c r="A62" s="69"/>
      <c r="B62" s="70" t="s">
        <v>83</v>
      </c>
      <c r="C62" s="71"/>
      <c r="D62" s="72">
        <v>9425</v>
      </c>
      <c r="E62" s="72">
        <v>993</v>
      </c>
      <c r="F62" s="72">
        <v>8432</v>
      </c>
      <c r="G62" s="72">
        <v>916328</v>
      </c>
      <c r="H62" s="72">
        <v>46129</v>
      </c>
      <c r="I62" s="72">
        <v>870199</v>
      </c>
      <c r="J62" s="72">
        <v>16197073</v>
      </c>
      <c r="K62" s="72">
        <v>57331</v>
      </c>
      <c r="L62" s="72">
        <v>16139742</v>
      </c>
      <c r="M62" s="72">
        <f t="shared" si="2"/>
        <v>17676</v>
      </c>
      <c r="N62" s="72">
        <f t="shared" si="2"/>
        <v>1243</v>
      </c>
      <c r="O62" s="72">
        <f t="shared" si="2"/>
        <v>18547</v>
      </c>
    </row>
    <row r="63" spans="1:15" ht="15" customHeight="1">
      <c r="A63" s="75"/>
      <c r="B63" s="76" t="s">
        <v>84</v>
      </c>
      <c r="C63" s="77"/>
      <c r="D63" s="78">
        <v>11611</v>
      </c>
      <c r="E63" s="78">
        <v>759</v>
      </c>
      <c r="F63" s="78">
        <v>10852</v>
      </c>
      <c r="G63" s="78">
        <v>1161140</v>
      </c>
      <c r="H63" s="78">
        <v>45567</v>
      </c>
      <c r="I63" s="78">
        <v>1115573</v>
      </c>
      <c r="J63" s="78">
        <v>29558775</v>
      </c>
      <c r="K63" s="78">
        <v>50016</v>
      </c>
      <c r="L63" s="78">
        <v>29508759</v>
      </c>
      <c r="M63" s="78">
        <f t="shared" si="2"/>
        <v>25457</v>
      </c>
      <c r="N63" s="78">
        <f t="shared" si="2"/>
        <v>1098</v>
      </c>
      <c r="O63" s="78">
        <f t="shared" si="2"/>
        <v>26452</v>
      </c>
    </row>
    <row r="64" spans="1:15" ht="15" customHeight="1">
      <c r="A64" s="65"/>
      <c r="B64" s="66" t="s">
        <v>85</v>
      </c>
      <c r="C64" s="67"/>
      <c r="D64" s="68">
        <v>14032</v>
      </c>
      <c r="E64" s="68">
        <v>2053</v>
      </c>
      <c r="F64" s="68">
        <v>11979</v>
      </c>
      <c r="G64" s="68">
        <v>1217820</v>
      </c>
      <c r="H64" s="68">
        <v>116701</v>
      </c>
      <c r="I64" s="68">
        <v>1101119</v>
      </c>
      <c r="J64" s="68">
        <v>18409390</v>
      </c>
      <c r="K64" s="68">
        <v>102686</v>
      </c>
      <c r="L64" s="68">
        <v>18306704</v>
      </c>
      <c r="M64" s="68">
        <f t="shared" si="2"/>
        <v>15117</v>
      </c>
      <c r="N64" s="68">
        <f t="shared" si="2"/>
        <v>880</v>
      </c>
      <c r="O64" s="68">
        <f t="shared" si="2"/>
        <v>16626</v>
      </c>
    </row>
    <row r="65" spans="1:15" ht="15" customHeight="1">
      <c r="A65" s="65"/>
      <c r="B65" s="66" t="s">
        <v>86</v>
      </c>
      <c r="C65" s="67"/>
      <c r="D65" s="68">
        <v>4332</v>
      </c>
      <c r="E65" s="68">
        <v>248</v>
      </c>
      <c r="F65" s="68">
        <v>4084</v>
      </c>
      <c r="G65" s="68">
        <v>368732</v>
      </c>
      <c r="H65" s="68">
        <v>12026</v>
      </c>
      <c r="I65" s="68">
        <v>356706</v>
      </c>
      <c r="J65" s="68">
        <v>7644752</v>
      </c>
      <c r="K65" s="68">
        <v>19018</v>
      </c>
      <c r="L65" s="68">
        <v>7625734</v>
      </c>
      <c r="M65" s="68">
        <f t="shared" si="2"/>
        <v>20733</v>
      </c>
      <c r="N65" s="68">
        <f t="shared" si="2"/>
        <v>1581</v>
      </c>
      <c r="O65" s="68">
        <f t="shared" si="2"/>
        <v>21378</v>
      </c>
    </row>
    <row r="66" spans="1:15" ht="15" customHeight="1">
      <c r="A66" s="65"/>
      <c r="B66" s="66" t="s">
        <v>87</v>
      </c>
      <c r="C66" s="67"/>
      <c r="D66" s="68">
        <v>5583</v>
      </c>
      <c r="E66" s="68">
        <v>560</v>
      </c>
      <c r="F66" s="68">
        <v>5023</v>
      </c>
      <c r="G66" s="68">
        <v>541468</v>
      </c>
      <c r="H66" s="68">
        <v>33981</v>
      </c>
      <c r="I66" s="68">
        <v>507487</v>
      </c>
      <c r="J66" s="68">
        <v>9031767</v>
      </c>
      <c r="K66" s="68">
        <v>33993</v>
      </c>
      <c r="L66" s="68">
        <v>8997774</v>
      </c>
      <c r="M66" s="68">
        <f t="shared" si="2"/>
        <v>16680</v>
      </c>
      <c r="N66" s="68">
        <f t="shared" si="2"/>
        <v>1000</v>
      </c>
      <c r="O66" s="68">
        <f t="shared" si="2"/>
        <v>17730</v>
      </c>
    </row>
    <row r="67" spans="1:15" ht="15" customHeight="1">
      <c r="A67" s="79"/>
      <c r="B67" s="80" t="s">
        <v>88</v>
      </c>
      <c r="C67" s="81"/>
      <c r="D67" s="82">
        <v>11915</v>
      </c>
      <c r="E67" s="82">
        <v>2159</v>
      </c>
      <c r="F67" s="82">
        <v>9756</v>
      </c>
      <c r="G67" s="82">
        <v>1076545</v>
      </c>
      <c r="H67" s="82">
        <v>130624</v>
      </c>
      <c r="I67" s="82">
        <v>945921</v>
      </c>
      <c r="J67" s="82">
        <v>14205027</v>
      </c>
      <c r="K67" s="82">
        <v>129811</v>
      </c>
      <c r="L67" s="82">
        <v>14075216</v>
      </c>
      <c r="M67" s="82">
        <f t="shared" si="2"/>
        <v>13195</v>
      </c>
      <c r="N67" s="82">
        <f t="shared" si="2"/>
        <v>994</v>
      </c>
      <c r="O67" s="82">
        <f t="shared" si="2"/>
        <v>14880</v>
      </c>
    </row>
    <row r="68" spans="1:15" ht="15" customHeight="1">
      <c r="A68" s="35"/>
      <c r="B68" s="36" t="s">
        <v>89</v>
      </c>
      <c r="C68" s="37"/>
      <c r="D68" s="38">
        <f>SUM(D8:D9)</f>
        <v>430589</v>
      </c>
      <c r="E68" s="38">
        <f t="shared" ref="E68:K68" si="3">SUM(E8:E9)</f>
        <v>14246</v>
      </c>
      <c r="F68" s="38">
        <f t="shared" si="3"/>
        <v>416343</v>
      </c>
      <c r="G68" s="38">
        <f t="shared" si="3"/>
        <v>44019205</v>
      </c>
      <c r="H68" s="38">
        <f t="shared" si="3"/>
        <v>696795</v>
      </c>
      <c r="I68" s="39">
        <f t="shared" si="3"/>
        <v>43322410</v>
      </c>
      <c r="J68" s="40">
        <f t="shared" si="3"/>
        <v>1208593061</v>
      </c>
      <c r="K68" s="41">
        <f t="shared" si="3"/>
        <v>1288459</v>
      </c>
      <c r="L68" s="42">
        <f>SUM(L8:L9)</f>
        <v>1207304602</v>
      </c>
      <c r="M68" s="43">
        <f t="shared" ref="M68:O71" si="4">IF(G68=0," ",ROUND(J68*1000/G68,0))</f>
        <v>27456</v>
      </c>
      <c r="N68" s="38">
        <f t="shared" si="4"/>
        <v>1849</v>
      </c>
      <c r="O68" s="44">
        <f t="shared" si="4"/>
        <v>27868</v>
      </c>
    </row>
    <row r="69" spans="1:15" ht="15" customHeight="1">
      <c r="A69" s="45"/>
      <c r="B69" s="46" t="s">
        <v>90</v>
      </c>
      <c r="C69" s="47"/>
      <c r="D69" s="48">
        <f t="shared" ref="D69:L69" si="5">SUM(D10:D36)</f>
        <v>691230</v>
      </c>
      <c r="E69" s="48">
        <f t="shared" si="5"/>
        <v>43832</v>
      </c>
      <c r="F69" s="48">
        <f t="shared" si="5"/>
        <v>647398</v>
      </c>
      <c r="G69" s="48">
        <f t="shared" si="5"/>
        <v>73294446</v>
      </c>
      <c r="H69" s="48">
        <f t="shared" si="5"/>
        <v>2319694</v>
      </c>
      <c r="I69" s="49">
        <f t="shared" si="5"/>
        <v>70974752</v>
      </c>
      <c r="J69" s="48">
        <f t="shared" si="5"/>
        <v>1629355386</v>
      </c>
      <c r="K69" s="48">
        <f t="shared" si="5"/>
        <v>3096898</v>
      </c>
      <c r="L69" s="49">
        <f t="shared" si="5"/>
        <v>1626258488</v>
      </c>
      <c r="M69" s="50">
        <f t="shared" si="4"/>
        <v>22230</v>
      </c>
      <c r="N69" s="48">
        <f t="shared" si="4"/>
        <v>1335</v>
      </c>
      <c r="O69" s="51">
        <f t="shared" si="4"/>
        <v>22913</v>
      </c>
    </row>
    <row r="70" spans="1:15" ht="15" customHeight="1">
      <c r="A70" s="45"/>
      <c r="B70" s="46" t="s">
        <v>91</v>
      </c>
      <c r="C70" s="47"/>
      <c r="D70" s="48">
        <f t="shared" ref="D70:L70" si="6">SUM(D37:D67)</f>
        <v>230592</v>
      </c>
      <c r="E70" s="48">
        <f t="shared" si="6"/>
        <v>17584</v>
      </c>
      <c r="F70" s="48">
        <f t="shared" si="6"/>
        <v>213008</v>
      </c>
      <c r="G70" s="48">
        <f t="shared" si="6"/>
        <v>22710490</v>
      </c>
      <c r="H70" s="48">
        <f t="shared" si="6"/>
        <v>923870</v>
      </c>
      <c r="I70" s="49">
        <f t="shared" si="6"/>
        <v>21786620</v>
      </c>
      <c r="J70" s="48">
        <f t="shared" si="6"/>
        <v>496592971</v>
      </c>
      <c r="K70" s="48">
        <f t="shared" si="6"/>
        <v>1111659</v>
      </c>
      <c r="L70" s="49">
        <f t="shared" si="6"/>
        <v>495481312</v>
      </c>
      <c r="M70" s="50">
        <f t="shared" si="4"/>
        <v>21866</v>
      </c>
      <c r="N70" s="48">
        <f t="shared" si="4"/>
        <v>1203</v>
      </c>
      <c r="O70" s="51">
        <f t="shared" si="4"/>
        <v>22742</v>
      </c>
    </row>
    <row r="71" spans="1:15" ht="15" customHeight="1">
      <c r="A71" s="52"/>
      <c r="B71" s="53" t="s">
        <v>92</v>
      </c>
      <c r="C71" s="54"/>
      <c r="D71" s="55">
        <f>SUM(D8:D67)</f>
        <v>1352411</v>
      </c>
      <c r="E71" s="55">
        <f t="shared" ref="E71:K71" si="7">SUM(E8:E67)</f>
        <v>75662</v>
      </c>
      <c r="F71" s="55">
        <f t="shared" si="7"/>
        <v>1276749</v>
      </c>
      <c r="G71" s="55">
        <f t="shared" si="7"/>
        <v>140024141</v>
      </c>
      <c r="H71" s="55">
        <f t="shared" si="7"/>
        <v>3940359</v>
      </c>
      <c r="I71" s="56">
        <f t="shared" si="7"/>
        <v>136083782</v>
      </c>
      <c r="J71" s="57">
        <f t="shared" si="7"/>
        <v>3334541418</v>
      </c>
      <c r="K71" s="58">
        <f t="shared" si="7"/>
        <v>5497016</v>
      </c>
      <c r="L71" s="59">
        <f>SUM(L8:L67)</f>
        <v>3329044402</v>
      </c>
      <c r="M71" s="60">
        <f>IF(G71=0," ",ROUND(J71*1000/G71,0))</f>
        <v>23814</v>
      </c>
      <c r="N71" s="55">
        <f t="shared" si="4"/>
        <v>1395</v>
      </c>
      <c r="O71" s="57">
        <f t="shared" si="4"/>
        <v>24463</v>
      </c>
    </row>
    <row r="72" spans="1:15" ht="15" customHeight="1"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</row>
    <row r="73" spans="1:15" ht="15" customHeight="1"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</row>
  </sheetData>
  <mergeCells count="8">
    <mergeCell ref="B4:B7"/>
    <mergeCell ref="D4:F4"/>
    <mergeCell ref="G4:I4"/>
    <mergeCell ref="J4:L4"/>
    <mergeCell ref="M4:O4"/>
    <mergeCell ref="J5:J6"/>
    <mergeCell ref="G5:G6"/>
    <mergeCell ref="D5:D6"/>
  </mergeCells>
  <phoneticPr fontId="2"/>
  <pageMargins left="0.59055118110236227" right="0.59055118110236227" top="0.86614173228346458" bottom="0.59055118110236227" header="0.59055118110236227" footer="0.31496062992125984"/>
  <pageSetup paperSize="9" scale="77" firstPageNumber="153" orientation="portrait" horizontalDpi="1200" verticalDpi="1200" r:id="rId1"/>
  <headerFooter alignWithMargins="0">
    <oddHeader>&amp;L１２　木造家屋に関する調
　（２）市町村別</oddHead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家屋7（1）</vt:lpstr>
      <vt:lpstr>家屋7（2）</vt:lpstr>
      <vt:lpstr>'家屋7（1）'!Print_Area</vt:lpstr>
      <vt:lpstr>'家屋7（2）'!Print_Area</vt:lpstr>
      <vt:lpstr>'家屋7（1）'!Print_Titles</vt:lpstr>
      <vt:lpstr>'家屋7（2）'!Print_Titles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2024-03-14T00:35:40Z</cp:lastPrinted>
  <dcterms:created xsi:type="dcterms:W3CDTF">2008-11-25T06:12:51Z</dcterms:created>
  <dcterms:modified xsi:type="dcterms:W3CDTF">2024-03-18T01:47:07Z</dcterms:modified>
</cp:coreProperties>
</file>