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15財産活用課\０１調整係（契約）\2023年度（令和5年度）一時利用\K_契約事務の総括\K0_総括\K000_契約事務総括総記\05_入札結果公表\第85回(R5.7~9月分)\"/>
    </mc:Choice>
  </mc:AlternateContent>
  <bookViews>
    <workbookView xWindow="0" yWindow="0" windowWidth="20490" windowHeight="7230"/>
  </bookViews>
  <sheets>
    <sheet name="福祉労働部" sheetId="1" r:id="rId1"/>
  </sheets>
  <externalReferences>
    <externalReference r:id="rId2"/>
  </externalReferences>
  <definedNames>
    <definedName name="_xlnm._FilterDatabase" localSheetId="0" hidden="1">福祉労働部!$A$5:$K$5</definedName>
    <definedName name="_xlnm.Print_Area" localSheetId="0">福祉労働部!$A$1:$K$7</definedName>
    <definedName name="_xlnm.Print_Titles" localSheetId="0">福祉労働部!$1:$5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<sst xmlns="http://schemas.openxmlformats.org/spreadsheetml/2006/main" count="14" uniqueCount="14">
  <si>
    <t>所属別発注工事一覧表</t>
    <rPh sb="0" eb="2">
      <t>ショゾク</t>
    </rPh>
    <rPh sb="2" eb="3">
      <t>ベツ</t>
    </rPh>
    <rPh sb="3" eb="5">
      <t>ハッチュウ</t>
    </rPh>
    <rPh sb="5" eb="7">
      <t>コウジ</t>
    </rPh>
    <rPh sb="7" eb="9">
      <t>イチラン</t>
    </rPh>
    <rPh sb="9" eb="10">
      <t>ヒョウ</t>
    </rPh>
    <phoneticPr fontId="5"/>
  </si>
  <si>
    <t>番号</t>
    <rPh sb="0" eb="2">
      <t>バンゴウ</t>
    </rPh>
    <phoneticPr fontId="5"/>
  </si>
  <si>
    <t>事務所名</t>
    <rPh sb="0" eb="2">
      <t>ジム</t>
    </rPh>
    <rPh sb="2" eb="3">
      <t>ショ</t>
    </rPh>
    <rPh sb="3" eb="4">
      <t>メイ</t>
    </rPh>
    <phoneticPr fontId="5"/>
  </si>
  <si>
    <t>工事名</t>
    <rPh sb="0" eb="1">
      <t>コウ</t>
    </rPh>
    <rPh sb="1" eb="2">
      <t>コト</t>
    </rPh>
    <rPh sb="2" eb="3">
      <t>メイ</t>
    </rPh>
    <phoneticPr fontId="5"/>
  </si>
  <si>
    <t>工事の種類</t>
    <rPh sb="0" eb="1">
      <t>コウ</t>
    </rPh>
    <rPh sb="1" eb="2">
      <t>コト</t>
    </rPh>
    <rPh sb="3" eb="4">
      <t>タネ</t>
    </rPh>
    <rPh sb="4" eb="5">
      <t>タグイ</t>
    </rPh>
    <phoneticPr fontId="5"/>
  </si>
  <si>
    <t>工事
箇所</t>
    <rPh sb="0" eb="1">
      <t>コウ</t>
    </rPh>
    <rPh sb="1" eb="2">
      <t>コト</t>
    </rPh>
    <rPh sb="3" eb="4">
      <t>カ</t>
    </rPh>
    <rPh sb="4" eb="5">
      <t>ショ</t>
    </rPh>
    <phoneticPr fontId="5"/>
  </si>
  <si>
    <t>予定価格
(円)</t>
    <rPh sb="0" eb="2">
      <t>ヨテイ</t>
    </rPh>
    <rPh sb="2" eb="4">
      <t>カカク</t>
    </rPh>
    <rPh sb="6" eb="7">
      <t>エン</t>
    </rPh>
    <phoneticPr fontId="5"/>
  </si>
  <si>
    <t>契約金額
(落札金額)
(円)</t>
    <rPh sb="0" eb="3">
      <t>ケイヤクキン</t>
    </rPh>
    <rPh sb="3" eb="4">
      <t>ガク</t>
    </rPh>
    <rPh sb="6" eb="8">
      <t>ラクサツ</t>
    </rPh>
    <rPh sb="8" eb="10">
      <t>キンガク</t>
    </rPh>
    <rPh sb="13" eb="14">
      <t>エン</t>
    </rPh>
    <phoneticPr fontId="5"/>
  </si>
  <si>
    <t>契約日</t>
    <rPh sb="0" eb="3">
      <t>ケイヤクビ</t>
    </rPh>
    <phoneticPr fontId="5"/>
  </si>
  <si>
    <t>契約者名
(落札者名)</t>
    <rPh sb="0" eb="2">
      <t>ケイヤク</t>
    </rPh>
    <rPh sb="2" eb="3">
      <t>シャ</t>
    </rPh>
    <rPh sb="3" eb="4">
      <t>メイ</t>
    </rPh>
    <rPh sb="6" eb="9">
      <t>ラクサツシャ</t>
    </rPh>
    <rPh sb="9" eb="10">
      <t>メイ</t>
    </rPh>
    <phoneticPr fontId="5"/>
  </si>
  <si>
    <t>入札業者名
(見積参加業者名)</t>
    <rPh sb="0" eb="2">
      <t>ニュウサツ</t>
    </rPh>
    <rPh sb="2" eb="4">
      <t>ギョウシャ</t>
    </rPh>
    <rPh sb="4" eb="5">
      <t>メイ</t>
    </rPh>
    <rPh sb="7" eb="9">
      <t>ミツ</t>
    </rPh>
    <rPh sb="9" eb="11">
      <t>サンカ</t>
    </rPh>
    <rPh sb="11" eb="13">
      <t>ギョウシャ</t>
    </rPh>
    <rPh sb="13" eb="14">
      <t>メイ</t>
    </rPh>
    <phoneticPr fontId="5"/>
  </si>
  <si>
    <t>備　考</t>
    <rPh sb="0" eb="1">
      <t>ビ</t>
    </rPh>
    <rPh sb="2" eb="3">
      <t>コウ</t>
    </rPh>
    <phoneticPr fontId="5"/>
  </si>
  <si>
    <t>（部局名：福祉労働部）</t>
  </si>
  <si>
    <t>（ 期間　令和５年７月１日　～　令和５年９月３０日 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</si>
</sst>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NumberFormat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NumberFormat="1" applyFont="1" applyFill="1" applyAlignment="1">
      <alignment horizontal="right" vertical="center"/>
    </xf>
    <xf numFmtId="0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left" vertical="top" wrapText="1"/>
    </xf>
    <xf numFmtId="3" fontId="2" fillId="0" borderId="2" xfId="1" applyNumberFormat="1" applyFont="1" applyFill="1" applyBorder="1" applyAlignment="1">
      <alignment horizontal="right" vertical="top" wrapText="1"/>
    </xf>
    <xf numFmtId="176" fontId="2" fillId="0" borderId="2" xfId="1" applyNumberFormat="1" applyFont="1" applyFill="1" applyBorder="1" applyAlignment="1">
      <alignment horizontal="center" vertical="top" wrapText="1"/>
    </xf>
    <xf numFmtId="0" fontId="6" fillId="0" borderId="2" xfId="1" applyNumberFormat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2" fillId="0" borderId="0" xfId="1" applyFont="1" applyFill="1" applyBorder="1">
      <alignment vertical="center"/>
    </xf>
    <xf numFmtId="0" fontId="2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Border="1" applyAlignment="1">
      <alignment horizontal="left" vertical="top" wrapText="1"/>
    </xf>
    <xf numFmtId="3" fontId="2" fillId="0" borderId="0" xfId="1" applyNumberFormat="1" applyFont="1" applyFill="1" applyBorder="1" applyAlignment="1">
      <alignment horizontal="right" vertical="top" wrapText="1"/>
    </xf>
    <xf numFmtId="176" fontId="2" fillId="0" borderId="0" xfId="1" applyNumberFormat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top" wrapText="1"/>
    </xf>
    <xf numFmtId="0" fontId="4" fillId="0" borderId="0" xfId="1" applyFont="1" applyFill="1" applyAlignment="1">
      <alignment horizontal="center" vertical="center"/>
    </xf>
  </cellXfs>
  <cellStyles count="2">
    <cellStyle name="標準" xfId="0" builtinId="0"/>
    <cellStyle name="標準_CVFO82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5&#36001;&#29987;&#27963;&#29992;&#35506;/&#65296;&#65297;&#35519;&#25972;&#20418;&#65288;&#22865;&#32004;&#65289;/2023&#24180;&#24230;&#65288;&#20196;&#21644;5&#24180;&#24230;&#65289;&#19968;&#26178;&#21033;&#29992;/K_&#22865;&#32004;&#20107;&#21209;&#12398;&#32207;&#25324;/K0_&#32207;&#25324;/K011_&#31119;&#23713;&#30476;&#20837;&#26413;&#23529;&#35696;&#22996;&#21729;&#20250;/04_85&#22238;/02_&#30330;&#27880;&#24037;&#20107;&#23455;&#32318;/03_&#31532;85&#22238;&#25152;&#23646;&#21029;&#30330;&#27880;&#24037;&#20107;&#19968;&#35239;&#34920;/&#12511;&#12473;&#12481;&#12455;&#12483;&#12463;&#12539;&#30330;&#27880;&#23455;&#32318;&#27963;&#29992;/02_&#12511;&#12473;&#12481;&#12455;&#12483;&#12463;&#12539;&#30330;&#27880;&#23455;&#32318;&#27963;&#29992;&#12501;&#12449;&#12452;&#12523;&#65288;&#20154;&#12389;&#12367;&#12426;&#12539;&#30476;&#27665;&#29983;&#27963;&#37096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員会資料"/>
      <sheetName val="入札結果公表"/>
      <sheetName val="抽出資料"/>
      <sheetName val="実績一覧"/>
      <sheetName val="Sheet1"/>
      <sheetName val="Sheet2"/>
    </sheetNames>
    <sheetDataSet>
      <sheetData sheetId="0"/>
      <sheetData sheetId="1"/>
      <sheetData sheetId="2"/>
      <sheetData sheetId="3">
        <row r="6">
          <cell r="B6">
            <v>1</v>
          </cell>
          <cell r="D6" t="str">
            <v>アジア文化交流センター</v>
          </cell>
          <cell r="E6" t="str">
            <v>九州国立博物館ミュージアムホール照明設備更新工事</v>
          </cell>
          <cell r="F6" t="str">
            <v>電気工事</v>
          </cell>
          <cell r="G6" t="str">
            <v>太宰府市石坂4丁目</v>
          </cell>
          <cell r="J6">
            <v>14380300</v>
          </cell>
          <cell r="L6">
            <v>13107342</v>
          </cell>
          <cell r="P6">
            <v>45125</v>
          </cell>
          <cell r="Q6" t="str">
            <v>（株）松村電機製作所九州支店</v>
          </cell>
          <cell r="R6" t="str">
            <v>（１）（株）松村電機製作所九州支店（くじ決定）
（２）（株）山口電気
（３）西部ガスリビング（株）（辞退）
（４）飯塚電機工業（株）福岡支店（辞退）
（５）丸芝電機（株）福岡営業所（辞退）
（６）東芝ライテック（株）九州営業所（辞退）</v>
          </cell>
        </row>
        <row r="7">
          <cell r="B7">
            <v>2</v>
          </cell>
          <cell r="D7" t="str">
            <v>アジア文化交流センター</v>
          </cell>
          <cell r="E7" t="str">
            <v>九州国立博物館１階カフェ屋根設置工事</v>
          </cell>
          <cell r="F7" t="str">
            <v>鋼構造物工事</v>
          </cell>
          <cell r="G7" t="str">
            <v>太宰府市石坂4丁目</v>
          </cell>
          <cell r="J7">
            <v>3612400</v>
          </cell>
          <cell r="L7">
            <v>3504600</v>
          </cell>
          <cell r="P7">
            <v>45195</v>
          </cell>
          <cell r="Q7" t="str">
            <v>（株）アイデア企画</v>
          </cell>
          <cell r="R7" t="str">
            <v>（１）宮嶋建設工業（株）（辞退）
（２）（株）エイワ産業
（３）（株）平山（辞退）
（４）（株）アイデア企画
（５）（株）九州ホームリファイン（辞退）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7"/>
  <sheetViews>
    <sheetView showGridLines="0" tabSelected="1" view="pageBreakPreview" zoomScale="65" zoomScaleNormal="70" zoomScaleSheetLayoutView="65" workbookViewId="0">
      <selection activeCell="A8" sqref="A8:XFD9"/>
    </sheetView>
  </sheetViews>
  <sheetFormatPr defaultRowHeight="14.25"/>
  <cols>
    <col min="1" max="1" width="5.625" style="21" customWidth="1"/>
    <col min="2" max="2" width="10.625" style="22" customWidth="1"/>
    <col min="3" max="5" width="25.625" style="22" customWidth="1"/>
    <col min="6" max="7" width="13.625" style="23" customWidth="1"/>
    <col min="8" max="8" width="13.625" style="24" customWidth="1"/>
    <col min="9" max="9" width="20.625" style="22" customWidth="1"/>
    <col min="10" max="10" width="40.625" style="22" customWidth="1"/>
    <col min="11" max="11" width="10.625" style="25" customWidth="1"/>
    <col min="12" max="12" width="1.75" style="20" customWidth="1"/>
    <col min="13" max="16384" width="9" style="20"/>
  </cols>
  <sheetData>
    <row r="1" spans="1:12" s="1" customFormat="1" ht="14.25" customHeight="1">
      <c r="F1" s="2"/>
      <c r="G1" s="2"/>
      <c r="I1" s="2"/>
    </row>
    <row r="2" spans="1:12" s="1" customFormat="1" ht="17.2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3"/>
      <c r="L2" s="3"/>
    </row>
    <row r="3" spans="1:12" s="1" customFormat="1" ht="14.25" customHeight="1">
      <c r="A3" s="4"/>
      <c r="B3" s="4"/>
      <c r="C3" s="3"/>
      <c r="D3" s="3"/>
      <c r="E3" s="3"/>
      <c r="F3" s="5"/>
      <c r="G3" s="5"/>
      <c r="H3" s="6"/>
      <c r="I3" s="7"/>
      <c r="J3" s="6"/>
      <c r="K3" s="6" t="s">
        <v>13</v>
      </c>
      <c r="L3" s="3"/>
    </row>
    <row r="4" spans="1:12" s="1" customFormat="1" ht="19.5" customHeight="1">
      <c r="F4" s="8"/>
      <c r="G4" s="8"/>
      <c r="H4" s="9"/>
      <c r="I4" s="10"/>
      <c r="J4" s="9"/>
      <c r="K4" s="9" t="s">
        <v>12</v>
      </c>
    </row>
    <row r="5" spans="1:12" s="3" customFormat="1" ht="56.25" customHeight="1">
      <c r="A5" s="11" t="s">
        <v>1</v>
      </c>
      <c r="B5" s="11" t="s">
        <v>2</v>
      </c>
      <c r="C5" s="11" t="s">
        <v>3</v>
      </c>
      <c r="D5" s="11" t="s">
        <v>4</v>
      </c>
      <c r="E5" s="12" t="s">
        <v>5</v>
      </c>
      <c r="F5" s="13" t="s">
        <v>6</v>
      </c>
      <c r="G5" s="13" t="s">
        <v>7</v>
      </c>
      <c r="H5" s="11" t="s">
        <v>8</v>
      </c>
      <c r="I5" s="13" t="s">
        <v>9</v>
      </c>
      <c r="J5" s="12" t="s">
        <v>10</v>
      </c>
      <c r="K5" s="11" t="s">
        <v>11</v>
      </c>
    </row>
    <row r="6" spans="1:12" ht="90.75" customHeight="1">
      <c r="A6" s="14">
        <f>IF([1]実績一覧!B6="","",[1]実績一覧!B6)</f>
        <v>1</v>
      </c>
      <c r="B6" s="15" t="str">
        <f>IF([1]実績一覧!D6="","",[1]実績一覧!D6)</f>
        <v>アジア文化交流センター</v>
      </c>
      <c r="C6" s="15" t="str">
        <f>IF([1]実績一覧!E6="","",[1]実績一覧!E6)&amp;CHAR(10)</f>
        <v xml:space="preserve">九州国立博物館ミュージアムホール照明設備更新工事
</v>
      </c>
      <c r="D6" s="15" t="str">
        <f>IF([1]実績一覧!F6="","",[1]実績一覧!F6)&amp;CHAR(10)</f>
        <v xml:space="preserve">電気工事
</v>
      </c>
      <c r="E6" s="15" t="str">
        <f>IF([1]実績一覧!G6="","",[1]実績一覧!G6)&amp;CHAR(10)</f>
        <v xml:space="preserve">太宰府市石坂4丁目
</v>
      </c>
      <c r="F6" s="16">
        <f>IF([1]実績一覧!J6="","",[1]実績一覧!J6)</f>
        <v>14380300</v>
      </c>
      <c r="G6" s="16">
        <f>IF([1]実績一覧!L6="","",[1]実績一覧!L6)</f>
        <v>13107342</v>
      </c>
      <c r="H6" s="17">
        <f>IF([1]実績一覧!P6="","",[1]実績一覧!P6)</f>
        <v>45125</v>
      </c>
      <c r="I6" s="15" t="str">
        <f>IF([1]実績一覧!Q6="","",[1]実績一覧!Q6)&amp;CHAR(10)</f>
        <v xml:space="preserve">（株）松村電機製作所九州支店
</v>
      </c>
      <c r="J6" s="18" t="str">
        <f>IF([1]実績一覧!R6="","",[1]実績一覧!R6)&amp;CHAR(10)</f>
        <v xml:space="preserve">（１）（株）松村電機製作所九州支店（くじ決定）
（２）（株）山口電気
（３）西部ガスリビング（株）（辞退）
（４）飯塚電機工業（株）福岡支店（辞退）
（５）丸芝電機（株）福岡営業所（辞退）
（６）東芝ライテック（株）九州営業所（辞退）
</v>
      </c>
      <c r="K6" s="19"/>
    </row>
    <row r="7" spans="1:12" ht="90.75" customHeight="1">
      <c r="A7" s="14">
        <f>IF([1]実績一覧!B7="","",[1]実績一覧!B7)</f>
        <v>2</v>
      </c>
      <c r="B7" s="15" t="str">
        <f>IF([1]実績一覧!D7="","",[1]実績一覧!D7)</f>
        <v>アジア文化交流センター</v>
      </c>
      <c r="C7" s="15" t="str">
        <f>IF([1]実績一覧!E7="","",[1]実績一覧!E7)&amp;CHAR(10)</f>
        <v xml:space="preserve">九州国立博物館１階カフェ屋根設置工事
</v>
      </c>
      <c r="D7" s="15" t="str">
        <f>IF([1]実績一覧!F7="","",[1]実績一覧!F7)&amp;CHAR(10)</f>
        <v xml:space="preserve">鋼構造物工事
</v>
      </c>
      <c r="E7" s="15" t="str">
        <f>IF([1]実績一覧!G7="","",[1]実績一覧!G7)&amp;CHAR(10)</f>
        <v xml:space="preserve">太宰府市石坂4丁目
</v>
      </c>
      <c r="F7" s="16">
        <f>IF([1]実績一覧!J7="","",[1]実績一覧!J7)</f>
        <v>3612400</v>
      </c>
      <c r="G7" s="16">
        <f>IF([1]実績一覧!L7="","",[1]実績一覧!L7)</f>
        <v>3504600</v>
      </c>
      <c r="H7" s="17">
        <f>IF([1]実績一覧!P7="","",[1]実績一覧!P7)</f>
        <v>45195</v>
      </c>
      <c r="I7" s="15" t="str">
        <f>IF([1]実績一覧!Q7="","",[1]実績一覧!Q7)&amp;CHAR(10)</f>
        <v xml:space="preserve">（株）アイデア企画
</v>
      </c>
      <c r="J7" s="18" t="str">
        <f>IF([1]実績一覧!R7="","",[1]実績一覧!R7)&amp;CHAR(10)</f>
        <v xml:space="preserve">（１）宮嶋建設工業（株）（辞退）
（２）（株）エイワ産業
（３）（株）平山（辞退）
（４）（株）アイデア企画
（５）（株）九州ホームリファイン（辞退）
</v>
      </c>
      <c r="K7" s="19"/>
    </row>
  </sheetData>
  <sheetProtection algorithmName="SHA-512" hashValue="BMyizKfZqWo/nYgs9OnIs4riLyzBCC0Eb4TAqKy6/U2FOEeBOmec6XttV4VyfoSWN2/nYAHFUdkkm759PQYLaw==" saltValue="aKuA0DLFR/CXsrYZmAkxEQ==" spinCount="100000" sheet="1" objects="1" scenarios="1" selectLockedCells="1" autoFilter="0"/>
  <autoFilter ref="A5:K5"/>
  <mergeCells count="1">
    <mergeCell ref="A2:J2"/>
  </mergeCells>
  <phoneticPr fontId="3"/>
  <printOptions horizontalCentered="1"/>
  <pageMargins left="0.39370078740157483" right="0.39370078740157483" top="0.59055118110236227" bottom="0.19685039370078741" header="0.43307086614173229" footer="0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福祉労働部</vt:lpstr>
      <vt:lpstr>福祉労働部!Print_Area</vt:lpstr>
      <vt:lpstr>福祉労働部!Print_Titles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dcterms:created xsi:type="dcterms:W3CDTF">2023-02-06T12:08:34Z</dcterms:created>
  <dcterms:modified xsi:type="dcterms:W3CDTF">2024-02-13T06:33:12Z</dcterms:modified>
</cp:coreProperties>
</file>