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-60" yWindow="-150" windowWidth="15120" windowHeight="8280" tabRatio="843"/>
  </bookViews>
  <sheets>
    <sheet name="市町村民税" sheetId="18" r:id="rId1"/>
  </sheets>
  <calcPr calcId="152511"/>
</workbook>
</file>

<file path=xl/calcChain.xml><?xml version="1.0" encoding="utf-8"?>
<calcChain xmlns="http://schemas.openxmlformats.org/spreadsheetml/2006/main">
  <c r="H69" i="18" l="1"/>
  <c r="H72" i="18"/>
  <c r="M9" i="18" l="1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E70" i="18" l="1"/>
  <c r="F70" i="18"/>
  <c r="G70" i="18"/>
  <c r="H70" i="18"/>
  <c r="I70" i="18"/>
  <c r="J70" i="18"/>
  <c r="K70" i="18"/>
  <c r="L70" i="18"/>
  <c r="E71" i="18"/>
  <c r="F71" i="18"/>
  <c r="G71" i="18"/>
  <c r="H71" i="18"/>
  <c r="I71" i="18"/>
  <c r="J71" i="18"/>
  <c r="K71" i="18"/>
  <c r="L71" i="18"/>
  <c r="D71" i="18"/>
  <c r="D70" i="18"/>
  <c r="O68" i="18" l="1"/>
  <c r="N68" i="18"/>
  <c r="O67" i="18"/>
  <c r="N67" i="18"/>
  <c r="O66" i="18"/>
  <c r="N66" i="18"/>
  <c r="O65" i="18"/>
  <c r="N65" i="18"/>
  <c r="O64" i="18"/>
  <c r="N64" i="18"/>
  <c r="O63" i="18"/>
  <c r="N63" i="18"/>
  <c r="O62" i="18"/>
  <c r="N62" i="18"/>
  <c r="O61" i="18"/>
  <c r="N61" i="18"/>
  <c r="O60" i="18"/>
  <c r="N60" i="18"/>
  <c r="O59" i="18"/>
  <c r="N59" i="18"/>
  <c r="O58" i="18"/>
  <c r="N58" i="18"/>
  <c r="O57" i="18"/>
  <c r="N57" i="18"/>
  <c r="O56" i="18"/>
  <c r="N56" i="18"/>
  <c r="O55" i="18"/>
  <c r="N55" i="18"/>
  <c r="O54" i="18"/>
  <c r="N54" i="18"/>
  <c r="O53" i="18"/>
  <c r="N53" i="18"/>
  <c r="O52" i="18"/>
  <c r="N52" i="18"/>
  <c r="O51" i="18"/>
  <c r="N51" i="18"/>
  <c r="O50" i="18"/>
  <c r="N50" i="18"/>
  <c r="O49" i="18"/>
  <c r="N49" i="18"/>
  <c r="O48" i="18"/>
  <c r="N48" i="18"/>
  <c r="O47" i="18"/>
  <c r="N47" i="18"/>
  <c r="O46" i="18"/>
  <c r="N46" i="18"/>
  <c r="O45" i="18"/>
  <c r="N45" i="18"/>
  <c r="O44" i="18"/>
  <c r="N44" i="18"/>
  <c r="O43" i="18"/>
  <c r="N43" i="18"/>
  <c r="O42" i="18"/>
  <c r="N42" i="18"/>
  <c r="O41" i="18"/>
  <c r="N41" i="18"/>
  <c r="O40" i="18"/>
  <c r="N40" i="18"/>
  <c r="O39" i="18"/>
  <c r="N39" i="18"/>
  <c r="O38" i="18"/>
  <c r="N38" i="18"/>
  <c r="O37" i="18"/>
  <c r="N37" i="18"/>
  <c r="O36" i="18"/>
  <c r="N36" i="18"/>
  <c r="O35" i="18"/>
  <c r="N35" i="18"/>
  <c r="O34" i="18"/>
  <c r="N34" i="18"/>
  <c r="O33" i="18"/>
  <c r="N33" i="18"/>
  <c r="O32" i="18"/>
  <c r="N32" i="18"/>
  <c r="O31" i="18"/>
  <c r="N31" i="18"/>
  <c r="O30" i="18"/>
  <c r="N30" i="18"/>
  <c r="O29" i="18"/>
  <c r="N29" i="18"/>
  <c r="O28" i="18"/>
  <c r="N28" i="18"/>
  <c r="O27" i="18"/>
  <c r="N27" i="18"/>
  <c r="O26" i="18"/>
  <c r="N26" i="18"/>
  <c r="O25" i="18"/>
  <c r="N25" i="18"/>
  <c r="O24" i="18"/>
  <c r="N24" i="18"/>
  <c r="O23" i="18"/>
  <c r="N23" i="18"/>
  <c r="O22" i="18"/>
  <c r="N22" i="18"/>
  <c r="O21" i="18"/>
  <c r="N21" i="18"/>
  <c r="O20" i="18"/>
  <c r="N20" i="18"/>
  <c r="O19" i="18"/>
  <c r="N19" i="18"/>
  <c r="O18" i="18"/>
  <c r="N18" i="18"/>
  <c r="O17" i="18"/>
  <c r="N17" i="18"/>
  <c r="O16" i="18"/>
  <c r="N16" i="18"/>
  <c r="O15" i="18"/>
  <c r="N15" i="18"/>
  <c r="O14" i="18"/>
  <c r="N14" i="18"/>
  <c r="O13" i="18"/>
  <c r="N13" i="18"/>
  <c r="O12" i="18"/>
  <c r="N12" i="18"/>
  <c r="O11" i="18"/>
  <c r="N11" i="18"/>
  <c r="O10" i="18"/>
  <c r="N10" i="18"/>
  <c r="O9" i="18"/>
  <c r="N9" i="18"/>
  <c r="L72" i="18"/>
  <c r="K72" i="18"/>
  <c r="J72" i="18"/>
  <c r="I72" i="18"/>
  <c r="G72" i="18"/>
  <c r="F72" i="18"/>
  <c r="E72" i="18"/>
  <c r="D72" i="18"/>
  <c r="L69" i="18"/>
  <c r="K69" i="18"/>
  <c r="J69" i="18"/>
  <c r="I69" i="18"/>
  <c r="G69" i="18"/>
  <c r="F69" i="18"/>
  <c r="E69" i="18"/>
  <c r="D69" i="18"/>
  <c r="M71" i="18"/>
  <c r="M69" i="18" l="1"/>
  <c r="M72" i="18"/>
  <c r="O69" i="18"/>
  <c r="O71" i="18"/>
  <c r="O72" i="18"/>
  <c r="M70" i="18"/>
  <c r="N69" i="18"/>
  <c r="O70" i="18"/>
  <c r="N72" i="18"/>
  <c r="N70" i="18"/>
  <c r="N71" i="18"/>
</calcChain>
</file>

<file path=xl/sharedStrings.xml><?xml version="1.0" encoding="utf-8"?>
<sst xmlns="http://schemas.openxmlformats.org/spreadsheetml/2006/main" count="97" uniqueCount="94">
  <si>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</si>
  <si>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</si>
  <si>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</si>
  <si>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</si>
  <si>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</si>
  <si>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</si>
  <si>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</si>
  <si>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</si>
  <si>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</si>
  <si>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</si>
  <si>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</si>
  <si>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</si>
  <si>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</si>
  <si>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</si>
  <si>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</si>
  <si>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</si>
  <si>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　　（１）市町村民税</t>
    <rPh sb="5" eb="10">
      <t>シチョウソンミンゼイ</t>
    </rPh>
    <phoneticPr fontId="3"/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</si>
  <si>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</si>
  <si>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</si>
  <si>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</si>
  <si>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</si>
  <si>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</si>
  <si>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</si>
  <si>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</si>
  <si>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</si>
  <si>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</si>
  <si>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</si>
  <si>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</si>
  <si>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</si>
  <si>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</si>
  <si>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</si>
  <si>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</si>
  <si>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</si>
  <si>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</si>
  <si>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</si>
  <si>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</si>
  <si>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</si>
  <si>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</si>
  <si>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</si>
  <si>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</si>
  <si>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</si>
  <si>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</si>
  <si>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</si>
  <si>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</si>
  <si>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</si>
  <si>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</si>
  <si>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</si>
  <si>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</si>
  <si>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</si>
  <si>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</si>
  <si>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</si>
  <si>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</si>
  <si>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</si>
  <si>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</si>
  <si>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</si>
  <si>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</si>
  <si>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</si>
  <si>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</si>
  <si>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</si>
  <si>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</si>
  <si>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</si>
  <si>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</si>
  <si>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</si>
  <si>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</si>
  <si>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</si>
  <si>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</si>
  <si>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</si>
  <si>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</si>
  <si>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</si>
  <si>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</si>
  <si>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</si>
  <si>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</si>
  <si>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</si>
  <si>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</si>
  <si>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</si>
  <si>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</si>
  <si>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（単位：千円）</t>
    <phoneticPr fontId="2"/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</si>
  <si>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</si>
  <si>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</si>
  <si>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</si>
  <si>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</si>
  <si>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</si>
  <si>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</si>
  <si>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</si>
  <si>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</si>
  <si>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</si>
  <si>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</si>
  <si>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</si>
  <si>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</si>
  <si>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</si>
  <si>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那珂川市</t>
    <rPh sb="3" eb="4">
      <t>シ</t>
    </rPh>
    <phoneticPr fontId="2"/>
  </si>
  <si>
    <t>一　普通税</t>
    <phoneticPr fontId="2"/>
  </si>
  <si>
    <t>　１　法定普通税</t>
    <phoneticPr fontId="2"/>
  </si>
  <si>
    <t>令和４年度市町村税の徴収実績（市町村別）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</si>
</sst>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distributed" vertical="center" justifyLastLine="1"/>
    </xf>
    <xf numFmtId="0" fontId="4" fillId="0" borderId="6" xfId="0" applyFont="1" applyBorder="1" applyAlignment="1" applyProtection="1">
      <alignment vertical="center"/>
    </xf>
    <xf numFmtId="9" fontId="4" fillId="0" borderId="6" xfId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vertical="center"/>
    </xf>
    <xf numFmtId="9" fontId="4" fillId="0" borderId="10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9" fontId="4" fillId="0" borderId="0" xfId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9" fontId="4" fillId="0" borderId="0" xfId="1" applyFont="1" applyFill="1" applyBorder="1" applyAlignment="1" applyProtection="1">
      <alignment horizontal="center" vertical="center"/>
    </xf>
    <xf numFmtId="9" fontId="4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9" fontId="4" fillId="0" borderId="8" xfId="1" applyFont="1" applyFill="1" applyBorder="1" applyAlignment="1" applyProtection="1">
      <alignment horizontal="right"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7" fillId="0" borderId="12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3" xfId="2" applyFont="1" applyFill="1" applyBorder="1">
      <alignment vertical="center"/>
    </xf>
    <xf numFmtId="38" fontId="7" fillId="0" borderId="13" xfId="2" applyFont="1" applyBorder="1">
      <alignment vertical="center"/>
    </xf>
    <xf numFmtId="38" fontId="7" fillId="0" borderId="4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6" xfId="2" applyFont="1" applyFill="1" applyBorder="1">
      <alignment vertical="center"/>
    </xf>
    <xf numFmtId="38" fontId="7" fillId="0" borderId="5" xfId="2" applyFont="1" applyBorder="1">
      <alignment vertical="center"/>
    </xf>
    <xf numFmtId="38" fontId="7" fillId="0" borderId="7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0" xfId="2" applyFont="1" applyFill="1" applyBorder="1">
      <alignment vertical="center"/>
    </xf>
    <xf numFmtId="38" fontId="7" fillId="0" borderId="14" xfId="2" applyFont="1" applyBorder="1">
      <alignment vertical="center"/>
    </xf>
    <xf numFmtId="38" fontId="7" fillId="0" borderId="15" xfId="2" applyFont="1" applyBorder="1">
      <alignment vertical="center"/>
    </xf>
    <xf numFmtId="38" fontId="7" fillId="0" borderId="18" xfId="2" applyFont="1" applyBorder="1">
      <alignment vertical="center"/>
    </xf>
    <xf numFmtId="38" fontId="7" fillId="0" borderId="9" xfId="2" applyFont="1" applyBorder="1">
      <alignment vertical="center"/>
    </xf>
    <xf numFmtId="38" fontId="7" fillId="0" borderId="17" xfId="2" applyFont="1" applyBorder="1">
      <alignment vertical="center"/>
    </xf>
    <xf numFmtId="38" fontId="7" fillId="0" borderId="16" xfId="2" applyFont="1" applyBorder="1">
      <alignment vertical="center"/>
    </xf>
    <xf numFmtId="37" fontId="7" fillId="0" borderId="3" xfId="0" applyNumberFormat="1" applyFont="1" applyBorder="1" applyAlignment="1" applyProtection="1">
      <alignment vertical="center"/>
    </xf>
    <xf numFmtId="37" fontId="7" fillId="0" borderId="6" xfId="0" applyNumberFormat="1" applyFont="1" applyBorder="1" applyAlignment="1" applyProtection="1">
      <alignment vertical="center"/>
    </xf>
    <xf numFmtId="37" fontId="7" fillId="0" borderId="10" xfId="0" applyNumberFormat="1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2"/>
  <sheetViews>
    <sheetView tabSelected="1" view="pageBreakPreview" zoomScaleNormal="60" zoomScaleSheetLayoutView="100" workbookViewId="0"/>
  </sheetViews>
  <sheetFormatPr defaultColWidth="18.625" defaultRowHeight="12.75" customHeight="1"/>
  <cols>
    <col min="1" max="1" width="0.875" style="29" customWidth="1"/>
    <col min="2" max="2" width="6.625" style="29" customWidth="1"/>
    <col min="3" max="3" width="0.875" style="29" customWidth="1"/>
    <col min="4" max="12" width="10.625" style="29" customWidth="1"/>
    <col min="13" max="15" width="6.625" style="33" customWidth="1"/>
    <col min="16" max="16384" width="18.625" style="29"/>
  </cols>
  <sheetData>
    <row r="1" spans="1:15" s="22" customFormat="1" ht="12.75" customHeight="1">
      <c r="A1" s="37" t="s">
        <v>93</v>
      </c>
      <c r="B1" s="34"/>
      <c r="C1" s="34"/>
      <c r="D1" s="19"/>
      <c r="E1" s="19"/>
      <c r="F1" s="20"/>
      <c r="G1" s="20"/>
      <c r="H1" s="20"/>
      <c r="I1" s="20"/>
      <c r="J1" s="20"/>
      <c r="K1" s="20"/>
      <c r="L1" s="20"/>
      <c r="M1" s="21"/>
      <c r="N1" s="21"/>
      <c r="O1" s="21"/>
    </row>
    <row r="2" spans="1:15" s="26" customFormat="1" ht="12.75" customHeight="1">
      <c r="A2" s="35" t="s">
        <v>91</v>
      </c>
      <c r="B2" s="36"/>
      <c r="C2" s="36"/>
    </row>
    <row r="3" spans="1:15" s="26" customFormat="1" ht="12.75" customHeight="1">
      <c r="A3" s="35" t="s">
        <v>92</v>
      </c>
      <c r="B3" s="36"/>
      <c r="C3" s="36"/>
    </row>
    <row r="4" spans="1:15" s="26" customFormat="1" ht="12.75" customHeight="1">
      <c r="A4" s="35" t="s">
        <v>16</v>
      </c>
      <c r="B4" s="35"/>
      <c r="C4" s="35"/>
      <c r="D4" s="23"/>
      <c r="E4" s="23"/>
      <c r="F4" s="23"/>
      <c r="G4" s="23"/>
      <c r="H4" s="23"/>
      <c r="I4" s="23"/>
      <c r="J4" s="23"/>
      <c r="K4" s="23"/>
      <c r="L4" s="23"/>
      <c r="M4" s="24"/>
      <c r="N4" s="25"/>
      <c r="O4" s="27" t="s">
        <v>76</v>
      </c>
    </row>
    <row r="5" spans="1:15" s="22" customFormat="1" ht="12.75" customHeight="1">
      <c r="A5" s="1"/>
      <c r="B5" s="62" t="s">
        <v>77</v>
      </c>
      <c r="C5" s="2"/>
      <c r="D5" s="60" t="s">
        <v>78</v>
      </c>
      <c r="E5" s="60"/>
      <c r="F5" s="60"/>
      <c r="G5" s="60"/>
      <c r="H5" s="60"/>
      <c r="I5" s="60" t="s">
        <v>79</v>
      </c>
      <c r="J5" s="60"/>
      <c r="K5" s="60"/>
      <c r="L5" s="60"/>
      <c r="M5" s="61" t="s">
        <v>80</v>
      </c>
      <c r="N5" s="61"/>
      <c r="O5" s="61"/>
    </row>
    <row r="6" spans="1:15" s="22" customFormat="1" ht="12.75" customHeight="1">
      <c r="A6" s="5"/>
      <c r="B6" s="63"/>
      <c r="C6" s="7"/>
      <c r="D6" s="8"/>
      <c r="E6" s="8"/>
      <c r="F6" s="8"/>
      <c r="G6" s="3" t="s">
        <v>81</v>
      </c>
      <c r="H6" s="8" t="s">
        <v>83</v>
      </c>
      <c r="I6" s="8"/>
      <c r="J6" s="8"/>
      <c r="K6" s="8"/>
      <c r="L6" s="3" t="s">
        <v>0</v>
      </c>
      <c r="M6" s="4"/>
      <c r="N6" s="4"/>
      <c r="O6" s="4"/>
    </row>
    <row r="7" spans="1:15" s="22" customFormat="1" ht="12.75" customHeight="1">
      <c r="A7" s="5"/>
      <c r="B7" s="63"/>
      <c r="C7" s="7"/>
      <c r="D7" s="9" t="s">
        <v>1</v>
      </c>
      <c r="E7" s="9" t="s">
        <v>2</v>
      </c>
      <c r="F7" s="10" t="s">
        <v>82</v>
      </c>
      <c r="G7" s="9" t="s">
        <v>3</v>
      </c>
      <c r="H7" s="11" t="s">
        <v>84</v>
      </c>
      <c r="I7" s="9" t="s">
        <v>1</v>
      </c>
      <c r="J7" s="9" t="s">
        <v>2</v>
      </c>
      <c r="K7" s="10" t="s">
        <v>82</v>
      </c>
      <c r="L7" s="9" t="s">
        <v>4</v>
      </c>
      <c r="M7" s="12" t="s">
        <v>5</v>
      </c>
      <c r="N7" s="12" t="s">
        <v>6</v>
      </c>
      <c r="O7" s="12" t="s">
        <v>7</v>
      </c>
    </row>
    <row r="8" spans="1:15" s="22" customFormat="1" ht="12.75" customHeight="1">
      <c r="A8" s="13"/>
      <c r="B8" s="64"/>
      <c r="C8" s="15"/>
      <c r="D8" s="16" t="s">
        <v>8</v>
      </c>
      <c r="E8" s="16" t="s">
        <v>9</v>
      </c>
      <c r="F8" s="16" t="s">
        <v>10</v>
      </c>
      <c r="G8" s="16" t="s">
        <v>11</v>
      </c>
      <c r="H8" s="17" t="s">
        <v>85</v>
      </c>
      <c r="I8" s="16" t="s">
        <v>12</v>
      </c>
      <c r="J8" s="16" t="s">
        <v>13</v>
      </c>
      <c r="K8" s="16" t="s">
        <v>14</v>
      </c>
      <c r="L8" s="16" t="s">
        <v>15</v>
      </c>
      <c r="M8" s="18"/>
      <c r="N8" s="18"/>
      <c r="O8" s="18"/>
    </row>
    <row r="9" spans="1:15" ht="12.75" customHeight="1">
      <c r="A9" s="5"/>
      <c r="B9" s="6" t="s">
        <v>17</v>
      </c>
      <c r="C9" s="7"/>
      <c r="D9" s="40">
        <v>76613781</v>
      </c>
      <c r="E9" s="41">
        <v>1251827</v>
      </c>
      <c r="F9" s="42">
        <v>77865608</v>
      </c>
      <c r="G9" s="41">
        <v>1807080</v>
      </c>
      <c r="H9" s="41">
        <v>0</v>
      </c>
      <c r="I9" s="41">
        <v>75874346</v>
      </c>
      <c r="J9" s="41">
        <v>475098</v>
      </c>
      <c r="K9" s="41">
        <v>76349444</v>
      </c>
      <c r="L9" s="43">
        <v>1803466</v>
      </c>
      <c r="M9" s="28">
        <f t="shared" ref="M9:M40" si="0">IF(I9=0,"",(I9/D9))</f>
        <v>0.99034853794776168</v>
      </c>
      <c r="N9" s="28">
        <f>IF(E9=0,"",IF(J9=0,"0.0%",(J9/E9)))</f>
        <v>0.37952368817735999</v>
      </c>
      <c r="O9" s="28">
        <f>IF(F9=0,"",IF(K9=0,"0.0%",(K9/F9)))</f>
        <v>0.98052845102037856</v>
      </c>
    </row>
    <row r="10" spans="1:15" ht="12.75" customHeight="1">
      <c r="A10" s="5"/>
      <c r="B10" s="6" t="s">
        <v>27</v>
      </c>
      <c r="C10" s="7"/>
      <c r="D10" s="44">
        <v>176080390</v>
      </c>
      <c r="E10" s="45">
        <v>3050440</v>
      </c>
      <c r="F10" s="46">
        <v>179130830</v>
      </c>
      <c r="G10" s="45">
        <v>8880529</v>
      </c>
      <c r="H10" s="45">
        <v>0</v>
      </c>
      <c r="I10" s="45">
        <v>174589685</v>
      </c>
      <c r="J10" s="45">
        <v>1065529</v>
      </c>
      <c r="K10" s="45">
        <v>175655214</v>
      </c>
      <c r="L10" s="47">
        <v>8810637</v>
      </c>
      <c r="M10" s="28">
        <f t="shared" si="0"/>
        <v>0.99153395219081464</v>
      </c>
      <c r="N10" s="28">
        <f t="shared" ref="N10:O72" si="1">IF(E10=0,"",IF(J10=0,"0.0%",(J10/E10)))</f>
        <v>0.34930337918464222</v>
      </c>
      <c r="O10" s="28">
        <f t="shared" si="1"/>
        <v>0.9805973321287017</v>
      </c>
    </row>
    <row r="11" spans="1:15" ht="12.75" customHeight="1">
      <c r="A11" s="5"/>
      <c r="B11" s="6" t="s">
        <v>18</v>
      </c>
      <c r="C11" s="7"/>
      <c r="D11" s="44">
        <v>5591771</v>
      </c>
      <c r="E11" s="45">
        <v>228364</v>
      </c>
      <c r="F11" s="46">
        <v>5820135</v>
      </c>
      <c r="G11" s="45">
        <v>232847</v>
      </c>
      <c r="H11" s="45">
        <v>0</v>
      </c>
      <c r="I11" s="45">
        <v>5531358</v>
      </c>
      <c r="J11" s="45">
        <v>43129</v>
      </c>
      <c r="K11" s="45">
        <v>5574487</v>
      </c>
      <c r="L11" s="47">
        <v>232049</v>
      </c>
      <c r="M11" s="28">
        <f t="shared" si="0"/>
        <v>0.98919608832335948</v>
      </c>
      <c r="N11" s="28">
        <f t="shared" si="1"/>
        <v>0.18886076614527683</v>
      </c>
      <c r="O11" s="28">
        <f t="shared" si="1"/>
        <v>0.95779341888117719</v>
      </c>
    </row>
    <row r="12" spans="1:15" ht="12.75" customHeight="1">
      <c r="A12" s="5"/>
      <c r="B12" s="6" t="s">
        <v>19</v>
      </c>
      <c r="C12" s="7"/>
      <c r="D12" s="44">
        <v>18708064</v>
      </c>
      <c r="E12" s="45">
        <v>422698</v>
      </c>
      <c r="F12" s="46">
        <v>19130762</v>
      </c>
      <c r="G12" s="45">
        <v>534949</v>
      </c>
      <c r="H12" s="45">
        <v>0</v>
      </c>
      <c r="I12" s="45">
        <v>18537081</v>
      </c>
      <c r="J12" s="45">
        <v>124439</v>
      </c>
      <c r="K12" s="45">
        <v>18661520</v>
      </c>
      <c r="L12" s="47">
        <v>533879</v>
      </c>
      <c r="M12" s="28">
        <f t="shared" si="0"/>
        <v>0.99086046530522875</v>
      </c>
      <c r="N12" s="28">
        <f t="shared" si="1"/>
        <v>0.29439221382641984</v>
      </c>
      <c r="O12" s="28">
        <f t="shared" si="1"/>
        <v>0.9754718604517687</v>
      </c>
    </row>
    <row r="13" spans="1:15" s="30" customFormat="1" ht="12.75" customHeight="1">
      <c r="A13" s="13"/>
      <c r="B13" s="39" t="s">
        <v>28</v>
      </c>
      <c r="C13" s="15"/>
      <c r="D13" s="53">
        <v>2900523</v>
      </c>
      <c r="E13" s="49">
        <v>76620</v>
      </c>
      <c r="F13" s="50">
        <v>2977143</v>
      </c>
      <c r="G13" s="49">
        <v>71313</v>
      </c>
      <c r="H13" s="49">
        <v>0</v>
      </c>
      <c r="I13" s="49">
        <v>2882374</v>
      </c>
      <c r="J13" s="49">
        <v>15903</v>
      </c>
      <c r="K13" s="49">
        <v>2898277</v>
      </c>
      <c r="L13" s="54">
        <v>72026</v>
      </c>
      <c r="M13" s="31">
        <f t="shared" si="0"/>
        <v>0.99374285258210326</v>
      </c>
      <c r="N13" s="31">
        <f t="shared" si="1"/>
        <v>0.20755677368833203</v>
      </c>
      <c r="O13" s="31">
        <f t="shared" si="1"/>
        <v>0.97350950223082999</v>
      </c>
    </row>
    <row r="14" spans="1:15" s="30" customFormat="1" ht="12.75" customHeight="1">
      <c r="A14" s="5"/>
      <c r="B14" s="38" t="s">
        <v>29</v>
      </c>
      <c r="C14" s="7"/>
      <c r="D14" s="55">
        <v>6636512</v>
      </c>
      <c r="E14" s="45">
        <v>283594</v>
      </c>
      <c r="F14" s="46">
        <v>6920106</v>
      </c>
      <c r="G14" s="45">
        <v>80957</v>
      </c>
      <c r="H14" s="45">
        <v>0</v>
      </c>
      <c r="I14" s="45">
        <v>6575809</v>
      </c>
      <c r="J14" s="45">
        <v>59578</v>
      </c>
      <c r="K14" s="45">
        <v>6635387</v>
      </c>
      <c r="L14" s="51">
        <v>80714</v>
      </c>
      <c r="M14" s="28">
        <f t="shared" si="0"/>
        <v>0.99085317709061627</v>
      </c>
      <c r="N14" s="28">
        <f t="shared" si="1"/>
        <v>0.21008201866047943</v>
      </c>
      <c r="O14" s="28">
        <f t="shared" si="1"/>
        <v>0.958856266074537</v>
      </c>
    </row>
    <row r="15" spans="1:15" s="30" customFormat="1" ht="12.75" customHeight="1">
      <c r="A15" s="5"/>
      <c r="B15" s="6" t="s">
        <v>30</v>
      </c>
      <c r="C15" s="7"/>
      <c r="D15" s="44">
        <v>2055024</v>
      </c>
      <c r="E15" s="45">
        <v>54536</v>
      </c>
      <c r="F15" s="46">
        <v>2109560</v>
      </c>
      <c r="G15" s="45">
        <v>46161</v>
      </c>
      <c r="H15" s="45">
        <v>0</v>
      </c>
      <c r="I15" s="45">
        <v>2033360</v>
      </c>
      <c r="J15" s="45">
        <v>16361</v>
      </c>
      <c r="K15" s="45">
        <v>2049721</v>
      </c>
      <c r="L15" s="47">
        <v>46992</v>
      </c>
      <c r="M15" s="28">
        <f t="shared" si="0"/>
        <v>0.98945803066046922</v>
      </c>
      <c r="N15" s="28">
        <f t="shared" si="1"/>
        <v>0.30000366730233241</v>
      </c>
      <c r="O15" s="28">
        <f t="shared" si="1"/>
        <v>0.97163436925235591</v>
      </c>
    </row>
    <row r="16" spans="1:15" s="30" customFormat="1" ht="12.75" customHeight="1">
      <c r="A16" s="5"/>
      <c r="B16" s="6" t="s">
        <v>31</v>
      </c>
      <c r="C16" s="7"/>
      <c r="D16" s="44">
        <v>2929066</v>
      </c>
      <c r="E16" s="45">
        <v>120388</v>
      </c>
      <c r="F16" s="46">
        <v>3049454</v>
      </c>
      <c r="G16" s="45">
        <v>63025</v>
      </c>
      <c r="H16" s="45">
        <v>0</v>
      </c>
      <c r="I16" s="45">
        <v>2892236</v>
      </c>
      <c r="J16" s="45">
        <v>24325</v>
      </c>
      <c r="K16" s="45">
        <v>2916561</v>
      </c>
      <c r="L16" s="47">
        <v>62968</v>
      </c>
      <c r="M16" s="28">
        <f t="shared" si="0"/>
        <v>0.98742602590723461</v>
      </c>
      <c r="N16" s="28">
        <f t="shared" si="1"/>
        <v>0.20205502209522544</v>
      </c>
      <c r="O16" s="28">
        <f t="shared" si="1"/>
        <v>0.95642072318519966</v>
      </c>
    </row>
    <row r="17" spans="1:15" s="30" customFormat="1" ht="12.75" customHeight="1">
      <c r="A17" s="5"/>
      <c r="B17" s="6" t="s">
        <v>32</v>
      </c>
      <c r="C17" s="7"/>
      <c r="D17" s="44">
        <v>2874322</v>
      </c>
      <c r="E17" s="45">
        <v>74025</v>
      </c>
      <c r="F17" s="46">
        <v>2948347</v>
      </c>
      <c r="G17" s="45">
        <v>64852</v>
      </c>
      <c r="H17" s="45">
        <v>0</v>
      </c>
      <c r="I17" s="45">
        <v>2844668</v>
      </c>
      <c r="J17" s="45">
        <v>18442</v>
      </c>
      <c r="K17" s="45">
        <v>2863110</v>
      </c>
      <c r="L17" s="47">
        <v>64852</v>
      </c>
      <c r="M17" s="28">
        <f t="shared" si="0"/>
        <v>0.9896831322308357</v>
      </c>
      <c r="N17" s="28">
        <f t="shared" si="1"/>
        <v>0.24913204998311381</v>
      </c>
      <c r="O17" s="28">
        <f t="shared" si="1"/>
        <v>0.97108990224013658</v>
      </c>
    </row>
    <row r="18" spans="1:15" s="30" customFormat="1" ht="12.75" customHeight="1">
      <c r="A18" s="13"/>
      <c r="B18" s="39" t="s">
        <v>33</v>
      </c>
      <c r="C18" s="15"/>
      <c r="D18" s="48">
        <v>2750562</v>
      </c>
      <c r="E18" s="49">
        <v>83845</v>
      </c>
      <c r="F18" s="50">
        <v>2834407</v>
      </c>
      <c r="G18" s="49">
        <v>104623</v>
      </c>
      <c r="H18" s="49">
        <v>0</v>
      </c>
      <c r="I18" s="49">
        <v>2723122</v>
      </c>
      <c r="J18" s="49">
        <v>20132</v>
      </c>
      <c r="K18" s="49">
        <v>2743254</v>
      </c>
      <c r="L18" s="54">
        <v>104623</v>
      </c>
      <c r="M18" s="31">
        <f t="shared" si="0"/>
        <v>0.99002385694269024</v>
      </c>
      <c r="N18" s="31">
        <f t="shared" si="1"/>
        <v>0.2401097262806369</v>
      </c>
      <c r="O18" s="31">
        <f t="shared" si="1"/>
        <v>0.96784053948497872</v>
      </c>
    </row>
    <row r="19" spans="1:15" s="30" customFormat="1" ht="12.75" customHeight="1">
      <c r="A19" s="5"/>
      <c r="B19" s="6" t="s">
        <v>34</v>
      </c>
      <c r="C19" s="7"/>
      <c r="D19" s="55">
        <v>1566646</v>
      </c>
      <c r="E19" s="45">
        <v>56946</v>
      </c>
      <c r="F19" s="46">
        <v>1623592</v>
      </c>
      <c r="G19" s="45">
        <v>40778</v>
      </c>
      <c r="H19" s="45">
        <v>0</v>
      </c>
      <c r="I19" s="45">
        <v>1551105</v>
      </c>
      <c r="J19" s="45">
        <v>10871</v>
      </c>
      <c r="K19" s="45">
        <v>1561976</v>
      </c>
      <c r="L19" s="51">
        <v>40778</v>
      </c>
      <c r="M19" s="28">
        <f t="shared" si="0"/>
        <v>0.99008008190746344</v>
      </c>
      <c r="N19" s="28">
        <f t="shared" si="1"/>
        <v>0.19090015102026481</v>
      </c>
      <c r="O19" s="28">
        <f t="shared" si="1"/>
        <v>0.96204957895826049</v>
      </c>
    </row>
    <row r="20" spans="1:15" s="30" customFormat="1" ht="12.75" customHeight="1">
      <c r="A20" s="5"/>
      <c r="B20" s="6" t="s">
        <v>35</v>
      </c>
      <c r="C20" s="7"/>
      <c r="D20" s="44">
        <v>3929704</v>
      </c>
      <c r="E20" s="45">
        <v>148130</v>
      </c>
      <c r="F20" s="46">
        <v>4077834</v>
      </c>
      <c r="G20" s="45">
        <v>86441</v>
      </c>
      <c r="H20" s="45">
        <v>0</v>
      </c>
      <c r="I20" s="45">
        <v>3887441</v>
      </c>
      <c r="J20" s="45">
        <v>24983</v>
      </c>
      <c r="K20" s="45">
        <v>3912424</v>
      </c>
      <c r="L20" s="47">
        <v>86234</v>
      </c>
      <c r="M20" s="28">
        <f t="shared" si="0"/>
        <v>0.98924524595236685</v>
      </c>
      <c r="N20" s="28">
        <f t="shared" si="1"/>
        <v>0.16865591034901775</v>
      </c>
      <c r="O20" s="28">
        <f t="shared" si="1"/>
        <v>0.95943679904576795</v>
      </c>
    </row>
    <row r="21" spans="1:15" s="30" customFormat="1" ht="12.75" customHeight="1">
      <c r="A21" s="5"/>
      <c r="B21" s="6" t="s">
        <v>36</v>
      </c>
      <c r="C21" s="7"/>
      <c r="D21" s="44">
        <v>1217648</v>
      </c>
      <c r="E21" s="45">
        <v>74422</v>
      </c>
      <c r="F21" s="46">
        <v>1292070</v>
      </c>
      <c r="G21" s="45">
        <v>49870</v>
      </c>
      <c r="H21" s="45">
        <v>0</v>
      </c>
      <c r="I21" s="45">
        <v>1199188</v>
      </c>
      <c r="J21" s="45">
        <v>10738</v>
      </c>
      <c r="K21" s="45">
        <v>1209926</v>
      </c>
      <c r="L21" s="47">
        <v>49744</v>
      </c>
      <c r="M21" s="28">
        <f t="shared" si="0"/>
        <v>0.98483962524473412</v>
      </c>
      <c r="N21" s="28">
        <f t="shared" si="1"/>
        <v>0.14428529198355325</v>
      </c>
      <c r="O21" s="28">
        <f t="shared" si="1"/>
        <v>0.93642449712476883</v>
      </c>
    </row>
    <row r="22" spans="1:15" s="30" customFormat="1" ht="12.75" customHeight="1">
      <c r="A22" s="5"/>
      <c r="B22" s="6" t="s">
        <v>37</v>
      </c>
      <c r="C22" s="7"/>
      <c r="D22" s="44">
        <v>1731001</v>
      </c>
      <c r="E22" s="45">
        <v>37181</v>
      </c>
      <c r="F22" s="46">
        <v>1768182</v>
      </c>
      <c r="G22" s="45">
        <v>33000</v>
      </c>
      <c r="H22" s="45">
        <v>0</v>
      </c>
      <c r="I22" s="45">
        <v>1708076</v>
      </c>
      <c r="J22" s="45">
        <v>9780</v>
      </c>
      <c r="K22" s="45">
        <v>1717856</v>
      </c>
      <c r="L22" s="47">
        <v>32802</v>
      </c>
      <c r="M22" s="28">
        <f t="shared" si="0"/>
        <v>0.98675621793401624</v>
      </c>
      <c r="N22" s="28">
        <f t="shared" si="1"/>
        <v>0.2630375729539281</v>
      </c>
      <c r="O22" s="28">
        <f t="shared" si="1"/>
        <v>0.97153799778529581</v>
      </c>
    </row>
    <row r="23" spans="1:15" s="30" customFormat="1" ht="12.75" customHeight="1">
      <c r="A23" s="13"/>
      <c r="B23" s="39" t="s">
        <v>38</v>
      </c>
      <c r="C23" s="15"/>
      <c r="D23" s="53">
        <v>3547669</v>
      </c>
      <c r="E23" s="49">
        <v>98260</v>
      </c>
      <c r="F23" s="50">
        <v>3645929</v>
      </c>
      <c r="G23" s="49">
        <v>59792</v>
      </c>
      <c r="H23" s="49">
        <v>0</v>
      </c>
      <c r="I23" s="49">
        <v>3524400</v>
      </c>
      <c r="J23" s="49">
        <v>24129</v>
      </c>
      <c r="K23" s="49">
        <v>3548529</v>
      </c>
      <c r="L23" s="54">
        <v>59732</v>
      </c>
      <c r="M23" s="31">
        <f t="shared" si="0"/>
        <v>0.9934410453737369</v>
      </c>
      <c r="N23" s="31">
        <f t="shared" si="1"/>
        <v>0.24556279259108488</v>
      </c>
      <c r="O23" s="31">
        <f t="shared" si="1"/>
        <v>0.9732852724230231</v>
      </c>
    </row>
    <row r="24" spans="1:15" s="30" customFormat="1" ht="12.75" customHeight="1">
      <c r="A24" s="5"/>
      <c r="B24" s="38" t="s">
        <v>20</v>
      </c>
      <c r="C24" s="7"/>
      <c r="D24" s="55">
        <v>6488351</v>
      </c>
      <c r="E24" s="45">
        <v>277474</v>
      </c>
      <c r="F24" s="46">
        <v>6765825</v>
      </c>
      <c r="G24" s="45">
        <v>195960</v>
      </c>
      <c r="H24" s="45">
        <v>0</v>
      </c>
      <c r="I24" s="45">
        <v>6418912</v>
      </c>
      <c r="J24" s="45">
        <v>61969</v>
      </c>
      <c r="K24" s="45">
        <v>6480881</v>
      </c>
      <c r="L24" s="51">
        <v>194589</v>
      </c>
      <c r="M24" s="28">
        <f t="shared" si="0"/>
        <v>0.98929789710821747</v>
      </c>
      <c r="N24" s="28">
        <f t="shared" si="1"/>
        <v>0.22333263657135444</v>
      </c>
      <c r="O24" s="28">
        <f t="shared" si="1"/>
        <v>0.95788481079543142</v>
      </c>
    </row>
    <row r="25" spans="1:15" s="30" customFormat="1" ht="12.75" customHeight="1">
      <c r="A25" s="5"/>
      <c r="B25" s="6" t="s">
        <v>39</v>
      </c>
      <c r="C25" s="7"/>
      <c r="D25" s="44">
        <v>7093037</v>
      </c>
      <c r="E25" s="45">
        <v>54273</v>
      </c>
      <c r="F25" s="46">
        <v>7147310</v>
      </c>
      <c r="G25" s="45">
        <v>127093</v>
      </c>
      <c r="H25" s="45">
        <v>0</v>
      </c>
      <c r="I25" s="45">
        <v>7063419</v>
      </c>
      <c r="J25" s="45">
        <v>24112</v>
      </c>
      <c r="K25" s="45">
        <v>7087531</v>
      </c>
      <c r="L25" s="47">
        <v>126915</v>
      </c>
      <c r="M25" s="28">
        <f t="shared" si="0"/>
        <v>0.99582435563215022</v>
      </c>
      <c r="N25" s="28">
        <f t="shared" si="1"/>
        <v>0.44427247434267497</v>
      </c>
      <c r="O25" s="28">
        <f t="shared" si="1"/>
        <v>0.99163615402158289</v>
      </c>
    </row>
    <row r="26" spans="1:15" s="30" customFormat="1" ht="12.75" customHeight="1">
      <c r="A26" s="5"/>
      <c r="B26" s="6" t="s">
        <v>21</v>
      </c>
      <c r="C26" s="7"/>
      <c r="D26" s="44">
        <v>6957395</v>
      </c>
      <c r="E26" s="45">
        <v>155167</v>
      </c>
      <c r="F26" s="46">
        <v>7112562</v>
      </c>
      <c r="G26" s="45">
        <v>185854</v>
      </c>
      <c r="H26" s="45">
        <v>0</v>
      </c>
      <c r="I26" s="45">
        <v>6912614</v>
      </c>
      <c r="J26" s="45">
        <v>40202</v>
      </c>
      <c r="K26" s="45">
        <v>6952816</v>
      </c>
      <c r="L26" s="47">
        <v>185854</v>
      </c>
      <c r="M26" s="28">
        <f t="shared" si="0"/>
        <v>0.99356353922696639</v>
      </c>
      <c r="N26" s="28">
        <f t="shared" si="1"/>
        <v>0.2590885948687543</v>
      </c>
      <c r="O26" s="28">
        <f t="shared" si="1"/>
        <v>0.97754030123041458</v>
      </c>
    </row>
    <row r="27" spans="1:15" s="30" customFormat="1" ht="12.75" customHeight="1">
      <c r="A27" s="5"/>
      <c r="B27" s="6" t="s">
        <v>40</v>
      </c>
      <c r="C27" s="7"/>
      <c r="D27" s="44">
        <v>5246417</v>
      </c>
      <c r="E27" s="45">
        <v>78786</v>
      </c>
      <c r="F27" s="46">
        <v>5325203</v>
      </c>
      <c r="G27" s="45">
        <v>48965</v>
      </c>
      <c r="H27" s="45">
        <v>0</v>
      </c>
      <c r="I27" s="45">
        <v>5208407</v>
      </c>
      <c r="J27" s="45">
        <v>25987</v>
      </c>
      <c r="K27" s="45">
        <v>5234394</v>
      </c>
      <c r="L27" s="47">
        <v>48965</v>
      </c>
      <c r="M27" s="28">
        <f t="shared" si="0"/>
        <v>0.99275505549787602</v>
      </c>
      <c r="N27" s="28">
        <f t="shared" si="1"/>
        <v>0.32984286548371539</v>
      </c>
      <c r="O27" s="28">
        <f t="shared" si="1"/>
        <v>0.98294731675017832</v>
      </c>
    </row>
    <row r="28" spans="1:15" s="30" customFormat="1" ht="12.75" customHeight="1">
      <c r="A28" s="13"/>
      <c r="B28" s="39" t="s">
        <v>22</v>
      </c>
      <c r="C28" s="15"/>
      <c r="D28" s="53">
        <v>4182891</v>
      </c>
      <c r="E28" s="49">
        <v>155299</v>
      </c>
      <c r="F28" s="50">
        <v>4338190</v>
      </c>
      <c r="G28" s="49">
        <v>98626</v>
      </c>
      <c r="H28" s="49">
        <v>0</v>
      </c>
      <c r="I28" s="49">
        <v>4141053</v>
      </c>
      <c r="J28" s="49">
        <v>40992</v>
      </c>
      <c r="K28" s="49">
        <v>4182045</v>
      </c>
      <c r="L28" s="54">
        <v>98232</v>
      </c>
      <c r="M28" s="31">
        <f t="shared" si="0"/>
        <v>0.98999782686185223</v>
      </c>
      <c r="N28" s="31">
        <f t="shared" si="1"/>
        <v>0.2639553377677899</v>
      </c>
      <c r="O28" s="31">
        <f t="shared" si="1"/>
        <v>0.96400687844469701</v>
      </c>
    </row>
    <row r="29" spans="1:15" s="30" customFormat="1" ht="12.75" customHeight="1">
      <c r="A29" s="5"/>
      <c r="B29" s="6" t="s">
        <v>41</v>
      </c>
      <c r="C29" s="7"/>
      <c r="D29" s="55">
        <v>3468519</v>
      </c>
      <c r="E29" s="45">
        <v>71457</v>
      </c>
      <c r="F29" s="46">
        <v>3539976</v>
      </c>
      <c r="G29" s="45">
        <v>137748</v>
      </c>
      <c r="H29" s="45">
        <v>0</v>
      </c>
      <c r="I29" s="45">
        <v>3437916</v>
      </c>
      <c r="J29" s="45">
        <v>13522</v>
      </c>
      <c r="K29" s="45">
        <v>3451438</v>
      </c>
      <c r="L29" s="51">
        <v>136248</v>
      </c>
      <c r="M29" s="28">
        <f t="shared" si="0"/>
        <v>0.99117692594447371</v>
      </c>
      <c r="N29" s="28">
        <f t="shared" si="1"/>
        <v>0.18923268539121429</v>
      </c>
      <c r="O29" s="28">
        <f t="shared" si="1"/>
        <v>0.97498909597127215</v>
      </c>
    </row>
    <row r="30" spans="1:15" s="30" customFormat="1" ht="12.75" customHeight="1">
      <c r="A30" s="5"/>
      <c r="B30" s="6" t="s">
        <v>42</v>
      </c>
      <c r="C30" s="7"/>
      <c r="D30" s="44">
        <v>3577503</v>
      </c>
      <c r="E30" s="45">
        <v>76680</v>
      </c>
      <c r="F30" s="46">
        <v>3654183</v>
      </c>
      <c r="G30" s="45">
        <v>50651</v>
      </c>
      <c r="H30" s="45">
        <v>0</v>
      </c>
      <c r="I30" s="45">
        <v>3548579</v>
      </c>
      <c r="J30" s="45">
        <v>22881</v>
      </c>
      <c r="K30" s="45">
        <v>3571460</v>
      </c>
      <c r="L30" s="47">
        <v>50651</v>
      </c>
      <c r="M30" s="28">
        <f t="shared" si="0"/>
        <v>0.99191503123826874</v>
      </c>
      <c r="N30" s="28">
        <f t="shared" si="1"/>
        <v>0.29839593114241003</v>
      </c>
      <c r="O30" s="28">
        <f t="shared" si="1"/>
        <v>0.97736210802797785</v>
      </c>
    </row>
    <row r="31" spans="1:15" s="30" customFormat="1" ht="12.75" customHeight="1">
      <c r="A31" s="5"/>
      <c r="B31" s="6" t="s">
        <v>25</v>
      </c>
      <c r="C31" s="7"/>
      <c r="D31" s="44">
        <v>1247899</v>
      </c>
      <c r="E31" s="45">
        <v>27184</v>
      </c>
      <c r="F31" s="46">
        <v>1275083</v>
      </c>
      <c r="G31" s="45">
        <v>0</v>
      </c>
      <c r="H31" s="45">
        <v>0</v>
      </c>
      <c r="I31" s="45">
        <v>1232382</v>
      </c>
      <c r="J31" s="45">
        <v>7867</v>
      </c>
      <c r="K31" s="45">
        <v>1240249</v>
      </c>
      <c r="L31" s="47">
        <v>0</v>
      </c>
      <c r="M31" s="28">
        <f t="shared" si="0"/>
        <v>0.98756550009255561</v>
      </c>
      <c r="N31" s="28">
        <f t="shared" si="1"/>
        <v>0.28939817539729251</v>
      </c>
      <c r="O31" s="28">
        <f t="shared" si="1"/>
        <v>0.97268099409999187</v>
      </c>
    </row>
    <row r="32" spans="1:15" s="30" customFormat="1" ht="12.75" customHeight="1">
      <c r="A32" s="5"/>
      <c r="B32" s="6" t="s">
        <v>43</v>
      </c>
      <c r="C32" s="7"/>
      <c r="D32" s="44">
        <v>1558786</v>
      </c>
      <c r="E32" s="45">
        <v>40244</v>
      </c>
      <c r="F32" s="46">
        <v>1599030</v>
      </c>
      <c r="G32" s="45">
        <v>108649</v>
      </c>
      <c r="H32" s="45">
        <v>0</v>
      </c>
      <c r="I32" s="45">
        <v>1546288</v>
      </c>
      <c r="J32" s="45">
        <v>14116</v>
      </c>
      <c r="K32" s="45">
        <v>1560404</v>
      </c>
      <c r="L32" s="47">
        <v>108649</v>
      </c>
      <c r="M32" s="28">
        <f t="shared" si="0"/>
        <v>0.99198222206255382</v>
      </c>
      <c r="N32" s="28">
        <f t="shared" si="1"/>
        <v>0.3507603617930623</v>
      </c>
      <c r="O32" s="28">
        <f t="shared" si="1"/>
        <v>0.97584410548895273</v>
      </c>
    </row>
    <row r="33" spans="1:15" s="30" customFormat="1" ht="12.75" customHeight="1">
      <c r="A33" s="13"/>
      <c r="B33" s="39" t="s">
        <v>44</v>
      </c>
      <c r="C33" s="15"/>
      <c r="D33" s="53">
        <v>1174822</v>
      </c>
      <c r="E33" s="49">
        <v>61883</v>
      </c>
      <c r="F33" s="50">
        <v>1236705</v>
      </c>
      <c r="G33" s="49">
        <v>0</v>
      </c>
      <c r="H33" s="49">
        <v>0</v>
      </c>
      <c r="I33" s="49">
        <v>1156215</v>
      </c>
      <c r="J33" s="49">
        <v>16907</v>
      </c>
      <c r="K33" s="49">
        <v>1173122</v>
      </c>
      <c r="L33" s="54">
        <v>0</v>
      </c>
      <c r="M33" s="31">
        <f t="shared" si="0"/>
        <v>0.98416185600882522</v>
      </c>
      <c r="N33" s="31">
        <f t="shared" si="1"/>
        <v>0.27320912043695361</v>
      </c>
      <c r="O33" s="31">
        <f t="shared" si="1"/>
        <v>0.94858676887374116</v>
      </c>
    </row>
    <row r="34" spans="1:15" s="30" customFormat="1" ht="12.75" customHeight="1">
      <c r="A34" s="5"/>
      <c r="B34" s="6" t="s">
        <v>45</v>
      </c>
      <c r="C34" s="7"/>
      <c r="D34" s="55">
        <v>2646199</v>
      </c>
      <c r="E34" s="45">
        <v>75262</v>
      </c>
      <c r="F34" s="46">
        <v>2721461</v>
      </c>
      <c r="G34" s="45">
        <v>101097</v>
      </c>
      <c r="H34" s="45">
        <v>0</v>
      </c>
      <c r="I34" s="45">
        <v>2625848</v>
      </c>
      <c r="J34" s="45">
        <v>16785</v>
      </c>
      <c r="K34" s="45">
        <v>2642633</v>
      </c>
      <c r="L34" s="51">
        <v>101097</v>
      </c>
      <c r="M34" s="28">
        <f t="shared" si="0"/>
        <v>0.99230934634923529</v>
      </c>
      <c r="N34" s="28">
        <f t="shared" si="1"/>
        <v>0.2230209136084611</v>
      </c>
      <c r="O34" s="28">
        <f t="shared" si="1"/>
        <v>0.97103467585976799</v>
      </c>
    </row>
    <row r="35" spans="1:15" s="30" customFormat="1" ht="12.75" customHeight="1">
      <c r="A35" s="5"/>
      <c r="B35" s="6" t="s">
        <v>46</v>
      </c>
      <c r="C35" s="7"/>
      <c r="D35" s="44">
        <v>1524185</v>
      </c>
      <c r="E35" s="45">
        <v>37784</v>
      </c>
      <c r="F35" s="46">
        <v>1561969</v>
      </c>
      <c r="G35" s="45">
        <v>0</v>
      </c>
      <c r="H35" s="45">
        <v>0</v>
      </c>
      <c r="I35" s="45">
        <v>1509119</v>
      </c>
      <c r="J35" s="45">
        <v>10915</v>
      </c>
      <c r="K35" s="45">
        <v>1520034</v>
      </c>
      <c r="L35" s="47">
        <v>0</v>
      </c>
      <c r="M35" s="28">
        <f t="shared" si="0"/>
        <v>0.99011537313383879</v>
      </c>
      <c r="N35" s="28">
        <f t="shared" si="1"/>
        <v>0.2888788905356765</v>
      </c>
      <c r="O35" s="28">
        <f t="shared" si="1"/>
        <v>0.97315247613749056</v>
      </c>
    </row>
    <row r="36" spans="1:15" s="30" customFormat="1" ht="12.75" customHeight="1">
      <c r="A36" s="5"/>
      <c r="B36" s="6" t="s">
        <v>86</v>
      </c>
      <c r="C36" s="7"/>
      <c r="D36" s="44">
        <v>4941316</v>
      </c>
      <c r="E36" s="45">
        <v>49777</v>
      </c>
      <c r="F36" s="46">
        <v>4991093</v>
      </c>
      <c r="G36" s="45">
        <v>59479</v>
      </c>
      <c r="H36" s="45">
        <v>0</v>
      </c>
      <c r="I36" s="45">
        <v>4912998</v>
      </c>
      <c r="J36" s="45">
        <v>15392</v>
      </c>
      <c r="K36" s="45">
        <v>4928390</v>
      </c>
      <c r="L36" s="47">
        <v>59360</v>
      </c>
      <c r="M36" s="28">
        <f t="shared" si="0"/>
        <v>0.99426913801910255</v>
      </c>
      <c r="N36" s="28">
        <f t="shared" si="1"/>
        <v>0.30921911726299295</v>
      </c>
      <c r="O36" s="28">
        <f t="shared" si="1"/>
        <v>0.98743702030797664</v>
      </c>
    </row>
    <row r="37" spans="1:15" s="30" customFormat="1" ht="12.75" customHeight="1">
      <c r="A37" s="5"/>
      <c r="B37" s="6" t="s">
        <v>90</v>
      </c>
      <c r="C37" s="7"/>
      <c r="D37" s="44">
        <v>2777410</v>
      </c>
      <c r="E37" s="45">
        <v>99183</v>
      </c>
      <c r="F37" s="46">
        <v>2876593</v>
      </c>
      <c r="G37" s="45">
        <v>64620</v>
      </c>
      <c r="H37" s="45">
        <v>0</v>
      </c>
      <c r="I37" s="45">
        <v>2745120</v>
      </c>
      <c r="J37" s="45">
        <v>24538</v>
      </c>
      <c r="K37" s="45">
        <v>2769658</v>
      </c>
      <c r="L37" s="47">
        <v>64403</v>
      </c>
      <c r="M37" s="28">
        <f t="shared" si="0"/>
        <v>0.98837406072564005</v>
      </c>
      <c r="N37" s="28">
        <f t="shared" si="1"/>
        <v>0.2474012683625218</v>
      </c>
      <c r="O37" s="28">
        <f t="shared" si="1"/>
        <v>0.96282581512226439</v>
      </c>
    </row>
    <row r="38" spans="1:15" s="30" customFormat="1" ht="12.75" customHeight="1">
      <c r="A38" s="13"/>
      <c r="B38" s="39" t="s">
        <v>47</v>
      </c>
      <c r="C38" s="15"/>
      <c r="D38" s="53">
        <v>1875334</v>
      </c>
      <c r="E38" s="49">
        <v>91916</v>
      </c>
      <c r="F38" s="50">
        <v>1967250</v>
      </c>
      <c r="G38" s="49">
        <v>71068</v>
      </c>
      <c r="H38" s="49">
        <v>0</v>
      </c>
      <c r="I38" s="49">
        <v>1850397</v>
      </c>
      <c r="J38" s="49">
        <v>19756</v>
      </c>
      <c r="K38" s="49">
        <v>1870153</v>
      </c>
      <c r="L38" s="54">
        <v>70854</v>
      </c>
      <c r="M38" s="31">
        <f t="shared" si="0"/>
        <v>0.98670263537055269</v>
      </c>
      <c r="N38" s="31">
        <f t="shared" si="1"/>
        <v>0.21493537577788416</v>
      </c>
      <c r="O38" s="31">
        <f t="shared" si="1"/>
        <v>0.95064328377176266</v>
      </c>
    </row>
    <row r="39" spans="1:15" s="30" customFormat="1" ht="12.75" customHeight="1">
      <c r="A39" s="5"/>
      <c r="B39" s="6" t="s">
        <v>48</v>
      </c>
      <c r="C39" s="7"/>
      <c r="D39" s="55">
        <v>1734088</v>
      </c>
      <c r="E39" s="45">
        <v>51956</v>
      </c>
      <c r="F39" s="46">
        <v>1786044</v>
      </c>
      <c r="G39" s="45">
        <v>44358</v>
      </c>
      <c r="H39" s="45">
        <v>0</v>
      </c>
      <c r="I39" s="45">
        <v>1717689</v>
      </c>
      <c r="J39" s="45">
        <v>14952</v>
      </c>
      <c r="K39" s="45">
        <v>1732641</v>
      </c>
      <c r="L39" s="51">
        <v>44128</v>
      </c>
      <c r="M39" s="28">
        <f t="shared" si="0"/>
        <v>0.99054315582600194</v>
      </c>
      <c r="N39" s="28">
        <f t="shared" si="1"/>
        <v>0.28778196935868811</v>
      </c>
      <c r="O39" s="28">
        <f t="shared" si="1"/>
        <v>0.97009984076540112</v>
      </c>
    </row>
    <row r="40" spans="1:15" s="30" customFormat="1" ht="12.75" customHeight="1">
      <c r="A40" s="5"/>
      <c r="B40" s="6" t="s">
        <v>49</v>
      </c>
      <c r="C40" s="7"/>
      <c r="D40" s="44">
        <v>2787136</v>
      </c>
      <c r="E40" s="45">
        <v>142770</v>
      </c>
      <c r="F40" s="46">
        <v>2929906</v>
      </c>
      <c r="G40" s="45">
        <v>99482</v>
      </c>
      <c r="H40" s="45">
        <v>0</v>
      </c>
      <c r="I40" s="45">
        <v>2757131</v>
      </c>
      <c r="J40" s="45">
        <v>36457</v>
      </c>
      <c r="K40" s="45">
        <v>2793588</v>
      </c>
      <c r="L40" s="47">
        <v>99828</v>
      </c>
      <c r="M40" s="28">
        <f t="shared" si="0"/>
        <v>0.98923446864451536</v>
      </c>
      <c r="N40" s="28">
        <f t="shared" si="1"/>
        <v>0.25535476640750859</v>
      </c>
      <c r="O40" s="28">
        <f t="shared" si="1"/>
        <v>0.95347359266816067</v>
      </c>
    </row>
    <row r="41" spans="1:15" s="30" customFormat="1" ht="12.75" customHeight="1">
      <c r="A41" s="5"/>
      <c r="B41" s="6" t="s">
        <v>50</v>
      </c>
      <c r="C41" s="7"/>
      <c r="D41" s="44">
        <v>1491327</v>
      </c>
      <c r="E41" s="45">
        <v>70944</v>
      </c>
      <c r="F41" s="46">
        <v>1562271</v>
      </c>
      <c r="G41" s="45">
        <v>63861</v>
      </c>
      <c r="H41" s="45">
        <v>0</v>
      </c>
      <c r="I41" s="45">
        <v>1470094</v>
      </c>
      <c r="J41" s="45">
        <v>16172</v>
      </c>
      <c r="K41" s="45">
        <v>1486266</v>
      </c>
      <c r="L41" s="47">
        <v>63809</v>
      </c>
      <c r="M41" s="28">
        <f t="shared" ref="M41:M72" si="2">IF(I41=0,"",(I41/D41))</f>
        <v>0.9857623445428132</v>
      </c>
      <c r="N41" s="28">
        <f t="shared" si="1"/>
        <v>0.22795444294091113</v>
      </c>
      <c r="O41" s="28">
        <f t="shared" si="1"/>
        <v>0.95134966980760705</v>
      </c>
    </row>
    <row r="42" spans="1:15" s="30" customFormat="1" ht="12.75" customHeight="1">
      <c r="A42" s="5"/>
      <c r="B42" s="6" t="s">
        <v>51</v>
      </c>
      <c r="C42" s="7"/>
      <c r="D42" s="44">
        <v>2405585</v>
      </c>
      <c r="E42" s="45">
        <v>40038</v>
      </c>
      <c r="F42" s="46">
        <v>2445623</v>
      </c>
      <c r="G42" s="45">
        <v>90338</v>
      </c>
      <c r="H42" s="45">
        <v>0</v>
      </c>
      <c r="I42" s="45">
        <v>2394850</v>
      </c>
      <c r="J42" s="45">
        <v>13796</v>
      </c>
      <c r="K42" s="45">
        <v>2408646</v>
      </c>
      <c r="L42" s="47">
        <v>90845</v>
      </c>
      <c r="M42" s="28">
        <f t="shared" si="2"/>
        <v>0.99553746801713516</v>
      </c>
      <c r="N42" s="28">
        <f t="shared" si="1"/>
        <v>0.34457265597682202</v>
      </c>
      <c r="O42" s="28">
        <f t="shared" si="1"/>
        <v>0.98488033519475404</v>
      </c>
    </row>
    <row r="43" spans="1:15" s="30" customFormat="1" ht="12.75" customHeight="1">
      <c r="A43" s="13"/>
      <c r="B43" s="39" t="s">
        <v>52</v>
      </c>
      <c r="C43" s="15"/>
      <c r="D43" s="53">
        <v>732290</v>
      </c>
      <c r="E43" s="49">
        <v>6582</v>
      </c>
      <c r="F43" s="50">
        <v>738872</v>
      </c>
      <c r="G43" s="49">
        <v>73017</v>
      </c>
      <c r="H43" s="49">
        <v>0</v>
      </c>
      <c r="I43" s="49">
        <v>727048</v>
      </c>
      <c r="J43" s="49">
        <v>3204</v>
      </c>
      <c r="K43" s="49">
        <v>730252</v>
      </c>
      <c r="L43" s="54">
        <v>72957</v>
      </c>
      <c r="M43" s="31">
        <f t="shared" si="2"/>
        <v>0.99284163377896739</v>
      </c>
      <c r="N43" s="31">
        <f t="shared" si="1"/>
        <v>0.48678213309024615</v>
      </c>
      <c r="O43" s="31">
        <f t="shared" si="1"/>
        <v>0.98833356792516158</v>
      </c>
    </row>
    <row r="44" spans="1:15" s="30" customFormat="1" ht="12.75" customHeight="1">
      <c r="A44" s="5"/>
      <c r="B44" s="38" t="s">
        <v>53</v>
      </c>
      <c r="C44" s="7"/>
      <c r="D44" s="55">
        <v>3415338</v>
      </c>
      <c r="E44" s="45">
        <v>34169</v>
      </c>
      <c r="F44" s="46">
        <v>3449507</v>
      </c>
      <c r="G44" s="45">
        <v>157080</v>
      </c>
      <c r="H44" s="45">
        <v>0</v>
      </c>
      <c r="I44" s="45">
        <v>3400170</v>
      </c>
      <c r="J44" s="45">
        <v>12175</v>
      </c>
      <c r="K44" s="45">
        <v>3412345</v>
      </c>
      <c r="L44" s="51">
        <v>156949</v>
      </c>
      <c r="M44" s="28">
        <f t="shared" si="2"/>
        <v>0.99555885830333635</v>
      </c>
      <c r="N44" s="28">
        <f t="shared" si="1"/>
        <v>0.35631712956188361</v>
      </c>
      <c r="O44" s="28">
        <f t="shared" si="1"/>
        <v>0.98922686633191348</v>
      </c>
    </row>
    <row r="45" spans="1:15" s="30" customFormat="1" ht="12.75" customHeight="1">
      <c r="A45" s="5"/>
      <c r="B45" s="6" t="s">
        <v>54</v>
      </c>
      <c r="C45" s="7"/>
      <c r="D45" s="44">
        <v>636030</v>
      </c>
      <c r="E45" s="45">
        <v>10666</v>
      </c>
      <c r="F45" s="46">
        <v>646696</v>
      </c>
      <c r="G45" s="45">
        <v>0</v>
      </c>
      <c r="H45" s="45">
        <v>0</v>
      </c>
      <c r="I45" s="45">
        <v>631691</v>
      </c>
      <c r="J45" s="45">
        <v>4498</v>
      </c>
      <c r="K45" s="45">
        <v>636189</v>
      </c>
      <c r="L45" s="47">
        <v>0</v>
      </c>
      <c r="M45" s="28">
        <f t="shared" si="2"/>
        <v>0.99317799474867541</v>
      </c>
      <c r="N45" s="28">
        <f t="shared" si="1"/>
        <v>0.42171385711606973</v>
      </c>
      <c r="O45" s="28">
        <f t="shared" si="1"/>
        <v>0.98375279884211442</v>
      </c>
    </row>
    <row r="46" spans="1:15" s="30" customFormat="1" ht="12.75" customHeight="1">
      <c r="A46" s="5"/>
      <c r="B46" s="6" t="s">
        <v>55</v>
      </c>
      <c r="C46" s="7"/>
      <c r="D46" s="44">
        <v>1294535</v>
      </c>
      <c r="E46" s="45">
        <v>40551</v>
      </c>
      <c r="F46" s="46">
        <v>1335086</v>
      </c>
      <c r="G46" s="45">
        <v>0</v>
      </c>
      <c r="H46" s="45">
        <v>0</v>
      </c>
      <c r="I46" s="45">
        <v>1281026</v>
      </c>
      <c r="J46" s="45">
        <v>13001</v>
      </c>
      <c r="K46" s="45">
        <v>1294027</v>
      </c>
      <c r="L46" s="47">
        <v>0</v>
      </c>
      <c r="M46" s="28">
        <f t="shared" si="2"/>
        <v>0.98956459269158425</v>
      </c>
      <c r="N46" s="28">
        <f t="shared" si="1"/>
        <v>0.32060861631032528</v>
      </c>
      <c r="O46" s="28">
        <f t="shared" si="1"/>
        <v>0.96924617590177709</v>
      </c>
    </row>
    <row r="47" spans="1:15" s="30" customFormat="1" ht="12.75" customHeight="1">
      <c r="A47" s="5"/>
      <c r="B47" s="6" t="s">
        <v>56</v>
      </c>
      <c r="C47" s="7"/>
      <c r="D47" s="44">
        <v>1483570</v>
      </c>
      <c r="E47" s="45">
        <v>52525</v>
      </c>
      <c r="F47" s="46">
        <v>1536095</v>
      </c>
      <c r="G47" s="45">
        <v>0</v>
      </c>
      <c r="H47" s="45">
        <v>0</v>
      </c>
      <c r="I47" s="45">
        <v>1471975</v>
      </c>
      <c r="J47" s="45">
        <v>11049</v>
      </c>
      <c r="K47" s="45">
        <v>1483024</v>
      </c>
      <c r="L47" s="47">
        <v>0</v>
      </c>
      <c r="M47" s="28">
        <f t="shared" si="2"/>
        <v>0.9921843930518951</v>
      </c>
      <c r="N47" s="28">
        <f t="shared" si="1"/>
        <v>0.21035697287006189</v>
      </c>
      <c r="O47" s="28">
        <f t="shared" si="1"/>
        <v>0.96545070454626825</v>
      </c>
    </row>
    <row r="48" spans="1:15" s="30" customFormat="1" ht="12.75" customHeight="1">
      <c r="A48" s="13"/>
      <c r="B48" s="39" t="s">
        <v>57</v>
      </c>
      <c r="C48" s="15"/>
      <c r="D48" s="53">
        <v>896196</v>
      </c>
      <c r="E48" s="49">
        <v>30705</v>
      </c>
      <c r="F48" s="50">
        <v>926901</v>
      </c>
      <c r="G48" s="49">
        <v>0</v>
      </c>
      <c r="H48" s="49">
        <v>0</v>
      </c>
      <c r="I48" s="49">
        <v>889362</v>
      </c>
      <c r="J48" s="49">
        <v>7496</v>
      </c>
      <c r="K48" s="49">
        <v>896858</v>
      </c>
      <c r="L48" s="54">
        <v>0</v>
      </c>
      <c r="M48" s="31">
        <f t="shared" si="2"/>
        <v>0.99237443594927899</v>
      </c>
      <c r="N48" s="31">
        <f t="shared" si="1"/>
        <v>0.24412962058296694</v>
      </c>
      <c r="O48" s="31">
        <f t="shared" si="1"/>
        <v>0.96758769275251622</v>
      </c>
    </row>
    <row r="49" spans="1:15" s="30" customFormat="1" ht="12.75" customHeight="1">
      <c r="A49" s="5"/>
      <c r="B49" s="6" t="s">
        <v>58</v>
      </c>
      <c r="C49" s="7"/>
      <c r="D49" s="55">
        <v>314936</v>
      </c>
      <c r="E49" s="45">
        <v>19016</v>
      </c>
      <c r="F49" s="46">
        <v>333952</v>
      </c>
      <c r="G49" s="45">
        <v>0</v>
      </c>
      <c r="H49" s="45">
        <v>0</v>
      </c>
      <c r="I49" s="45">
        <v>310215</v>
      </c>
      <c r="J49" s="45">
        <v>3136</v>
      </c>
      <c r="K49" s="45">
        <v>313351</v>
      </c>
      <c r="L49" s="51">
        <v>0</v>
      </c>
      <c r="M49" s="28">
        <f t="shared" si="2"/>
        <v>0.98500965275484542</v>
      </c>
      <c r="N49" s="28">
        <f t="shared" si="1"/>
        <v>0.16491375683634835</v>
      </c>
      <c r="O49" s="28">
        <f t="shared" si="1"/>
        <v>0.93831149386738211</v>
      </c>
    </row>
    <row r="50" spans="1:15" s="30" customFormat="1" ht="12.75" customHeight="1">
      <c r="A50" s="5"/>
      <c r="B50" s="6" t="s">
        <v>59</v>
      </c>
      <c r="C50" s="7"/>
      <c r="D50" s="44">
        <v>687772</v>
      </c>
      <c r="E50" s="45">
        <v>29190</v>
      </c>
      <c r="F50" s="46">
        <v>716962</v>
      </c>
      <c r="G50" s="45">
        <v>0</v>
      </c>
      <c r="H50" s="45">
        <v>0</v>
      </c>
      <c r="I50" s="45">
        <v>679246</v>
      </c>
      <c r="J50" s="45">
        <v>6973</v>
      </c>
      <c r="K50" s="45">
        <v>686219</v>
      </c>
      <c r="L50" s="47">
        <v>0</v>
      </c>
      <c r="M50" s="28">
        <f t="shared" si="2"/>
        <v>0.98760344998051675</v>
      </c>
      <c r="N50" s="28">
        <f t="shared" si="1"/>
        <v>0.23888317917094895</v>
      </c>
      <c r="O50" s="28">
        <f t="shared" si="1"/>
        <v>0.95712046105651349</v>
      </c>
    </row>
    <row r="51" spans="1:15" s="30" customFormat="1" ht="12.75" customHeight="1">
      <c r="A51" s="5"/>
      <c r="B51" s="6" t="s">
        <v>60</v>
      </c>
      <c r="C51" s="7"/>
      <c r="D51" s="44">
        <v>508367</v>
      </c>
      <c r="E51" s="45">
        <v>11631</v>
      </c>
      <c r="F51" s="46">
        <v>519998</v>
      </c>
      <c r="G51" s="45">
        <v>0</v>
      </c>
      <c r="H51" s="45">
        <v>0</v>
      </c>
      <c r="I51" s="45">
        <v>504708</v>
      </c>
      <c r="J51" s="45">
        <v>3435</v>
      </c>
      <c r="K51" s="45">
        <v>508143</v>
      </c>
      <c r="L51" s="47">
        <v>0</v>
      </c>
      <c r="M51" s="28">
        <f t="shared" si="2"/>
        <v>0.99280244390371519</v>
      </c>
      <c r="N51" s="28">
        <f t="shared" si="1"/>
        <v>0.29533144183647148</v>
      </c>
      <c r="O51" s="28">
        <f t="shared" si="1"/>
        <v>0.9772018353916746</v>
      </c>
    </row>
    <row r="52" spans="1:15" s="30" customFormat="1" ht="12.75" customHeight="1">
      <c r="A52" s="5"/>
      <c r="B52" s="6" t="s">
        <v>61</v>
      </c>
      <c r="C52" s="7"/>
      <c r="D52" s="44">
        <v>1416205</v>
      </c>
      <c r="E52" s="45">
        <v>71273</v>
      </c>
      <c r="F52" s="46">
        <v>1487478</v>
      </c>
      <c r="G52" s="45">
        <v>26369</v>
      </c>
      <c r="H52" s="45">
        <v>0</v>
      </c>
      <c r="I52" s="45">
        <v>1393694</v>
      </c>
      <c r="J52" s="45">
        <v>11470</v>
      </c>
      <c r="K52" s="45">
        <v>1405164</v>
      </c>
      <c r="L52" s="47">
        <v>26316</v>
      </c>
      <c r="M52" s="28">
        <f t="shared" si="2"/>
        <v>0.98410470235594427</v>
      </c>
      <c r="N52" s="28">
        <f t="shared" si="1"/>
        <v>0.16093050664346947</v>
      </c>
      <c r="O52" s="28">
        <f t="shared" si="1"/>
        <v>0.94466203869905974</v>
      </c>
    </row>
    <row r="53" spans="1:15" s="30" customFormat="1" ht="12.75" customHeight="1">
      <c r="A53" s="13"/>
      <c r="B53" s="39" t="s">
        <v>62</v>
      </c>
      <c r="C53" s="15"/>
      <c r="D53" s="53">
        <v>65316</v>
      </c>
      <c r="E53" s="49">
        <v>1483</v>
      </c>
      <c r="F53" s="50">
        <v>66799</v>
      </c>
      <c r="G53" s="49">
        <v>0</v>
      </c>
      <c r="H53" s="49">
        <v>0</v>
      </c>
      <c r="I53" s="49">
        <v>64576</v>
      </c>
      <c r="J53" s="49">
        <v>961</v>
      </c>
      <c r="K53" s="49">
        <v>65537</v>
      </c>
      <c r="L53" s="54">
        <v>0</v>
      </c>
      <c r="M53" s="31">
        <f t="shared" si="2"/>
        <v>0.98867046359238164</v>
      </c>
      <c r="N53" s="31">
        <f t="shared" si="1"/>
        <v>0.64801078894133513</v>
      </c>
      <c r="O53" s="31">
        <f t="shared" si="1"/>
        <v>0.98110750160930549</v>
      </c>
    </row>
    <row r="54" spans="1:15" s="30" customFormat="1" ht="12.75" customHeight="1">
      <c r="A54" s="5"/>
      <c r="B54" s="6" t="s">
        <v>23</v>
      </c>
      <c r="C54" s="7"/>
      <c r="D54" s="55">
        <v>708534</v>
      </c>
      <c r="E54" s="45">
        <v>35721</v>
      </c>
      <c r="F54" s="46">
        <v>744255</v>
      </c>
      <c r="G54" s="45">
        <v>0</v>
      </c>
      <c r="H54" s="45">
        <v>0</v>
      </c>
      <c r="I54" s="45">
        <v>698208</v>
      </c>
      <c r="J54" s="45">
        <v>9854</v>
      </c>
      <c r="K54" s="45">
        <v>708062</v>
      </c>
      <c r="L54" s="51">
        <v>0</v>
      </c>
      <c r="M54" s="28">
        <f t="shared" si="2"/>
        <v>0.98542624630575248</v>
      </c>
      <c r="N54" s="28">
        <f t="shared" si="1"/>
        <v>0.27586013829400075</v>
      </c>
      <c r="O54" s="28">
        <f t="shared" si="1"/>
        <v>0.95137016210841718</v>
      </c>
    </row>
    <row r="55" spans="1:15" s="30" customFormat="1" ht="12.75" customHeight="1">
      <c r="A55" s="5"/>
      <c r="B55" s="6" t="s">
        <v>63</v>
      </c>
      <c r="C55" s="7"/>
      <c r="D55" s="44">
        <v>614940</v>
      </c>
      <c r="E55" s="45">
        <v>12452</v>
      </c>
      <c r="F55" s="46">
        <v>627392</v>
      </c>
      <c r="G55" s="45">
        <v>0</v>
      </c>
      <c r="H55" s="45">
        <v>0</v>
      </c>
      <c r="I55" s="45">
        <v>612237</v>
      </c>
      <c r="J55" s="45">
        <v>3547</v>
      </c>
      <c r="K55" s="45">
        <v>615784</v>
      </c>
      <c r="L55" s="47">
        <v>0</v>
      </c>
      <c r="M55" s="28">
        <f t="shared" si="2"/>
        <v>0.99560444921455749</v>
      </c>
      <c r="N55" s="28">
        <f t="shared" si="1"/>
        <v>0.28485383874076453</v>
      </c>
      <c r="O55" s="28">
        <f t="shared" si="1"/>
        <v>0.98149801081301646</v>
      </c>
    </row>
    <row r="56" spans="1:15" s="30" customFormat="1" ht="12.75" customHeight="1">
      <c r="A56" s="5"/>
      <c r="B56" s="6" t="s">
        <v>64</v>
      </c>
      <c r="C56" s="7"/>
      <c r="D56" s="44">
        <v>1001988</v>
      </c>
      <c r="E56" s="45">
        <v>26441</v>
      </c>
      <c r="F56" s="46">
        <v>1028429</v>
      </c>
      <c r="G56" s="45">
        <v>0</v>
      </c>
      <c r="H56" s="45">
        <v>0</v>
      </c>
      <c r="I56" s="45">
        <v>992083</v>
      </c>
      <c r="J56" s="45">
        <v>6478</v>
      </c>
      <c r="K56" s="45">
        <v>998561</v>
      </c>
      <c r="L56" s="47">
        <v>0</v>
      </c>
      <c r="M56" s="28">
        <f t="shared" si="2"/>
        <v>0.99011465207168148</v>
      </c>
      <c r="N56" s="28">
        <f t="shared" si="1"/>
        <v>0.24499829809765136</v>
      </c>
      <c r="O56" s="28">
        <f t="shared" si="1"/>
        <v>0.97095764510724614</v>
      </c>
    </row>
    <row r="57" spans="1:15" s="30" customFormat="1" ht="12.75" customHeight="1">
      <c r="A57" s="5"/>
      <c r="B57" s="6" t="s">
        <v>65</v>
      </c>
      <c r="C57" s="7"/>
      <c r="D57" s="44">
        <v>380056</v>
      </c>
      <c r="E57" s="45">
        <v>7697</v>
      </c>
      <c r="F57" s="46">
        <v>387753</v>
      </c>
      <c r="G57" s="45">
        <v>4719</v>
      </c>
      <c r="H57" s="45">
        <v>0</v>
      </c>
      <c r="I57" s="45">
        <v>377021</v>
      </c>
      <c r="J57" s="45">
        <v>2747</v>
      </c>
      <c r="K57" s="45">
        <v>379768</v>
      </c>
      <c r="L57" s="47">
        <v>4719</v>
      </c>
      <c r="M57" s="28">
        <f t="shared" si="2"/>
        <v>0.99201433472961875</v>
      </c>
      <c r="N57" s="28">
        <f t="shared" si="1"/>
        <v>0.35689229569962322</v>
      </c>
      <c r="O57" s="28">
        <f t="shared" si="1"/>
        <v>0.97940699362738648</v>
      </c>
    </row>
    <row r="58" spans="1:15" s="30" customFormat="1" ht="12.75" customHeight="1">
      <c r="A58" s="13"/>
      <c r="B58" s="39" t="s">
        <v>66</v>
      </c>
      <c r="C58" s="15"/>
      <c r="D58" s="48">
        <v>301582</v>
      </c>
      <c r="E58" s="49">
        <v>12290</v>
      </c>
      <c r="F58" s="50">
        <v>313872</v>
      </c>
      <c r="G58" s="49">
        <v>2985</v>
      </c>
      <c r="H58" s="49">
        <v>0</v>
      </c>
      <c r="I58" s="49">
        <v>298187</v>
      </c>
      <c r="J58" s="49">
        <v>3483</v>
      </c>
      <c r="K58" s="49">
        <v>301670</v>
      </c>
      <c r="L58" s="54">
        <v>2985</v>
      </c>
      <c r="M58" s="31">
        <f t="shared" si="2"/>
        <v>0.98874269684530247</v>
      </c>
      <c r="N58" s="31">
        <f t="shared" si="1"/>
        <v>0.28340113913751019</v>
      </c>
      <c r="O58" s="31">
        <f t="shared" si="1"/>
        <v>0.96112427996125804</v>
      </c>
    </row>
    <row r="59" spans="1:15" s="30" customFormat="1" ht="12.75" customHeight="1">
      <c r="A59" s="5"/>
      <c r="B59" s="6" t="s">
        <v>67</v>
      </c>
      <c r="C59" s="7"/>
      <c r="D59" s="55">
        <v>280375</v>
      </c>
      <c r="E59" s="45">
        <v>11314</v>
      </c>
      <c r="F59" s="46">
        <v>291689</v>
      </c>
      <c r="G59" s="45">
        <v>2745</v>
      </c>
      <c r="H59" s="45">
        <v>0</v>
      </c>
      <c r="I59" s="45">
        <v>276295</v>
      </c>
      <c r="J59" s="45">
        <v>3387</v>
      </c>
      <c r="K59" s="45">
        <v>279682</v>
      </c>
      <c r="L59" s="51">
        <v>2745</v>
      </c>
      <c r="M59" s="28">
        <f t="shared" si="2"/>
        <v>0.98544806063308066</v>
      </c>
      <c r="N59" s="28">
        <f t="shared" si="1"/>
        <v>0.29936362029344177</v>
      </c>
      <c r="O59" s="28">
        <f t="shared" si="1"/>
        <v>0.95883629482085375</v>
      </c>
    </row>
    <row r="60" spans="1:15" s="30" customFormat="1" ht="12.75" customHeight="1">
      <c r="A60" s="5"/>
      <c r="B60" s="6" t="s">
        <v>68</v>
      </c>
      <c r="C60" s="7"/>
      <c r="D60" s="44">
        <v>466265</v>
      </c>
      <c r="E60" s="45">
        <v>19858</v>
      </c>
      <c r="F60" s="46">
        <v>486123</v>
      </c>
      <c r="G60" s="45">
        <v>4561</v>
      </c>
      <c r="H60" s="45">
        <v>0</v>
      </c>
      <c r="I60" s="45">
        <v>456600</v>
      </c>
      <c r="J60" s="45">
        <v>6141</v>
      </c>
      <c r="K60" s="45">
        <v>462741</v>
      </c>
      <c r="L60" s="47">
        <v>4452</v>
      </c>
      <c r="M60" s="28">
        <f t="shared" si="2"/>
        <v>0.97927144435031577</v>
      </c>
      <c r="N60" s="28">
        <f t="shared" si="1"/>
        <v>0.30924564407291771</v>
      </c>
      <c r="O60" s="28">
        <f t="shared" si="1"/>
        <v>0.95190106207688174</v>
      </c>
    </row>
    <row r="61" spans="1:15" s="30" customFormat="1" ht="12.75" customHeight="1">
      <c r="A61" s="5"/>
      <c r="B61" s="6" t="s">
        <v>69</v>
      </c>
      <c r="C61" s="7"/>
      <c r="D61" s="44">
        <v>171562</v>
      </c>
      <c r="E61" s="45">
        <v>3761</v>
      </c>
      <c r="F61" s="46">
        <v>175323</v>
      </c>
      <c r="G61" s="45">
        <v>831</v>
      </c>
      <c r="H61" s="45">
        <v>0</v>
      </c>
      <c r="I61" s="45">
        <v>167957</v>
      </c>
      <c r="J61" s="45">
        <v>2099</v>
      </c>
      <c r="K61" s="45">
        <v>170056</v>
      </c>
      <c r="L61" s="47">
        <v>802</v>
      </c>
      <c r="M61" s="28">
        <f t="shared" si="2"/>
        <v>0.97898718830510256</v>
      </c>
      <c r="N61" s="28">
        <f t="shared" si="1"/>
        <v>0.55809625099707527</v>
      </c>
      <c r="O61" s="28">
        <f t="shared" si="1"/>
        <v>0.96995830552751205</v>
      </c>
    </row>
    <row r="62" spans="1:15" s="30" customFormat="1" ht="12.75" customHeight="1">
      <c r="A62" s="5"/>
      <c r="B62" s="6" t="s">
        <v>70</v>
      </c>
      <c r="C62" s="7"/>
      <c r="D62" s="44">
        <v>83245</v>
      </c>
      <c r="E62" s="45">
        <v>4345</v>
      </c>
      <c r="F62" s="46">
        <v>87590</v>
      </c>
      <c r="G62" s="45">
        <v>175</v>
      </c>
      <c r="H62" s="45">
        <v>0</v>
      </c>
      <c r="I62" s="45">
        <v>82048</v>
      </c>
      <c r="J62" s="45">
        <v>1066</v>
      </c>
      <c r="K62" s="45">
        <v>83114</v>
      </c>
      <c r="L62" s="47">
        <v>175</v>
      </c>
      <c r="M62" s="28">
        <f t="shared" si="2"/>
        <v>0.9856207580034837</v>
      </c>
      <c r="N62" s="28">
        <f t="shared" si="1"/>
        <v>0.24533947065592634</v>
      </c>
      <c r="O62" s="28">
        <f t="shared" si="1"/>
        <v>0.94889827605891086</v>
      </c>
    </row>
    <row r="63" spans="1:15" s="30" customFormat="1" ht="12.75" customHeight="1">
      <c r="A63" s="13"/>
      <c r="B63" s="39" t="s">
        <v>71</v>
      </c>
      <c r="C63" s="15"/>
      <c r="D63" s="53">
        <v>732454</v>
      </c>
      <c r="E63" s="49">
        <v>40287</v>
      </c>
      <c r="F63" s="50">
        <v>772741</v>
      </c>
      <c r="G63" s="49">
        <v>5380</v>
      </c>
      <c r="H63" s="49">
        <v>0</v>
      </c>
      <c r="I63" s="49">
        <v>718287</v>
      </c>
      <c r="J63" s="49">
        <v>13365</v>
      </c>
      <c r="K63" s="49">
        <v>731652</v>
      </c>
      <c r="L63" s="54">
        <v>5202</v>
      </c>
      <c r="M63" s="31">
        <f t="shared" si="2"/>
        <v>0.98065817102507458</v>
      </c>
      <c r="N63" s="31">
        <f t="shared" si="1"/>
        <v>0.33174473155112072</v>
      </c>
      <c r="O63" s="31">
        <f t="shared" si="1"/>
        <v>0.94682694460368999</v>
      </c>
    </row>
    <row r="64" spans="1:15" s="30" customFormat="1" ht="12.75" customHeight="1">
      <c r="A64" s="5"/>
      <c r="B64" s="6" t="s">
        <v>72</v>
      </c>
      <c r="C64" s="7"/>
      <c r="D64" s="55">
        <v>2429909</v>
      </c>
      <c r="E64" s="45">
        <v>117727</v>
      </c>
      <c r="F64" s="46">
        <v>2547636</v>
      </c>
      <c r="G64" s="45">
        <v>101817</v>
      </c>
      <c r="H64" s="45">
        <v>0</v>
      </c>
      <c r="I64" s="45">
        <v>2391286</v>
      </c>
      <c r="J64" s="45">
        <v>34167</v>
      </c>
      <c r="K64" s="45">
        <v>2425453</v>
      </c>
      <c r="L64" s="51">
        <v>101715</v>
      </c>
      <c r="M64" s="28">
        <f t="shared" si="2"/>
        <v>0.98410516607823584</v>
      </c>
      <c r="N64" s="28">
        <f t="shared" si="1"/>
        <v>0.29022229395126015</v>
      </c>
      <c r="O64" s="28">
        <f t="shared" si="1"/>
        <v>0.95204063688847229</v>
      </c>
    </row>
    <row r="65" spans="1:15" s="30" customFormat="1" ht="12.75" customHeight="1">
      <c r="A65" s="5"/>
      <c r="B65" s="6" t="s">
        <v>26</v>
      </c>
      <c r="C65" s="7"/>
      <c r="D65" s="44">
        <v>726097</v>
      </c>
      <c r="E65" s="45">
        <v>25356</v>
      </c>
      <c r="F65" s="46">
        <v>751453</v>
      </c>
      <c r="G65" s="45">
        <v>2270</v>
      </c>
      <c r="H65" s="45">
        <v>0</v>
      </c>
      <c r="I65" s="45">
        <v>717266</v>
      </c>
      <c r="J65" s="45">
        <v>6905</v>
      </c>
      <c r="K65" s="45">
        <v>724171</v>
      </c>
      <c r="L65" s="47">
        <v>2268</v>
      </c>
      <c r="M65" s="28">
        <f t="shared" si="2"/>
        <v>0.98783771314300983</v>
      </c>
      <c r="N65" s="28">
        <f t="shared" si="1"/>
        <v>0.27232213282852186</v>
      </c>
      <c r="O65" s="28">
        <f t="shared" si="1"/>
        <v>0.96369433617272138</v>
      </c>
    </row>
    <row r="66" spans="1:15" s="30" customFormat="1" ht="12.75" customHeight="1">
      <c r="A66" s="5"/>
      <c r="B66" s="6" t="s">
        <v>73</v>
      </c>
      <c r="C66" s="7"/>
      <c r="D66" s="44">
        <v>314615</v>
      </c>
      <c r="E66" s="45">
        <v>5982</v>
      </c>
      <c r="F66" s="46">
        <v>320597</v>
      </c>
      <c r="G66" s="45">
        <v>0</v>
      </c>
      <c r="H66" s="45">
        <v>0</v>
      </c>
      <c r="I66" s="45">
        <v>311865</v>
      </c>
      <c r="J66" s="45">
        <v>2063</v>
      </c>
      <c r="K66" s="45">
        <v>313928</v>
      </c>
      <c r="L66" s="47">
        <v>0</v>
      </c>
      <c r="M66" s="28">
        <f t="shared" si="2"/>
        <v>0.9912591580185306</v>
      </c>
      <c r="N66" s="28">
        <f t="shared" si="1"/>
        <v>0.34486793714476766</v>
      </c>
      <c r="O66" s="28">
        <f t="shared" si="1"/>
        <v>0.97919818338911468</v>
      </c>
    </row>
    <row r="67" spans="1:15" s="30" customFormat="1" ht="12.75" customHeight="1">
      <c r="A67" s="5"/>
      <c r="B67" s="6" t="s">
        <v>74</v>
      </c>
      <c r="C67" s="7"/>
      <c r="D67" s="44">
        <v>300656</v>
      </c>
      <c r="E67" s="45">
        <v>12323</v>
      </c>
      <c r="F67" s="46">
        <v>312979</v>
      </c>
      <c r="G67" s="45">
        <v>0</v>
      </c>
      <c r="H67" s="45">
        <v>0</v>
      </c>
      <c r="I67" s="45">
        <v>295948</v>
      </c>
      <c r="J67" s="45">
        <v>2296</v>
      </c>
      <c r="K67" s="45">
        <v>298244</v>
      </c>
      <c r="L67" s="47">
        <v>0</v>
      </c>
      <c r="M67" s="28">
        <f t="shared" si="2"/>
        <v>0.98434090788143258</v>
      </c>
      <c r="N67" s="28">
        <f t="shared" si="1"/>
        <v>0.1863182666558468</v>
      </c>
      <c r="O67" s="28">
        <f t="shared" si="1"/>
        <v>0.95292016397266266</v>
      </c>
    </row>
    <row r="68" spans="1:15" ht="12.75" customHeight="1">
      <c r="A68" s="13"/>
      <c r="B68" s="14" t="s">
        <v>75</v>
      </c>
      <c r="C68" s="15"/>
      <c r="D68" s="56">
        <v>728447</v>
      </c>
      <c r="E68" s="49">
        <v>55443</v>
      </c>
      <c r="F68" s="50">
        <v>783890</v>
      </c>
      <c r="G68" s="49">
        <v>0</v>
      </c>
      <c r="H68" s="49">
        <v>0</v>
      </c>
      <c r="I68" s="49">
        <v>717784</v>
      </c>
      <c r="J68" s="49">
        <v>7789</v>
      </c>
      <c r="K68" s="49">
        <v>725573</v>
      </c>
      <c r="L68" s="52">
        <v>0</v>
      </c>
      <c r="M68" s="31">
        <f t="shared" si="2"/>
        <v>0.98536200986482203</v>
      </c>
      <c r="N68" s="31">
        <f t="shared" si="1"/>
        <v>0.14048662590408167</v>
      </c>
      <c r="O68" s="31">
        <f t="shared" si="1"/>
        <v>0.9256056334434678</v>
      </c>
    </row>
    <row r="69" spans="1:15" s="22" customFormat="1" ht="12.75" customHeight="1">
      <c r="A69" s="5"/>
      <c r="B69" s="6" t="s">
        <v>24</v>
      </c>
      <c r="C69" s="7"/>
      <c r="D69" s="57">
        <f t="shared" ref="D69:L69" si="3">SUM(D9:D10)</f>
        <v>252694171</v>
      </c>
      <c r="E69" s="57">
        <f t="shared" si="3"/>
        <v>4302267</v>
      </c>
      <c r="F69" s="57">
        <f t="shared" si="3"/>
        <v>256996438</v>
      </c>
      <c r="G69" s="57">
        <f t="shared" si="3"/>
        <v>10687609</v>
      </c>
      <c r="H69" s="57">
        <f t="shared" si="3"/>
        <v>0</v>
      </c>
      <c r="I69" s="57">
        <f t="shared" si="3"/>
        <v>250464031</v>
      </c>
      <c r="J69" s="57">
        <f t="shared" si="3"/>
        <v>1540627</v>
      </c>
      <c r="K69" s="57">
        <f t="shared" si="3"/>
        <v>252004658</v>
      </c>
      <c r="L69" s="57">
        <f t="shared" si="3"/>
        <v>10614103</v>
      </c>
      <c r="M69" s="32">
        <f t="shared" si="2"/>
        <v>0.99117454909555469</v>
      </c>
      <c r="N69" s="32">
        <f t="shared" si="1"/>
        <v>0.3580965570012275</v>
      </c>
      <c r="O69" s="32">
        <f t="shared" si="1"/>
        <v>0.98057646230878892</v>
      </c>
    </row>
    <row r="70" spans="1:15" s="22" customFormat="1" ht="12.75" customHeight="1">
      <c r="A70" s="5"/>
      <c r="B70" s="6" t="s">
        <v>87</v>
      </c>
      <c r="C70" s="7"/>
      <c r="D70" s="58">
        <f>SUM(D11:D37)</f>
        <v>109323242</v>
      </c>
      <c r="E70" s="58">
        <f t="shared" ref="E70:L70" si="4">SUM(E11:E37)</f>
        <v>3019462</v>
      </c>
      <c r="F70" s="58">
        <f t="shared" si="4"/>
        <v>112342704</v>
      </c>
      <c r="G70" s="58">
        <f t="shared" si="4"/>
        <v>2647350</v>
      </c>
      <c r="H70" s="58">
        <f t="shared" si="4"/>
        <v>0</v>
      </c>
      <c r="I70" s="58">
        <f t="shared" si="4"/>
        <v>108349088</v>
      </c>
      <c r="J70" s="58">
        <f t="shared" si="4"/>
        <v>738995</v>
      </c>
      <c r="K70" s="58">
        <f t="shared" si="4"/>
        <v>109088083</v>
      </c>
      <c r="L70" s="58">
        <f t="shared" si="4"/>
        <v>2642356</v>
      </c>
      <c r="M70" s="28">
        <f t="shared" si="2"/>
        <v>0.99108923242506841</v>
      </c>
      <c r="N70" s="28">
        <f t="shared" si="1"/>
        <v>0.24474393120363827</v>
      </c>
      <c r="O70" s="28">
        <f t="shared" si="1"/>
        <v>0.9710295294298773</v>
      </c>
    </row>
    <row r="71" spans="1:15" s="22" customFormat="1" ht="12.75" customHeight="1">
      <c r="A71" s="5"/>
      <c r="B71" s="6" t="s">
        <v>88</v>
      </c>
      <c r="C71" s="7"/>
      <c r="D71" s="58">
        <f>SUM(D38:D68)</f>
        <v>30984750</v>
      </c>
      <c r="E71" s="58">
        <f t="shared" ref="E71:L71" si="5">SUM(E38:E68)</f>
        <v>1096412</v>
      </c>
      <c r="F71" s="58">
        <f t="shared" si="5"/>
        <v>32081162</v>
      </c>
      <c r="G71" s="58">
        <f t="shared" si="5"/>
        <v>751056</v>
      </c>
      <c r="H71" s="58">
        <f t="shared" si="5"/>
        <v>0</v>
      </c>
      <c r="I71" s="58">
        <f t="shared" si="5"/>
        <v>30656944</v>
      </c>
      <c r="J71" s="58">
        <f t="shared" si="5"/>
        <v>283918</v>
      </c>
      <c r="K71" s="58">
        <f t="shared" si="5"/>
        <v>30940862</v>
      </c>
      <c r="L71" s="58">
        <f t="shared" si="5"/>
        <v>750749</v>
      </c>
      <c r="M71" s="28">
        <f t="shared" si="2"/>
        <v>0.98942040842672607</v>
      </c>
      <c r="N71" s="28">
        <f t="shared" si="1"/>
        <v>0.25895192683042506</v>
      </c>
      <c r="O71" s="28">
        <f t="shared" si="1"/>
        <v>0.96445577625897716</v>
      </c>
    </row>
    <row r="72" spans="1:15" s="22" customFormat="1" ht="12.75" customHeight="1">
      <c r="A72" s="13"/>
      <c r="B72" s="14" t="s">
        <v>89</v>
      </c>
      <c r="C72" s="15"/>
      <c r="D72" s="59">
        <f t="shared" ref="D72:L72" si="6">SUM(D9:D68)</f>
        <v>393002163</v>
      </c>
      <c r="E72" s="59">
        <f t="shared" si="6"/>
        <v>8418141</v>
      </c>
      <c r="F72" s="59">
        <f t="shared" si="6"/>
        <v>401420304</v>
      </c>
      <c r="G72" s="59">
        <f t="shared" si="6"/>
        <v>14086015</v>
      </c>
      <c r="H72" s="59">
        <f t="shared" si="6"/>
        <v>0</v>
      </c>
      <c r="I72" s="59">
        <f t="shared" si="6"/>
        <v>389470063</v>
      </c>
      <c r="J72" s="59">
        <f t="shared" si="6"/>
        <v>2563540</v>
      </c>
      <c r="K72" s="59">
        <f t="shared" si="6"/>
        <v>392033603</v>
      </c>
      <c r="L72" s="59">
        <f t="shared" si="6"/>
        <v>14007208</v>
      </c>
      <c r="M72" s="31">
        <f t="shared" si="2"/>
        <v>0.99101251765884046</v>
      </c>
      <c r="N72" s="31">
        <f t="shared" si="1"/>
        <v>0.3045256666525305</v>
      </c>
      <c r="O72" s="31">
        <f t="shared" si="1"/>
        <v>0.97661627748655189</v>
      </c>
    </row>
  </sheetData>
  <mergeCells count="4">
    <mergeCell ref="D5:H5"/>
    <mergeCell ref="I5:L5"/>
    <mergeCell ref="M5:O5"/>
    <mergeCell ref="B5:B8"/>
  </mergeCells>
  <phoneticPr fontId="2"/>
  <pageMargins left="0.59055118110236227" right="0.39370078740157483" top="0.59055118110236227" bottom="0.59055118110236227" header="0.31496062992125984" footer="0.31496062992125984"/>
  <pageSetup paperSize="9" scale="76" firstPageNumber="249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市町村民税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2021-03-03T09:03:27Z</cp:lastPrinted>
  <dcterms:created xsi:type="dcterms:W3CDTF">2006-10-16T01:47:31Z</dcterms:created>
  <dcterms:modified xsi:type="dcterms:W3CDTF">2023-10-03T04:24:57Z</dcterms:modified>
</cp:coreProperties>
</file>