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市町村支援課\00.一時保存フォルダ（令和３年度）\T_住民税・諸税\T0_課税状況調\T001_課税状況調調査表\09データブック\03ホームページ掲載【概要調書】\"/>
    </mc:Choice>
  </mc:AlternateContent>
  <bookViews>
    <workbookView xWindow="-15" yWindow="0" windowWidth="15330" windowHeight="8130" activeTab="1"/>
  </bookViews>
  <sheets>
    <sheet name="概家13-1" sheetId="5" r:id="rId1"/>
    <sheet name="概家13-2" sheetId="6" r:id="rId2"/>
  </sheets>
  <definedNames>
    <definedName name="_">#REF!</definedName>
    <definedName name="\P">#REF!</definedName>
    <definedName name="\Q">#REF!</definedName>
    <definedName name="\X" localSheetId="1">#REF!</definedName>
    <definedName name="\X">#REF!</definedName>
    <definedName name="H23概13_2">#REF!</definedName>
    <definedName name="H24概13_2BD">#REF!</definedName>
    <definedName name="_xlnm.Print_Area" localSheetId="0">'概家13-1'!$A$1:$Q$56</definedName>
    <definedName name="_xlnm.Print_Area" localSheetId="1">'概家13-2'!$A$1:$R$71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O71" i="6" l="1"/>
  <c r="K71" i="6"/>
  <c r="G71" i="6"/>
  <c r="R70" i="6"/>
  <c r="O70" i="6"/>
  <c r="N70" i="6"/>
  <c r="M70" i="6"/>
  <c r="L70" i="6"/>
  <c r="K70" i="6"/>
  <c r="Q70" i="6" s="1"/>
  <c r="J70" i="6"/>
  <c r="P70" i="6" s="1"/>
  <c r="I70" i="6"/>
  <c r="H70" i="6"/>
  <c r="G70" i="6"/>
  <c r="F70" i="6"/>
  <c r="E70" i="6"/>
  <c r="D70" i="6"/>
  <c r="Q69" i="6"/>
  <c r="O69" i="6"/>
  <c r="N69" i="6"/>
  <c r="M69" i="6"/>
  <c r="L69" i="6"/>
  <c r="R69" i="6" s="1"/>
  <c r="K69" i="6"/>
  <c r="J69" i="6"/>
  <c r="P69" i="6" s="1"/>
  <c r="I69" i="6"/>
  <c r="H69" i="6"/>
  <c r="G69" i="6"/>
  <c r="F69" i="6"/>
  <c r="E69" i="6"/>
  <c r="D69" i="6"/>
  <c r="P68" i="6"/>
  <c r="O68" i="6"/>
  <c r="N68" i="6"/>
  <c r="N71" i="6" s="1"/>
  <c r="M68" i="6"/>
  <c r="M71" i="6" s="1"/>
  <c r="L68" i="6"/>
  <c r="R68" i="6" s="1"/>
  <c r="K68" i="6"/>
  <c r="Q68" i="6" s="1"/>
  <c r="J68" i="6"/>
  <c r="J71" i="6" s="1"/>
  <c r="P71" i="6" s="1"/>
  <c r="I68" i="6"/>
  <c r="I71" i="6" s="1"/>
  <c r="H68" i="6"/>
  <c r="H71" i="6" s="1"/>
  <c r="G68" i="6"/>
  <c r="F68" i="6"/>
  <c r="F71" i="6" s="1"/>
  <c r="E68" i="6"/>
  <c r="E71" i="6" s="1"/>
  <c r="D68" i="6"/>
  <c r="D71" i="6" s="1"/>
  <c r="R67" i="6"/>
  <c r="Q67" i="6"/>
  <c r="P67" i="6"/>
  <c r="R66" i="6"/>
  <c r="Q66" i="6"/>
  <c r="P66" i="6"/>
  <c r="R65" i="6"/>
  <c r="Q65" i="6"/>
  <c r="P65" i="6"/>
  <c r="R64" i="6"/>
  <c r="Q64" i="6"/>
  <c r="P64" i="6"/>
  <c r="R63" i="6"/>
  <c r="Q63" i="6"/>
  <c r="P63" i="6"/>
  <c r="R62" i="6"/>
  <c r="Q62" i="6"/>
  <c r="P62" i="6"/>
  <c r="R61" i="6"/>
  <c r="Q61" i="6"/>
  <c r="P61" i="6"/>
  <c r="R60" i="6"/>
  <c r="Q60" i="6"/>
  <c r="P60" i="6"/>
  <c r="R59" i="6"/>
  <c r="Q59" i="6"/>
  <c r="P59" i="6"/>
  <c r="R58" i="6"/>
  <c r="Q58" i="6"/>
  <c r="P58" i="6"/>
  <c r="R57" i="6"/>
  <c r="Q57" i="6"/>
  <c r="P57" i="6"/>
  <c r="R56" i="6"/>
  <c r="Q56" i="6"/>
  <c r="P56" i="6"/>
  <c r="R55" i="6"/>
  <c r="Q55" i="6"/>
  <c r="P55" i="6"/>
  <c r="R54" i="6"/>
  <c r="Q54" i="6"/>
  <c r="P54" i="6"/>
  <c r="R53" i="6"/>
  <c r="Q53" i="6"/>
  <c r="P53" i="6"/>
  <c r="R52" i="6"/>
  <c r="Q52" i="6"/>
  <c r="P52" i="6"/>
  <c r="R51" i="6"/>
  <c r="Q51" i="6"/>
  <c r="P51" i="6"/>
  <c r="R50" i="6"/>
  <c r="Q50" i="6"/>
  <c r="P50" i="6"/>
  <c r="R49" i="6"/>
  <c r="Q49" i="6"/>
  <c r="P49" i="6"/>
  <c r="R48" i="6"/>
  <c r="Q48" i="6"/>
  <c r="P48" i="6"/>
  <c r="R47" i="6"/>
  <c r="Q47" i="6"/>
  <c r="P47" i="6"/>
  <c r="R46" i="6"/>
  <c r="Q46" i="6"/>
  <c r="P46" i="6"/>
  <c r="R45" i="6"/>
  <c r="Q45" i="6"/>
  <c r="P45" i="6"/>
  <c r="R44" i="6"/>
  <c r="Q44" i="6"/>
  <c r="P44" i="6"/>
  <c r="R43" i="6"/>
  <c r="Q43" i="6"/>
  <c r="P43" i="6"/>
  <c r="R42" i="6"/>
  <c r="Q42" i="6"/>
  <c r="P42" i="6"/>
  <c r="R41" i="6"/>
  <c r="Q41" i="6"/>
  <c r="P41" i="6"/>
  <c r="R40" i="6"/>
  <c r="Q40" i="6"/>
  <c r="P40" i="6"/>
  <c r="R39" i="6"/>
  <c r="Q39" i="6"/>
  <c r="P39" i="6"/>
  <c r="R38" i="6"/>
  <c r="Q38" i="6"/>
  <c r="P38" i="6"/>
  <c r="R37" i="6"/>
  <c r="Q37" i="6"/>
  <c r="P37" i="6"/>
  <c r="R36" i="6"/>
  <c r="Q36" i="6"/>
  <c r="P36" i="6"/>
  <c r="R35" i="6"/>
  <c r="Q35" i="6"/>
  <c r="P35" i="6"/>
  <c r="R34" i="6"/>
  <c r="Q34" i="6"/>
  <c r="P34" i="6"/>
  <c r="R33" i="6"/>
  <c r="Q33" i="6"/>
  <c r="P33" i="6"/>
  <c r="R32" i="6"/>
  <c r="Q32" i="6"/>
  <c r="P32" i="6"/>
  <c r="R31" i="6"/>
  <c r="Q31" i="6"/>
  <c r="P31" i="6"/>
  <c r="R30" i="6"/>
  <c r="Q30" i="6"/>
  <c r="P30" i="6"/>
  <c r="R29" i="6"/>
  <c r="Q29" i="6"/>
  <c r="P29" i="6"/>
  <c r="R28" i="6"/>
  <c r="Q28" i="6"/>
  <c r="P28" i="6"/>
  <c r="R27" i="6"/>
  <c r="Q27" i="6"/>
  <c r="P27" i="6"/>
  <c r="R26" i="6"/>
  <c r="Q26" i="6"/>
  <c r="P26" i="6"/>
  <c r="R25" i="6"/>
  <c r="Q25" i="6"/>
  <c r="P25" i="6"/>
  <c r="R24" i="6"/>
  <c r="Q24" i="6"/>
  <c r="P24" i="6"/>
  <c r="R23" i="6"/>
  <c r="Q23" i="6"/>
  <c r="P23" i="6"/>
  <c r="R22" i="6"/>
  <c r="Q22" i="6"/>
  <c r="P22" i="6"/>
  <c r="R21" i="6"/>
  <c r="Q21" i="6"/>
  <c r="P21" i="6"/>
  <c r="R20" i="6"/>
  <c r="Q20" i="6"/>
  <c r="P20" i="6"/>
  <c r="R19" i="6"/>
  <c r="Q19" i="6"/>
  <c r="P19" i="6"/>
  <c r="R18" i="6"/>
  <c r="Q18" i="6"/>
  <c r="P18" i="6"/>
  <c r="R17" i="6"/>
  <c r="Q17" i="6"/>
  <c r="P17" i="6"/>
  <c r="R16" i="6"/>
  <c r="Q16" i="6"/>
  <c r="P16" i="6"/>
  <c r="R15" i="6"/>
  <c r="Q15" i="6"/>
  <c r="P15" i="6"/>
  <c r="R14" i="6"/>
  <c r="Q14" i="6"/>
  <c r="P14" i="6"/>
  <c r="R13" i="6"/>
  <c r="Q13" i="6"/>
  <c r="P13" i="6"/>
  <c r="R12" i="6"/>
  <c r="Q12" i="6"/>
  <c r="P12" i="6"/>
  <c r="R11" i="6"/>
  <c r="Q11" i="6"/>
  <c r="P11" i="6"/>
  <c r="R10" i="6"/>
  <c r="Q10" i="6"/>
  <c r="P10" i="6"/>
  <c r="R9" i="6"/>
  <c r="Q9" i="6"/>
  <c r="P9" i="6"/>
  <c r="R8" i="6"/>
  <c r="Q8" i="6"/>
  <c r="P8" i="6"/>
  <c r="Q51" i="5"/>
  <c r="P51" i="5"/>
  <c r="O51" i="5"/>
  <c r="Q50" i="5"/>
  <c r="P50" i="5"/>
  <c r="O50" i="5"/>
  <c r="Q49" i="5"/>
  <c r="P49" i="5"/>
  <c r="O49" i="5"/>
  <c r="Q48" i="5"/>
  <c r="P48" i="5"/>
  <c r="O48" i="5"/>
  <c r="Q47" i="5"/>
  <c r="P47" i="5"/>
  <c r="O47" i="5"/>
  <c r="Q46" i="5"/>
  <c r="P46" i="5"/>
  <c r="O46" i="5"/>
  <c r="Q45" i="5"/>
  <c r="P45" i="5"/>
  <c r="O45" i="5"/>
  <c r="Q44" i="5"/>
  <c r="P44" i="5"/>
  <c r="O44" i="5"/>
  <c r="Q43" i="5"/>
  <c r="P43" i="5"/>
  <c r="O43" i="5"/>
  <c r="Q42" i="5"/>
  <c r="P42" i="5"/>
  <c r="O42" i="5"/>
  <c r="Q41" i="5"/>
  <c r="P41" i="5"/>
  <c r="O41" i="5"/>
  <c r="Q40" i="5"/>
  <c r="P40" i="5"/>
  <c r="O40" i="5"/>
  <c r="Q39" i="5"/>
  <c r="P39" i="5"/>
  <c r="O39" i="5"/>
  <c r="Q38" i="5"/>
  <c r="P38" i="5"/>
  <c r="O38" i="5"/>
  <c r="Q37" i="5"/>
  <c r="P37" i="5"/>
  <c r="O37" i="5"/>
  <c r="Q36" i="5"/>
  <c r="P36" i="5"/>
  <c r="O36" i="5"/>
  <c r="Q35" i="5"/>
  <c r="P35" i="5"/>
  <c r="O35" i="5"/>
  <c r="Q34" i="5"/>
  <c r="P34" i="5"/>
  <c r="O34" i="5"/>
  <c r="Q33" i="5"/>
  <c r="P33" i="5"/>
  <c r="O33" i="5"/>
  <c r="Q32" i="5"/>
  <c r="P32" i="5"/>
  <c r="O32" i="5"/>
  <c r="Q31" i="5"/>
  <c r="P31" i="5"/>
  <c r="O31" i="5"/>
  <c r="Q30" i="5"/>
  <c r="P30" i="5"/>
  <c r="O30" i="5"/>
  <c r="Q29" i="5"/>
  <c r="P29" i="5"/>
  <c r="O29" i="5"/>
  <c r="Q28" i="5"/>
  <c r="P28" i="5"/>
  <c r="O28" i="5"/>
  <c r="Q27" i="5"/>
  <c r="P27" i="5"/>
  <c r="O27" i="5"/>
  <c r="Q26" i="5"/>
  <c r="P26" i="5"/>
  <c r="O26" i="5"/>
  <c r="Q25" i="5"/>
  <c r="P25" i="5"/>
  <c r="O25" i="5"/>
  <c r="Q24" i="5"/>
  <c r="P24" i="5"/>
  <c r="O24" i="5"/>
  <c r="Q23" i="5"/>
  <c r="P23" i="5"/>
  <c r="O23" i="5"/>
  <c r="Q22" i="5"/>
  <c r="P22" i="5"/>
  <c r="O22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Q71" i="6" l="1"/>
  <c r="L71" i="6"/>
  <c r="R71" i="6" s="1"/>
</calcChain>
</file>

<file path=xl/sharedStrings.xml><?xml version="1.0" encoding="utf-8"?>
<sst xmlns="http://schemas.openxmlformats.org/spreadsheetml/2006/main" count="206" uniqueCount="145">
  <si>
    <t>(ﾆ/ｲ)</t>
  </si>
  <si>
    <t>(ﾎ/ﾛ)</t>
  </si>
  <si>
    <t>(ﾍ/ﾊ)</t>
  </si>
  <si>
    <t>(ｲ)</t>
  </si>
  <si>
    <t>(ﾛ)</t>
  </si>
  <si>
    <t>(ﾊ)</t>
  </si>
  <si>
    <t>(ﾆ)</t>
  </si>
  <si>
    <t>(ﾎ)</t>
  </si>
  <si>
    <t>(ﾍ)</t>
  </si>
  <si>
    <t>　（注）</t>
  </si>
  <si>
    <t xml:space="preserve"> Ｒ  Ｃ  造（鉄筋コンクリート造）</t>
  </si>
  <si>
    <t xml:space="preserve"> Ｌ Ｇ Ｓ造（軽量鉄骨造）</t>
  </si>
  <si>
    <t xml:space="preserve"> Ｓ Ｒ Ｃ造（鉄骨鉄筋コンクリート造）</t>
    <rPh sb="9" eb="10">
      <t>ホネ</t>
    </rPh>
    <rPh sb="11" eb="12">
      <t>スジ</t>
    </rPh>
    <phoneticPr fontId="4"/>
  </si>
  <si>
    <t xml:space="preserve">区   分 </t>
    <rPh sb="0" eb="1">
      <t>ク</t>
    </rPh>
    <rPh sb="4" eb="5">
      <t>ブン</t>
    </rPh>
    <phoneticPr fontId="2"/>
  </si>
  <si>
    <t>　（１）総　括</t>
    <phoneticPr fontId="4"/>
  </si>
  <si>
    <t>棟              数          （棟）</t>
    <phoneticPr fontId="4"/>
  </si>
  <si>
    <t>決   定   価   格   （千円）</t>
    <phoneticPr fontId="4"/>
  </si>
  <si>
    <t>単位当たり価格（円）</t>
    <phoneticPr fontId="4"/>
  </si>
  <si>
    <t>総    数</t>
    <phoneticPr fontId="4"/>
  </si>
  <si>
    <t>種　類</t>
    <phoneticPr fontId="4"/>
  </si>
  <si>
    <t>構   造</t>
    <phoneticPr fontId="4"/>
  </si>
  <si>
    <t>棟数</t>
    <phoneticPr fontId="4"/>
  </si>
  <si>
    <t>Ｓ Ｒ Ｃ造</t>
    <phoneticPr fontId="4"/>
  </si>
  <si>
    <t>事務所</t>
    <phoneticPr fontId="4"/>
  </si>
  <si>
    <t>Ｒ  Ｃ  造</t>
    <phoneticPr fontId="4"/>
  </si>
  <si>
    <t>Ｓ      造</t>
    <phoneticPr fontId="4"/>
  </si>
  <si>
    <t>Ｌ Ｇ Ｓ造</t>
    <phoneticPr fontId="4"/>
  </si>
  <si>
    <t>れんが造等</t>
    <phoneticPr fontId="4"/>
  </si>
  <si>
    <t>そ  の  他</t>
    <phoneticPr fontId="4"/>
  </si>
  <si>
    <t>計</t>
    <phoneticPr fontId="4"/>
  </si>
  <si>
    <t>ホテル</t>
    <phoneticPr fontId="4"/>
  </si>
  <si>
    <t>その他</t>
    <phoneticPr fontId="4"/>
  </si>
  <si>
    <t>１３　木造以外の家屋に関する調</t>
    <phoneticPr fontId="2"/>
  </si>
  <si>
    <t>主たる</t>
    <phoneticPr fontId="2"/>
  </si>
  <si>
    <t>用途以外の</t>
    <rPh sb="0" eb="2">
      <t>ヨウト</t>
    </rPh>
    <rPh sb="2" eb="4">
      <t>イガイ</t>
    </rPh>
    <phoneticPr fontId="2"/>
  </si>
  <si>
    <t>総　数</t>
    <phoneticPr fontId="4"/>
  </si>
  <si>
    <t>法定免税点</t>
    <phoneticPr fontId="4"/>
  </si>
  <si>
    <t>未満のもの</t>
    <rPh sb="0" eb="2">
      <t>ミマン</t>
    </rPh>
    <phoneticPr fontId="4"/>
  </si>
  <si>
    <t>以上のもの</t>
    <rPh sb="0" eb="2">
      <t>イジョウ</t>
    </rPh>
    <phoneticPr fontId="2"/>
  </si>
  <si>
    <t>法定免税点</t>
    <rPh sb="0" eb="2">
      <t>ホウテイ</t>
    </rPh>
    <rPh sb="2" eb="5">
      <t>メンゼイテン</t>
    </rPh>
    <phoneticPr fontId="4"/>
  </si>
  <si>
    <t>以上のもの</t>
    <rPh sb="0" eb="2">
      <t>イジョウ</t>
    </rPh>
    <phoneticPr fontId="4"/>
  </si>
  <si>
    <t xml:space="preserve"> れんが造等（れんが造・コンクリートブロック造）</t>
    <rPh sb="5" eb="6">
      <t>トウ</t>
    </rPh>
    <rPh sb="22" eb="23">
      <t>ヅク</t>
    </rPh>
    <phoneticPr fontId="2"/>
  </si>
  <si>
    <t>店舗</t>
    <phoneticPr fontId="4"/>
  </si>
  <si>
    <t>住宅</t>
    <rPh sb="0" eb="2">
      <t>ジュウタク</t>
    </rPh>
    <phoneticPr fontId="4"/>
  </si>
  <si>
    <t>病院</t>
    <rPh sb="0" eb="2">
      <t>ビョウイン</t>
    </rPh>
    <phoneticPr fontId="4"/>
  </si>
  <si>
    <t>工場</t>
    <rPh sb="0" eb="2">
      <t>コウジョウ</t>
    </rPh>
    <phoneticPr fontId="4"/>
  </si>
  <si>
    <t>倉庫</t>
    <rPh sb="0" eb="2">
      <t>ソウコ</t>
    </rPh>
    <phoneticPr fontId="4"/>
  </si>
  <si>
    <t>市場</t>
    <rPh sb="0" eb="2">
      <t>イチバ</t>
    </rPh>
    <phoneticPr fontId="4"/>
  </si>
  <si>
    <t>合計</t>
    <rPh sb="0" eb="2">
      <t>ゴウケイ</t>
    </rPh>
    <phoneticPr fontId="4"/>
  </si>
  <si>
    <t>アパート</t>
    <phoneticPr fontId="4"/>
  </si>
  <si>
    <t>棟　数</t>
    <rPh sb="0" eb="1">
      <t>ムネ</t>
    </rPh>
    <rPh sb="2" eb="3">
      <t>カズ</t>
    </rPh>
    <phoneticPr fontId="4"/>
  </si>
  <si>
    <t>法定免税点</t>
    <rPh sb="0" eb="2">
      <t>ホウテイ</t>
    </rPh>
    <rPh sb="2" eb="4">
      <t>メンゼイ</t>
    </rPh>
    <rPh sb="4" eb="5">
      <t>テン</t>
    </rPh>
    <phoneticPr fontId="4"/>
  </si>
  <si>
    <t>総    額</t>
    <rPh sb="5" eb="6">
      <t>ガク</t>
    </rPh>
    <phoneticPr fontId="4"/>
  </si>
  <si>
    <t xml:space="preserve"> Ｓ      造（鉄骨造）</t>
    <rPh sb="10" eb="12">
      <t>テッコツ</t>
    </rPh>
    <phoneticPr fontId="2"/>
  </si>
  <si>
    <t>床   　面  　積   （㎡）</t>
    <phoneticPr fontId="4"/>
  </si>
  <si>
    <t>県計</t>
    <phoneticPr fontId="2"/>
  </si>
  <si>
    <t>町村計</t>
    <phoneticPr fontId="2"/>
  </si>
  <si>
    <t>都市計</t>
    <phoneticPr fontId="2"/>
  </si>
  <si>
    <t>大都市計</t>
  </si>
  <si>
    <t>築上町</t>
  </si>
  <si>
    <t>上毛町</t>
  </si>
  <si>
    <t>吉富町</t>
  </si>
  <si>
    <t>みやこ町</t>
  </si>
  <si>
    <t>苅田町</t>
  </si>
  <si>
    <t>福智町</t>
  </si>
  <si>
    <t>赤村</t>
  </si>
  <si>
    <t>大任町</t>
  </si>
  <si>
    <t>川崎町</t>
  </si>
  <si>
    <t>糸田町</t>
  </si>
  <si>
    <t>添田町</t>
  </si>
  <si>
    <t>香春町</t>
  </si>
  <si>
    <t>広川町</t>
  </si>
  <si>
    <t>大木町</t>
  </si>
  <si>
    <t>大刀洗町</t>
  </si>
  <si>
    <t>東峰村</t>
  </si>
  <si>
    <t>筑前町</t>
  </si>
  <si>
    <t>桂川町</t>
  </si>
  <si>
    <t>鞍手町</t>
  </si>
  <si>
    <t>小竹町</t>
  </si>
  <si>
    <t>遠賀町</t>
  </si>
  <si>
    <t>岡垣町</t>
  </si>
  <si>
    <t>水巻町</t>
  </si>
  <si>
    <t>芦屋町</t>
  </si>
  <si>
    <t>粕屋町</t>
  </si>
  <si>
    <t>久山町</t>
  </si>
  <si>
    <t>新宮町</t>
  </si>
  <si>
    <t>須恵町</t>
  </si>
  <si>
    <t>志免町</t>
  </si>
  <si>
    <t>篠栗町</t>
  </si>
  <si>
    <t>宇美町</t>
  </si>
  <si>
    <t>那珂川市</t>
    <rPh sb="0" eb="3">
      <t>ナカガワ</t>
    </rPh>
    <rPh sb="3" eb="4">
      <t>シ</t>
    </rPh>
    <phoneticPr fontId="2"/>
  </si>
  <si>
    <t>糸島市</t>
  </si>
  <si>
    <t>みやま市</t>
  </si>
  <si>
    <t>朝倉市</t>
  </si>
  <si>
    <t>嘉麻市</t>
  </si>
  <si>
    <t>宮若市</t>
  </si>
  <si>
    <t>うきは市</t>
  </si>
  <si>
    <t>福津市</t>
  </si>
  <si>
    <t>古賀市</t>
  </si>
  <si>
    <t>太宰府市</t>
  </si>
  <si>
    <t>宗像市</t>
  </si>
  <si>
    <t>大野城市</t>
  </si>
  <si>
    <t>春日市</t>
  </si>
  <si>
    <t>筑紫野市</t>
  </si>
  <si>
    <t>小郡市</t>
  </si>
  <si>
    <t>中間市</t>
  </si>
  <si>
    <t>豊前市</t>
  </si>
  <si>
    <t>行橋市</t>
  </si>
  <si>
    <t>大川市</t>
  </si>
  <si>
    <t>筑後市</t>
  </si>
  <si>
    <t>八女市</t>
  </si>
  <si>
    <t>柳川市</t>
  </si>
  <si>
    <t>田川市</t>
  </si>
  <si>
    <t>飯塚市</t>
  </si>
  <si>
    <t>直方市</t>
  </si>
  <si>
    <t>久留米市</t>
  </si>
  <si>
    <t>大牟田市</t>
  </si>
  <si>
    <t>福岡市</t>
  </si>
  <si>
    <t>北九州市</t>
  </si>
  <si>
    <t>以外の棟数</t>
    <rPh sb="0" eb="2">
      <t>イガイ</t>
    </rPh>
    <rPh sb="3" eb="5">
      <t>トウスウ</t>
    </rPh>
    <phoneticPr fontId="4"/>
  </si>
  <si>
    <t>以上のもの</t>
  </si>
  <si>
    <t>未満のもの</t>
  </si>
  <si>
    <t>総　　額</t>
    <rPh sb="0" eb="1">
      <t>フサ</t>
    </rPh>
    <rPh sb="3" eb="4">
      <t>ガク</t>
    </rPh>
    <phoneticPr fontId="4"/>
  </si>
  <si>
    <t>総　　数</t>
    <rPh sb="0" eb="4">
      <t>ソウスウ</t>
    </rPh>
    <phoneticPr fontId="4"/>
  </si>
  <si>
    <t>主たる用途</t>
    <rPh sb="0" eb="1">
      <t>シュ</t>
    </rPh>
    <rPh sb="3" eb="5">
      <t>ヨウト</t>
    </rPh>
    <phoneticPr fontId="4"/>
  </si>
  <si>
    <t>棟  数</t>
    <rPh sb="0" eb="1">
      <t>トウ</t>
    </rPh>
    <phoneticPr fontId="4"/>
  </si>
  <si>
    <t>法定免税点</t>
  </si>
  <si>
    <t>法定免税点以上のもの</t>
    <phoneticPr fontId="4"/>
  </si>
  <si>
    <t>法定免税点未満のもの</t>
    <phoneticPr fontId="4"/>
  </si>
  <si>
    <t>総　     数</t>
    <phoneticPr fontId="4"/>
  </si>
  <si>
    <t>決　　定　　価　　格　　（千円）</t>
    <phoneticPr fontId="4"/>
  </si>
  <si>
    <t>床  面　積　　（㎡）</t>
    <rPh sb="0" eb="1">
      <t>ユカ</t>
    </rPh>
    <phoneticPr fontId="4"/>
  </si>
  <si>
    <t>棟　　　　数  　 (棟)</t>
    <phoneticPr fontId="4"/>
  </si>
  <si>
    <t>市町村名</t>
  </si>
  <si>
    <t>（２）市町村別</t>
    <phoneticPr fontId="2"/>
  </si>
  <si>
    <t>主たる</t>
    <phoneticPr fontId="2"/>
  </si>
  <si>
    <t>百貨店</t>
    <phoneticPr fontId="4"/>
  </si>
  <si>
    <t>Ｓ Ｒ Ｃ造</t>
    <phoneticPr fontId="4"/>
  </si>
  <si>
    <t>そ  の  他</t>
    <phoneticPr fontId="4"/>
  </si>
  <si>
    <t>Ｒ  Ｃ  造</t>
    <phoneticPr fontId="4"/>
  </si>
  <si>
    <t>計</t>
    <phoneticPr fontId="4"/>
  </si>
  <si>
    <t>Ｓ Ｒ Ｃ造</t>
    <phoneticPr fontId="4"/>
  </si>
  <si>
    <t>Ｒ  Ｃ  造</t>
    <phoneticPr fontId="4"/>
  </si>
  <si>
    <t>Ｓ      造</t>
    <phoneticPr fontId="4"/>
  </si>
  <si>
    <t>れんが造等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</si>
</sst>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  <xf numFmtId="37" fontId="3" fillId="0" borderId="0"/>
    <xf numFmtId="0" fontId="12" fillId="0" borderId="0"/>
    <xf numFmtId="37" fontId="3" fillId="0" borderId="0"/>
  </cellStyleXfs>
  <cellXfs count="159">
    <xf numFmtId="0" fontId="0" fillId="0" borderId="0" xfId="0">
      <alignment vertical="center"/>
    </xf>
    <xf numFmtId="0" fontId="5" fillId="2" borderId="0" xfId="2" applyNumberFormat="1" applyFont="1" applyFill="1" applyAlignment="1" applyProtection="1">
      <alignment vertical="center"/>
    </xf>
    <xf numFmtId="0" fontId="6" fillId="2" borderId="0" xfId="2" applyNumberFormat="1" applyFont="1" applyFill="1" applyAlignment="1" applyProtection="1">
      <alignment vertical="center"/>
    </xf>
    <xf numFmtId="0" fontId="0" fillId="2" borderId="0" xfId="0" applyFill="1">
      <alignment vertical="center"/>
    </xf>
    <xf numFmtId="0" fontId="8" fillId="2" borderId="0" xfId="2" applyNumberFormat="1" applyFont="1" applyFill="1" applyAlignment="1" applyProtection="1">
      <alignment vertical="center"/>
    </xf>
    <xf numFmtId="0" fontId="6" fillId="2" borderId="1" xfId="2" applyNumberFormat="1" applyFont="1" applyFill="1" applyBorder="1" applyAlignment="1" applyProtection="1">
      <alignment vertical="center"/>
    </xf>
    <xf numFmtId="0" fontId="6" fillId="2" borderId="2" xfId="2" applyNumberFormat="1" applyFont="1" applyFill="1" applyBorder="1" applyAlignment="1" applyProtection="1">
      <alignment horizontal="right" vertical="center"/>
    </xf>
    <xf numFmtId="0" fontId="6" fillId="2" borderId="3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 applyProtection="1">
      <alignment vertical="center"/>
    </xf>
    <xf numFmtId="0" fontId="6" fillId="2" borderId="4" xfId="2" applyNumberFormat="1" applyFont="1" applyFill="1" applyBorder="1" applyAlignment="1" applyProtection="1">
      <alignment vertical="center"/>
    </xf>
    <xf numFmtId="0" fontId="6" fillId="2" borderId="5" xfId="2" applyNumberFormat="1" applyFont="1" applyFill="1" applyBorder="1" applyAlignment="1" applyProtection="1">
      <alignment horizontal="distributed" vertical="center" indent="1"/>
    </xf>
    <xf numFmtId="0" fontId="6" fillId="2" borderId="6" xfId="2" applyNumberFormat="1" applyFont="1" applyFill="1" applyBorder="1" applyAlignment="1" applyProtection="1">
      <alignment horizontal="center" vertical="center"/>
    </xf>
    <xf numFmtId="0" fontId="6" fillId="2" borderId="5" xfId="2" applyNumberFormat="1" applyFont="1" applyFill="1" applyBorder="1" applyAlignment="1" applyProtection="1">
      <alignment horizontal="center" vertical="center"/>
    </xf>
    <xf numFmtId="0" fontId="6" fillId="2" borderId="7" xfId="2" applyNumberFormat="1" applyFont="1" applyFill="1" applyBorder="1" applyAlignment="1" applyProtection="1">
      <alignment horizontal="center" vertical="center"/>
    </xf>
    <xf numFmtId="0" fontId="6" fillId="2" borderId="5" xfId="2" applyNumberFormat="1" applyFont="1" applyFill="1" applyBorder="1" applyAlignment="1" applyProtection="1">
      <alignment vertical="center"/>
    </xf>
    <xf numFmtId="0" fontId="6" fillId="2" borderId="7" xfId="2" applyNumberFormat="1" applyFont="1" applyFill="1" applyBorder="1" applyAlignment="1" applyProtection="1">
      <alignment vertical="center"/>
    </xf>
    <xf numFmtId="0" fontId="6" fillId="2" borderId="8" xfId="2" applyNumberFormat="1" applyFont="1" applyFill="1" applyBorder="1" applyAlignment="1" applyProtection="1">
      <alignment horizontal="center" vertical="center"/>
    </xf>
    <xf numFmtId="0" fontId="6" fillId="2" borderId="6" xfId="2" applyNumberFormat="1" applyFont="1" applyFill="1" applyBorder="1" applyAlignment="1" applyProtection="1">
      <alignment vertical="center"/>
    </xf>
    <xf numFmtId="0" fontId="6" fillId="2" borderId="9" xfId="2" applyNumberFormat="1" applyFont="1" applyFill="1" applyBorder="1" applyAlignment="1" applyProtection="1">
      <alignment horizontal="distributed" vertical="center" indent="1"/>
    </xf>
    <xf numFmtId="0" fontId="6" fillId="2" borderId="12" xfId="2" applyNumberFormat="1" applyFont="1" applyFill="1" applyBorder="1" applyAlignment="1" applyProtection="1">
      <alignment horizontal="right" vertical="center"/>
    </xf>
    <xf numFmtId="0" fontId="6" fillId="2" borderId="11" xfId="2" applyNumberFormat="1" applyFont="1" applyFill="1" applyBorder="1" applyAlignment="1" applyProtection="1">
      <alignment horizontal="right" vertical="center"/>
    </xf>
    <xf numFmtId="0" fontId="6" fillId="2" borderId="13" xfId="2" applyNumberFormat="1" applyFont="1" applyFill="1" applyBorder="1" applyAlignment="1" applyProtection="1">
      <alignment horizontal="right" vertical="center"/>
    </xf>
    <xf numFmtId="0" fontId="6" fillId="2" borderId="14" xfId="2" applyNumberFormat="1" applyFont="1" applyFill="1" applyBorder="1" applyAlignment="1" applyProtection="1">
      <alignment horizontal="right" vertical="center"/>
    </xf>
    <xf numFmtId="0" fontId="6" fillId="2" borderId="15" xfId="2" applyNumberFormat="1" applyFont="1" applyFill="1" applyBorder="1" applyAlignment="1" applyProtection="1">
      <alignment horizontal="right" vertical="center"/>
    </xf>
    <xf numFmtId="0" fontId="6" fillId="2" borderId="16" xfId="2" applyNumberFormat="1" applyFont="1" applyFill="1" applyBorder="1" applyAlignment="1" applyProtection="1">
      <alignment horizontal="right" vertical="center"/>
    </xf>
    <xf numFmtId="0" fontId="6" fillId="2" borderId="10" xfId="2" applyNumberFormat="1" applyFont="1" applyFill="1" applyBorder="1" applyAlignment="1" applyProtection="1">
      <alignment vertical="center"/>
    </xf>
    <xf numFmtId="0" fontId="6" fillId="2" borderId="11" xfId="2" applyNumberFormat="1" applyFont="1" applyFill="1" applyBorder="1" applyAlignment="1" applyProtection="1">
      <alignment vertical="center"/>
    </xf>
    <xf numFmtId="0" fontId="6" fillId="2" borderId="17" xfId="2" applyNumberFormat="1" applyFont="1" applyFill="1" applyBorder="1" applyAlignment="1" applyProtection="1">
      <alignment vertical="center"/>
    </xf>
    <xf numFmtId="0" fontId="6" fillId="2" borderId="3" xfId="2" applyNumberFormat="1" applyFont="1" applyFill="1" applyBorder="1" applyAlignment="1" applyProtection="1">
      <alignment horizontal="distributed" vertical="center" indent="1"/>
    </xf>
    <xf numFmtId="38" fontId="6" fillId="2" borderId="5" xfId="1" applyFont="1" applyFill="1" applyBorder="1" applyAlignment="1" applyProtection="1">
      <alignment vertical="center"/>
    </xf>
    <xf numFmtId="38" fontId="6" fillId="2" borderId="4" xfId="1" applyFont="1" applyFill="1" applyBorder="1" applyAlignment="1" applyProtection="1">
      <alignment vertical="center"/>
    </xf>
    <xf numFmtId="38" fontId="6" fillId="2" borderId="7" xfId="1" applyFont="1" applyFill="1" applyBorder="1" applyAlignment="1" applyProtection="1">
      <alignment vertical="center"/>
    </xf>
    <xf numFmtId="38" fontId="6" fillId="2" borderId="3" xfId="1" applyFont="1" applyFill="1" applyBorder="1" applyAlignment="1" applyProtection="1">
      <alignment vertical="center"/>
    </xf>
    <xf numFmtId="38" fontId="6" fillId="2" borderId="11" xfId="1" applyFont="1" applyFill="1" applyBorder="1" applyAlignment="1" applyProtection="1">
      <alignment vertical="center"/>
    </xf>
    <xf numFmtId="38" fontId="6" fillId="2" borderId="9" xfId="1" applyFont="1" applyFill="1" applyBorder="1" applyAlignment="1" applyProtection="1">
      <alignment vertical="center"/>
    </xf>
    <xf numFmtId="38" fontId="6" fillId="2" borderId="17" xfId="1" applyFont="1" applyFill="1" applyBorder="1" applyAlignment="1" applyProtection="1">
      <alignment vertical="center"/>
    </xf>
    <xf numFmtId="38" fontId="6" fillId="2" borderId="18" xfId="1" applyFont="1" applyFill="1" applyBorder="1" applyAlignment="1" applyProtection="1">
      <alignment vertical="center"/>
    </xf>
    <xf numFmtId="38" fontId="6" fillId="2" borderId="19" xfId="1" applyFont="1" applyFill="1" applyBorder="1" applyAlignment="1" applyProtection="1">
      <alignment vertical="center"/>
    </xf>
    <xf numFmtId="38" fontId="6" fillId="2" borderId="20" xfId="1" applyFont="1" applyFill="1" applyBorder="1" applyAlignment="1" applyProtection="1">
      <alignment vertical="center"/>
    </xf>
    <xf numFmtId="38" fontId="6" fillId="2" borderId="21" xfId="1" applyFont="1" applyFill="1" applyBorder="1" applyAlignment="1" applyProtection="1">
      <alignment vertical="center"/>
    </xf>
    <xf numFmtId="0" fontId="6" fillId="2" borderId="22" xfId="2" applyNumberFormat="1" applyFont="1" applyFill="1" applyBorder="1" applyAlignment="1" applyProtection="1">
      <alignment horizontal="distributed" vertical="center" indent="1"/>
    </xf>
    <xf numFmtId="0" fontId="6" fillId="2" borderId="23" xfId="2" applyNumberFormat="1" applyFont="1" applyFill="1" applyBorder="1" applyAlignment="1" applyProtection="1">
      <alignment horizontal="center" vertical="center"/>
    </xf>
    <xf numFmtId="38" fontId="6" fillId="2" borderId="23" xfId="1" applyFont="1" applyFill="1" applyBorder="1" applyAlignment="1" applyProtection="1">
      <alignment vertical="center"/>
    </xf>
    <xf numFmtId="38" fontId="6" fillId="2" borderId="22" xfId="1" applyFont="1" applyFill="1" applyBorder="1" applyAlignment="1" applyProtection="1">
      <alignment vertical="center"/>
    </xf>
    <xf numFmtId="38" fontId="6" fillId="2" borderId="16" xfId="1" applyFont="1" applyFill="1" applyBorder="1" applyAlignment="1" applyProtection="1">
      <alignment vertical="center"/>
    </xf>
    <xf numFmtId="0" fontId="7" fillId="2" borderId="0" xfId="2" applyNumberFormat="1" applyFont="1" applyFill="1" applyAlignment="1">
      <alignment vertical="center"/>
    </xf>
    <xf numFmtId="38" fontId="6" fillId="2" borderId="0" xfId="1" applyFont="1" applyFill="1" applyBorder="1" applyAlignment="1" applyProtection="1">
      <alignment vertical="center"/>
    </xf>
    <xf numFmtId="38" fontId="6" fillId="2" borderId="10" xfId="1" applyFont="1" applyFill="1" applyBorder="1" applyAlignment="1" applyProtection="1">
      <alignment vertical="center"/>
    </xf>
    <xf numFmtId="38" fontId="6" fillId="2" borderId="35" xfId="1" applyFont="1" applyFill="1" applyBorder="1" applyAlignment="1" applyProtection="1">
      <alignment vertical="center"/>
    </xf>
    <xf numFmtId="38" fontId="6" fillId="2" borderId="36" xfId="1" applyFont="1" applyFill="1" applyBorder="1" applyAlignment="1" applyProtection="1">
      <alignment vertical="center"/>
    </xf>
    <xf numFmtId="0" fontId="9" fillId="2" borderId="5" xfId="2" applyNumberFormat="1" applyFont="1" applyFill="1" applyBorder="1" applyAlignment="1" applyProtection="1">
      <alignment horizontal="distributed" vertical="center" indent="1"/>
    </xf>
    <xf numFmtId="0" fontId="9" fillId="2" borderId="6" xfId="2" applyNumberFormat="1" applyFont="1" applyFill="1" applyBorder="1" applyAlignment="1" applyProtection="1">
      <alignment horizontal="distributed" vertical="center" indent="1"/>
    </xf>
    <xf numFmtId="0" fontId="9" fillId="2" borderId="7" xfId="2" applyNumberFormat="1" applyFont="1" applyFill="1" applyBorder="1" applyAlignment="1" applyProtection="1">
      <alignment horizontal="distributed" vertical="center" indent="1"/>
    </xf>
    <xf numFmtId="0" fontId="6" fillId="2" borderId="3" xfId="2" applyNumberFormat="1" applyFont="1" applyFill="1" applyBorder="1" applyAlignment="1" applyProtection="1">
      <alignment horizontal="center" vertical="center" shrinkToFit="1"/>
    </xf>
    <xf numFmtId="38" fontId="6" fillId="2" borderId="22" xfId="1" applyFont="1" applyFill="1" applyBorder="1" applyAlignment="1" applyProtection="1">
      <alignment vertical="center" shrinkToFit="1"/>
    </xf>
    <xf numFmtId="38" fontId="6" fillId="2" borderId="37" xfId="1" applyFont="1" applyFill="1" applyBorder="1" applyAlignment="1" applyProtection="1">
      <alignment vertical="center"/>
    </xf>
    <xf numFmtId="38" fontId="6" fillId="2" borderId="6" xfId="1" applyFont="1" applyFill="1" applyBorder="1" applyAlignment="1" applyProtection="1">
      <alignment vertical="center"/>
    </xf>
    <xf numFmtId="38" fontId="6" fillId="2" borderId="13" xfId="1" applyFont="1" applyFill="1" applyBorder="1" applyAlignment="1" applyProtection="1">
      <alignment vertical="center"/>
    </xf>
    <xf numFmtId="38" fontId="6" fillId="2" borderId="38" xfId="1" applyFont="1" applyFill="1" applyBorder="1" applyAlignment="1" applyProtection="1">
      <alignment vertical="center"/>
    </xf>
    <xf numFmtId="38" fontId="6" fillId="2" borderId="8" xfId="1" applyFont="1" applyFill="1" applyBorder="1" applyAlignment="1" applyProtection="1">
      <alignment vertical="center"/>
    </xf>
    <xf numFmtId="38" fontId="6" fillId="2" borderId="39" xfId="1" applyFont="1" applyFill="1" applyBorder="1" applyAlignment="1" applyProtection="1">
      <alignment vertical="center"/>
    </xf>
    <xf numFmtId="0" fontId="10" fillId="0" borderId="0" xfId="4" applyNumberFormat="1" applyFont="1" applyAlignment="1">
      <alignment vertical="center"/>
    </xf>
    <xf numFmtId="38" fontId="11" fillId="0" borderId="16" xfId="1" applyFont="1" applyBorder="1" applyAlignment="1" applyProtection="1">
      <alignment vertical="center"/>
    </xf>
    <xf numFmtId="38" fontId="11" fillId="0" borderId="23" xfId="1" applyFont="1" applyBorder="1" applyAlignment="1" applyProtection="1">
      <alignment vertical="center"/>
    </xf>
    <xf numFmtId="38" fontId="11" fillId="0" borderId="15" xfId="1" applyFont="1" applyBorder="1" applyAlignment="1" applyProtection="1">
      <alignment vertical="center"/>
    </xf>
    <xf numFmtId="0" fontId="10" fillId="0" borderId="40" xfId="4" applyNumberFormat="1" applyFont="1" applyBorder="1" applyAlignment="1" applyProtection="1">
      <alignment horizontal="center" vertical="center"/>
    </xf>
    <xf numFmtId="37" fontId="10" fillId="0" borderId="36" xfId="4" applyFont="1" applyBorder="1" applyAlignment="1" applyProtection="1">
      <alignment horizontal="distributed" vertical="center"/>
    </xf>
    <xf numFmtId="0" fontId="10" fillId="0" borderId="22" xfId="4" applyNumberFormat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vertical="center"/>
    </xf>
    <xf numFmtId="38" fontId="11" fillId="0" borderId="5" xfId="1" applyFont="1" applyBorder="1" applyAlignment="1" applyProtection="1">
      <alignment vertical="center"/>
    </xf>
    <xf numFmtId="38" fontId="11" fillId="0" borderId="18" xfId="1" applyFont="1" applyBorder="1" applyAlignment="1" applyProtection="1">
      <alignment vertical="center"/>
    </xf>
    <xf numFmtId="0" fontId="10" fillId="0" borderId="41" xfId="4" applyNumberFormat="1" applyFont="1" applyBorder="1" applyAlignment="1" applyProtection="1">
      <alignment horizontal="center" vertical="center"/>
    </xf>
    <xf numFmtId="37" fontId="10" fillId="0" borderId="0" xfId="4" applyFont="1" applyBorder="1" applyAlignment="1" applyProtection="1">
      <alignment horizontal="distributed" vertical="center"/>
    </xf>
    <xf numFmtId="0" fontId="10" fillId="0" borderId="3" xfId="4" applyNumberFormat="1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vertical="center"/>
    </xf>
    <xf numFmtId="38" fontId="11" fillId="0" borderId="19" xfId="1" applyFont="1" applyBorder="1" applyAlignment="1" applyProtection="1">
      <alignment vertical="center"/>
    </xf>
    <xf numFmtId="38" fontId="11" fillId="0" borderId="34" xfId="1" applyFont="1" applyBorder="1" applyAlignment="1" applyProtection="1">
      <alignment vertical="center"/>
    </xf>
    <xf numFmtId="38" fontId="11" fillId="0" borderId="19" xfId="1" applyFont="1" applyBorder="1" applyAlignment="1" applyProtection="1">
      <alignment horizontal="right" vertical="center"/>
    </xf>
    <xf numFmtId="0" fontId="10" fillId="0" borderId="42" xfId="4" applyNumberFormat="1" applyFont="1" applyBorder="1" applyAlignment="1" applyProtection="1">
      <alignment horizontal="center" vertical="center"/>
    </xf>
    <xf numFmtId="37" fontId="10" fillId="0" borderId="2" xfId="4" applyFont="1" applyBorder="1" applyAlignment="1" applyProtection="1">
      <alignment horizontal="distributed" vertical="center"/>
    </xf>
    <xf numFmtId="0" fontId="10" fillId="0" borderId="1" xfId="4" applyNumberFormat="1" applyFont="1" applyBorder="1" applyAlignment="1" applyProtection="1">
      <alignment horizontal="center" vertical="center"/>
    </xf>
    <xf numFmtId="3" fontId="8" fillId="0" borderId="13" xfId="5" applyNumberFormat="1" applyFont="1" applyFill="1" applyBorder="1" applyAlignment="1" applyProtection="1">
      <alignment vertical="center"/>
      <protection locked="0"/>
    </xf>
    <xf numFmtId="37" fontId="11" fillId="0" borderId="39" xfId="6" applyFont="1" applyBorder="1" applyAlignment="1" applyProtection="1">
      <alignment horizontal="center" vertical="center"/>
    </xf>
    <xf numFmtId="0" fontId="8" fillId="0" borderId="36" xfId="5" applyFont="1" applyFill="1" applyBorder="1" applyAlignment="1">
      <alignment horizontal="distributed" vertical="center"/>
    </xf>
    <xf numFmtId="37" fontId="11" fillId="0" borderId="22" xfId="6" applyFont="1" applyBorder="1" applyAlignment="1" applyProtection="1">
      <alignment horizontal="center" vertical="center"/>
    </xf>
    <xf numFmtId="3" fontId="8" fillId="0" borderId="6" xfId="5" applyNumberFormat="1" applyFont="1" applyFill="1" applyBorder="1" applyAlignment="1" applyProtection="1">
      <alignment vertical="center"/>
      <protection locked="0"/>
    </xf>
    <xf numFmtId="37" fontId="11" fillId="0" borderId="8" xfId="6" applyFont="1" applyBorder="1" applyAlignment="1" applyProtection="1">
      <alignment horizontal="center" vertical="center"/>
    </xf>
    <xf numFmtId="0" fontId="8" fillId="0" borderId="0" xfId="5" applyFont="1" applyFill="1" applyBorder="1" applyAlignment="1">
      <alignment horizontal="distributed" vertical="center"/>
    </xf>
    <xf numFmtId="37" fontId="11" fillId="0" borderId="3" xfId="6" applyFont="1" applyBorder="1" applyAlignment="1" applyProtection="1">
      <alignment horizontal="center" vertical="center"/>
    </xf>
    <xf numFmtId="3" fontId="8" fillId="0" borderId="43" xfId="5" applyNumberFormat="1" applyFont="1" applyFill="1" applyBorder="1" applyAlignment="1" applyProtection="1">
      <alignment vertical="center"/>
      <protection locked="0"/>
    </xf>
    <xf numFmtId="37" fontId="11" fillId="0" borderId="44" xfId="6" applyFont="1" applyBorder="1" applyAlignment="1" applyProtection="1">
      <alignment horizontal="center" vertical="center"/>
    </xf>
    <xf numFmtId="0" fontId="8" fillId="0" borderId="45" xfId="5" applyFont="1" applyFill="1" applyBorder="1" applyAlignment="1">
      <alignment horizontal="distributed" vertical="center"/>
    </xf>
    <xf numFmtId="37" fontId="11" fillId="0" borderId="46" xfId="6" applyFont="1" applyBorder="1" applyAlignment="1" applyProtection="1">
      <alignment horizontal="center" vertical="center"/>
    </xf>
    <xf numFmtId="3" fontId="8" fillId="0" borderId="47" xfId="5" applyNumberFormat="1" applyFont="1" applyFill="1" applyBorder="1" applyAlignment="1" applyProtection="1">
      <alignment vertical="center"/>
      <protection locked="0"/>
    </xf>
    <xf numFmtId="37" fontId="11" fillId="0" borderId="48" xfId="6" applyFont="1" applyBorder="1" applyAlignment="1" applyProtection="1">
      <alignment horizontal="center" vertical="center"/>
    </xf>
    <xf numFmtId="0" fontId="8" fillId="0" borderId="49" xfId="5" applyFont="1" applyFill="1" applyBorder="1" applyAlignment="1">
      <alignment horizontal="distributed" vertical="center"/>
    </xf>
    <xf numFmtId="37" fontId="11" fillId="0" borderId="50" xfId="6" applyFont="1" applyBorder="1" applyAlignment="1" applyProtection="1">
      <alignment horizontal="center" vertical="center"/>
    </xf>
    <xf numFmtId="0" fontId="0" fillId="0" borderId="0" xfId="0" applyFill="1">
      <alignment vertical="center"/>
    </xf>
    <xf numFmtId="37" fontId="11" fillId="0" borderId="8" xfId="6" quotePrefix="1" applyFont="1" applyBorder="1" applyAlignment="1" applyProtection="1">
      <alignment horizontal="center" vertical="center"/>
    </xf>
    <xf numFmtId="37" fontId="11" fillId="0" borderId="3" xfId="6" quotePrefix="1" applyFont="1" applyBorder="1" applyAlignment="1" applyProtection="1">
      <alignment horizontal="center" vertical="center"/>
    </xf>
    <xf numFmtId="3" fontId="8" fillId="0" borderId="37" xfId="5" applyNumberFormat="1" applyFont="1" applyFill="1" applyBorder="1" applyAlignment="1" applyProtection="1">
      <alignment vertical="center"/>
      <protection locked="0"/>
    </xf>
    <xf numFmtId="37" fontId="11" fillId="0" borderId="51" xfId="6" applyFont="1" applyBorder="1" applyAlignment="1" applyProtection="1">
      <alignment horizontal="center" vertical="center"/>
    </xf>
    <xf numFmtId="0" fontId="8" fillId="0" borderId="2" xfId="5" applyFont="1" applyFill="1" applyBorder="1" applyAlignment="1">
      <alignment horizontal="distributed" vertical="center"/>
    </xf>
    <xf numFmtId="37" fontId="11" fillId="0" borderId="1" xfId="6" applyFont="1" applyBorder="1" applyAlignment="1" applyProtection="1">
      <alignment horizontal="center" vertical="center"/>
    </xf>
    <xf numFmtId="0" fontId="10" fillId="0" borderId="17" xfId="4" applyNumberFormat="1" applyFont="1" applyBorder="1" applyAlignment="1" applyProtection="1">
      <alignment vertical="center"/>
    </xf>
    <xf numFmtId="0" fontId="10" fillId="0" borderId="11" xfId="4" applyNumberFormat="1" applyFont="1" applyBorder="1" applyAlignment="1" applyProtection="1">
      <alignment vertical="center"/>
    </xf>
    <xf numFmtId="0" fontId="10" fillId="0" borderId="24" xfId="4" applyNumberFormat="1" applyFont="1" applyBorder="1" applyAlignment="1" applyProtection="1">
      <alignment horizontal="right" vertical="center"/>
    </xf>
    <xf numFmtId="0" fontId="10" fillId="0" borderId="11" xfId="4" applyNumberFormat="1" applyFont="1" applyBorder="1" applyAlignment="1" applyProtection="1">
      <alignment horizontal="center" vertical="center"/>
    </xf>
    <xf numFmtId="0" fontId="10" fillId="0" borderId="25" xfId="4" applyNumberFormat="1" applyFont="1" applyBorder="1" applyAlignment="1" applyProtection="1">
      <alignment horizontal="left" vertical="center"/>
    </xf>
    <xf numFmtId="0" fontId="10" fillId="0" borderId="9" xfId="4" applyNumberFormat="1" applyFont="1" applyBorder="1" applyAlignment="1" applyProtection="1">
      <alignment horizontal="left" vertical="center"/>
    </xf>
    <xf numFmtId="0" fontId="6" fillId="0" borderId="6" xfId="4" applyNumberFormat="1" applyFont="1" applyBorder="1" applyAlignment="1" applyProtection="1">
      <alignment horizontal="center" vertical="center"/>
    </xf>
    <xf numFmtId="0" fontId="10" fillId="0" borderId="5" xfId="4" applyNumberFormat="1" applyFont="1" applyBorder="1" applyAlignment="1" applyProtection="1">
      <alignment horizontal="center" vertical="center"/>
    </xf>
    <xf numFmtId="0" fontId="10" fillId="0" borderId="18" xfId="4" applyNumberFormat="1" applyFont="1" applyBorder="1" applyAlignment="1" applyProtection="1">
      <alignment horizontal="center" vertical="center"/>
    </xf>
    <xf numFmtId="0" fontId="10" fillId="0" borderId="41" xfId="4" applyNumberFormat="1" applyFont="1" applyBorder="1" applyAlignment="1" applyProtection="1">
      <alignment vertical="center"/>
    </xf>
    <xf numFmtId="0" fontId="10" fillId="0" borderId="3" xfId="4" applyNumberFormat="1" applyFont="1" applyBorder="1" applyAlignment="1" applyProtection="1">
      <alignment vertical="center"/>
    </xf>
    <xf numFmtId="0" fontId="10" fillId="0" borderId="7" xfId="4" applyNumberFormat="1" applyFont="1" applyBorder="1" applyAlignment="1" applyProtection="1">
      <alignment vertical="center"/>
    </xf>
    <xf numFmtId="0" fontId="10" fillId="0" borderId="5" xfId="4" applyNumberFormat="1" applyFont="1" applyBorder="1" applyAlignment="1" applyProtection="1">
      <alignment vertical="center"/>
    </xf>
    <xf numFmtId="0" fontId="10" fillId="0" borderId="42" xfId="4" applyNumberFormat="1" applyFont="1" applyBorder="1" applyAlignment="1" applyProtection="1">
      <alignment horizontal="right" vertical="center"/>
    </xf>
    <xf numFmtId="0" fontId="10" fillId="0" borderId="1" xfId="4" applyNumberFormat="1" applyFont="1" applyBorder="1" applyAlignment="1" applyProtection="1">
      <alignment horizontal="right" vertical="center"/>
    </xf>
    <xf numFmtId="0" fontId="10" fillId="0" borderId="0" xfId="4" applyNumberFormat="1" applyFont="1" applyAlignment="1" applyProtection="1">
      <alignment vertical="center"/>
    </xf>
    <xf numFmtId="0" fontId="11" fillId="0" borderId="0" xfId="4" applyNumberFormat="1" applyFont="1" applyAlignment="1" applyProtection="1">
      <alignment vertical="center"/>
    </xf>
    <xf numFmtId="0" fontId="10" fillId="0" borderId="0" xfId="4" quotePrefix="1" applyNumberFormat="1" applyFont="1" applyAlignment="1" applyProtection="1">
      <alignment horizontal="left" vertical="center"/>
    </xf>
    <xf numFmtId="0" fontId="6" fillId="2" borderId="19" xfId="2" applyNumberFormat="1" applyFont="1" applyFill="1" applyBorder="1" applyAlignment="1" applyProtection="1">
      <alignment horizontal="center" vertical="center"/>
    </xf>
    <xf numFmtId="0" fontId="6" fillId="2" borderId="11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Border="1" applyAlignment="1" applyProtection="1">
      <alignment horizontal="center" vertical="center"/>
    </xf>
    <xf numFmtId="0" fontId="6" fillId="2" borderId="28" xfId="2" applyNumberFormat="1" applyFont="1" applyFill="1" applyBorder="1" applyAlignment="1" applyProtection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center"/>
    </xf>
    <xf numFmtId="0" fontId="6" fillId="2" borderId="19" xfId="2" applyNumberFormat="1" applyFont="1" applyFill="1" applyBorder="1" applyAlignment="1" applyProtection="1">
      <alignment horizontal="center" vertical="center"/>
    </xf>
    <xf numFmtId="0" fontId="6" fillId="2" borderId="26" xfId="2" applyNumberFormat="1" applyFont="1" applyFill="1" applyBorder="1" applyAlignment="1" applyProtection="1">
      <alignment horizontal="center" vertical="center"/>
    </xf>
    <xf numFmtId="0" fontId="6" fillId="2" borderId="11" xfId="2" applyNumberFormat="1" applyFont="1" applyFill="1" applyBorder="1" applyAlignment="1" applyProtection="1">
      <alignment horizontal="center" vertical="center"/>
    </xf>
    <xf numFmtId="0" fontId="6" fillId="2" borderId="25" xfId="2" applyNumberFormat="1" applyFont="1" applyFill="1" applyBorder="1" applyAlignment="1" applyProtection="1">
      <alignment horizontal="center" vertical="center"/>
    </xf>
    <xf numFmtId="0" fontId="6" fillId="2" borderId="35" xfId="2" applyNumberFormat="1" applyFont="1" applyFill="1" applyBorder="1" applyAlignment="1" applyProtection="1">
      <alignment horizontal="center" vertical="center"/>
    </xf>
    <xf numFmtId="0" fontId="6" fillId="2" borderId="10" xfId="2" applyNumberFormat="1" applyFont="1" applyFill="1" applyBorder="1" applyAlignment="1" applyProtection="1">
      <alignment horizontal="center" vertical="center"/>
    </xf>
    <xf numFmtId="0" fontId="6" fillId="2" borderId="4" xfId="2" applyNumberFormat="1" applyFont="1" applyFill="1" applyBorder="1" applyAlignment="1" applyProtection="1">
      <alignment horizontal="center" vertical="center"/>
    </xf>
    <xf numFmtId="0" fontId="6" fillId="2" borderId="34" xfId="2" applyNumberFormat="1" applyFont="1" applyFill="1" applyBorder="1" applyAlignment="1" applyProtection="1">
      <alignment horizontal="center" vertical="center"/>
    </xf>
    <xf numFmtId="0" fontId="6" fillId="2" borderId="18" xfId="2" applyNumberFormat="1" applyFont="1" applyFill="1" applyBorder="1" applyAlignment="1" applyProtection="1">
      <alignment horizontal="center" vertical="center"/>
    </xf>
    <xf numFmtId="0" fontId="6" fillId="2" borderId="24" xfId="2" applyNumberFormat="1" applyFont="1" applyFill="1" applyBorder="1" applyAlignment="1" applyProtection="1">
      <alignment horizontal="center" vertical="center"/>
    </xf>
    <xf numFmtId="0" fontId="6" fillId="2" borderId="27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0" fontId="6" fillId="2" borderId="30" xfId="2" applyNumberFormat="1" applyFont="1" applyFill="1" applyBorder="1" applyAlignment="1" applyProtection="1">
      <alignment horizontal="center" vertical="center"/>
    </xf>
    <xf numFmtId="0" fontId="6" fillId="2" borderId="31" xfId="2" applyNumberFormat="1" applyFont="1" applyFill="1" applyBorder="1" applyAlignment="1" applyProtection="1">
      <alignment horizontal="center" vertical="center"/>
    </xf>
    <xf numFmtId="0" fontId="6" fillId="2" borderId="32" xfId="2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0" fillId="0" borderId="27" xfId="4" applyNumberFormat="1" applyFont="1" applyBorder="1" applyAlignment="1" applyProtection="1">
      <alignment horizontal="center" vertical="center"/>
    </xf>
    <xf numFmtId="0" fontId="10" fillId="0" borderId="28" xfId="4" applyNumberFormat="1" applyFont="1" applyBorder="1" applyAlignment="1" applyProtection="1">
      <alignment horizontal="center" vertical="center"/>
    </xf>
    <xf numFmtId="0" fontId="10" fillId="0" borderId="54" xfId="4" applyNumberFormat="1" applyFont="1" applyBorder="1" applyAlignment="1" applyProtection="1">
      <alignment horizontal="center" vertical="center"/>
    </xf>
    <xf numFmtId="0" fontId="10" fillId="0" borderId="28" xfId="4" quotePrefix="1" applyNumberFormat="1" applyFont="1" applyBorder="1" applyAlignment="1" applyProtection="1">
      <alignment horizontal="center" vertical="center"/>
    </xf>
    <xf numFmtId="0" fontId="10" fillId="0" borderId="54" xfId="4" quotePrefix="1" applyNumberFormat="1" applyFont="1" applyBorder="1" applyAlignment="1" applyProtection="1">
      <alignment horizontal="center" vertical="center"/>
    </xf>
    <xf numFmtId="0" fontId="10" fillId="0" borderId="33" xfId="4" applyNumberFormat="1" applyFont="1" applyBorder="1" applyAlignment="1" applyProtection="1">
      <alignment horizontal="center" vertical="center"/>
    </xf>
    <xf numFmtId="0" fontId="10" fillId="0" borderId="53" xfId="4" applyNumberFormat="1" applyFont="1" applyBorder="1" applyAlignment="1" applyProtection="1">
      <alignment horizontal="center" vertical="center"/>
    </xf>
    <xf numFmtId="0" fontId="10" fillId="0" borderId="52" xfId="4" applyNumberFormat="1" applyFont="1" applyBorder="1" applyAlignment="1" applyProtection="1">
      <alignment horizontal="center" vertical="center"/>
    </xf>
    <xf numFmtId="0" fontId="10" fillId="0" borderId="34" xfId="4" applyNumberFormat="1" applyFont="1" applyBorder="1" applyAlignment="1" applyProtection="1">
      <alignment horizontal="center" vertical="center"/>
    </xf>
    <xf numFmtId="0" fontId="10" fillId="0" borderId="24" xfId="4" applyNumberFormat="1" applyFont="1" applyBorder="1" applyAlignment="1" applyProtection="1">
      <alignment horizontal="center" vertical="center"/>
    </xf>
    <xf numFmtId="0" fontId="10" fillId="2" borderId="37" xfId="2" applyNumberFormat="1" applyFont="1" applyFill="1" applyBorder="1" applyAlignment="1">
      <alignment vertical="center"/>
    </xf>
    <xf numFmtId="0" fontId="10" fillId="2" borderId="6" xfId="2" applyNumberFormat="1" applyFont="1" applyFill="1" applyBorder="1" applyAlignment="1">
      <alignment vertical="center"/>
    </xf>
    <xf numFmtId="0" fontId="10" fillId="2" borderId="13" xfId="2" applyNumberFormat="1" applyFont="1" applyFill="1" applyBorder="1" applyAlignment="1">
      <alignment vertical="center"/>
    </xf>
  </cellXfs>
  <cellStyles count="7">
    <cellStyle name="桁区切り" xfId="1" builtinId="6"/>
    <cellStyle name="標準" xfId="0" builtinId="0"/>
    <cellStyle name="標準_H20概10" xfId="6"/>
    <cellStyle name="標準_H20概12-1" xfId="2"/>
    <cellStyle name="標準_H20概12-2" xfId="4"/>
    <cellStyle name="標準_概家10 (2)" xfId="5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714375"/>
          <a:ext cx="18573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2</xdr:col>
      <xdr:colOff>9525</xdr:colOff>
      <xdr:row>9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714375"/>
          <a:ext cx="18573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view="pageBreakPreview" zoomScale="60" zoomScaleNormal="5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8.75" customHeight="1"/>
  <cols>
    <col min="1" max="1" width="11.625" style="45" customWidth="1"/>
    <col min="2" max="2" width="12.625" style="45" customWidth="1"/>
    <col min="3" max="3" width="9" style="45"/>
    <col min="4" max="4" width="9.25" style="45" customWidth="1"/>
    <col min="5" max="5" width="9" style="45"/>
    <col min="6" max="6" width="9.25" style="45" customWidth="1"/>
    <col min="7" max="7" width="9" style="45"/>
    <col min="8" max="8" width="9.25" style="45" customWidth="1"/>
    <col min="9" max="9" width="9.625" style="45" customWidth="1"/>
    <col min="10" max="10" width="13.125" style="45" customWidth="1"/>
    <col min="11" max="11" width="13.375" style="45" customWidth="1"/>
    <col min="12" max="12" width="12.875" style="45" customWidth="1"/>
    <col min="13" max="14" width="13.25" style="45" customWidth="1"/>
    <col min="15" max="17" width="12.875" style="45" customWidth="1"/>
    <col min="18" max="16384" width="9" style="3"/>
  </cols>
  <sheetData>
    <row r="1" spans="1:17" ht="18.75" customHeight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>
      <c r="A2" s="4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.75" customHeight="1">
      <c r="A4" s="5"/>
      <c r="B4" s="6" t="s">
        <v>13</v>
      </c>
      <c r="C4" s="138" t="s">
        <v>15</v>
      </c>
      <c r="D4" s="126"/>
      <c r="E4" s="126"/>
      <c r="F4" s="126"/>
      <c r="G4" s="126"/>
      <c r="H4" s="126"/>
      <c r="I4" s="139" t="s">
        <v>54</v>
      </c>
      <c r="J4" s="140"/>
      <c r="K4" s="141"/>
      <c r="L4" s="142" t="s">
        <v>16</v>
      </c>
      <c r="M4" s="126"/>
      <c r="N4" s="127"/>
      <c r="O4" s="126" t="s">
        <v>17</v>
      </c>
      <c r="P4" s="126"/>
      <c r="Q4" s="127"/>
    </row>
    <row r="5" spans="1:17" ht="18.75" customHeight="1">
      <c r="A5" s="7"/>
      <c r="B5" s="8"/>
      <c r="C5" s="128" t="s">
        <v>35</v>
      </c>
      <c r="D5" s="129"/>
      <c r="E5" s="128" t="s">
        <v>36</v>
      </c>
      <c r="F5" s="129"/>
      <c r="G5" s="128" t="s">
        <v>51</v>
      </c>
      <c r="H5" s="132"/>
      <c r="I5" s="9"/>
      <c r="J5" s="10"/>
      <c r="K5" s="11"/>
      <c r="L5" s="7"/>
      <c r="M5" s="12"/>
      <c r="N5" s="13"/>
      <c r="O5" s="8"/>
      <c r="P5" s="14"/>
      <c r="Q5" s="15"/>
    </row>
    <row r="6" spans="1:17" ht="18.75" customHeight="1">
      <c r="A6" s="7"/>
      <c r="B6" s="8"/>
      <c r="C6" s="130"/>
      <c r="D6" s="131"/>
      <c r="E6" s="130" t="s">
        <v>37</v>
      </c>
      <c r="F6" s="131"/>
      <c r="G6" s="130" t="s">
        <v>38</v>
      </c>
      <c r="H6" s="133"/>
      <c r="I6" s="134" t="s">
        <v>18</v>
      </c>
      <c r="J6" s="50" t="s">
        <v>39</v>
      </c>
      <c r="K6" s="51" t="s">
        <v>39</v>
      </c>
      <c r="L6" s="134" t="s">
        <v>52</v>
      </c>
      <c r="M6" s="50" t="s">
        <v>39</v>
      </c>
      <c r="N6" s="52" t="s">
        <v>39</v>
      </c>
      <c r="O6" s="16" t="s">
        <v>0</v>
      </c>
      <c r="P6" s="11" t="s">
        <v>1</v>
      </c>
      <c r="Q6" s="11" t="s">
        <v>2</v>
      </c>
    </row>
    <row r="7" spans="1:17" ht="18.75" customHeight="1">
      <c r="A7" s="7"/>
      <c r="B7" s="8"/>
      <c r="C7" s="135" t="s">
        <v>50</v>
      </c>
      <c r="D7" s="12" t="s">
        <v>33</v>
      </c>
      <c r="E7" s="135" t="s">
        <v>50</v>
      </c>
      <c r="F7" s="12" t="s">
        <v>33</v>
      </c>
      <c r="G7" s="135" t="s">
        <v>50</v>
      </c>
      <c r="H7" s="12" t="s">
        <v>135</v>
      </c>
      <c r="I7" s="134"/>
      <c r="J7" s="50" t="s">
        <v>37</v>
      </c>
      <c r="K7" s="51" t="s">
        <v>40</v>
      </c>
      <c r="L7" s="134"/>
      <c r="M7" s="50" t="s">
        <v>37</v>
      </c>
      <c r="N7" s="52" t="s">
        <v>40</v>
      </c>
      <c r="O7" s="8"/>
      <c r="P7" s="14"/>
      <c r="Q7" s="15"/>
    </row>
    <row r="8" spans="1:17" ht="18.75" customHeight="1">
      <c r="A8" s="7"/>
      <c r="B8" s="8"/>
      <c r="C8" s="136"/>
      <c r="D8" s="12" t="s">
        <v>34</v>
      </c>
      <c r="E8" s="136"/>
      <c r="F8" s="12" t="s">
        <v>34</v>
      </c>
      <c r="G8" s="136"/>
      <c r="H8" s="12" t="s">
        <v>34</v>
      </c>
      <c r="I8" s="9"/>
      <c r="J8" s="10"/>
      <c r="K8" s="17"/>
      <c r="L8" s="7"/>
      <c r="M8" s="12"/>
      <c r="N8" s="15"/>
      <c r="O8" s="8"/>
      <c r="P8" s="14"/>
      <c r="Q8" s="15"/>
    </row>
    <row r="9" spans="1:17" ht="18.75" customHeight="1">
      <c r="A9" s="18" t="s">
        <v>19</v>
      </c>
      <c r="B9" s="124" t="s">
        <v>20</v>
      </c>
      <c r="C9" s="137"/>
      <c r="D9" s="123" t="s">
        <v>21</v>
      </c>
      <c r="E9" s="137"/>
      <c r="F9" s="123" t="s">
        <v>21</v>
      </c>
      <c r="G9" s="137"/>
      <c r="H9" s="123" t="s">
        <v>21</v>
      </c>
      <c r="I9" s="19" t="s">
        <v>3</v>
      </c>
      <c r="J9" s="20" t="s">
        <v>4</v>
      </c>
      <c r="K9" s="21" t="s">
        <v>5</v>
      </c>
      <c r="L9" s="22" t="s">
        <v>6</v>
      </c>
      <c r="M9" s="23" t="s">
        <v>7</v>
      </c>
      <c r="N9" s="24" t="s">
        <v>8</v>
      </c>
      <c r="O9" s="25"/>
      <c r="P9" s="26"/>
      <c r="Q9" s="27"/>
    </row>
    <row r="10" spans="1:17" ht="18.75" customHeight="1">
      <c r="A10" s="28"/>
      <c r="B10" s="12" t="s">
        <v>22</v>
      </c>
      <c r="C10" s="29">
        <v>1343</v>
      </c>
      <c r="D10" s="29">
        <v>124</v>
      </c>
      <c r="E10" s="29">
        <v>56</v>
      </c>
      <c r="F10" s="29">
        <v>3</v>
      </c>
      <c r="G10" s="29">
        <v>1287</v>
      </c>
      <c r="H10" s="29">
        <v>121</v>
      </c>
      <c r="I10" s="30">
        <v>6407904</v>
      </c>
      <c r="J10" s="29">
        <v>106103</v>
      </c>
      <c r="K10" s="31">
        <v>6301801</v>
      </c>
      <c r="L10" s="32">
        <v>561055668</v>
      </c>
      <c r="M10" s="29">
        <v>8743379</v>
      </c>
      <c r="N10" s="31">
        <v>552312289</v>
      </c>
      <c r="O10" s="46">
        <f>IF(I10=0," ",ROUND(L10*1000/I10,0))</f>
        <v>87557</v>
      </c>
      <c r="P10" s="29">
        <f>IF(J10=0," ",ROUND(M10*1000/J10,0))</f>
        <v>82405</v>
      </c>
      <c r="Q10" s="31">
        <f t="shared" ref="O10:Q51" si="0">IF(K10=0," ",ROUND(N10*1000/K10,0))</f>
        <v>87644</v>
      </c>
    </row>
    <row r="11" spans="1:17" ht="18.75" customHeight="1">
      <c r="A11" s="28" t="s">
        <v>23</v>
      </c>
      <c r="B11" s="12" t="s">
        <v>24</v>
      </c>
      <c r="C11" s="29">
        <v>8236</v>
      </c>
      <c r="D11" s="29">
        <v>2051</v>
      </c>
      <c r="E11" s="29">
        <v>410</v>
      </c>
      <c r="F11" s="29">
        <v>93</v>
      </c>
      <c r="G11" s="29">
        <v>7826</v>
      </c>
      <c r="H11" s="29">
        <v>1958</v>
      </c>
      <c r="I11" s="30">
        <v>6183245</v>
      </c>
      <c r="J11" s="29">
        <v>282951</v>
      </c>
      <c r="K11" s="31">
        <v>5900294</v>
      </c>
      <c r="L11" s="32">
        <v>358068883</v>
      </c>
      <c r="M11" s="29">
        <v>15466936</v>
      </c>
      <c r="N11" s="31">
        <v>342601947</v>
      </c>
      <c r="O11" s="46">
        <f t="shared" si="0"/>
        <v>57910</v>
      </c>
      <c r="P11" s="29">
        <f t="shared" si="0"/>
        <v>54663</v>
      </c>
      <c r="Q11" s="31">
        <f t="shared" si="0"/>
        <v>58065</v>
      </c>
    </row>
    <row r="12" spans="1:17" ht="18.75" customHeight="1">
      <c r="A12" s="28" t="s">
        <v>42</v>
      </c>
      <c r="B12" s="12" t="s">
        <v>25</v>
      </c>
      <c r="C12" s="29">
        <v>33411</v>
      </c>
      <c r="D12" s="29">
        <v>4329</v>
      </c>
      <c r="E12" s="29">
        <v>1395</v>
      </c>
      <c r="F12" s="29">
        <v>102</v>
      </c>
      <c r="G12" s="29">
        <v>32016</v>
      </c>
      <c r="H12" s="29">
        <v>4227</v>
      </c>
      <c r="I12" s="30">
        <v>19915021</v>
      </c>
      <c r="J12" s="29">
        <v>975348</v>
      </c>
      <c r="K12" s="31">
        <v>18939673</v>
      </c>
      <c r="L12" s="32">
        <v>1080197753</v>
      </c>
      <c r="M12" s="29">
        <v>52239867</v>
      </c>
      <c r="N12" s="31">
        <v>1027957886</v>
      </c>
      <c r="O12" s="46">
        <f t="shared" si="0"/>
        <v>54240</v>
      </c>
      <c r="P12" s="29">
        <f t="shared" si="0"/>
        <v>53560</v>
      </c>
      <c r="Q12" s="31">
        <f t="shared" si="0"/>
        <v>54275</v>
      </c>
    </row>
    <row r="13" spans="1:17" ht="18.75" customHeight="1">
      <c r="A13" s="28" t="s">
        <v>136</v>
      </c>
      <c r="B13" s="12" t="s">
        <v>26</v>
      </c>
      <c r="C13" s="29">
        <v>10134</v>
      </c>
      <c r="D13" s="29">
        <v>645</v>
      </c>
      <c r="E13" s="29">
        <v>483</v>
      </c>
      <c r="F13" s="29">
        <v>13</v>
      </c>
      <c r="G13" s="29">
        <v>9651</v>
      </c>
      <c r="H13" s="29">
        <v>632</v>
      </c>
      <c r="I13" s="30">
        <v>1218929</v>
      </c>
      <c r="J13" s="29">
        <v>36948</v>
      </c>
      <c r="K13" s="31">
        <v>1181981</v>
      </c>
      <c r="L13" s="32">
        <v>34486591</v>
      </c>
      <c r="M13" s="29">
        <v>873119</v>
      </c>
      <c r="N13" s="31">
        <v>33613472</v>
      </c>
      <c r="O13" s="46">
        <f t="shared" si="0"/>
        <v>28293</v>
      </c>
      <c r="P13" s="29">
        <f t="shared" si="0"/>
        <v>23631</v>
      </c>
      <c r="Q13" s="31">
        <f t="shared" si="0"/>
        <v>28438</v>
      </c>
    </row>
    <row r="14" spans="1:17" ht="18.75" customHeight="1">
      <c r="A14" s="28"/>
      <c r="B14" s="12" t="s">
        <v>27</v>
      </c>
      <c r="C14" s="29">
        <v>1551</v>
      </c>
      <c r="D14" s="29">
        <v>231</v>
      </c>
      <c r="E14" s="29">
        <v>65</v>
      </c>
      <c r="F14" s="29">
        <v>2</v>
      </c>
      <c r="G14" s="29">
        <v>1486</v>
      </c>
      <c r="H14" s="29">
        <v>229</v>
      </c>
      <c r="I14" s="30">
        <v>111557</v>
      </c>
      <c r="J14" s="29">
        <v>4275</v>
      </c>
      <c r="K14" s="31">
        <v>107282</v>
      </c>
      <c r="L14" s="32">
        <v>1651994</v>
      </c>
      <c r="M14" s="29">
        <v>51887</v>
      </c>
      <c r="N14" s="31">
        <v>1600107</v>
      </c>
      <c r="O14" s="46">
        <f t="shared" si="0"/>
        <v>14809</v>
      </c>
      <c r="P14" s="29">
        <f t="shared" si="0"/>
        <v>12137</v>
      </c>
      <c r="Q14" s="31">
        <f t="shared" si="0"/>
        <v>14915</v>
      </c>
    </row>
    <row r="15" spans="1:17" ht="18.75" customHeight="1">
      <c r="A15" s="28"/>
      <c r="B15" s="12" t="s">
        <v>28</v>
      </c>
      <c r="C15" s="29">
        <v>4</v>
      </c>
      <c r="D15" s="29">
        <v>0</v>
      </c>
      <c r="E15" s="29">
        <v>0</v>
      </c>
      <c r="F15" s="29">
        <v>0</v>
      </c>
      <c r="G15" s="29">
        <v>4</v>
      </c>
      <c r="H15" s="29">
        <v>0</v>
      </c>
      <c r="I15" s="30">
        <v>507</v>
      </c>
      <c r="J15" s="29">
        <v>0</v>
      </c>
      <c r="K15" s="31">
        <v>507</v>
      </c>
      <c r="L15" s="32">
        <v>11039</v>
      </c>
      <c r="M15" s="29">
        <v>0</v>
      </c>
      <c r="N15" s="31">
        <v>11039</v>
      </c>
      <c r="O15" s="46">
        <f t="shared" si="0"/>
        <v>21773</v>
      </c>
      <c r="P15" s="29" t="str">
        <f>IF(J15=0," ",ROUND(M15*1000/J15,0))</f>
        <v xml:space="preserve"> </v>
      </c>
      <c r="Q15" s="31">
        <f t="shared" si="0"/>
        <v>21773</v>
      </c>
    </row>
    <row r="16" spans="1:17" ht="18.75" customHeight="1">
      <c r="A16" s="18"/>
      <c r="B16" s="123" t="s">
        <v>29</v>
      </c>
      <c r="C16" s="42">
        <v>54679</v>
      </c>
      <c r="D16" s="42">
        <v>7380</v>
      </c>
      <c r="E16" s="42">
        <v>2409</v>
      </c>
      <c r="F16" s="42">
        <v>213</v>
      </c>
      <c r="G16" s="42">
        <v>52270</v>
      </c>
      <c r="H16" s="42">
        <v>7167</v>
      </c>
      <c r="I16" s="43">
        <v>33837163</v>
      </c>
      <c r="J16" s="42">
        <v>1405625</v>
      </c>
      <c r="K16" s="44">
        <v>32431538</v>
      </c>
      <c r="L16" s="34">
        <v>2035471928</v>
      </c>
      <c r="M16" s="33">
        <v>77375188</v>
      </c>
      <c r="N16" s="35">
        <v>1958096740</v>
      </c>
      <c r="O16" s="46">
        <f t="shared" si="0"/>
        <v>60155</v>
      </c>
      <c r="P16" s="33">
        <f t="shared" si="0"/>
        <v>55047</v>
      </c>
      <c r="Q16" s="35">
        <f t="shared" si="0"/>
        <v>60376</v>
      </c>
    </row>
    <row r="17" spans="1:17" ht="18.75" customHeight="1">
      <c r="A17" s="28"/>
      <c r="B17" s="12" t="s">
        <v>137</v>
      </c>
      <c r="C17" s="29">
        <v>4853</v>
      </c>
      <c r="D17" s="29">
        <v>287</v>
      </c>
      <c r="E17" s="29">
        <v>196</v>
      </c>
      <c r="F17" s="29">
        <v>7</v>
      </c>
      <c r="G17" s="29">
        <v>4657</v>
      </c>
      <c r="H17" s="29">
        <v>280</v>
      </c>
      <c r="I17" s="30">
        <v>10738763</v>
      </c>
      <c r="J17" s="29">
        <v>99478</v>
      </c>
      <c r="K17" s="31">
        <v>10639285</v>
      </c>
      <c r="L17" s="32">
        <v>699559404</v>
      </c>
      <c r="M17" s="29">
        <v>6033970</v>
      </c>
      <c r="N17" s="31">
        <v>693525434</v>
      </c>
      <c r="O17" s="55">
        <f t="shared" si="0"/>
        <v>65143</v>
      </c>
      <c r="P17" s="46">
        <f t="shared" si="0"/>
        <v>60656</v>
      </c>
      <c r="Q17" s="31">
        <f t="shared" si="0"/>
        <v>65185</v>
      </c>
    </row>
    <row r="18" spans="1:17" ht="18.75" customHeight="1">
      <c r="A18" s="28" t="s">
        <v>43</v>
      </c>
      <c r="B18" s="12" t="s">
        <v>24</v>
      </c>
      <c r="C18" s="29">
        <v>55016</v>
      </c>
      <c r="D18" s="29">
        <v>3932</v>
      </c>
      <c r="E18" s="29">
        <v>692</v>
      </c>
      <c r="F18" s="29">
        <v>82</v>
      </c>
      <c r="G18" s="29">
        <v>54324</v>
      </c>
      <c r="H18" s="29">
        <v>3850</v>
      </c>
      <c r="I18" s="30">
        <v>49344056</v>
      </c>
      <c r="J18" s="29">
        <v>702012</v>
      </c>
      <c r="K18" s="31">
        <v>48642044</v>
      </c>
      <c r="L18" s="32">
        <v>3257404002</v>
      </c>
      <c r="M18" s="29">
        <v>45389973</v>
      </c>
      <c r="N18" s="31">
        <v>3212014029</v>
      </c>
      <c r="O18" s="56">
        <f t="shared" si="0"/>
        <v>66014</v>
      </c>
      <c r="P18" s="46">
        <f t="shared" si="0"/>
        <v>64657</v>
      </c>
      <c r="Q18" s="31">
        <f t="shared" si="0"/>
        <v>66034</v>
      </c>
    </row>
    <row r="19" spans="1:17" ht="18.75" customHeight="1">
      <c r="A19" s="28"/>
      <c r="B19" s="12" t="s">
        <v>25</v>
      </c>
      <c r="C19" s="29">
        <v>30796</v>
      </c>
      <c r="D19" s="29">
        <v>4020</v>
      </c>
      <c r="E19" s="29">
        <v>317</v>
      </c>
      <c r="F19" s="29">
        <v>65</v>
      </c>
      <c r="G19" s="29">
        <v>30479</v>
      </c>
      <c r="H19" s="29">
        <v>3955</v>
      </c>
      <c r="I19" s="30">
        <v>7734300</v>
      </c>
      <c r="J19" s="29">
        <v>110502</v>
      </c>
      <c r="K19" s="31">
        <v>7623798</v>
      </c>
      <c r="L19" s="32">
        <v>308854287</v>
      </c>
      <c r="M19" s="29">
        <v>4883190</v>
      </c>
      <c r="N19" s="31">
        <v>303971097</v>
      </c>
      <c r="O19" s="56">
        <f t="shared" si="0"/>
        <v>39933</v>
      </c>
      <c r="P19" s="46">
        <f t="shared" si="0"/>
        <v>44191</v>
      </c>
      <c r="Q19" s="31">
        <f t="shared" si="0"/>
        <v>39871</v>
      </c>
    </row>
    <row r="20" spans="1:17" ht="18.75" customHeight="1">
      <c r="A20" s="28"/>
      <c r="B20" s="12" t="s">
        <v>26</v>
      </c>
      <c r="C20" s="29">
        <v>131345</v>
      </c>
      <c r="D20" s="29">
        <v>1271</v>
      </c>
      <c r="E20" s="29">
        <v>383</v>
      </c>
      <c r="F20" s="29">
        <v>7</v>
      </c>
      <c r="G20" s="29">
        <v>130962</v>
      </c>
      <c r="H20" s="29">
        <v>1264</v>
      </c>
      <c r="I20" s="30">
        <v>19032615</v>
      </c>
      <c r="J20" s="29">
        <v>59464</v>
      </c>
      <c r="K20" s="31">
        <v>18973151</v>
      </c>
      <c r="L20" s="30">
        <v>594820478</v>
      </c>
      <c r="M20" s="36">
        <v>2197005</v>
      </c>
      <c r="N20" s="31">
        <v>592623473</v>
      </c>
      <c r="O20" s="56">
        <f t="shared" si="0"/>
        <v>31253</v>
      </c>
      <c r="P20" s="46">
        <f t="shared" si="0"/>
        <v>36947</v>
      </c>
      <c r="Q20" s="31">
        <f t="shared" si="0"/>
        <v>31235</v>
      </c>
    </row>
    <row r="21" spans="1:17" ht="18.75" customHeight="1">
      <c r="A21" s="53" t="s">
        <v>49</v>
      </c>
      <c r="B21" s="12" t="s">
        <v>27</v>
      </c>
      <c r="C21" s="29">
        <v>5871</v>
      </c>
      <c r="D21" s="29">
        <v>297</v>
      </c>
      <c r="E21" s="29">
        <v>67</v>
      </c>
      <c r="F21" s="29">
        <v>3</v>
      </c>
      <c r="G21" s="29">
        <v>5804</v>
      </c>
      <c r="H21" s="29">
        <v>294</v>
      </c>
      <c r="I21" s="30">
        <v>545233</v>
      </c>
      <c r="J21" s="29">
        <v>6963</v>
      </c>
      <c r="K21" s="31">
        <v>538270</v>
      </c>
      <c r="L21" s="32">
        <v>7937866</v>
      </c>
      <c r="M21" s="29">
        <v>192586</v>
      </c>
      <c r="N21" s="31">
        <v>7745280</v>
      </c>
      <c r="O21" s="56">
        <f t="shared" si="0"/>
        <v>14559</v>
      </c>
      <c r="P21" s="46">
        <f t="shared" si="0"/>
        <v>27658</v>
      </c>
      <c r="Q21" s="31">
        <f t="shared" si="0"/>
        <v>14389</v>
      </c>
    </row>
    <row r="22" spans="1:17" ht="18.75" customHeight="1">
      <c r="A22" s="28"/>
      <c r="B22" s="12" t="s">
        <v>28</v>
      </c>
      <c r="C22" s="29">
        <v>1</v>
      </c>
      <c r="D22" s="29">
        <v>0</v>
      </c>
      <c r="E22" s="29">
        <v>0</v>
      </c>
      <c r="F22" s="29">
        <v>0</v>
      </c>
      <c r="G22" s="29">
        <v>1</v>
      </c>
      <c r="H22" s="29">
        <v>0</v>
      </c>
      <c r="I22" s="30">
        <v>344</v>
      </c>
      <c r="J22" s="29">
        <v>0</v>
      </c>
      <c r="K22" s="31">
        <v>344</v>
      </c>
      <c r="L22" s="32">
        <v>3218</v>
      </c>
      <c r="M22" s="29">
        <v>0</v>
      </c>
      <c r="N22" s="31">
        <v>3218</v>
      </c>
      <c r="O22" s="56">
        <f t="shared" si="0"/>
        <v>9355</v>
      </c>
      <c r="P22" s="46" t="str">
        <f>IF(J22=0," ",ROUND(M22*1000/J22,0))</f>
        <v xml:space="preserve"> </v>
      </c>
      <c r="Q22" s="31">
        <f t="shared" si="0"/>
        <v>9355</v>
      </c>
    </row>
    <row r="23" spans="1:17" ht="18.75" customHeight="1">
      <c r="A23" s="18"/>
      <c r="B23" s="123" t="s">
        <v>29</v>
      </c>
      <c r="C23" s="42">
        <v>227882</v>
      </c>
      <c r="D23" s="42">
        <v>9807</v>
      </c>
      <c r="E23" s="42">
        <v>1655</v>
      </c>
      <c r="F23" s="42">
        <v>164</v>
      </c>
      <c r="G23" s="42">
        <v>226227</v>
      </c>
      <c r="H23" s="42">
        <v>9643</v>
      </c>
      <c r="I23" s="43">
        <v>87395311</v>
      </c>
      <c r="J23" s="42">
        <v>978419</v>
      </c>
      <c r="K23" s="44">
        <v>86416892</v>
      </c>
      <c r="L23" s="34">
        <v>4868579255</v>
      </c>
      <c r="M23" s="33">
        <v>58696724</v>
      </c>
      <c r="N23" s="35">
        <v>4809882531</v>
      </c>
      <c r="O23" s="57">
        <f t="shared" si="0"/>
        <v>55708</v>
      </c>
      <c r="P23" s="47">
        <f t="shared" si="0"/>
        <v>59991</v>
      </c>
      <c r="Q23" s="35">
        <f t="shared" si="0"/>
        <v>55659</v>
      </c>
    </row>
    <row r="24" spans="1:17" ht="18.75" customHeight="1">
      <c r="A24" s="28"/>
      <c r="B24" s="12" t="s">
        <v>22</v>
      </c>
      <c r="C24" s="29">
        <v>234</v>
      </c>
      <c r="D24" s="29">
        <v>11</v>
      </c>
      <c r="E24" s="29">
        <v>42</v>
      </c>
      <c r="F24" s="29">
        <v>1</v>
      </c>
      <c r="G24" s="29">
        <v>192</v>
      </c>
      <c r="H24" s="29">
        <v>10</v>
      </c>
      <c r="I24" s="30">
        <v>1256263</v>
      </c>
      <c r="J24" s="29">
        <v>214672</v>
      </c>
      <c r="K24" s="31">
        <v>1041591</v>
      </c>
      <c r="L24" s="32">
        <v>98345837</v>
      </c>
      <c r="M24" s="29">
        <v>14979297</v>
      </c>
      <c r="N24" s="31">
        <v>83366540</v>
      </c>
      <c r="O24" s="46">
        <f t="shared" si="0"/>
        <v>78284</v>
      </c>
      <c r="P24" s="29">
        <f t="shared" si="0"/>
        <v>69778</v>
      </c>
      <c r="Q24" s="31">
        <f t="shared" si="0"/>
        <v>80038</v>
      </c>
    </row>
    <row r="25" spans="1:17" ht="18.75" customHeight="1">
      <c r="A25" s="28" t="s">
        <v>44</v>
      </c>
      <c r="B25" s="12" t="s">
        <v>24</v>
      </c>
      <c r="C25" s="29">
        <v>3098</v>
      </c>
      <c r="D25" s="29">
        <v>415</v>
      </c>
      <c r="E25" s="29">
        <v>130</v>
      </c>
      <c r="F25" s="29">
        <v>2</v>
      </c>
      <c r="G25" s="29">
        <v>2968</v>
      </c>
      <c r="H25" s="29">
        <v>413</v>
      </c>
      <c r="I25" s="30">
        <v>4393264</v>
      </c>
      <c r="J25" s="29">
        <v>224655</v>
      </c>
      <c r="K25" s="31">
        <v>4168609</v>
      </c>
      <c r="L25" s="30">
        <v>336845194</v>
      </c>
      <c r="M25" s="36">
        <v>15530318</v>
      </c>
      <c r="N25" s="31">
        <v>321314876</v>
      </c>
      <c r="O25" s="46">
        <f t="shared" si="0"/>
        <v>76673</v>
      </c>
      <c r="P25" s="29">
        <f t="shared" si="0"/>
        <v>69130</v>
      </c>
      <c r="Q25" s="31">
        <f t="shared" si="0"/>
        <v>77080</v>
      </c>
    </row>
    <row r="26" spans="1:17" ht="18.75" customHeight="1">
      <c r="A26" s="28"/>
      <c r="B26" s="12" t="s">
        <v>25</v>
      </c>
      <c r="C26" s="29">
        <v>2112</v>
      </c>
      <c r="D26" s="29">
        <v>274</v>
      </c>
      <c r="E26" s="29">
        <v>110</v>
      </c>
      <c r="F26" s="29">
        <v>4</v>
      </c>
      <c r="G26" s="29">
        <v>2002</v>
      </c>
      <c r="H26" s="29">
        <v>270</v>
      </c>
      <c r="I26" s="30">
        <v>1918109</v>
      </c>
      <c r="J26" s="29">
        <v>147798</v>
      </c>
      <c r="K26" s="31">
        <v>1770311</v>
      </c>
      <c r="L26" s="32">
        <v>159133041</v>
      </c>
      <c r="M26" s="29">
        <v>12916985</v>
      </c>
      <c r="N26" s="31">
        <v>146216056</v>
      </c>
      <c r="O26" s="46">
        <f t="shared" si="0"/>
        <v>82964</v>
      </c>
      <c r="P26" s="29">
        <f t="shared" si="0"/>
        <v>87396</v>
      </c>
      <c r="Q26" s="31">
        <f t="shared" si="0"/>
        <v>82593</v>
      </c>
    </row>
    <row r="27" spans="1:17" ht="18.75" customHeight="1">
      <c r="A27" s="28"/>
      <c r="B27" s="12" t="s">
        <v>26</v>
      </c>
      <c r="C27" s="29">
        <v>287</v>
      </c>
      <c r="D27" s="29">
        <v>25</v>
      </c>
      <c r="E27" s="29">
        <v>18</v>
      </c>
      <c r="F27" s="29">
        <v>0</v>
      </c>
      <c r="G27" s="29">
        <v>269</v>
      </c>
      <c r="H27" s="29">
        <v>25</v>
      </c>
      <c r="I27" s="30">
        <v>68550</v>
      </c>
      <c r="J27" s="29">
        <v>4426</v>
      </c>
      <c r="K27" s="31">
        <v>64124</v>
      </c>
      <c r="L27" s="30">
        <v>3201386</v>
      </c>
      <c r="M27" s="36">
        <v>187918</v>
      </c>
      <c r="N27" s="31">
        <v>3013468</v>
      </c>
      <c r="O27" s="46">
        <f t="shared" si="0"/>
        <v>46701</v>
      </c>
      <c r="P27" s="29">
        <f t="shared" si="0"/>
        <v>42458</v>
      </c>
      <c r="Q27" s="31">
        <f t="shared" si="0"/>
        <v>46994</v>
      </c>
    </row>
    <row r="28" spans="1:17" ht="18.75" customHeight="1">
      <c r="A28" s="28" t="s">
        <v>30</v>
      </c>
      <c r="B28" s="12" t="s">
        <v>27</v>
      </c>
      <c r="C28" s="29">
        <v>104</v>
      </c>
      <c r="D28" s="29">
        <v>17</v>
      </c>
      <c r="E28" s="29">
        <v>1</v>
      </c>
      <c r="F28" s="29">
        <v>0</v>
      </c>
      <c r="G28" s="29">
        <v>103</v>
      </c>
      <c r="H28" s="29">
        <v>17</v>
      </c>
      <c r="I28" s="30">
        <v>20797</v>
      </c>
      <c r="J28" s="29">
        <v>357</v>
      </c>
      <c r="K28" s="31">
        <v>20440</v>
      </c>
      <c r="L28" s="30">
        <v>335247</v>
      </c>
      <c r="M28" s="36">
        <v>6833</v>
      </c>
      <c r="N28" s="31">
        <v>328414</v>
      </c>
      <c r="O28" s="46">
        <f t="shared" si="0"/>
        <v>16120</v>
      </c>
      <c r="P28" s="29">
        <f t="shared" si="0"/>
        <v>19140</v>
      </c>
      <c r="Q28" s="31">
        <f t="shared" si="0"/>
        <v>16067</v>
      </c>
    </row>
    <row r="29" spans="1:17" ht="18.75" customHeight="1">
      <c r="A29" s="28"/>
      <c r="B29" s="12" t="s">
        <v>138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30">
        <v>0</v>
      </c>
      <c r="J29" s="29">
        <v>0</v>
      </c>
      <c r="K29" s="31">
        <v>0</v>
      </c>
      <c r="L29" s="32">
        <v>0</v>
      </c>
      <c r="M29" s="29">
        <v>0</v>
      </c>
      <c r="N29" s="31">
        <v>0</v>
      </c>
      <c r="O29" s="46" t="str">
        <f t="shared" si="0"/>
        <v xml:space="preserve"> </v>
      </c>
      <c r="P29" s="29" t="str">
        <f t="shared" si="0"/>
        <v xml:space="preserve"> </v>
      </c>
      <c r="Q29" s="31" t="str">
        <f t="shared" si="0"/>
        <v xml:space="preserve"> </v>
      </c>
    </row>
    <row r="30" spans="1:17" ht="18.75" customHeight="1">
      <c r="A30" s="18"/>
      <c r="B30" s="123" t="s">
        <v>29</v>
      </c>
      <c r="C30" s="42">
        <v>5835</v>
      </c>
      <c r="D30" s="42">
        <v>742</v>
      </c>
      <c r="E30" s="42">
        <v>301</v>
      </c>
      <c r="F30" s="42">
        <v>7</v>
      </c>
      <c r="G30" s="42">
        <v>5534</v>
      </c>
      <c r="H30" s="42">
        <v>735</v>
      </c>
      <c r="I30" s="43">
        <v>7656983</v>
      </c>
      <c r="J30" s="42">
        <v>591908</v>
      </c>
      <c r="K30" s="44">
        <v>7065075</v>
      </c>
      <c r="L30" s="34">
        <v>597860705</v>
      </c>
      <c r="M30" s="33">
        <v>43621351</v>
      </c>
      <c r="N30" s="35">
        <v>554239354</v>
      </c>
      <c r="O30" s="46">
        <f t="shared" si="0"/>
        <v>78080</v>
      </c>
      <c r="P30" s="33">
        <f t="shared" si="0"/>
        <v>73696</v>
      </c>
      <c r="Q30" s="35">
        <f t="shared" si="0"/>
        <v>78448</v>
      </c>
    </row>
    <row r="31" spans="1:17" ht="18.75" customHeight="1">
      <c r="A31" s="28"/>
      <c r="B31" s="12" t="s">
        <v>22</v>
      </c>
      <c r="C31" s="29">
        <v>429</v>
      </c>
      <c r="D31" s="156">
        <v>21</v>
      </c>
      <c r="E31" s="46">
        <v>12</v>
      </c>
      <c r="F31" s="29">
        <v>0</v>
      </c>
      <c r="G31" s="29">
        <v>417</v>
      </c>
      <c r="H31" s="29">
        <v>21</v>
      </c>
      <c r="I31" s="30">
        <v>944153</v>
      </c>
      <c r="J31" s="29">
        <v>11460</v>
      </c>
      <c r="K31" s="31">
        <v>932693</v>
      </c>
      <c r="L31" s="32">
        <v>39853396</v>
      </c>
      <c r="M31" s="29">
        <v>445941</v>
      </c>
      <c r="N31" s="31">
        <v>39407455</v>
      </c>
      <c r="O31" s="55">
        <f t="shared" si="0"/>
        <v>42211</v>
      </c>
      <c r="P31" s="46">
        <f t="shared" si="0"/>
        <v>38913</v>
      </c>
      <c r="Q31" s="31">
        <f t="shared" si="0"/>
        <v>42251</v>
      </c>
    </row>
    <row r="32" spans="1:17" ht="18.75" customHeight="1">
      <c r="A32" s="28" t="s">
        <v>45</v>
      </c>
      <c r="B32" s="12" t="s">
        <v>24</v>
      </c>
      <c r="C32" s="29">
        <v>15261</v>
      </c>
      <c r="D32" s="157">
        <v>425</v>
      </c>
      <c r="E32" s="46">
        <v>185</v>
      </c>
      <c r="F32" s="29">
        <v>5</v>
      </c>
      <c r="G32" s="29">
        <v>15076</v>
      </c>
      <c r="H32" s="29">
        <v>420</v>
      </c>
      <c r="I32" s="30">
        <v>3251544</v>
      </c>
      <c r="J32" s="29">
        <v>45528</v>
      </c>
      <c r="K32" s="31">
        <v>3206016</v>
      </c>
      <c r="L32" s="32">
        <v>100277268</v>
      </c>
      <c r="M32" s="29">
        <v>1551623</v>
      </c>
      <c r="N32" s="31">
        <v>98725645</v>
      </c>
      <c r="O32" s="56">
        <f t="shared" si="0"/>
        <v>30840</v>
      </c>
      <c r="P32" s="46">
        <f t="shared" si="0"/>
        <v>34081</v>
      </c>
      <c r="Q32" s="31">
        <f t="shared" si="0"/>
        <v>30794</v>
      </c>
    </row>
    <row r="33" spans="1:17" ht="18.75" customHeight="1">
      <c r="A33" s="28"/>
      <c r="B33" s="12" t="s">
        <v>25</v>
      </c>
      <c r="C33" s="29">
        <v>71879</v>
      </c>
      <c r="D33" s="157">
        <v>3807</v>
      </c>
      <c r="E33" s="46">
        <v>1915</v>
      </c>
      <c r="F33" s="29">
        <v>85</v>
      </c>
      <c r="G33" s="29">
        <v>69964</v>
      </c>
      <c r="H33" s="29">
        <v>3722</v>
      </c>
      <c r="I33" s="30">
        <v>41608489</v>
      </c>
      <c r="J33" s="29">
        <v>1388003</v>
      </c>
      <c r="K33" s="31">
        <v>40220486</v>
      </c>
      <c r="L33" s="32">
        <v>958679788</v>
      </c>
      <c r="M33" s="29">
        <v>37053210</v>
      </c>
      <c r="N33" s="31">
        <v>921626578</v>
      </c>
      <c r="O33" s="56">
        <f t="shared" si="0"/>
        <v>23040</v>
      </c>
      <c r="P33" s="46">
        <f t="shared" si="0"/>
        <v>26695</v>
      </c>
      <c r="Q33" s="31">
        <f t="shared" si="0"/>
        <v>22914</v>
      </c>
    </row>
    <row r="34" spans="1:17" ht="18.75" customHeight="1">
      <c r="A34" s="28" t="s">
        <v>46</v>
      </c>
      <c r="B34" s="12" t="s">
        <v>26</v>
      </c>
      <c r="C34" s="29">
        <v>32345</v>
      </c>
      <c r="D34" s="157">
        <v>741</v>
      </c>
      <c r="E34" s="46">
        <v>1743</v>
      </c>
      <c r="F34" s="29">
        <v>29</v>
      </c>
      <c r="G34" s="29">
        <v>30602</v>
      </c>
      <c r="H34" s="29">
        <v>712</v>
      </c>
      <c r="I34" s="30">
        <v>2990252</v>
      </c>
      <c r="J34" s="29">
        <v>113884</v>
      </c>
      <c r="K34" s="31">
        <v>2876368</v>
      </c>
      <c r="L34" s="32">
        <v>20739685</v>
      </c>
      <c r="M34" s="29">
        <v>727313</v>
      </c>
      <c r="N34" s="31">
        <v>20012372</v>
      </c>
      <c r="O34" s="56">
        <f t="shared" si="0"/>
        <v>6936</v>
      </c>
      <c r="P34" s="46">
        <f t="shared" si="0"/>
        <v>6386</v>
      </c>
      <c r="Q34" s="31">
        <f t="shared" si="0"/>
        <v>6958</v>
      </c>
    </row>
    <row r="35" spans="1:17" ht="18.75" customHeight="1">
      <c r="A35" s="28"/>
      <c r="B35" s="12" t="s">
        <v>27</v>
      </c>
      <c r="C35" s="29">
        <v>22293</v>
      </c>
      <c r="D35" s="157">
        <v>338</v>
      </c>
      <c r="E35" s="46">
        <v>828</v>
      </c>
      <c r="F35" s="29">
        <v>10</v>
      </c>
      <c r="G35" s="29">
        <v>21465</v>
      </c>
      <c r="H35" s="29">
        <v>328</v>
      </c>
      <c r="I35" s="30">
        <v>692707</v>
      </c>
      <c r="J35" s="29">
        <v>21891</v>
      </c>
      <c r="K35" s="31">
        <v>670816</v>
      </c>
      <c r="L35" s="32">
        <v>6435681</v>
      </c>
      <c r="M35" s="29">
        <v>168619</v>
      </c>
      <c r="N35" s="31">
        <v>6267062</v>
      </c>
      <c r="O35" s="56">
        <f t="shared" si="0"/>
        <v>9291</v>
      </c>
      <c r="P35" s="46">
        <f t="shared" si="0"/>
        <v>7703</v>
      </c>
      <c r="Q35" s="31">
        <f t="shared" si="0"/>
        <v>9342</v>
      </c>
    </row>
    <row r="36" spans="1:17" ht="18.75" customHeight="1">
      <c r="A36" s="28" t="s">
        <v>47</v>
      </c>
      <c r="B36" s="12" t="s">
        <v>28</v>
      </c>
      <c r="C36" s="29">
        <v>20</v>
      </c>
      <c r="D36" s="157">
        <v>0</v>
      </c>
      <c r="E36" s="46">
        <v>0</v>
      </c>
      <c r="F36" s="29">
        <v>0</v>
      </c>
      <c r="G36" s="29">
        <v>20</v>
      </c>
      <c r="H36" s="29">
        <v>0</v>
      </c>
      <c r="I36" s="30">
        <v>830</v>
      </c>
      <c r="J36" s="29">
        <v>0</v>
      </c>
      <c r="K36" s="31">
        <v>830</v>
      </c>
      <c r="L36" s="32">
        <v>13660</v>
      </c>
      <c r="M36" s="29">
        <v>0</v>
      </c>
      <c r="N36" s="31">
        <v>13660</v>
      </c>
      <c r="O36" s="56">
        <f t="shared" si="0"/>
        <v>16458</v>
      </c>
      <c r="P36" s="46" t="str">
        <f t="shared" si="0"/>
        <v xml:space="preserve"> </v>
      </c>
      <c r="Q36" s="31">
        <f t="shared" si="0"/>
        <v>16458</v>
      </c>
    </row>
    <row r="37" spans="1:17" ht="18.75" customHeight="1">
      <c r="A37" s="18"/>
      <c r="B37" s="123" t="s">
        <v>29</v>
      </c>
      <c r="C37" s="42">
        <v>142227</v>
      </c>
      <c r="D37" s="158">
        <v>5332</v>
      </c>
      <c r="E37" s="49">
        <v>4683</v>
      </c>
      <c r="F37" s="42">
        <v>129</v>
      </c>
      <c r="G37" s="42">
        <v>137544</v>
      </c>
      <c r="H37" s="42">
        <v>5203</v>
      </c>
      <c r="I37" s="43">
        <v>49487975</v>
      </c>
      <c r="J37" s="42">
        <v>1580766</v>
      </c>
      <c r="K37" s="44">
        <v>47907209</v>
      </c>
      <c r="L37" s="34">
        <v>1125999478</v>
      </c>
      <c r="M37" s="33">
        <v>39946706</v>
      </c>
      <c r="N37" s="35">
        <v>1086052772</v>
      </c>
      <c r="O37" s="57">
        <f t="shared" si="0"/>
        <v>22753</v>
      </c>
      <c r="P37" s="47">
        <f t="shared" si="0"/>
        <v>25270</v>
      </c>
      <c r="Q37" s="35">
        <f t="shared" si="0"/>
        <v>22670</v>
      </c>
    </row>
    <row r="38" spans="1:17" ht="18.75" customHeight="1">
      <c r="A38" s="28"/>
      <c r="B38" s="12" t="s">
        <v>137</v>
      </c>
      <c r="C38" s="29">
        <v>132</v>
      </c>
      <c r="D38" s="29">
        <v>14</v>
      </c>
      <c r="E38" s="29">
        <v>6</v>
      </c>
      <c r="F38" s="29">
        <v>0</v>
      </c>
      <c r="G38" s="29">
        <v>126</v>
      </c>
      <c r="H38" s="29">
        <v>14</v>
      </c>
      <c r="I38" s="30">
        <v>287688</v>
      </c>
      <c r="J38" s="29">
        <v>10090</v>
      </c>
      <c r="K38" s="31">
        <v>277598</v>
      </c>
      <c r="L38" s="30">
        <v>26559844</v>
      </c>
      <c r="M38" s="29">
        <v>188473</v>
      </c>
      <c r="N38" s="31">
        <v>26371371</v>
      </c>
      <c r="O38" s="46">
        <f t="shared" si="0"/>
        <v>92322</v>
      </c>
      <c r="P38" s="29">
        <f t="shared" si="0"/>
        <v>18679</v>
      </c>
      <c r="Q38" s="31">
        <f t="shared" si="0"/>
        <v>94998</v>
      </c>
    </row>
    <row r="39" spans="1:17" ht="18.75" customHeight="1">
      <c r="A39" s="28"/>
      <c r="B39" s="12" t="s">
        <v>139</v>
      </c>
      <c r="C39" s="29">
        <v>16995</v>
      </c>
      <c r="D39" s="29">
        <v>567</v>
      </c>
      <c r="E39" s="29">
        <v>146</v>
      </c>
      <c r="F39" s="29">
        <v>5</v>
      </c>
      <c r="G39" s="29">
        <v>16849</v>
      </c>
      <c r="H39" s="29">
        <v>562</v>
      </c>
      <c r="I39" s="30">
        <v>887183</v>
      </c>
      <c r="J39" s="29">
        <v>33889</v>
      </c>
      <c r="K39" s="31">
        <v>853294</v>
      </c>
      <c r="L39" s="30">
        <v>37688479</v>
      </c>
      <c r="M39" s="29">
        <v>1905132</v>
      </c>
      <c r="N39" s="31">
        <v>35783347</v>
      </c>
      <c r="O39" s="46">
        <f t="shared" si="0"/>
        <v>42481</v>
      </c>
      <c r="P39" s="29">
        <f t="shared" si="0"/>
        <v>56217</v>
      </c>
      <c r="Q39" s="31">
        <f t="shared" si="0"/>
        <v>41936</v>
      </c>
    </row>
    <row r="40" spans="1:17" ht="18.75" customHeight="1">
      <c r="A40" s="28"/>
      <c r="B40" s="12" t="s">
        <v>25</v>
      </c>
      <c r="C40" s="29">
        <v>19375</v>
      </c>
      <c r="D40" s="29">
        <v>1322</v>
      </c>
      <c r="E40" s="29">
        <v>550</v>
      </c>
      <c r="F40" s="29">
        <v>13</v>
      </c>
      <c r="G40" s="29">
        <v>18825</v>
      </c>
      <c r="H40" s="29">
        <v>1309</v>
      </c>
      <c r="I40" s="30">
        <v>3552712</v>
      </c>
      <c r="J40" s="29">
        <v>278355</v>
      </c>
      <c r="K40" s="31">
        <v>3274357</v>
      </c>
      <c r="L40" s="30">
        <v>103200914</v>
      </c>
      <c r="M40" s="29">
        <v>10538793</v>
      </c>
      <c r="N40" s="31">
        <v>92662121</v>
      </c>
      <c r="O40" s="46">
        <f t="shared" si="0"/>
        <v>29048</v>
      </c>
      <c r="P40" s="29">
        <f t="shared" si="0"/>
        <v>37861</v>
      </c>
      <c r="Q40" s="31">
        <f t="shared" si="0"/>
        <v>28299</v>
      </c>
    </row>
    <row r="41" spans="1:17" ht="18.75" customHeight="1">
      <c r="A41" s="28" t="s">
        <v>31</v>
      </c>
      <c r="B41" s="12" t="s">
        <v>26</v>
      </c>
      <c r="C41" s="29">
        <v>26352</v>
      </c>
      <c r="D41" s="29">
        <v>982</v>
      </c>
      <c r="E41" s="29">
        <v>1679</v>
      </c>
      <c r="F41" s="29">
        <v>14</v>
      </c>
      <c r="G41" s="29">
        <v>24673</v>
      </c>
      <c r="H41" s="29">
        <v>968</v>
      </c>
      <c r="I41" s="30">
        <v>1332509</v>
      </c>
      <c r="J41" s="29">
        <v>53890</v>
      </c>
      <c r="K41" s="31">
        <v>1278619</v>
      </c>
      <c r="L41" s="30">
        <v>8736390</v>
      </c>
      <c r="M41" s="29">
        <v>253939</v>
      </c>
      <c r="N41" s="31">
        <v>8482451</v>
      </c>
      <c r="O41" s="46">
        <f t="shared" si="0"/>
        <v>6556</v>
      </c>
      <c r="P41" s="29">
        <f t="shared" si="0"/>
        <v>4712</v>
      </c>
      <c r="Q41" s="31">
        <f t="shared" si="0"/>
        <v>6634</v>
      </c>
    </row>
    <row r="42" spans="1:17" ht="18.75" customHeight="1">
      <c r="A42" s="28"/>
      <c r="B42" s="12" t="s">
        <v>27</v>
      </c>
      <c r="C42" s="29">
        <v>26024</v>
      </c>
      <c r="D42" s="29">
        <v>636</v>
      </c>
      <c r="E42" s="29">
        <v>896</v>
      </c>
      <c r="F42" s="29">
        <v>10</v>
      </c>
      <c r="G42" s="29">
        <v>25128</v>
      </c>
      <c r="H42" s="29">
        <v>626</v>
      </c>
      <c r="I42" s="30">
        <v>491320</v>
      </c>
      <c r="J42" s="29">
        <v>16444</v>
      </c>
      <c r="K42" s="31">
        <v>474876</v>
      </c>
      <c r="L42" s="30">
        <v>4971818</v>
      </c>
      <c r="M42" s="29">
        <v>113410</v>
      </c>
      <c r="N42" s="31">
        <v>4858408</v>
      </c>
      <c r="O42" s="46">
        <f t="shared" si="0"/>
        <v>10119</v>
      </c>
      <c r="P42" s="29">
        <f t="shared" si="0"/>
        <v>6897</v>
      </c>
      <c r="Q42" s="31">
        <f t="shared" si="0"/>
        <v>10231</v>
      </c>
    </row>
    <row r="43" spans="1:17" ht="18.75" customHeight="1">
      <c r="A43" s="28"/>
      <c r="B43" s="12" t="s">
        <v>28</v>
      </c>
      <c r="C43" s="29">
        <v>35</v>
      </c>
      <c r="D43" s="29">
        <v>0</v>
      </c>
      <c r="E43" s="29">
        <v>2</v>
      </c>
      <c r="F43" s="29">
        <v>0</v>
      </c>
      <c r="G43" s="29">
        <v>33</v>
      </c>
      <c r="H43" s="29">
        <v>0</v>
      </c>
      <c r="I43" s="30">
        <v>1046</v>
      </c>
      <c r="J43" s="29">
        <v>62</v>
      </c>
      <c r="K43" s="31">
        <v>984</v>
      </c>
      <c r="L43" s="30">
        <v>10181</v>
      </c>
      <c r="M43" s="29">
        <v>45</v>
      </c>
      <c r="N43" s="31">
        <v>10136</v>
      </c>
      <c r="O43" s="46">
        <f t="shared" si="0"/>
        <v>9733</v>
      </c>
      <c r="P43" s="29">
        <f t="shared" si="0"/>
        <v>726</v>
      </c>
      <c r="Q43" s="31">
        <f t="shared" si="0"/>
        <v>10301</v>
      </c>
    </row>
    <row r="44" spans="1:17" ht="18.75" customHeight="1">
      <c r="A44" s="18"/>
      <c r="B44" s="123" t="s">
        <v>140</v>
      </c>
      <c r="C44" s="42">
        <v>88913</v>
      </c>
      <c r="D44" s="42">
        <v>3521</v>
      </c>
      <c r="E44" s="42">
        <v>3279</v>
      </c>
      <c r="F44" s="42">
        <v>42</v>
      </c>
      <c r="G44" s="42">
        <v>85634</v>
      </c>
      <c r="H44" s="42">
        <v>3479</v>
      </c>
      <c r="I44" s="43">
        <v>6552458</v>
      </c>
      <c r="J44" s="42">
        <v>392730</v>
      </c>
      <c r="K44" s="44">
        <v>6159728</v>
      </c>
      <c r="L44" s="34">
        <v>181167626</v>
      </c>
      <c r="M44" s="33">
        <v>12999792</v>
      </c>
      <c r="N44" s="35">
        <v>168167834</v>
      </c>
      <c r="O44" s="46">
        <f t="shared" si="0"/>
        <v>27649</v>
      </c>
      <c r="P44" s="29">
        <f t="shared" si="0"/>
        <v>33101</v>
      </c>
      <c r="Q44" s="35">
        <f t="shared" si="0"/>
        <v>27301</v>
      </c>
    </row>
    <row r="45" spans="1:17" ht="18.75" customHeight="1">
      <c r="A45" s="28"/>
      <c r="B45" s="122" t="s">
        <v>141</v>
      </c>
      <c r="C45" s="37">
        <v>6991</v>
      </c>
      <c r="D45" s="37">
        <v>457</v>
      </c>
      <c r="E45" s="37">
        <v>312</v>
      </c>
      <c r="F45" s="37">
        <v>11</v>
      </c>
      <c r="G45" s="37">
        <v>6679</v>
      </c>
      <c r="H45" s="37">
        <v>446</v>
      </c>
      <c r="I45" s="38">
        <v>19634771</v>
      </c>
      <c r="J45" s="37">
        <v>441803</v>
      </c>
      <c r="K45" s="39">
        <v>19192968</v>
      </c>
      <c r="L45" s="38">
        <v>1425374149</v>
      </c>
      <c r="M45" s="37">
        <v>30391060</v>
      </c>
      <c r="N45" s="39">
        <v>1394983089</v>
      </c>
      <c r="O45" s="48">
        <f>IF(I45=0," ",ROUND(L45*1000/I45,0))</f>
        <v>72594</v>
      </c>
      <c r="P45" s="55">
        <f t="shared" si="0"/>
        <v>68789</v>
      </c>
      <c r="Q45" s="58">
        <f t="shared" si="0"/>
        <v>72682</v>
      </c>
    </row>
    <row r="46" spans="1:17" ht="18.75" customHeight="1">
      <c r="A46" s="28"/>
      <c r="B46" s="12" t="s">
        <v>142</v>
      </c>
      <c r="C46" s="29">
        <v>98606</v>
      </c>
      <c r="D46" s="29">
        <v>7390</v>
      </c>
      <c r="E46" s="29">
        <v>1563</v>
      </c>
      <c r="F46" s="29">
        <v>187</v>
      </c>
      <c r="G46" s="29">
        <v>97043</v>
      </c>
      <c r="H46" s="29">
        <v>7203</v>
      </c>
      <c r="I46" s="32">
        <v>64059292</v>
      </c>
      <c r="J46" s="29">
        <v>1289035</v>
      </c>
      <c r="K46" s="31">
        <v>62770257</v>
      </c>
      <c r="L46" s="32">
        <v>4090283826</v>
      </c>
      <c r="M46" s="29">
        <v>79843982</v>
      </c>
      <c r="N46" s="31">
        <v>4010439844</v>
      </c>
      <c r="O46" s="46">
        <f t="shared" si="0"/>
        <v>63852</v>
      </c>
      <c r="P46" s="56">
        <f t="shared" si="0"/>
        <v>61941</v>
      </c>
      <c r="Q46" s="59">
        <f t="shared" si="0"/>
        <v>63891</v>
      </c>
    </row>
    <row r="47" spans="1:17" ht="18.75" customHeight="1">
      <c r="A47" s="28"/>
      <c r="B47" s="12" t="s">
        <v>143</v>
      </c>
      <c r="C47" s="29">
        <v>157573</v>
      </c>
      <c r="D47" s="29">
        <v>13752</v>
      </c>
      <c r="E47" s="29">
        <v>4287</v>
      </c>
      <c r="F47" s="29">
        <v>269</v>
      </c>
      <c r="G47" s="29">
        <v>153286</v>
      </c>
      <c r="H47" s="29">
        <v>13483</v>
      </c>
      <c r="I47" s="32">
        <v>74728631</v>
      </c>
      <c r="J47" s="29">
        <v>2900006</v>
      </c>
      <c r="K47" s="31">
        <v>71828625</v>
      </c>
      <c r="L47" s="32">
        <v>2610065783</v>
      </c>
      <c r="M47" s="29">
        <v>117632045</v>
      </c>
      <c r="N47" s="31">
        <v>2492433738</v>
      </c>
      <c r="O47" s="46">
        <f t="shared" si="0"/>
        <v>34927</v>
      </c>
      <c r="P47" s="56">
        <f t="shared" si="0"/>
        <v>40563</v>
      </c>
      <c r="Q47" s="59">
        <f t="shared" si="0"/>
        <v>34700</v>
      </c>
    </row>
    <row r="48" spans="1:17" ht="18.75" customHeight="1">
      <c r="A48" s="28" t="s">
        <v>48</v>
      </c>
      <c r="B48" s="12" t="s">
        <v>26</v>
      </c>
      <c r="C48" s="29">
        <v>200463</v>
      </c>
      <c r="D48" s="29">
        <v>3664</v>
      </c>
      <c r="E48" s="29">
        <v>4306</v>
      </c>
      <c r="F48" s="29">
        <v>63</v>
      </c>
      <c r="G48" s="29">
        <v>196157</v>
      </c>
      <c r="H48" s="29">
        <v>3601</v>
      </c>
      <c r="I48" s="32">
        <v>24642855</v>
      </c>
      <c r="J48" s="29">
        <v>268612</v>
      </c>
      <c r="K48" s="31">
        <v>24374243</v>
      </c>
      <c r="L48" s="32">
        <v>661984530</v>
      </c>
      <c r="M48" s="29">
        <v>4239294</v>
      </c>
      <c r="N48" s="31">
        <v>657745236</v>
      </c>
      <c r="O48" s="46">
        <f t="shared" si="0"/>
        <v>26863</v>
      </c>
      <c r="P48" s="56">
        <f t="shared" si="0"/>
        <v>15782</v>
      </c>
      <c r="Q48" s="59">
        <f t="shared" si="0"/>
        <v>26985</v>
      </c>
    </row>
    <row r="49" spans="1:17" ht="18.75" customHeight="1">
      <c r="A49" s="28"/>
      <c r="B49" s="12" t="s">
        <v>144</v>
      </c>
      <c r="C49" s="29">
        <v>55843</v>
      </c>
      <c r="D49" s="29">
        <v>1519</v>
      </c>
      <c r="E49" s="29">
        <v>1857</v>
      </c>
      <c r="F49" s="29">
        <v>25</v>
      </c>
      <c r="G49" s="29">
        <v>53986</v>
      </c>
      <c r="H49" s="29">
        <v>1494</v>
      </c>
      <c r="I49" s="32">
        <v>1861614</v>
      </c>
      <c r="J49" s="29">
        <v>49930</v>
      </c>
      <c r="K49" s="31">
        <v>1811684</v>
      </c>
      <c r="L49" s="32">
        <v>21332606</v>
      </c>
      <c r="M49" s="29">
        <v>533335</v>
      </c>
      <c r="N49" s="31">
        <v>20799271</v>
      </c>
      <c r="O49" s="46">
        <f t="shared" si="0"/>
        <v>11459</v>
      </c>
      <c r="P49" s="56">
        <f t="shared" si="0"/>
        <v>10682</v>
      </c>
      <c r="Q49" s="59">
        <f t="shared" si="0"/>
        <v>11481</v>
      </c>
    </row>
    <row r="50" spans="1:17" ht="18.75" customHeight="1">
      <c r="A50" s="28"/>
      <c r="B50" s="12" t="s">
        <v>28</v>
      </c>
      <c r="C50" s="29">
        <v>60</v>
      </c>
      <c r="D50" s="29">
        <v>0</v>
      </c>
      <c r="E50" s="29">
        <v>2</v>
      </c>
      <c r="F50" s="29">
        <v>0</v>
      </c>
      <c r="G50" s="29">
        <v>58</v>
      </c>
      <c r="H50" s="29">
        <v>0</v>
      </c>
      <c r="I50" s="32">
        <v>2727</v>
      </c>
      <c r="J50" s="29">
        <v>62</v>
      </c>
      <c r="K50" s="31">
        <v>2665</v>
      </c>
      <c r="L50" s="32">
        <v>38098</v>
      </c>
      <c r="M50" s="29">
        <v>45</v>
      </c>
      <c r="N50" s="31">
        <v>38053</v>
      </c>
      <c r="O50" s="46">
        <f t="shared" si="0"/>
        <v>13971</v>
      </c>
      <c r="P50" s="56">
        <f t="shared" si="0"/>
        <v>726</v>
      </c>
      <c r="Q50" s="59">
        <f t="shared" si="0"/>
        <v>14279</v>
      </c>
    </row>
    <row r="51" spans="1:17" ht="18.75" customHeight="1">
      <c r="A51" s="40"/>
      <c r="B51" s="41" t="s">
        <v>29</v>
      </c>
      <c r="C51" s="42">
        <v>519536</v>
      </c>
      <c r="D51" s="42">
        <v>26782</v>
      </c>
      <c r="E51" s="42">
        <v>12327</v>
      </c>
      <c r="F51" s="42">
        <v>555</v>
      </c>
      <c r="G51" s="42">
        <v>507209</v>
      </c>
      <c r="H51" s="42">
        <v>26227</v>
      </c>
      <c r="I51" s="54">
        <v>184929890</v>
      </c>
      <c r="J51" s="42">
        <v>4949448</v>
      </c>
      <c r="K51" s="44">
        <v>179980442</v>
      </c>
      <c r="L51" s="43">
        <v>8809078992</v>
      </c>
      <c r="M51" s="42">
        <v>232639761</v>
      </c>
      <c r="N51" s="44">
        <v>8576439231</v>
      </c>
      <c r="O51" s="49">
        <f t="shared" si="0"/>
        <v>47635</v>
      </c>
      <c r="P51" s="57">
        <f t="shared" si="0"/>
        <v>47003</v>
      </c>
      <c r="Q51" s="60">
        <f t="shared" si="0"/>
        <v>47652</v>
      </c>
    </row>
    <row r="52" spans="1:17" ht="18.75" customHeight="1">
      <c r="A52" s="2" t="s">
        <v>9</v>
      </c>
      <c r="B52" s="2" t="s">
        <v>12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8.75" customHeight="1">
      <c r="A53" s="2"/>
      <c r="B53" s="2" t="s">
        <v>10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8.75" customHeight="1">
      <c r="A54" s="2"/>
      <c r="B54" s="2" t="s">
        <v>53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8.75" customHeight="1">
      <c r="A55" s="2"/>
      <c r="B55" s="2" t="s">
        <v>11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8.75" customHeight="1">
      <c r="B56" s="2" t="s">
        <v>41</v>
      </c>
    </row>
  </sheetData>
  <mergeCells count="14">
    <mergeCell ref="O4:Q4"/>
    <mergeCell ref="C5:D6"/>
    <mergeCell ref="E5:F5"/>
    <mergeCell ref="G5:H5"/>
    <mergeCell ref="E6:F6"/>
    <mergeCell ref="G6:H6"/>
    <mergeCell ref="I6:I7"/>
    <mergeCell ref="L6:L7"/>
    <mergeCell ref="C7:C9"/>
    <mergeCell ref="E7:E9"/>
    <mergeCell ref="G7:G9"/>
    <mergeCell ref="C4:H4"/>
    <mergeCell ref="I4:K4"/>
    <mergeCell ref="L4:N4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153" orientation="portrait" useFirstPageNumber="1" r:id="rId1"/>
  <headerFooter alignWithMargins="0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view="pageBreakPreview" zoomScaleNormal="55" zoomScaleSheetLayoutView="100" workbookViewId="0">
      <pane xSplit="3" ySplit="7" topLeftCell="D8" activePane="bottomRight" state="frozenSplit"/>
      <selection pane="topRight" activeCell="C1" sqref="C1"/>
      <selection pane="bottomLeft" activeCell="A7" sqref="A7"/>
      <selection pane="bottomRight" sqref="A1:R71"/>
    </sheetView>
  </sheetViews>
  <sheetFormatPr defaultRowHeight="12.75" customHeight="1"/>
  <cols>
    <col min="1" max="1" width="1.375" style="61" customWidth="1"/>
    <col min="2" max="2" width="8.375" style="61" customWidth="1"/>
    <col min="3" max="3" width="1.375" style="61" customWidth="1"/>
    <col min="4" max="9" width="10.25" style="61" customWidth="1"/>
    <col min="10" max="15" width="13.625" style="61" customWidth="1"/>
    <col min="16" max="18" width="10.5" style="61" customWidth="1"/>
  </cols>
  <sheetData>
    <row r="1" spans="1:18" ht="12.75" customHeight="1">
      <c r="A1" s="121"/>
      <c r="B1" s="121"/>
      <c r="C1" s="121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1:18" ht="12.75" customHeight="1">
      <c r="A2" s="119"/>
      <c r="B2" s="120" t="s">
        <v>134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1:18" ht="12.75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1:18" ht="12.75" customHeight="1">
      <c r="A4" s="118"/>
      <c r="B4" s="143" t="s">
        <v>133</v>
      </c>
      <c r="C4" s="117"/>
      <c r="D4" s="146" t="s">
        <v>132</v>
      </c>
      <c r="E4" s="147"/>
      <c r="F4" s="147"/>
      <c r="G4" s="147"/>
      <c r="H4" s="147"/>
      <c r="I4" s="148"/>
      <c r="J4" s="146" t="s">
        <v>131</v>
      </c>
      <c r="K4" s="149"/>
      <c r="L4" s="150"/>
      <c r="M4" s="146" t="s">
        <v>130</v>
      </c>
      <c r="N4" s="147"/>
      <c r="O4" s="147"/>
      <c r="P4" s="146" t="s">
        <v>17</v>
      </c>
      <c r="Q4" s="147"/>
      <c r="R4" s="151"/>
    </row>
    <row r="5" spans="1:18" ht="12.75" customHeight="1">
      <c r="A5" s="114"/>
      <c r="B5" s="144"/>
      <c r="C5" s="113"/>
      <c r="D5" s="152" t="s">
        <v>129</v>
      </c>
      <c r="E5" s="153"/>
      <c r="F5" s="152" t="s">
        <v>128</v>
      </c>
      <c r="G5" s="153"/>
      <c r="H5" s="152" t="s">
        <v>127</v>
      </c>
      <c r="I5" s="153"/>
      <c r="J5" s="111"/>
      <c r="K5" s="111" t="s">
        <v>126</v>
      </c>
      <c r="L5" s="125" t="s">
        <v>126</v>
      </c>
      <c r="M5" s="116"/>
      <c r="N5" s="111" t="s">
        <v>126</v>
      </c>
      <c r="O5" s="111" t="s">
        <v>126</v>
      </c>
      <c r="P5" s="116"/>
      <c r="Q5" s="116"/>
      <c r="R5" s="115"/>
    </row>
    <row r="6" spans="1:18" ht="12.75" customHeight="1">
      <c r="A6" s="114"/>
      <c r="B6" s="144"/>
      <c r="C6" s="113"/>
      <c r="D6" s="154" t="s">
        <v>125</v>
      </c>
      <c r="E6" s="111" t="s">
        <v>124</v>
      </c>
      <c r="F6" s="154" t="s">
        <v>125</v>
      </c>
      <c r="G6" s="111" t="s">
        <v>124</v>
      </c>
      <c r="H6" s="154" t="s">
        <v>125</v>
      </c>
      <c r="I6" s="111" t="s">
        <v>124</v>
      </c>
      <c r="J6" s="111" t="s">
        <v>123</v>
      </c>
      <c r="K6" s="111" t="s">
        <v>121</v>
      </c>
      <c r="L6" s="112" t="s">
        <v>120</v>
      </c>
      <c r="M6" s="111" t="s">
        <v>122</v>
      </c>
      <c r="N6" s="111" t="s">
        <v>121</v>
      </c>
      <c r="O6" s="111" t="s">
        <v>120</v>
      </c>
      <c r="P6" s="110" t="s">
        <v>0</v>
      </c>
      <c r="Q6" s="110" t="s">
        <v>1</v>
      </c>
      <c r="R6" s="110" t="s">
        <v>2</v>
      </c>
    </row>
    <row r="7" spans="1:18" ht="12.75" customHeight="1">
      <c r="A7" s="109"/>
      <c r="B7" s="145"/>
      <c r="C7" s="108"/>
      <c r="D7" s="155"/>
      <c r="E7" s="107" t="s">
        <v>119</v>
      </c>
      <c r="F7" s="155"/>
      <c r="G7" s="107" t="s">
        <v>119</v>
      </c>
      <c r="H7" s="155"/>
      <c r="I7" s="107" t="s">
        <v>119</v>
      </c>
      <c r="J7" s="106" t="s">
        <v>3</v>
      </c>
      <c r="K7" s="106" t="s">
        <v>4</v>
      </c>
      <c r="L7" s="106" t="s">
        <v>5</v>
      </c>
      <c r="M7" s="106" t="s">
        <v>6</v>
      </c>
      <c r="N7" s="106" t="s">
        <v>7</v>
      </c>
      <c r="O7" s="106" t="s">
        <v>8</v>
      </c>
      <c r="P7" s="105"/>
      <c r="Q7" s="105"/>
      <c r="R7" s="104"/>
    </row>
    <row r="8" spans="1:18" ht="12.75" customHeight="1">
      <c r="A8" s="103"/>
      <c r="B8" s="102" t="s">
        <v>118</v>
      </c>
      <c r="C8" s="101"/>
      <c r="D8" s="100">
        <v>108652</v>
      </c>
      <c r="E8" s="100">
        <v>8778</v>
      </c>
      <c r="F8" s="100">
        <v>2264</v>
      </c>
      <c r="G8" s="100">
        <v>267</v>
      </c>
      <c r="H8" s="100">
        <v>106388</v>
      </c>
      <c r="I8" s="100">
        <v>8511</v>
      </c>
      <c r="J8" s="100">
        <v>39827646</v>
      </c>
      <c r="K8" s="100">
        <v>1045889</v>
      </c>
      <c r="L8" s="100">
        <v>38781757</v>
      </c>
      <c r="M8" s="100">
        <v>1832016684</v>
      </c>
      <c r="N8" s="100">
        <v>49570062</v>
      </c>
      <c r="O8" s="100">
        <v>1782446622</v>
      </c>
      <c r="P8" s="100">
        <f t="shared" ref="P8:R39" si="0">IF(J8=0," ",ROUND(M8*1000/J8,0))</f>
        <v>45999</v>
      </c>
      <c r="Q8" s="100">
        <f t="shared" si="0"/>
        <v>47395</v>
      </c>
      <c r="R8" s="100">
        <f t="shared" si="0"/>
        <v>45961</v>
      </c>
    </row>
    <row r="9" spans="1:18" ht="12.75" customHeight="1">
      <c r="A9" s="88"/>
      <c r="B9" s="87" t="s">
        <v>117</v>
      </c>
      <c r="C9" s="86"/>
      <c r="D9" s="85">
        <v>103431</v>
      </c>
      <c r="E9" s="85">
        <v>2144</v>
      </c>
      <c r="F9" s="85">
        <v>2215</v>
      </c>
      <c r="G9" s="85">
        <v>0</v>
      </c>
      <c r="H9" s="85">
        <v>101216</v>
      </c>
      <c r="I9" s="85">
        <v>2144</v>
      </c>
      <c r="J9" s="85">
        <v>63400697</v>
      </c>
      <c r="K9" s="85">
        <v>1667101</v>
      </c>
      <c r="L9" s="85">
        <v>61733596</v>
      </c>
      <c r="M9" s="85">
        <v>4058173548</v>
      </c>
      <c r="N9" s="85">
        <v>102967850</v>
      </c>
      <c r="O9" s="85">
        <v>3955205698</v>
      </c>
      <c r="P9" s="85">
        <f t="shared" si="0"/>
        <v>64008</v>
      </c>
      <c r="Q9" s="85">
        <f t="shared" si="0"/>
        <v>61765</v>
      </c>
      <c r="R9" s="85">
        <f t="shared" si="0"/>
        <v>64069</v>
      </c>
    </row>
    <row r="10" spans="1:18" ht="12.75" customHeight="1">
      <c r="A10" s="88"/>
      <c r="B10" s="87" t="s">
        <v>116</v>
      </c>
      <c r="C10" s="86"/>
      <c r="D10" s="85">
        <v>12089</v>
      </c>
      <c r="E10" s="85">
        <v>2098</v>
      </c>
      <c r="F10" s="85">
        <v>469</v>
      </c>
      <c r="G10" s="85">
        <v>77</v>
      </c>
      <c r="H10" s="85">
        <v>11620</v>
      </c>
      <c r="I10" s="85">
        <v>2021</v>
      </c>
      <c r="J10" s="85">
        <v>3608201</v>
      </c>
      <c r="K10" s="85">
        <v>83159</v>
      </c>
      <c r="L10" s="85">
        <v>3525042</v>
      </c>
      <c r="M10" s="85">
        <v>129194493</v>
      </c>
      <c r="N10" s="85">
        <v>3119667</v>
      </c>
      <c r="O10" s="85">
        <v>126074826</v>
      </c>
      <c r="P10" s="85">
        <f t="shared" si="0"/>
        <v>35806</v>
      </c>
      <c r="Q10" s="85">
        <f t="shared" si="0"/>
        <v>37514</v>
      </c>
      <c r="R10" s="85">
        <f t="shared" si="0"/>
        <v>35765</v>
      </c>
    </row>
    <row r="11" spans="1:18" ht="12.75" customHeight="1">
      <c r="A11" s="88"/>
      <c r="B11" s="87" t="s">
        <v>115</v>
      </c>
      <c r="C11" s="86"/>
      <c r="D11" s="85">
        <v>38431</v>
      </c>
      <c r="E11" s="85">
        <v>6329</v>
      </c>
      <c r="F11" s="85">
        <v>1016</v>
      </c>
      <c r="G11" s="85">
        <v>107</v>
      </c>
      <c r="H11" s="85">
        <v>37415</v>
      </c>
      <c r="I11" s="85">
        <v>6222</v>
      </c>
      <c r="J11" s="85">
        <v>11248386</v>
      </c>
      <c r="K11" s="85">
        <v>297069</v>
      </c>
      <c r="L11" s="85">
        <v>10951317</v>
      </c>
      <c r="M11" s="85">
        <v>431225367</v>
      </c>
      <c r="N11" s="85">
        <v>11886027</v>
      </c>
      <c r="O11" s="85">
        <v>419339340</v>
      </c>
      <c r="P11" s="85">
        <f t="shared" si="0"/>
        <v>38337</v>
      </c>
      <c r="Q11" s="85">
        <f t="shared" si="0"/>
        <v>40011</v>
      </c>
      <c r="R11" s="85">
        <f t="shared" si="0"/>
        <v>38291</v>
      </c>
    </row>
    <row r="12" spans="1:18" ht="12.75" customHeight="1">
      <c r="A12" s="96"/>
      <c r="B12" s="95" t="s">
        <v>114</v>
      </c>
      <c r="C12" s="94"/>
      <c r="D12" s="93">
        <v>7547</v>
      </c>
      <c r="E12" s="93">
        <v>16</v>
      </c>
      <c r="F12" s="93">
        <v>181</v>
      </c>
      <c r="G12" s="93">
        <v>0</v>
      </c>
      <c r="H12" s="93">
        <v>7366</v>
      </c>
      <c r="I12" s="93">
        <v>16</v>
      </c>
      <c r="J12" s="93">
        <v>1874472</v>
      </c>
      <c r="K12" s="93">
        <v>56266</v>
      </c>
      <c r="L12" s="93">
        <v>1818206</v>
      </c>
      <c r="M12" s="93">
        <v>62063022</v>
      </c>
      <c r="N12" s="93">
        <v>1372845</v>
      </c>
      <c r="O12" s="93">
        <v>60690177</v>
      </c>
      <c r="P12" s="93">
        <f t="shared" si="0"/>
        <v>33110</v>
      </c>
      <c r="Q12" s="93">
        <f t="shared" si="0"/>
        <v>24399</v>
      </c>
      <c r="R12" s="93">
        <f t="shared" si="0"/>
        <v>33379</v>
      </c>
    </row>
    <row r="13" spans="1:18" ht="12.75" customHeight="1">
      <c r="A13" s="88"/>
      <c r="B13" s="87" t="s">
        <v>113</v>
      </c>
      <c r="C13" s="86"/>
      <c r="D13" s="85">
        <v>13885</v>
      </c>
      <c r="E13" s="85">
        <v>74</v>
      </c>
      <c r="F13" s="85">
        <v>374</v>
      </c>
      <c r="G13" s="85">
        <v>2</v>
      </c>
      <c r="H13" s="85">
        <v>13511</v>
      </c>
      <c r="I13" s="85">
        <v>72</v>
      </c>
      <c r="J13" s="85">
        <v>3898435</v>
      </c>
      <c r="K13" s="85">
        <v>151687</v>
      </c>
      <c r="L13" s="85">
        <v>3746748</v>
      </c>
      <c r="M13" s="85">
        <v>140486779</v>
      </c>
      <c r="N13" s="85">
        <v>4373763</v>
      </c>
      <c r="O13" s="85">
        <v>136113016</v>
      </c>
      <c r="P13" s="85">
        <f t="shared" si="0"/>
        <v>36037</v>
      </c>
      <c r="Q13" s="85">
        <f t="shared" si="0"/>
        <v>28834</v>
      </c>
      <c r="R13" s="85">
        <f t="shared" si="0"/>
        <v>36328</v>
      </c>
    </row>
    <row r="14" spans="1:18" ht="12.75" customHeight="1">
      <c r="A14" s="88"/>
      <c r="B14" s="87" t="s">
        <v>112</v>
      </c>
      <c r="C14" s="86"/>
      <c r="D14" s="85">
        <v>6123</v>
      </c>
      <c r="E14" s="85">
        <v>193</v>
      </c>
      <c r="F14" s="85">
        <v>105</v>
      </c>
      <c r="G14" s="85">
        <v>1</v>
      </c>
      <c r="H14" s="85">
        <v>6018</v>
      </c>
      <c r="I14" s="85">
        <v>192</v>
      </c>
      <c r="J14" s="85">
        <v>1685774</v>
      </c>
      <c r="K14" s="85">
        <v>40895</v>
      </c>
      <c r="L14" s="85">
        <v>1644879</v>
      </c>
      <c r="M14" s="85">
        <v>46732145</v>
      </c>
      <c r="N14" s="85">
        <v>1767837</v>
      </c>
      <c r="O14" s="85">
        <v>44964308</v>
      </c>
      <c r="P14" s="85">
        <f t="shared" si="0"/>
        <v>27721</v>
      </c>
      <c r="Q14" s="85">
        <f t="shared" si="0"/>
        <v>43229</v>
      </c>
      <c r="R14" s="85">
        <f t="shared" si="0"/>
        <v>27336</v>
      </c>
    </row>
    <row r="15" spans="1:18" ht="12.75" customHeight="1">
      <c r="A15" s="88"/>
      <c r="B15" s="87" t="s">
        <v>111</v>
      </c>
      <c r="C15" s="86"/>
      <c r="D15" s="85">
        <v>9510</v>
      </c>
      <c r="E15" s="85">
        <v>0</v>
      </c>
      <c r="F15" s="85">
        <v>288</v>
      </c>
      <c r="G15" s="85">
        <v>0</v>
      </c>
      <c r="H15" s="85">
        <v>9222</v>
      </c>
      <c r="I15" s="85">
        <v>0</v>
      </c>
      <c r="J15" s="85">
        <v>1974711</v>
      </c>
      <c r="K15" s="85">
        <v>70020</v>
      </c>
      <c r="L15" s="85">
        <v>1904691</v>
      </c>
      <c r="M15" s="85">
        <v>56634618</v>
      </c>
      <c r="N15" s="85">
        <v>1807276</v>
      </c>
      <c r="O15" s="85">
        <v>54827342</v>
      </c>
      <c r="P15" s="85">
        <f t="shared" si="0"/>
        <v>28680</v>
      </c>
      <c r="Q15" s="85">
        <f t="shared" si="0"/>
        <v>25811</v>
      </c>
      <c r="R15" s="85">
        <f t="shared" si="0"/>
        <v>28785</v>
      </c>
    </row>
    <row r="16" spans="1:18" ht="12.75" customHeight="1">
      <c r="A16" s="88"/>
      <c r="B16" s="87" t="s">
        <v>110</v>
      </c>
      <c r="C16" s="86"/>
      <c r="D16" s="85">
        <v>9344</v>
      </c>
      <c r="E16" s="85">
        <v>76</v>
      </c>
      <c r="F16" s="85">
        <v>395</v>
      </c>
      <c r="G16" s="85">
        <v>1</v>
      </c>
      <c r="H16" s="85">
        <v>8949</v>
      </c>
      <c r="I16" s="85">
        <v>75</v>
      </c>
      <c r="J16" s="85">
        <v>1976766</v>
      </c>
      <c r="K16" s="85">
        <v>75005</v>
      </c>
      <c r="L16" s="85">
        <v>1901761</v>
      </c>
      <c r="M16" s="85">
        <v>51621155</v>
      </c>
      <c r="N16" s="85">
        <v>1966505</v>
      </c>
      <c r="O16" s="85">
        <v>49654650</v>
      </c>
      <c r="P16" s="85">
        <f t="shared" si="0"/>
        <v>26114</v>
      </c>
      <c r="Q16" s="85">
        <f t="shared" si="0"/>
        <v>26218</v>
      </c>
      <c r="R16" s="85">
        <f t="shared" si="0"/>
        <v>26110</v>
      </c>
    </row>
    <row r="17" spans="1:18" ht="12.75" customHeight="1">
      <c r="A17" s="96"/>
      <c r="B17" s="95" t="s">
        <v>109</v>
      </c>
      <c r="C17" s="94"/>
      <c r="D17" s="93">
        <v>6835</v>
      </c>
      <c r="E17" s="93">
        <v>186</v>
      </c>
      <c r="F17" s="93">
        <v>194</v>
      </c>
      <c r="G17" s="93">
        <v>0</v>
      </c>
      <c r="H17" s="93">
        <v>6641</v>
      </c>
      <c r="I17" s="93">
        <v>186</v>
      </c>
      <c r="J17" s="93">
        <v>1841096</v>
      </c>
      <c r="K17" s="93">
        <v>40259</v>
      </c>
      <c r="L17" s="93">
        <v>1800837</v>
      </c>
      <c r="M17" s="93">
        <v>52753043</v>
      </c>
      <c r="N17" s="93">
        <v>1069618</v>
      </c>
      <c r="O17" s="93">
        <v>51683425</v>
      </c>
      <c r="P17" s="93">
        <f t="shared" si="0"/>
        <v>28653</v>
      </c>
      <c r="Q17" s="93">
        <f t="shared" si="0"/>
        <v>26568</v>
      </c>
      <c r="R17" s="93">
        <f t="shared" si="0"/>
        <v>28700</v>
      </c>
    </row>
    <row r="18" spans="1:18" ht="12.75" customHeight="1">
      <c r="A18" s="88"/>
      <c r="B18" s="87" t="s">
        <v>108</v>
      </c>
      <c r="C18" s="86"/>
      <c r="D18" s="85">
        <v>5756</v>
      </c>
      <c r="E18" s="85">
        <v>871</v>
      </c>
      <c r="F18" s="85">
        <v>204</v>
      </c>
      <c r="G18" s="85">
        <v>3</v>
      </c>
      <c r="H18" s="85">
        <v>5552</v>
      </c>
      <c r="I18" s="85">
        <v>868</v>
      </c>
      <c r="J18" s="85">
        <v>2216200</v>
      </c>
      <c r="K18" s="85">
        <v>68710</v>
      </c>
      <c r="L18" s="85">
        <v>2147490</v>
      </c>
      <c r="M18" s="85">
        <v>43416929</v>
      </c>
      <c r="N18" s="85">
        <v>1219502</v>
      </c>
      <c r="O18" s="85">
        <v>42197427</v>
      </c>
      <c r="P18" s="85">
        <f t="shared" si="0"/>
        <v>19591</v>
      </c>
      <c r="Q18" s="85">
        <f t="shared" si="0"/>
        <v>17749</v>
      </c>
      <c r="R18" s="85">
        <f t="shared" si="0"/>
        <v>19650</v>
      </c>
    </row>
    <row r="19" spans="1:18" ht="12.75" customHeight="1">
      <c r="A19" s="88"/>
      <c r="B19" s="87" t="s">
        <v>107</v>
      </c>
      <c r="C19" s="86"/>
      <c r="D19" s="85">
        <v>7526</v>
      </c>
      <c r="E19" s="85">
        <v>0</v>
      </c>
      <c r="F19" s="85">
        <v>171</v>
      </c>
      <c r="G19" s="85">
        <v>0</v>
      </c>
      <c r="H19" s="85">
        <v>7355</v>
      </c>
      <c r="I19" s="85">
        <v>0</v>
      </c>
      <c r="J19" s="85">
        <v>1882070</v>
      </c>
      <c r="K19" s="85">
        <v>39601</v>
      </c>
      <c r="L19" s="85">
        <v>1842469</v>
      </c>
      <c r="M19" s="85">
        <v>69947588</v>
      </c>
      <c r="N19" s="85">
        <v>1367913</v>
      </c>
      <c r="O19" s="85">
        <v>68579675</v>
      </c>
      <c r="P19" s="85">
        <f t="shared" si="0"/>
        <v>37165</v>
      </c>
      <c r="Q19" s="85">
        <f t="shared" si="0"/>
        <v>34542</v>
      </c>
      <c r="R19" s="85">
        <f t="shared" si="0"/>
        <v>37222</v>
      </c>
    </row>
    <row r="20" spans="1:18" ht="12.75" customHeight="1">
      <c r="A20" s="88"/>
      <c r="B20" s="87" t="s">
        <v>106</v>
      </c>
      <c r="C20" s="86"/>
      <c r="D20" s="85">
        <v>3991</v>
      </c>
      <c r="E20" s="85">
        <v>0</v>
      </c>
      <c r="F20" s="85">
        <v>118</v>
      </c>
      <c r="G20" s="85">
        <v>0</v>
      </c>
      <c r="H20" s="85">
        <v>3873</v>
      </c>
      <c r="I20" s="85">
        <v>0</v>
      </c>
      <c r="J20" s="85">
        <v>815336</v>
      </c>
      <c r="K20" s="85">
        <v>25791</v>
      </c>
      <c r="L20" s="85">
        <v>789545</v>
      </c>
      <c r="M20" s="85">
        <v>23795519</v>
      </c>
      <c r="N20" s="85">
        <v>365499</v>
      </c>
      <c r="O20" s="85">
        <v>23430020</v>
      </c>
      <c r="P20" s="85">
        <f t="shared" si="0"/>
        <v>29185</v>
      </c>
      <c r="Q20" s="85">
        <f t="shared" si="0"/>
        <v>14172</v>
      </c>
      <c r="R20" s="85">
        <f t="shared" si="0"/>
        <v>29675</v>
      </c>
    </row>
    <row r="21" spans="1:18" ht="12.75" customHeight="1">
      <c r="A21" s="88"/>
      <c r="B21" s="87" t="s">
        <v>105</v>
      </c>
      <c r="C21" s="86"/>
      <c r="D21" s="85">
        <v>4950</v>
      </c>
      <c r="E21" s="85">
        <v>256</v>
      </c>
      <c r="F21" s="85">
        <v>72</v>
      </c>
      <c r="G21" s="85">
        <v>2</v>
      </c>
      <c r="H21" s="85">
        <v>4878</v>
      </c>
      <c r="I21" s="85">
        <v>254</v>
      </c>
      <c r="J21" s="85">
        <v>907323</v>
      </c>
      <c r="K21" s="85">
        <v>23914</v>
      </c>
      <c r="L21" s="85">
        <v>883409</v>
      </c>
      <c r="M21" s="85">
        <v>30026685</v>
      </c>
      <c r="N21" s="85">
        <v>772946</v>
      </c>
      <c r="O21" s="85">
        <v>29253739</v>
      </c>
      <c r="P21" s="85">
        <f t="shared" si="0"/>
        <v>33094</v>
      </c>
      <c r="Q21" s="85">
        <f t="shared" si="0"/>
        <v>32322</v>
      </c>
      <c r="R21" s="85">
        <f t="shared" si="0"/>
        <v>33115</v>
      </c>
    </row>
    <row r="22" spans="1:18" ht="12.75" customHeight="1">
      <c r="A22" s="96"/>
      <c r="B22" s="95" t="s">
        <v>104</v>
      </c>
      <c r="C22" s="94"/>
      <c r="D22" s="93">
        <v>6422</v>
      </c>
      <c r="E22" s="93">
        <v>310</v>
      </c>
      <c r="F22" s="93">
        <v>142</v>
      </c>
      <c r="G22" s="93">
        <v>3</v>
      </c>
      <c r="H22" s="93">
        <v>6280</v>
      </c>
      <c r="I22" s="93">
        <v>307</v>
      </c>
      <c r="J22" s="93">
        <v>1474539</v>
      </c>
      <c r="K22" s="93">
        <v>16767</v>
      </c>
      <c r="L22" s="93">
        <v>1457772</v>
      </c>
      <c r="M22" s="93">
        <v>53616930</v>
      </c>
      <c r="N22" s="93">
        <v>609971</v>
      </c>
      <c r="O22" s="93">
        <v>53006959</v>
      </c>
      <c r="P22" s="93">
        <f t="shared" si="0"/>
        <v>36362</v>
      </c>
      <c r="Q22" s="93">
        <f t="shared" si="0"/>
        <v>36379</v>
      </c>
      <c r="R22" s="93">
        <f t="shared" si="0"/>
        <v>36362</v>
      </c>
    </row>
    <row r="23" spans="1:18" ht="12.75" customHeight="1">
      <c r="A23" s="88"/>
      <c r="B23" s="87" t="s">
        <v>103</v>
      </c>
      <c r="C23" s="86"/>
      <c r="D23" s="85">
        <v>9976</v>
      </c>
      <c r="E23" s="85">
        <v>0</v>
      </c>
      <c r="F23" s="85">
        <v>197</v>
      </c>
      <c r="G23" s="85">
        <v>0</v>
      </c>
      <c r="H23" s="85">
        <v>9779</v>
      </c>
      <c r="I23" s="85">
        <v>0</v>
      </c>
      <c r="J23" s="85">
        <v>3169047</v>
      </c>
      <c r="K23" s="85">
        <v>73219</v>
      </c>
      <c r="L23" s="85">
        <v>3095828</v>
      </c>
      <c r="M23" s="85">
        <v>142016578</v>
      </c>
      <c r="N23" s="85">
        <v>2816864</v>
      </c>
      <c r="O23" s="85">
        <v>139199714</v>
      </c>
      <c r="P23" s="85">
        <f t="shared" si="0"/>
        <v>44814</v>
      </c>
      <c r="Q23" s="85">
        <f t="shared" si="0"/>
        <v>38472</v>
      </c>
      <c r="R23" s="85">
        <f t="shared" si="0"/>
        <v>44964</v>
      </c>
    </row>
    <row r="24" spans="1:18" ht="12.75" customHeight="1">
      <c r="A24" s="88"/>
      <c r="B24" s="87" t="s">
        <v>102</v>
      </c>
      <c r="C24" s="86"/>
      <c r="D24" s="85">
        <v>7730</v>
      </c>
      <c r="E24" s="85">
        <v>609</v>
      </c>
      <c r="F24" s="85">
        <v>93</v>
      </c>
      <c r="G24" s="85">
        <v>7</v>
      </c>
      <c r="H24" s="85">
        <v>7637</v>
      </c>
      <c r="I24" s="85">
        <v>602</v>
      </c>
      <c r="J24" s="85">
        <v>2671151</v>
      </c>
      <c r="K24" s="85">
        <v>66172</v>
      </c>
      <c r="L24" s="85">
        <v>2604979</v>
      </c>
      <c r="M24" s="85">
        <v>140175947</v>
      </c>
      <c r="N24" s="85">
        <v>2920737</v>
      </c>
      <c r="O24" s="85">
        <v>137255210</v>
      </c>
      <c r="P24" s="85">
        <f t="shared" si="0"/>
        <v>52478</v>
      </c>
      <c r="Q24" s="85">
        <f t="shared" si="0"/>
        <v>44139</v>
      </c>
      <c r="R24" s="85">
        <f t="shared" si="0"/>
        <v>52690</v>
      </c>
    </row>
    <row r="25" spans="1:18" ht="12.75" customHeight="1">
      <c r="A25" s="88"/>
      <c r="B25" s="87" t="s">
        <v>101</v>
      </c>
      <c r="C25" s="86"/>
      <c r="D25" s="85">
        <v>8433</v>
      </c>
      <c r="E25" s="85">
        <v>1133</v>
      </c>
      <c r="F25" s="85">
        <v>103</v>
      </c>
      <c r="G25" s="85">
        <v>14</v>
      </c>
      <c r="H25" s="85">
        <v>8330</v>
      </c>
      <c r="I25" s="85">
        <v>1119</v>
      </c>
      <c r="J25" s="85">
        <v>2925339</v>
      </c>
      <c r="K25" s="85">
        <v>71380</v>
      </c>
      <c r="L25" s="85">
        <v>2853959</v>
      </c>
      <c r="M25" s="85">
        <v>149353862</v>
      </c>
      <c r="N25" s="85">
        <v>2698704</v>
      </c>
      <c r="O25" s="85">
        <v>146655158</v>
      </c>
      <c r="P25" s="85">
        <f t="shared" si="0"/>
        <v>51055</v>
      </c>
      <c r="Q25" s="85">
        <f t="shared" si="0"/>
        <v>37808</v>
      </c>
      <c r="R25" s="85">
        <f t="shared" si="0"/>
        <v>51387</v>
      </c>
    </row>
    <row r="26" spans="1:18" ht="12.75" customHeight="1">
      <c r="A26" s="88"/>
      <c r="B26" s="87" t="s">
        <v>100</v>
      </c>
      <c r="C26" s="86"/>
      <c r="D26" s="85">
        <v>12239</v>
      </c>
      <c r="E26" s="85">
        <v>693</v>
      </c>
      <c r="F26" s="85">
        <v>228</v>
      </c>
      <c r="G26" s="85">
        <v>10</v>
      </c>
      <c r="H26" s="85">
        <v>12011</v>
      </c>
      <c r="I26" s="85">
        <v>683</v>
      </c>
      <c r="J26" s="85">
        <v>2293150</v>
      </c>
      <c r="K26" s="85">
        <v>111198</v>
      </c>
      <c r="L26" s="85">
        <v>2181952</v>
      </c>
      <c r="M26" s="85">
        <v>88517769</v>
      </c>
      <c r="N26" s="85">
        <v>4697651</v>
      </c>
      <c r="O26" s="85">
        <v>83820118</v>
      </c>
      <c r="P26" s="85">
        <f t="shared" si="0"/>
        <v>38601</v>
      </c>
      <c r="Q26" s="85">
        <f t="shared" si="0"/>
        <v>42246</v>
      </c>
      <c r="R26" s="85">
        <f t="shared" si="0"/>
        <v>38415</v>
      </c>
    </row>
    <row r="27" spans="1:18" ht="12.75" customHeight="1">
      <c r="A27" s="96"/>
      <c r="B27" s="95" t="s">
        <v>99</v>
      </c>
      <c r="C27" s="94"/>
      <c r="D27" s="93">
        <v>7656</v>
      </c>
      <c r="E27" s="93">
        <v>0</v>
      </c>
      <c r="F27" s="93">
        <v>141</v>
      </c>
      <c r="G27" s="93">
        <v>0</v>
      </c>
      <c r="H27" s="93">
        <v>7515</v>
      </c>
      <c r="I27" s="93">
        <v>0</v>
      </c>
      <c r="J27" s="93">
        <v>1598535</v>
      </c>
      <c r="K27" s="93">
        <v>58883</v>
      </c>
      <c r="L27" s="93">
        <v>1539652</v>
      </c>
      <c r="M27" s="93">
        <v>68827804</v>
      </c>
      <c r="N27" s="93">
        <v>2999555</v>
      </c>
      <c r="O27" s="93">
        <v>65828249</v>
      </c>
      <c r="P27" s="93">
        <f t="shared" si="0"/>
        <v>43057</v>
      </c>
      <c r="Q27" s="93">
        <f t="shared" si="0"/>
        <v>50941</v>
      </c>
      <c r="R27" s="93">
        <f t="shared" si="0"/>
        <v>42755</v>
      </c>
    </row>
    <row r="28" spans="1:18" ht="12.75" customHeight="1">
      <c r="A28" s="88"/>
      <c r="B28" s="87" t="s">
        <v>98</v>
      </c>
      <c r="C28" s="86"/>
      <c r="D28" s="85">
        <v>5693</v>
      </c>
      <c r="E28" s="85">
        <v>0</v>
      </c>
      <c r="F28" s="85">
        <v>118</v>
      </c>
      <c r="G28" s="85">
        <v>0</v>
      </c>
      <c r="H28" s="85">
        <v>5575</v>
      </c>
      <c r="I28" s="85">
        <v>0</v>
      </c>
      <c r="J28" s="85">
        <v>1826167</v>
      </c>
      <c r="K28" s="85">
        <v>53268</v>
      </c>
      <c r="L28" s="85">
        <v>1772899</v>
      </c>
      <c r="M28" s="85">
        <v>66805217</v>
      </c>
      <c r="N28" s="85">
        <v>2146099</v>
      </c>
      <c r="O28" s="85">
        <v>64659118</v>
      </c>
      <c r="P28" s="85">
        <f t="shared" si="0"/>
        <v>36582</v>
      </c>
      <c r="Q28" s="85">
        <f t="shared" si="0"/>
        <v>40289</v>
      </c>
      <c r="R28" s="85">
        <f t="shared" si="0"/>
        <v>36471</v>
      </c>
    </row>
    <row r="29" spans="1:18" ht="12.75" customHeight="1">
      <c r="A29" s="88"/>
      <c r="B29" s="87" t="s">
        <v>97</v>
      </c>
      <c r="C29" s="86"/>
      <c r="D29" s="85">
        <v>4970</v>
      </c>
      <c r="E29" s="85">
        <v>654</v>
      </c>
      <c r="F29" s="85">
        <v>74</v>
      </c>
      <c r="G29" s="85">
        <v>19</v>
      </c>
      <c r="H29" s="85">
        <v>4896</v>
      </c>
      <c r="I29" s="85">
        <v>635</v>
      </c>
      <c r="J29" s="85">
        <v>1285924</v>
      </c>
      <c r="K29" s="85">
        <v>19045</v>
      </c>
      <c r="L29" s="85">
        <v>1266879</v>
      </c>
      <c r="M29" s="85">
        <v>62910963</v>
      </c>
      <c r="N29" s="85">
        <v>574580</v>
      </c>
      <c r="O29" s="85">
        <v>62336383</v>
      </c>
      <c r="P29" s="85">
        <f t="shared" si="0"/>
        <v>48923</v>
      </c>
      <c r="Q29" s="85">
        <f t="shared" si="0"/>
        <v>30170</v>
      </c>
      <c r="R29" s="85">
        <f t="shared" si="0"/>
        <v>49205</v>
      </c>
    </row>
    <row r="30" spans="1:18" ht="12.75" customHeight="1">
      <c r="A30" s="88"/>
      <c r="B30" s="87" t="s">
        <v>96</v>
      </c>
      <c r="C30" s="86"/>
      <c r="D30" s="85">
        <v>5191</v>
      </c>
      <c r="E30" s="85">
        <v>0</v>
      </c>
      <c r="F30" s="85">
        <v>184</v>
      </c>
      <c r="G30" s="85">
        <v>0</v>
      </c>
      <c r="H30" s="85">
        <v>5007</v>
      </c>
      <c r="I30" s="85">
        <v>0</v>
      </c>
      <c r="J30" s="85">
        <v>1004863</v>
      </c>
      <c r="K30" s="85">
        <v>35412</v>
      </c>
      <c r="L30" s="85">
        <v>969451</v>
      </c>
      <c r="M30" s="85">
        <v>23590464</v>
      </c>
      <c r="N30" s="85">
        <v>918094</v>
      </c>
      <c r="O30" s="85">
        <v>22672370</v>
      </c>
      <c r="P30" s="85">
        <f t="shared" si="0"/>
        <v>23476</v>
      </c>
      <c r="Q30" s="85">
        <f t="shared" si="0"/>
        <v>25926</v>
      </c>
      <c r="R30" s="85">
        <f t="shared" si="0"/>
        <v>23387</v>
      </c>
    </row>
    <row r="31" spans="1:18" ht="12.75" customHeight="1">
      <c r="A31" s="99"/>
      <c r="B31" s="87" t="s">
        <v>95</v>
      </c>
      <c r="C31" s="98"/>
      <c r="D31" s="85">
        <v>3442</v>
      </c>
      <c r="E31" s="85">
        <v>22</v>
      </c>
      <c r="F31" s="85">
        <v>152</v>
      </c>
      <c r="G31" s="85">
        <v>0</v>
      </c>
      <c r="H31" s="85">
        <v>3290</v>
      </c>
      <c r="I31" s="85">
        <v>22</v>
      </c>
      <c r="J31" s="85">
        <v>1719109</v>
      </c>
      <c r="K31" s="85">
        <v>68541</v>
      </c>
      <c r="L31" s="85">
        <v>1650568</v>
      </c>
      <c r="M31" s="85">
        <v>58151070</v>
      </c>
      <c r="N31" s="85">
        <v>2350190</v>
      </c>
      <c r="O31" s="85">
        <v>55800880</v>
      </c>
      <c r="P31" s="85">
        <f t="shared" si="0"/>
        <v>33826</v>
      </c>
      <c r="Q31" s="85">
        <f t="shared" si="0"/>
        <v>34289</v>
      </c>
      <c r="R31" s="85">
        <f t="shared" si="0"/>
        <v>33807</v>
      </c>
    </row>
    <row r="32" spans="1:18" ht="12.75" customHeight="1">
      <c r="A32" s="96"/>
      <c r="B32" s="95" t="s">
        <v>94</v>
      </c>
      <c r="C32" s="94"/>
      <c r="D32" s="93">
        <v>3765</v>
      </c>
      <c r="E32" s="93">
        <v>39</v>
      </c>
      <c r="F32" s="93">
        <v>67</v>
      </c>
      <c r="G32" s="93">
        <v>0</v>
      </c>
      <c r="H32" s="93">
        <v>3698</v>
      </c>
      <c r="I32" s="93">
        <v>39</v>
      </c>
      <c r="J32" s="93">
        <v>724861</v>
      </c>
      <c r="K32" s="93">
        <v>2035</v>
      </c>
      <c r="L32" s="93">
        <v>722826</v>
      </c>
      <c r="M32" s="93">
        <v>17450630</v>
      </c>
      <c r="N32" s="93">
        <v>6430</v>
      </c>
      <c r="O32" s="93">
        <v>17444200</v>
      </c>
      <c r="P32" s="93">
        <f t="shared" si="0"/>
        <v>24074</v>
      </c>
      <c r="Q32" s="93">
        <f t="shared" si="0"/>
        <v>3160</v>
      </c>
      <c r="R32" s="93">
        <f t="shared" si="0"/>
        <v>24133</v>
      </c>
    </row>
    <row r="33" spans="1:18" ht="12.75" customHeight="1">
      <c r="A33" s="88"/>
      <c r="B33" s="87" t="s">
        <v>93</v>
      </c>
      <c r="C33" s="86"/>
      <c r="D33" s="85">
        <v>10490</v>
      </c>
      <c r="E33" s="85">
        <v>0</v>
      </c>
      <c r="F33" s="85">
        <v>478</v>
      </c>
      <c r="G33" s="85">
        <v>0</v>
      </c>
      <c r="H33" s="85">
        <v>10012</v>
      </c>
      <c r="I33" s="85">
        <v>0</v>
      </c>
      <c r="J33" s="85">
        <v>2578204</v>
      </c>
      <c r="K33" s="85">
        <v>87193</v>
      </c>
      <c r="L33" s="85">
        <v>2491011</v>
      </c>
      <c r="M33" s="85">
        <v>64762336</v>
      </c>
      <c r="N33" s="85">
        <v>3182479</v>
      </c>
      <c r="O33" s="85">
        <v>61579857</v>
      </c>
      <c r="P33" s="85">
        <f t="shared" si="0"/>
        <v>25119</v>
      </c>
      <c r="Q33" s="85">
        <f t="shared" si="0"/>
        <v>36499</v>
      </c>
      <c r="R33" s="85">
        <f t="shared" si="0"/>
        <v>24721</v>
      </c>
    </row>
    <row r="34" spans="1:18" ht="12.75" customHeight="1">
      <c r="A34" s="88"/>
      <c r="B34" s="87" t="s">
        <v>92</v>
      </c>
      <c r="C34" s="86"/>
      <c r="D34" s="85">
        <v>7401</v>
      </c>
      <c r="E34" s="85">
        <v>0</v>
      </c>
      <c r="F34" s="85">
        <v>286</v>
      </c>
      <c r="G34" s="85">
        <v>0</v>
      </c>
      <c r="H34" s="85">
        <v>7115</v>
      </c>
      <c r="I34" s="85">
        <v>0</v>
      </c>
      <c r="J34" s="85">
        <v>1076772</v>
      </c>
      <c r="K34" s="85">
        <v>40783</v>
      </c>
      <c r="L34" s="85">
        <v>1035989</v>
      </c>
      <c r="M34" s="85">
        <v>24422675</v>
      </c>
      <c r="N34" s="85">
        <v>563852</v>
      </c>
      <c r="O34" s="85">
        <v>23858823</v>
      </c>
      <c r="P34" s="85">
        <f t="shared" si="0"/>
        <v>22681</v>
      </c>
      <c r="Q34" s="85">
        <f t="shared" si="0"/>
        <v>13826</v>
      </c>
      <c r="R34" s="85">
        <f t="shared" si="0"/>
        <v>23030</v>
      </c>
    </row>
    <row r="35" spans="1:18" s="97" customFormat="1" ht="12.75" customHeight="1">
      <c r="A35" s="88"/>
      <c r="B35" s="87" t="s">
        <v>91</v>
      </c>
      <c r="C35" s="86"/>
      <c r="D35" s="85">
        <v>8918</v>
      </c>
      <c r="E35" s="85">
        <v>261</v>
      </c>
      <c r="F35" s="85">
        <v>201</v>
      </c>
      <c r="G35" s="85">
        <v>8</v>
      </c>
      <c r="H35" s="85">
        <v>8717</v>
      </c>
      <c r="I35" s="85">
        <v>253</v>
      </c>
      <c r="J35" s="85">
        <v>2227036</v>
      </c>
      <c r="K35" s="85">
        <v>70311</v>
      </c>
      <c r="L35" s="85">
        <v>2156725</v>
      </c>
      <c r="M35" s="85">
        <v>91084322</v>
      </c>
      <c r="N35" s="85">
        <v>3846149</v>
      </c>
      <c r="O35" s="85">
        <v>87238173</v>
      </c>
      <c r="P35" s="85">
        <f t="shared" si="0"/>
        <v>40899</v>
      </c>
      <c r="Q35" s="85">
        <f t="shared" si="0"/>
        <v>54702</v>
      </c>
      <c r="R35" s="85">
        <f t="shared" si="0"/>
        <v>40449</v>
      </c>
    </row>
    <row r="36" spans="1:18" ht="12.75" customHeight="1">
      <c r="A36" s="88"/>
      <c r="B36" s="87" t="s">
        <v>90</v>
      </c>
      <c r="C36" s="86"/>
      <c r="D36" s="85">
        <v>4672</v>
      </c>
      <c r="E36" s="85">
        <v>17</v>
      </c>
      <c r="F36" s="85">
        <v>134</v>
      </c>
      <c r="G36" s="85">
        <v>0</v>
      </c>
      <c r="H36" s="85">
        <v>4538</v>
      </c>
      <c r="I36" s="85">
        <v>17</v>
      </c>
      <c r="J36" s="85">
        <v>1228501</v>
      </c>
      <c r="K36" s="85">
        <v>46443</v>
      </c>
      <c r="L36" s="85">
        <v>1182058</v>
      </c>
      <c r="M36" s="85">
        <v>55682404</v>
      </c>
      <c r="N36" s="85">
        <v>2487869</v>
      </c>
      <c r="O36" s="85">
        <v>53194535</v>
      </c>
      <c r="P36" s="85">
        <f t="shared" si="0"/>
        <v>45325</v>
      </c>
      <c r="Q36" s="85">
        <f t="shared" si="0"/>
        <v>53568</v>
      </c>
      <c r="R36" s="85">
        <f t="shared" si="0"/>
        <v>45002</v>
      </c>
    </row>
    <row r="37" spans="1:18" ht="12.75" customHeight="1">
      <c r="A37" s="96"/>
      <c r="B37" s="95" t="s">
        <v>89</v>
      </c>
      <c r="C37" s="94"/>
      <c r="D37" s="93">
        <v>3884</v>
      </c>
      <c r="E37" s="93">
        <v>0</v>
      </c>
      <c r="F37" s="93">
        <v>76</v>
      </c>
      <c r="G37" s="93">
        <v>0</v>
      </c>
      <c r="H37" s="93">
        <v>3808</v>
      </c>
      <c r="I37" s="93">
        <v>0</v>
      </c>
      <c r="J37" s="93">
        <v>1099713</v>
      </c>
      <c r="K37" s="93">
        <v>26944</v>
      </c>
      <c r="L37" s="93">
        <v>1072769</v>
      </c>
      <c r="M37" s="93">
        <v>34141115</v>
      </c>
      <c r="N37" s="93">
        <v>785121</v>
      </c>
      <c r="O37" s="93">
        <v>33355994</v>
      </c>
      <c r="P37" s="93">
        <f t="shared" si="0"/>
        <v>31045</v>
      </c>
      <c r="Q37" s="93">
        <f t="shared" si="0"/>
        <v>29139</v>
      </c>
      <c r="R37" s="93">
        <f t="shared" si="0"/>
        <v>31093</v>
      </c>
    </row>
    <row r="38" spans="1:18" ht="12.75" customHeight="1">
      <c r="A38" s="88"/>
      <c r="B38" s="87" t="s">
        <v>88</v>
      </c>
      <c r="C38" s="86"/>
      <c r="D38" s="85">
        <v>4020</v>
      </c>
      <c r="E38" s="85">
        <v>0</v>
      </c>
      <c r="F38" s="85">
        <v>50</v>
      </c>
      <c r="G38" s="85">
        <v>0</v>
      </c>
      <c r="H38" s="85">
        <v>3970</v>
      </c>
      <c r="I38" s="85">
        <v>0</v>
      </c>
      <c r="J38" s="85">
        <v>787877</v>
      </c>
      <c r="K38" s="85">
        <v>10566</v>
      </c>
      <c r="L38" s="85">
        <v>777311</v>
      </c>
      <c r="M38" s="85">
        <v>36294943</v>
      </c>
      <c r="N38" s="85">
        <v>376791</v>
      </c>
      <c r="O38" s="85">
        <v>35918152</v>
      </c>
      <c r="P38" s="85">
        <f t="shared" si="0"/>
        <v>46067</v>
      </c>
      <c r="Q38" s="85">
        <f t="shared" si="0"/>
        <v>35661</v>
      </c>
      <c r="R38" s="85">
        <f t="shared" si="0"/>
        <v>46208</v>
      </c>
    </row>
    <row r="39" spans="1:18" ht="12.75" customHeight="1">
      <c r="A39" s="88"/>
      <c r="B39" s="87" t="s">
        <v>87</v>
      </c>
      <c r="C39" s="86"/>
      <c r="D39" s="85">
        <v>4487</v>
      </c>
      <c r="E39" s="85">
        <v>0</v>
      </c>
      <c r="F39" s="85">
        <v>74</v>
      </c>
      <c r="G39" s="85">
        <v>0</v>
      </c>
      <c r="H39" s="85">
        <v>4413</v>
      </c>
      <c r="I39" s="85">
        <v>0</v>
      </c>
      <c r="J39" s="85">
        <v>1525673</v>
      </c>
      <c r="K39" s="85">
        <v>47200</v>
      </c>
      <c r="L39" s="85">
        <v>1478473</v>
      </c>
      <c r="M39" s="85">
        <v>70352385</v>
      </c>
      <c r="N39" s="85">
        <v>3249064</v>
      </c>
      <c r="O39" s="85">
        <v>67103321</v>
      </c>
      <c r="P39" s="85">
        <f t="shared" si="0"/>
        <v>46112</v>
      </c>
      <c r="Q39" s="85">
        <f t="shared" si="0"/>
        <v>68836</v>
      </c>
      <c r="R39" s="85">
        <f t="shared" si="0"/>
        <v>45387</v>
      </c>
    </row>
    <row r="40" spans="1:18" ht="12.75" customHeight="1">
      <c r="A40" s="88"/>
      <c r="B40" s="87" t="s">
        <v>86</v>
      </c>
      <c r="C40" s="86"/>
      <c r="D40" s="85">
        <v>3248</v>
      </c>
      <c r="E40" s="85">
        <v>0</v>
      </c>
      <c r="F40" s="85">
        <v>44</v>
      </c>
      <c r="G40" s="85">
        <v>0</v>
      </c>
      <c r="H40" s="85">
        <v>3204</v>
      </c>
      <c r="I40" s="85">
        <v>0</v>
      </c>
      <c r="J40" s="85">
        <v>762539</v>
      </c>
      <c r="K40" s="85">
        <v>14562</v>
      </c>
      <c r="L40" s="85">
        <v>747977</v>
      </c>
      <c r="M40" s="85">
        <v>25653956</v>
      </c>
      <c r="N40" s="85">
        <v>777803</v>
      </c>
      <c r="O40" s="85">
        <v>24876153</v>
      </c>
      <c r="P40" s="85">
        <f t="shared" ref="P40:R67" si="1">IF(J40=0," ",ROUND(M40*1000/J40,0))</f>
        <v>33643</v>
      </c>
      <c r="Q40" s="85">
        <f t="shared" si="1"/>
        <v>53413</v>
      </c>
      <c r="R40" s="85">
        <f t="shared" si="1"/>
        <v>33258</v>
      </c>
    </row>
    <row r="41" spans="1:18" ht="12.75" customHeight="1">
      <c r="A41" s="88"/>
      <c r="B41" s="87" t="s">
        <v>85</v>
      </c>
      <c r="C41" s="86"/>
      <c r="D41" s="85">
        <v>3849</v>
      </c>
      <c r="E41" s="85">
        <v>0</v>
      </c>
      <c r="F41" s="85">
        <v>81</v>
      </c>
      <c r="G41" s="85">
        <v>0</v>
      </c>
      <c r="H41" s="85">
        <v>3768</v>
      </c>
      <c r="I41" s="85">
        <v>0</v>
      </c>
      <c r="J41" s="85">
        <v>1472198</v>
      </c>
      <c r="K41" s="85">
        <v>37555</v>
      </c>
      <c r="L41" s="85">
        <v>1434643</v>
      </c>
      <c r="M41" s="85">
        <v>63930080</v>
      </c>
      <c r="N41" s="85">
        <v>1325112</v>
      </c>
      <c r="O41" s="85">
        <v>62604968</v>
      </c>
      <c r="P41" s="85">
        <f t="shared" si="1"/>
        <v>43425</v>
      </c>
      <c r="Q41" s="85">
        <f t="shared" si="1"/>
        <v>35285</v>
      </c>
      <c r="R41" s="85">
        <f t="shared" si="1"/>
        <v>43638</v>
      </c>
    </row>
    <row r="42" spans="1:18" ht="12.75" customHeight="1">
      <c r="A42" s="96"/>
      <c r="B42" s="95" t="s">
        <v>84</v>
      </c>
      <c r="C42" s="94"/>
      <c r="D42" s="93">
        <v>1121</v>
      </c>
      <c r="E42" s="93">
        <v>0</v>
      </c>
      <c r="F42" s="93">
        <v>37</v>
      </c>
      <c r="G42" s="93">
        <v>0</v>
      </c>
      <c r="H42" s="93">
        <v>1084</v>
      </c>
      <c r="I42" s="93">
        <v>0</v>
      </c>
      <c r="J42" s="93">
        <v>633912</v>
      </c>
      <c r="K42" s="93">
        <v>21514</v>
      </c>
      <c r="L42" s="93">
        <v>612398</v>
      </c>
      <c r="M42" s="93">
        <v>25930437</v>
      </c>
      <c r="N42" s="93">
        <v>918828</v>
      </c>
      <c r="O42" s="93">
        <v>25011609</v>
      </c>
      <c r="P42" s="93">
        <f t="shared" si="1"/>
        <v>40905</v>
      </c>
      <c r="Q42" s="93">
        <f t="shared" si="1"/>
        <v>42708</v>
      </c>
      <c r="R42" s="93">
        <f t="shared" si="1"/>
        <v>40842</v>
      </c>
    </row>
    <row r="43" spans="1:18" ht="12.75" customHeight="1">
      <c r="A43" s="88"/>
      <c r="B43" s="87" t="s">
        <v>83</v>
      </c>
      <c r="C43" s="86"/>
      <c r="D43" s="85">
        <v>4074</v>
      </c>
      <c r="E43" s="85">
        <v>605</v>
      </c>
      <c r="F43" s="85">
        <v>53</v>
      </c>
      <c r="G43" s="85">
        <v>9</v>
      </c>
      <c r="H43" s="85">
        <v>4021</v>
      </c>
      <c r="I43" s="85">
        <v>596</v>
      </c>
      <c r="J43" s="85">
        <v>2241961</v>
      </c>
      <c r="K43" s="85">
        <v>21308</v>
      </c>
      <c r="L43" s="85">
        <v>2220653</v>
      </c>
      <c r="M43" s="85">
        <v>90615079</v>
      </c>
      <c r="N43" s="85">
        <v>578639</v>
      </c>
      <c r="O43" s="85">
        <v>90036440</v>
      </c>
      <c r="P43" s="85">
        <f t="shared" si="1"/>
        <v>40418</v>
      </c>
      <c r="Q43" s="85">
        <f t="shared" si="1"/>
        <v>27156</v>
      </c>
      <c r="R43" s="85">
        <f t="shared" si="1"/>
        <v>40545</v>
      </c>
    </row>
    <row r="44" spans="1:18" ht="12.75" customHeight="1">
      <c r="A44" s="88"/>
      <c r="B44" s="87" t="s">
        <v>82</v>
      </c>
      <c r="C44" s="86"/>
      <c r="D44" s="85">
        <v>1583</v>
      </c>
      <c r="E44" s="85">
        <v>180</v>
      </c>
      <c r="F44" s="85">
        <v>51</v>
      </c>
      <c r="G44" s="85">
        <v>4</v>
      </c>
      <c r="H44" s="85">
        <v>1532</v>
      </c>
      <c r="I44" s="85">
        <v>176</v>
      </c>
      <c r="J44" s="85">
        <v>249624</v>
      </c>
      <c r="K44" s="85">
        <v>8678</v>
      </c>
      <c r="L44" s="85">
        <v>240946</v>
      </c>
      <c r="M44" s="85">
        <v>7963956</v>
      </c>
      <c r="N44" s="85">
        <v>253234</v>
      </c>
      <c r="O44" s="85">
        <v>7710722</v>
      </c>
      <c r="P44" s="85">
        <f t="shared" si="1"/>
        <v>31904</v>
      </c>
      <c r="Q44" s="85">
        <f t="shared" si="1"/>
        <v>29181</v>
      </c>
      <c r="R44" s="85">
        <f t="shared" si="1"/>
        <v>32002</v>
      </c>
    </row>
    <row r="45" spans="1:18" ht="12.75" customHeight="1">
      <c r="A45" s="88"/>
      <c r="B45" s="87" t="s">
        <v>81</v>
      </c>
      <c r="C45" s="86"/>
      <c r="D45" s="85">
        <v>2443</v>
      </c>
      <c r="E45" s="85">
        <v>281</v>
      </c>
      <c r="F45" s="85">
        <v>46</v>
      </c>
      <c r="G45" s="85">
        <v>0</v>
      </c>
      <c r="H45" s="85">
        <v>2397</v>
      </c>
      <c r="I45" s="85">
        <v>281</v>
      </c>
      <c r="J45" s="85">
        <v>566367</v>
      </c>
      <c r="K45" s="85">
        <v>10908</v>
      </c>
      <c r="L45" s="85">
        <v>555459</v>
      </c>
      <c r="M45" s="85">
        <v>22024102</v>
      </c>
      <c r="N45" s="85">
        <v>598145</v>
      </c>
      <c r="O45" s="85">
        <v>21425957</v>
      </c>
      <c r="P45" s="85">
        <f t="shared" si="1"/>
        <v>38887</v>
      </c>
      <c r="Q45" s="85">
        <f t="shared" si="1"/>
        <v>54835</v>
      </c>
      <c r="R45" s="85">
        <f t="shared" si="1"/>
        <v>38573</v>
      </c>
    </row>
    <row r="46" spans="1:18" ht="12.75" customHeight="1">
      <c r="A46" s="88"/>
      <c r="B46" s="87" t="s">
        <v>80</v>
      </c>
      <c r="C46" s="86"/>
      <c r="D46" s="85">
        <v>4221</v>
      </c>
      <c r="E46" s="85">
        <v>2</v>
      </c>
      <c r="F46" s="85">
        <v>141</v>
      </c>
      <c r="G46" s="85">
        <v>0</v>
      </c>
      <c r="H46" s="85">
        <v>4080</v>
      </c>
      <c r="I46" s="85">
        <v>2</v>
      </c>
      <c r="J46" s="85">
        <v>582075</v>
      </c>
      <c r="K46" s="85">
        <v>21778</v>
      </c>
      <c r="L46" s="85">
        <v>560297</v>
      </c>
      <c r="M46" s="85">
        <v>19115268</v>
      </c>
      <c r="N46" s="85">
        <v>762193</v>
      </c>
      <c r="O46" s="85">
        <v>18353075</v>
      </c>
      <c r="P46" s="85">
        <f t="shared" si="1"/>
        <v>32840</v>
      </c>
      <c r="Q46" s="85">
        <f t="shared" si="1"/>
        <v>34998</v>
      </c>
      <c r="R46" s="85">
        <f t="shared" si="1"/>
        <v>32756</v>
      </c>
    </row>
    <row r="47" spans="1:18" ht="12.75" customHeight="1">
      <c r="A47" s="96"/>
      <c r="B47" s="95" t="s">
        <v>79</v>
      </c>
      <c r="C47" s="94"/>
      <c r="D47" s="93">
        <v>2484</v>
      </c>
      <c r="E47" s="93">
        <v>1</v>
      </c>
      <c r="F47" s="93">
        <v>67</v>
      </c>
      <c r="G47" s="93">
        <v>0</v>
      </c>
      <c r="H47" s="93">
        <v>2417</v>
      </c>
      <c r="I47" s="93">
        <v>1</v>
      </c>
      <c r="J47" s="93">
        <v>514261</v>
      </c>
      <c r="K47" s="93">
        <v>55412</v>
      </c>
      <c r="L47" s="93">
        <v>458849</v>
      </c>
      <c r="M47" s="93">
        <v>17237922</v>
      </c>
      <c r="N47" s="93">
        <v>2374890</v>
      </c>
      <c r="O47" s="93">
        <v>14863032</v>
      </c>
      <c r="P47" s="93">
        <f t="shared" si="1"/>
        <v>33520</v>
      </c>
      <c r="Q47" s="93">
        <f t="shared" si="1"/>
        <v>42859</v>
      </c>
      <c r="R47" s="93">
        <f t="shared" si="1"/>
        <v>32392</v>
      </c>
    </row>
    <row r="48" spans="1:18" ht="12.75" customHeight="1">
      <c r="A48" s="88"/>
      <c r="B48" s="87" t="s">
        <v>78</v>
      </c>
      <c r="C48" s="86"/>
      <c r="D48" s="85">
        <v>997</v>
      </c>
      <c r="E48" s="85">
        <v>5</v>
      </c>
      <c r="F48" s="85">
        <v>22</v>
      </c>
      <c r="G48" s="85">
        <v>0</v>
      </c>
      <c r="H48" s="85">
        <v>975</v>
      </c>
      <c r="I48" s="85">
        <v>5</v>
      </c>
      <c r="J48" s="85">
        <v>285039</v>
      </c>
      <c r="K48" s="85">
        <v>3020</v>
      </c>
      <c r="L48" s="85">
        <v>282019</v>
      </c>
      <c r="M48" s="85">
        <v>8863223</v>
      </c>
      <c r="N48" s="85">
        <v>95757</v>
      </c>
      <c r="O48" s="85">
        <v>8767466</v>
      </c>
      <c r="P48" s="85">
        <f t="shared" si="1"/>
        <v>31095</v>
      </c>
      <c r="Q48" s="85">
        <f t="shared" si="1"/>
        <v>31708</v>
      </c>
      <c r="R48" s="85">
        <f t="shared" si="1"/>
        <v>31088</v>
      </c>
    </row>
    <row r="49" spans="1:18" ht="12.75" customHeight="1">
      <c r="A49" s="88"/>
      <c r="B49" s="87" t="s">
        <v>77</v>
      </c>
      <c r="C49" s="86"/>
      <c r="D49" s="85">
        <v>1846</v>
      </c>
      <c r="E49" s="85">
        <v>0</v>
      </c>
      <c r="F49" s="85">
        <v>69</v>
      </c>
      <c r="G49" s="85">
        <v>0</v>
      </c>
      <c r="H49" s="85">
        <v>1777</v>
      </c>
      <c r="I49" s="85">
        <v>0</v>
      </c>
      <c r="J49" s="85">
        <v>647575</v>
      </c>
      <c r="K49" s="85">
        <v>17388</v>
      </c>
      <c r="L49" s="85">
        <v>630187</v>
      </c>
      <c r="M49" s="85">
        <v>15070251</v>
      </c>
      <c r="N49" s="85">
        <v>502852</v>
      </c>
      <c r="O49" s="85">
        <v>14567399</v>
      </c>
      <c r="P49" s="85">
        <f t="shared" si="1"/>
        <v>23272</v>
      </c>
      <c r="Q49" s="85">
        <f t="shared" si="1"/>
        <v>28919</v>
      </c>
      <c r="R49" s="85">
        <f t="shared" si="1"/>
        <v>23116</v>
      </c>
    </row>
    <row r="50" spans="1:18" ht="12.75" customHeight="1">
      <c r="A50" s="88"/>
      <c r="B50" s="87" t="s">
        <v>76</v>
      </c>
      <c r="C50" s="86"/>
      <c r="D50" s="85">
        <v>1162</v>
      </c>
      <c r="E50" s="85">
        <v>0</v>
      </c>
      <c r="F50" s="85">
        <v>32</v>
      </c>
      <c r="G50" s="85">
        <v>0</v>
      </c>
      <c r="H50" s="85">
        <v>1130</v>
      </c>
      <c r="I50" s="85">
        <v>0</v>
      </c>
      <c r="J50" s="85">
        <v>245002</v>
      </c>
      <c r="K50" s="85">
        <v>8065</v>
      </c>
      <c r="L50" s="85">
        <v>236937</v>
      </c>
      <c r="M50" s="85">
        <v>6239618</v>
      </c>
      <c r="N50" s="85">
        <v>155221</v>
      </c>
      <c r="O50" s="85">
        <v>6084397</v>
      </c>
      <c r="P50" s="85">
        <f t="shared" si="1"/>
        <v>25468</v>
      </c>
      <c r="Q50" s="85">
        <f t="shared" si="1"/>
        <v>19246</v>
      </c>
      <c r="R50" s="85">
        <f t="shared" si="1"/>
        <v>25679</v>
      </c>
    </row>
    <row r="51" spans="1:18" ht="12.75" customHeight="1">
      <c r="A51" s="88"/>
      <c r="B51" s="87" t="s">
        <v>75</v>
      </c>
      <c r="C51" s="86"/>
      <c r="D51" s="85">
        <v>3759</v>
      </c>
      <c r="E51" s="85">
        <v>0</v>
      </c>
      <c r="F51" s="85">
        <v>98</v>
      </c>
      <c r="G51" s="85">
        <v>0</v>
      </c>
      <c r="H51" s="85">
        <v>3661</v>
      </c>
      <c r="I51" s="85">
        <v>0</v>
      </c>
      <c r="J51" s="85">
        <v>765269</v>
      </c>
      <c r="K51" s="85">
        <v>20361</v>
      </c>
      <c r="L51" s="85">
        <v>744908</v>
      </c>
      <c r="M51" s="85">
        <v>21037128</v>
      </c>
      <c r="N51" s="85">
        <v>883449</v>
      </c>
      <c r="O51" s="85">
        <v>20153679</v>
      </c>
      <c r="P51" s="85">
        <f t="shared" si="1"/>
        <v>27490</v>
      </c>
      <c r="Q51" s="85">
        <f t="shared" si="1"/>
        <v>43389</v>
      </c>
      <c r="R51" s="85">
        <f t="shared" si="1"/>
        <v>27055</v>
      </c>
    </row>
    <row r="52" spans="1:18" ht="12.75" customHeight="1">
      <c r="A52" s="96"/>
      <c r="B52" s="95" t="s">
        <v>74</v>
      </c>
      <c r="C52" s="94"/>
      <c r="D52" s="93">
        <v>449</v>
      </c>
      <c r="E52" s="93">
        <v>0</v>
      </c>
      <c r="F52" s="93">
        <v>18</v>
      </c>
      <c r="G52" s="93">
        <v>0</v>
      </c>
      <c r="H52" s="93">
        <v>431</v>
      </c>
      <c r="I52" s="93">
        <v>0</v>
      </c>
      <c r="J52" s="93">
        <v>51363</v>
      </c>
      <c r="K52" s="93">
        <v>945</v>
      </c>
      <c r="L52" s="93">
        <v>50418</v>
      </c>
      <c r="M52" s="93">
        <v>559604</v>
      </c>
      <c r="N52" s="93">
        <v>20088</v>
      </c>
      <c r="O52" s="93">
        <v>539516</v>
      </c>
      <c r="P52" s="93">
        <f t="shared" si="1"/>
        <v>10895</v>
      </c>
      <c r="Q52" s="93">
        <f t="shared" si="1"/>
        <v>21257</v>
      </c>
      <c r="R52" s="93">
        <f t="shared" si="1"/>
        <v>10701</v>
      </c>
    </row>
    <row r="53" spans="1:18" ht="12.75" customHeight="1">
      <c r="A53" s="88"/>
      <c r="B53" s="87" t="s">
        <v>73</v>
      </c>
      <c r="C53" s="86"/>
      <c r="D53" s="85">
        <v>3403</v>
      </c>
      <c r="E53" s="85">
        <v>0</v>
      </c>
      <c r="F53" s="85">
        <v>85</v>
      </c>
      <c r="G53" s="85">
        <v>0</v>
      </c>
      <c r="H53" s="85">
        <v>3318</v>
      </c>
      <c r="I53" s="85">
        <v>0</v>
      </c>
      <c r="J53" s="85">
        <v>660930</v>
      </c>
      <c r="K53" s="85">
        <v>7876</v>
      </c>
      <c r="L53" s="85">
        <v>653054</v>
      </c>
      <c r="M53" s="85">
        <v>15951958</v>
      </c>
      <c r="N53" s="85">
        <v>187083</v>
      </c>
      <c r="O53" s="85">
        <v>15764875</v>
      </c>
      <c r="P53" s="85">
        <f t="shared" si="1"/>
        <v>24136</v>
      </c>
      <c r="Q53" s="85">
        <f t="shared" si="1"/>
        <v>23754</v>
      </c>
      <c r="R53" s="85">
        <f t="shared" si="1"/>
        <v>24140</v>
      </c>
    </row>
    <row r="54" spans="1:18" ht="12.75" customHeight="1">
      <c r="A54" s="88"/>
      <c r="B54" s="87" t="s">
        <v>72</v>
      </c>
      <c r="C54" s="86"/>
      <c r="D54" s="85">
        <v>2479</v>
      </c>
      <c r="E54" s="85">
        <v>178</v>
      </c>
      <c r="F54" s="85">
        <v>44</v>
      </c>
      <c r="G54" s="85">
        <v>1</v>
      </c>
      <c r="H54" s="85">
        <v>2435</v>
      </c>
      <c r="I54" s="85">
        <v>177</v>
      </c>
      <c r="J54" s="85">
        <v>585919</v>
      </c>
      <c r="K54" s="85">
        <v>1384</v>
      </c>
      <c r="L54" s="85">
        <v>584535</v>
      </c>
      <c r="M54" s="85">
        <v>11159902</v>
      </c>
      <c r="N54" s="85">
        <v>4890</v>
      </c>
      <c r="O54" s="85">
        <v>11155012</v>
      </c>
      <c r="P54" s="85">
        <f t="shared" si="1"/>
        <v>19047</v>
      </c>
      <c r="Q54" s="85">
        <f t="shared" si="1"/>
        <v>3533</v>
      </c>
      <c r="R54" s="85">
        <f t="shared" si="1"/>
        <v>19084</v>
      </c>
    </row>
    <row r="55" spans="1:18" ht="12.75" customHeight="1">
      <c r="A55" s="88"/>
      <c r="B55" s="87" t="s">
        <v>71</v>
      </c>
      <c r="C55" s="86"/>
      <c r="D55" s="85">
        <v>3087</v>
      </c>
      <c r="E55" s="85">
        <v>406</v>
      </c>
      <c r="F55" s="85">
        <v>120</v>
      </c>
      <c r="G55" s="85">
        <v>16</v>
      </c>
      <c r="H55" s="85">
        <v>2967</v>
      </c>
      <c r="I55" s="85">
        <v>390</v>
      </c>
      <c r="J55" s="85">
        <v>842026</v>
      </c>
      <c r="K55" s="85">
        <v>37429</v>
      </c>
      <c r="L55" s="85">
        <v>804597</v>
      </c>
      <c r="M55" s="85">
        <v>24895998</v>
      </c>
      <c r="N55" s="85">
        <v>911217</v>
      </c>
      <c r="O55" s="85">
        <v>23984781</v>
      </c>
      <c r="P55" s="85">
        <f t="shared" si="1"/>
        <v>29567</v>
      </c>
      <c r="Q55" s="85">
        <f t="shared" si="1"/>
        <v>24345</v>
      </c>
      <c r="R55" s="85">
        <f t="shared" si="1"/>
        <v>29810</v>
      </c>
    </row>
    <row r="56" spans="1:18" ht="12.75" customHeight="1">
      <c r="A56" s="88"/>
      <c r="B56" s="87" t="s">
        <v>70</v>
      </c>
      <c r="C56" s="86"/>
      <c r="D56" s="85">
        <v>1885</v>
      </c>
      <c r="E56" s="85">
        <v>77</v>
      </c>
      <c r="F56" s="85">
        <v>37</v>
      </c>
      <c r="G56" s="85">
        <v>0</v>
      </c>
      <c r="H56" s="85">
        <v>1848</v>
      </c>
      <c r="I56" s="85">
        <v>77</v>
      </c>
      <c r="J56" s="85">
        <v>305393</v>
      </c>
      <c r="K56" s="85">
        <v>2754</v>
      </c>
      <c r="L56" s="85">
        <v>302639</v>
      </c>
      <c r="M56" s="85">
        <v>5557821</v>
      </c>
      <c r="N56" s="85">
        <v>29121</v>
      </c>
      <c r="O56" s="85">
        <v>5528700</v>
      </c>
      <c r="P56" s="85">
        <f t="shared" si="1"/>
        <v>18199</v>
      </c>
      <c r="Q56" s="85">
        <f t="shared" si="1"/>
        <v>10574</v>
      </c>
      <c r="R56" s="85">
        <f t="shared" si="1"/>
        <v>18268</v>
      </c>
    </row>
    <row r="57" spans="1:18" ht="12.75" customHeight="1">
      <c r="A57" s="96"/>
      <c r="B57" s="95" t="s">
        <v>69</v>
      </c>
      <c r="C57" s="94"/>
      <c r="D57" s="93">
        <v>1196</v>
      </c>
      <c r="E57" s="93">
        <v>5</v>
      </c>
      <c r="F57" s="93">
        <v>29</v>
      </c>
      <c r="G57" s="93">
        <v>0</v>
      </c>
      <c r="H57" s="93">
        <v>1167</v>
      </c>
      <c r="I57" s="93">
        <v>5</v>
      </c>
      <c r="J57" s="93">
        <v>114580</v>
      </c>
      <c r="K57" s="93">
        <v>2689</v>
      </c>
      <c r="L57" s="93">
        <v>111891</v>
      </c>
      <c r="M57" s="93">
        <v>2687476</v>
      </c>
      <c r="N57" s="93">
        <v>66531</v>
      </c>
      <c r="O57" s="93">
        <v>2620945</v>
      </c>
      <c r="P57" s="93">
        <f t="shared" si="1"/>
        <v>23455</v>
      </c>
      <c r="Q57" s="93">
        <f t="shared" si="1"/>
        <v>24742</v>
      </c>
      <c r="R57" s="93">
        <f t="shared" si="1"/>
        <v>23424</v>
      </c>
    </row>
    <row r="58" spans="1:18" ht="12.75" customHeight="1">
      <c r="A58" s="88"/>
      <c r="B58" s="87" t="s">
        <v>68</v>
      </c>
      <c r="C58" s="86"/>
      <c r="D58" s="85">
        <v>1002</v>
      </c>
      <c r="E58" s="85">
        <v>0</v>
      </c>
      <c r="F58" s="85">
        <v>24</v>
      </c>
      <c r="G58" s="85">
        <v>0</v>
      </c>
      <c r="H58" s="85">
        <v>978</v>
      </c>
      <c r="I58" s="85">
        <v>0</v>
      </c>
      <c r="J58" s="85">
        <v>142541</v>
      </c>
      <c r="K58" s="85">
        <v>2172</v>
      </c>
      <c r="L58" s="85">
        <v>140369</v>
      </c>
      <c r="M58" s="85">
        <v>3202932</v>
      </c>
      <c r="N58" s="85">
        <v>42608</v>
      </c>
      <c r="O58" s="85">
        <v>3160324</v>
      </c>
      <c r="P58" s="85">
        <f t="shared" si="1"/>
        <v>22470</v>
      </c>
      <c r="Q58" s="85">
        <f t="shared" si="1"/>
        <v>19617</v>
      </c>
      <c r="R58" s="85">
        <f t="shared" si="1"/>
        <v>22514</v>
      </c>
    </row>
    <row r="59" spans="1:18" ht="12.75" customHeight="1">
      <c r="A59" s="88"/>
      <c r="B59" s="87" t="s">
        <v>67</v>
      </c>
      <c r="C59" s="86"/>
      <c r="D59" s="85">
        <v>1988</v>
      </c>
      <c r="E59" s="85">
        <v>11</v>
      </c>
      <c r="F59" s="85">
        <v>55</v>
      </c>
      <c r="G59" s="85">
        <v>0</v>
      </c>
      <c r="H59" s="85">
        <v>1933</v>
      </c>
      <c r="I59" s="85">
        <v>11</v>
      </c>
      <c r="J59" s="85">
        <v>297294</v>
      </c>
      <c r="K59" s="85">
        <v>5586</v>
      </c>
      <c r="L59" s="85">
        <v>291708</v>
      </c>
      <c r="M59" s="85">
        <v>7132849</v>
      </c>
      <c r="N59" s="85">
        <v>69811</v>
      </c>
      <c r="O59" s="85">
        <v>7063038</v>
      </c>
      <c r="P59" s="85">
        <f t="shared" si="1"/>
        <v>23993</v>
      </c>
      <c r="Q59" s="85">
        <f t="shared" si="1"/>
        <v>12497</v>
      </c>
      <c r="R59" s="85">
        <f t="shared" si="1"/>
        <v>24213</v>
      </c>
    </row>
    <row r="60" spans="1:18" ht="12.75" customHeight="1">
      <c r="A60" s="88"/>
      <c r="B60" s="87" t="s">
        <v>66</v>
      </c>
      <c r="C60" s="86"/>
      <c r="D60" s="85">
        <v>624</v>
      </c>
      <c r="E60" s="85">
        <v>0</v>
      </c>
      <c r="F60" s="85">
        <v>9</v>
      </c>
      <c r="G60" s="85">
        <v>0</v>
      </c>
      <c r="H60" s="85">
        <v>615</v>
      </c>
      <c r="I60" s="85">
        <v>0</v>
      </c>
      <c r="J60" s="85">
        <v>91086</v>
      </c>
      <c r="K60" s="85">
        <v>495</v>
      </c>
      <c r="L60" s="85">
        <v>90591</v>
      </c>
      <c r="M60" s="85">
        <v>2076519</v>
      </c>
      <c r="N60" s="85">
        <v>20972</v>
      </c>
      <c r="O60" s="85">
        <v>2055547</v>
      </c>
      <c r="P60" s="85">
        <f t="shared" si="1"/>
        <v>22797</v>
      </c>
      <c r="Q60" s="85">
        <f t="shared" si="1"/>
        <v>42368</v>
      </c>
      <c r="R60" s="85">
        <f t="shared" si="1"/>
        <v>22690</v>
      </c>
    </row>
    <row r="61" spans="1:18" ht="12.75" customHeight="1">
      <c r="A61" s="88"/>
      <c r="B61" s="87" t="s">
        <v>65</v>
      </c>
      <c r="C61" s="86"/>
      <c r="D61" s="85">
        <v>317</v>
      </c>
      <c r="E61" s="85">
        <v>72</v>
      </c>
      <c r="F61" s="85">
        <v>13</v>
      </c>
      <c r="G61" s="85">
        <v>3</v>
      </c>
      <c r="H61" s="85">
        <v>304</v>
      </c>
      <c r="I61" s="85">
        <v>69</v>
      </c>
      <c r="J61" s="85">
        <v>35667</v>
      </c>
      <c r="K61" s="85">
        <v>334</v>
      </c>
      <c r="L61" s="85">
        <v>35333</v>
      </c>
      <c r="M61" s="85">
        <v>544634</v>
      </c>
      <c r="N61" s="85">
        <v>1585</v>
      </c>
      <c r="O61" s="85">
        <v>543049</v>
      </c>
      <c r="P61" s="85">
        <f t="shared" si="1"/>
        <v>15270</v>
      </c>
      <c r="Q61" s="85">
        <f t="shared" si="1"/>
        <v>4746</v>
      </c>
      <c r="R61" s="85">
        <f t="shared" si="1"/>
        <v>15369</v>
      </c>
    </row>
    <row r="62" spans="1:18" ht="12.75" customHeight="1">
      <c r="A62" s="96"/>
      <c r="B62" s="95" t="s">
        <v>64</v>
      </c>
      <c r="C62" s="94"/>
      <c r="D62" s="93">
        <v>2132</v>
      </c>
      <c r="E62" s="93">
        <v>0</v>
      </c>
      <c r="F62" s="93">
        <v>44</v>
      </c>
      <c r="G62" s="93">
        <v>0</v>
      </c>
      <c r="H62" s="93">
        <v>2088</v>
      </c>
      <c r="I62" s="93">
        <v>0</v>
      </c>
      <c r="J62" s="93">
        <v>374241</v>
      </c>
      <c r="K62" s="93">
        <v>11668</v>
      </c>
      <c r="L62" s="93">
        <v>362573</v>
      </c>
      <c r="M62" s="93">
        <v>9280909</v>
      </c>
      <c r="N62" s="93">
        <v>157592</v>
      </c>
      <c r="O62" s="93">
        <v>9123317</v>
      </c>
      <c r="P62" s="93">
        <f t="shared" si="1"/>
        <v>24799</v>
      </c>
      <c r="Q62" s="93">
        <f t="shared" si="1"/>
        <v>13506</v>
      </c>
      <c r="R62" s="93">
        <f t="shared" si="1"/>
        <v>25163</v>
      </c>
    </row>
    <row r="63" spans="1:18" ht="12.75" customHeight="1">
      <c r="A63" s="92"/>
      <c r="B63" s="91" t="s">
        <v>63</v>
      </c>
      <c r="C63" s="90"/>
      <c r="D63" s="89">
        <v>6404</v>
      </c>
      <c r="E63" s="89">
        <v>191</v>
      </c>
      <c r="F63" s="89">
        <v>23</v>
      </c>
      <c r="G63" s="89">
        <v>1</v>
      </c>
      <c r="H63" s="89">
        <v>6381</v>
      </c>
      <c r="I63" s="89">
        <v>190</v>
      </c>
      <c r="J63" s="89">
        <v>3010686</v>
      </c>
      <c r="K63" s="89">
        <v>476</v>
      </c>
      <c r="L63" s="89">
        <v>3010210</v>
      </c>
      <c r="M63" s="89">
        <v>96810941</v>
      </c>
      <c r="N63" s="89">
        <v>2236</v>
      </c>
      <c r="O63" s="89">
        <v>96808705</v>
      </c>
      <c r="P63" s="89">
        <f t="shared" si="1"/>
        <v>32156</v>
      </c>
      <c r="Q63" s="89">
        <f t="shared" si="1"/>
        <v>4697</v>
      </c>
      <c r="R63" s="89">
        <f t="shared" si="1"/>
        <v>32160</v>
      </c>
    </row>
    <row r="64" spans="1:18" ht="12.75" customHeight="1">
      <c r="A64" s="88"/>
      <c r="B64" s="87" t="s">
        <v>62</v>
      </c>
      <c r="C64" s="86"/>
      <c r="D64" s="85">
        <v>2581</v>
      </c>
      <c r="E64" s="85">
        <v>6</v>
      </c>
      <c r="F64" s="85">
        <v>61</v>
      </c>
      <c r="G64" s="85">
        <v>0</v>
      </c>
      <c r="H64" s="85">
        <v>2520</v>
      </c>
      <c r="I64" s="85">
        <v>6</v>
      </c>
      <c r="J64" s="85">
        <v>426455</v>
      </c>
      <c r="K64" s="85">
        <v>9625</v>
      </c>
      <c r="L64" s="85">
        <v>416830</v>
      </c>
      <c r="M64" s="85">
        <v>9827729</v>
      </c>
      <c r="N64" s="85">
        <v>264669</v>
      </c>
      <c r="O64" s="85">
        <v>9563060</v>
      </c>
      <c r="P64" s="85">
        <f t="shared" si="1"/>
        <v>23045</v>
      </c>
      <c r="Q64" s="85">
        <f t="shared" si="1"/>
        <v>27498</v>
      </c>
      <c r="R64" s="85">
        <f t="shared" si="1"/>
        <v>22942</v>
      </c>
    </row>
    <row r="65" spans="1:18" ht="12.75" customHeight="1">
      <c r="A65" s="88"/>
      <c r="B65" s="87" t="s">
        <v>61</v>
      </c>
      <c r="C65" s="86"/>
      <c r="D65" s="85">
        <v>900</v>
      </c>
      <c r="E65" s="85">
        <v>0</v>
      </c>
      <c r="F65" s="85">
        <v>47</v>
      </c>
      <c r="G65" s="85">
        <v>0</v>
      </c>
      <c r="H65" s="85">
        <v>853</v>
      </c>
      <c r="I65" s="85">
        <v>0</v>
      </c>
      <c r="J65" s="85">
        <v>198534</v>
      </c>
      <c r="K65" s="85">
        <v>13671</v>
      </c>
      <c r="L65" s="85">
        <v>184863</v>
      </c>
      <c r="M65" s="85">
        <v>6793286</v>
      </c>
      <c r="N65" s="85">
        <v>382006</v>
      </c>
      <c r="O65" s="85">
        <v>6411280</v>
      </c>
      <c r="P65" s="85">
        <f t="shared" si="1"/>
        <v>34217</v>
      </c>
      <c r="Q65" s="85">
        <f t="shared" si="1"/>
        <v>27943</v>
      </c>
      <c r="R65" s="85">
        <f t="shared" si="1"/>
        <v>34681</v>
      </c>
    </row>
    <row r="66" spans="1:18" ht="12.75" customHeight="1">
      <c r="A66" s="88"/>
      <c r="B66" s="87" t="s">
        <v>60</v>
      </c>
      <c r="C66" s="86"/>
      <c r="D66" s="85">
        <v>964</v>
      </c>
      <c r="E66" s="85">
        <v>0</v>
      </c>
      <c r="F66" s="85">
        <v>49</v>
      </c>
      <c r="G66" s="85">
        <v>0</v>
      </c>
      <c r="H66" s="85">
        <v>915</v>
      </c>
      <c r="I66" s="85">
        <v>0</v>
      </c>
      <c r="J66" s="85">
        <v>167847</v>
      </c>
      <c r="K66" s="85">
        <v>16282</v>
      </c>
      <c r="L66" s="85">
        <v>151565</v>
      </c>
      <c r="M66" s="85">
        <v>3685060</v>
      </c>
      <c r="N66" s="85">
        <v>299653</v>
      </c>
      <c r="O66" s="85">
        <v>3385407</v>
      </c>
      <c r="P66" s="85">
        <f t="shared" si="1"/>
        <v>21955</v>
      </c>
      <c r="Q66" s="85">
        <f t="shared" si="1"/>
        <v>18404</v>
      </c>
      <c r="R66" s="85">
        <f t="shared" si="1"/>
        <v>22336</v>
      </c>
    </row>
    <row r="67" spans="1:18" ht="12.75" customHeight="1">
      <c r="A67" s="84"/>
      <c r="B67" s="83" t="s">
        <v>59</v>
      </c>
      <c r="C67" s="82"/>
      <c r="D67" s="81">
        <v>1879</v>
      </c>
      <c r="E67" s="81">
        <v>3</v>
      </c>
      <c r="F67" s="81">
        <v>64</v>
      </c>
      <c r="G67" s="81">
        <v>0</v>
      </c>
      <c r="H67" s="81">
        <v>1815</v>
      </c>
      <c r="I67" s="81">
        <v>3</v>
      </c>
      <c r="J67" s="81">
        <v>285932</v>
      </c>
      <c r="K67" s="81">
        <v>4787</v>
      </c>
      <c r="L67" s="81">
        <v>281145</v>
      </c>
      <c r="M67" s="81">
        <v>8985365</v>
      </c>
      <c r="N67" s="81">
        <v>96066</v>
      </c>
      <c r="O67" s="81">
        <v>8889299</v>
      </c>
      <c r="P67" s="81">
        <f t="shared" si="1"/>
        <v>31425</v>
      </c>
      <c r="Q67" s="81">
        <f t="shared" si="1"/>
        <v>20068</v>
      </c>
      <c r="R67" s="81">
        <f t="shared" si="1"/>
        <v>31618</v>
      </c>
    </row>
    <row r="68" spans="1:18" ht="12.75" customHeight="1">
      <c r="A68" s="80"/>
      <c r="B68" s="79" t="s">
        <v>58</v>
      </c>
      <c r="C68" s="78"/>
      <c r="D68" s="77">
        <f>SUM(D8:D9)</f>
        <v>212083</v>
      </c>
      <c r="E68" s="75">
        <f t="shared" ref="E68:O68" si="2">SUM(E8:E9)</f>
        <v>10922</v>
      </c>
      <c r="F68" s="75">
        <f t="shared" si="2"/>
        <v>4479</v>
      </c>
      <c r="G68" s="75">
        <f t="shared" si="2"/>
        <v>267</v>
      </c>
      <c r="H68" s="75">
        <f t="shared" si="2"/>
        <v>207604</v>
      </c>
      <c r="I68" s="75">
        <f t="shared" si="2"/>
        <v>10655</v>
      </c>
      <c r="J68" s="75">
        <f t="shared" si="2"/>
        <v>103228343</v>
      </c>
      <c r="K68" s="75">
        <f t="shared" si="2"/>
        <v>2712990</v>
      </c>
      <c r="L68" s="76">
        <f t="shared" si="2"/>
        <v>100515353</v>
      </c>
      <c r="M68" s="75">
        <f t="shared" si="2"/>
        <v>5890190232</v>
      </c>
      <c r="N68" s="75">
        <f t="shared" si="2"/>
        <v>152537912</v>
      </c>
      <c r="O68" s="75">
        <f t="shared" si="2"/>
        <v>5737652320</v>
      </c>
      <c r="P68" s="75">
        <f t="shared" ref="P68:R71" si="3">IF(J68=0," ",ROUND(M68*1000/J68,0))</f>
        <v>57060</v>
      </c>
      <c r="Q68" s="75">
        <f t="shared" si="3"/>
        <v>56225</v>
      </c>
      <c r="R68" s="74">
        <f t="shared" si="3"/>
        <v>57082</v>
      </c>
    </row>
    <row r="69" spans="1:18" ht="12.75" customHeight="1">
      <c r="A69" s="73"/>
      <c r="B69" s="72" t="s">
        <v>57</v>
      </c>
      <c r="C69" s="71"/>
      <c r="D69" s="69">
        <f t="shared" ref="D69:O69" si="4">SUM(D10:D36)</f>
        <v>232985</v>
      </c>
      <c r="E69" s="69">
        <f t="shared" si="4"/>
        <v>13837</v>
      </c>
      <c r="F69" s="69">
        <f t="shared" si="4"/>
        <v>6185</v>
      </c>
      <c r="G69" s="69">
        <f t="shared" si="4"/>
        <v>254</v>
      </c>
      <c r="H69" s="69">
        <f t="shared" si="4"/>
        <v>226800</v>
      </c>
      <c r="I69" s="69">
        <f t="shared" si="4"/>
        <v>13583</v>
      </c>
      <c r="J69" s="69">
        <f t="shared" si="4"/>
        <v>61731968</v>
      </c>
      <c r="K69" s="69">
        <f t="shared" si="4"/>
        <v>1793026</v>
      </c>
      <c r="L69" s="70">
        <f t="shared" si="4"/>
        <v>59938942</v>
      </c>
      <c r="M69" s="69">
        <f t="shared" si="4"/>
        <v>2245266314</v>
      </c>
      <c r="N69" s="69">
        <f t="shared" si="4"/>
        <v>63908622</v>
      </c>
      <c r="O69" s="69">
        <f t="shared" si="4"/>
        <v>2181357692</v>
      </c>
      <c r="P69" s="69">
        <f t="shared" si="3"/>
        <v>36371</v>
      </c>
      <c r="Q69" s="69">
        <f t="shared" si="3"/>
        <v>35643</v>
      </c>
      <c r="R69" s="68">
        <f t="shared" si="3"/>
        <v>36393</v>
      </c>
    </row>
    <row r="70" spans="1:18" ht="12.75" customHeight="1">
      <c r="A70" s="73"/>
      <c r="B70" s="72" t="s">
        <v>56</v>
      </c>
      <c r="C70" s="71"/>
      <c r="D70" s="69">
        <f t="shared" ref="D70:O70" si="5">SUM(D37:D67)</f>
        <v>74468</v>
      </c>
      <c r="E70" s="69">
        <f t="shared" si="5"/>
        <v>2023</v>
      </c>
      <c r="F70" s="69">
        <f t="shared" si="5"/>
        <v>1663</v>
      </c>
      <c r="G70" s="69">
        <f t="shared" si="5"/>
        <v>34</v>
      </c>
      <c r="H70" s="69">
        <f t="shared" si="5"/>
        <v>72805</v>
      </c>
      <c r="I70" s="69">
        <f t="shared" si="5"/>
        <v>1989</v>
      </c>
      <c r="J70" s="69">
        <f t="shared" si="5"/>
        <v>19969579</v>
      </c>
      <c r="K70" s="69">
        <f t="shared" si="5"/>
        <v>443432</v>
      </c>
      <c r="L70" s="70">
        <f t="shared" si="5"/>
        <v>19526147</v>
      </c>
      <c r="M70" s="69">
        <f t="shared" si="5"/>
        <v>673622446</v>
      </c>
      <c r="N70" s="69">
        <f t="shared" si="5"/>
        <v>16193227</v>
      </c>
      <c r="O70" s="69">
        <f t="shared" si="5"/>
        <v>657429219</v>
      </c>
      <c r="P70" s="69">
        <f t="shared" si="3"/>
        <v>33732</v>
      </c>
      <c r="Q70" s="69">
        <f t="shared" si="3"/>
        <v>36518</v>
      </c>
      <c r="R70" s="68">
        <f t="shared" si="3"/>
        <v>33669</v>
      </c>
    </row>
    <row r="71" spans="1:18" ht="12.75" customHeight="1">
      <c r="A71" s="67"/>
      <c r="B71" s="66" t="s">
        <v>55</v>
      </c>
      <c r="C71" s="65"/>
      <c r="D71" s="63">
        <f>D68+D69+D70</f>
        <v>519536</v>
      </c>
      <c r="E71" s="63">
        <f t="shared" ref="E71:O71" si="6">E68+E69+E70</f>
        <v>26782</v>
      </c>
      <c r="F71" s="63">
        <f t="shared" si="6"/>
        <v>12327</v>
      </c>
      <c r="G71" s="63">
        <f t="shared" si="6"/>
        <v>555</v>
      </c>
      <c r="H71" s="63">
        <f t="shared" si="6"/>
        <v>507209</v>
      </c>
      <c r="I71" s="63">
        <f t="shared" si="6"/>
        <v>26227</v>
      </c>
      <c r="J71" s="63">
        <f t="shared" si="6"/>
        <v>184929890</v>
      </c>
      <c r="K71" s="63">
        <f t="shared" si="6"/>
        <v>4949448</v>
      </c>
      <c r="L71" s="64">
        <f t="shared" si="6"/>
        <v>179980442</v>
      </c>
      <c r="M71" s="63">
        <f t="shared" si="6"/>
        <v>8809078992</v>
      </c>
      <c r="N71" s="63">
        <f t="shared" si="6"/>
        <v>232639761</v>
      </c>
      <c r="O71" s="63">
        <f t="shared" si="6"/>
        <v>8576439231</v>
      </c>
      <c r="P71" s="63">
        <f t="shared" si="3"/>
        <v>47635</v>
      </c>
      <c r="Q71" s="63">
        <f t="shared" si="3"/>
        <v>47003</v>
      </c>
      <c r="R71" s="62">
        <f t="shared" si="3"/>
        <v>47652</v>
      </c>
    </row>
  </sheetData>
  <mergeCells count="11">
    <mergeCell ref="B4:B7"/>
    <mergeCell ref="D4:I4"/>
    <mergeCell ref="J4:L4"/>
    <mergeCell ref="M4:O4"/>
    <mergeCell ref="P4:R4"/>
    <mergeCell ref="D5:E5"/>
    <mergeCell ref="F5:G5"/>
    <mergeCell ref="H5:I5"/>
    <mergeCell ref="D6:D7"/>
    <mergeCell ref="F6:F7"/>
    <mergeCell ref="H6:H7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155" orientation="portrait" useFirstPageNumber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概家13-1</vt:lpstr>
      <vt:lpstr>概家13-2</vt:lpstr>
      <vt:lpstr>'概家13-1'!Print_Area</vt:lpstr>
      <vt:lpstr>'概家13-2'!Print_Area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2020-02-07T04:38:32Z</cp:lastPrinted>
  <dcterms:created xsi:type="dcterms:W3CDTF">2008-11-25T06:12:51Z</dcterms:created>
  <dcterms:modified xsi:type="dcterms:W3CDTF">2022-03-17T02:28:45Z</dcterms:modified>
</cp:coreProperties>
</file>