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01073\Desktop\概要調書修正\"/>
    </mc:Choice>
  </mc:AlternateContent>
  <bookViews>
    <workbookView xWindow="-60" yWindow="-150" windowWidth="11310" windowHeight="8190"/>
  </bookViews>
  <sheets>
    <sheet name="概家12-1" sheetId="2" r:id="rId1"/>
    <sheet name="概家12-2" sheetId="3" r:id="rId2"/>
  </sheets>
  <definedNames>
    <definedName name="_xlnm.Print_Area" localSheetId="1">'概家12-2'!$A$1:$O$70</definedName>
  </definedNames>
  <calcPr calcId="152511"/>
</workbook>
</file>

<file path=xl/calcChain.xml><?xml version="1.0" encoding="utf-8"?>
<calcChain xmlns="http://schemas.openxmlformats.org/spreadsheetml/2006/main">
  <c r="N70" i="3" l="1"/>
  <c r="L70" i="3"/>
  <c r="K70" i="3"/>
  <c r="K72" i="3" s="1"/>
  <c r="J70" i="3"/>
  <c r="J72" i="3" s="1"/>
  <c r="I70" i="3"/>
  <c r="O70" i="3" s="1"/>
  <c r="H70" i="3"/>
  <c r="G70" i="3"/>
  <c r="M70" i="3" s="1"/>
  <c r="F70" i="3"/>
  <c r="F72" i="3" s="1"/>
  <c r="E70" i="3"/>
  <c r="D70" i="3"/>
  <c r="N69" i="3"/>
  <c r="L69" i="3"/>
  <c r="K69" i="3"/>
  <c r="J69" i="3"/>
  <c r="I69" i="3"/>
  <c r="O69" i="3" s="1"/>
  <c r="H69" i="3"/>
  <c r="G69" i="3"/>
  <c r="M69" i="3" s="1"/>
  <c r="F69" i="3"/>
  <c r="E69" i="3"/>
  <c r="D69" i="3"/>
  <c r="N68" i="3"/>
  <c r="L68" i="3"/>
  <c r="K68" i="3"/>
  <c r="J68" i="3"/>
  <c r="I68" i="3"/>
  <c r="O68" i="3" s="1"/>
  <c r="H68" i="3"/>
  <c r="G68" i="3"/>
  <c r="M68" i="3" s="1"/>
  <c r="F68" i="3"/>
  <c r="E68" i="3"/>
  <c r="D68" i="3"/>
  <c r="N67" i="3"/>
  <c r="L67" i="3"/>
  <c r="L71" i="3" s="1"/>
  <c r="K67" i="3"/>
  <c r="K71" i="3" s="1"/>
  <c r="J67" i="3"/>
  <c r="J71" i="3" s="1"/>
  <c r="I67" i="3"/>
  <c r="I71" i="3" s="1"/>
  <c r="I72" i="3" s="1"/>
  <c r="H67" i="3"/>
  <c r="H71" i="3" s="1"/>
  <c r="G67" i="3"/>
  <c r="M67" i="3" s="1"/>
  <c r="F67" i="3"/>
  <c r="F71" i="3" s="1"/>
  <c r="E67" i="3"/>
  <c r="E71" i="3" s="1"/>
  <c r="E72" i="3" s="1"/>
  <c r="D67" i="3"/>
  <c r="D71" i="3" s="1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O8" i="3"/>
  <c r="N8" i="3"/>
  <c r="M8" i="3"/>
  <c r="O7" i="3"/>
  <c r="N7" i="3"/>
  <c r="M7" i="3"/>
  <c r="D72" i="3" l="1"/>
  <c r="H72" i="3"/>
  <c r="L72" i="3"/>
  <c r="O67" i="3"/>
  <c r="G71" i="3"/>
  <c r="G72" i="3"/>
  <c r="G27" i="2" l="1"/>
  <c r="F34" i="2" l="1"/>
  <c r="G34" i="2"/>
  <c r="H34" i="2"/>
  <c r="F35" i="2"/>
  <c r="G35" i="2"/>
  <c r="H35" i="2"/>
  <c r="F38" i="2"/>
  <c r="G38" i="2"/>
  <c r="H38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6" i="2"/>
  <c r="G36" i="2"/>
  <c r="H36" i="2"/>
  <c r="F37" i="2"/>
  <c r="G37" i="2"/>
  <c r="H37" i="2"/>
  <c r="F27" i="2" l="1"/>
  <c r="H27" i="2"/>
</calcChain>
</file>

<file path=xl/sharedStrings.xml><?xml version="1.0" encoding="utf-8"?>
<sst xmlns="http://schemas.openxmlformats.org/spreadsheetml/2006/main" count="159" uniqueCount="121">
  <si>
    <t>法定免税</t>
  </si>
  <si>
    <t>点未満の</t>
  </si>
  <si>
    <t>もの</t>
  </si>
  <si>
    <t xml:space="preserve"> 家 屋 の 種 類</t>
  </si>
  <si>
    <t>(ｲ)</t>
  </si>
  <si>
    <t>(ﾛ)</t>
  </si>
  <si>
    <t>(ﾊ)</t>
  </si>
  <si>
    <t xml:space="preserve">  </t>
  </si>
  <si>
    <t>(ﾆ/ｲ)</t>
  </si>
  <si>
    <t>(ﾎ/ﾛ)</t>
  </si>
  <si>
    <t>(ﾍ/ﾊ)</t>
  </si>
  <si>
    <t>(ﾆ)</t>
  </si>
  <si>
    <t>(ﾎ)</t>
  </si>
  <si>
    <t>(ﾍ)</t>
  </si>
  <si>
    <t>床　　面　　積　　（㎡）</t>
    <rPh sb="0" eb="1">
      <t>ユカ</t>
    </rPh>
    <phoneticPr fontId="4"/>
  </si>
  <si>
    <t xml:space="preserve">区   分 </t>
    <rPh sb="0" eb="1">
      <t>ク</t>
    </rPh>
    <rPh sb="4" eb="5">
      <t>ブン</t>
    </rPh>
    <phoneticPr fontId="2"/>
  </si>
  <si>
    <t>　（１）総　括</t>
    <phoneticPr fontId="4"/>
  </si>
  <si>
    <t>棟　　　　数  　 (棟)</t>
    <phoneticPr fontId="4"/>
  </si>
  <si>
    <t>法定免税</t>
    <phoneticPr fontId="4"/>
  </si>
  <si>
    <t>総　 数</t>
    <phoneticPr fontId="4"/>
  </si>
  <si>
    <t>点以上の</t>
    <phoneticPr fontId="4"/>
  </si>
  <si>
    <t>総   数</t>
    <phoneticPr fontId="4"/>
  </si>
  <si>
    <t>点未満の</t>
    <phoneticPr fontId="4"/>
  </si>
  <si>
    <t>もの</t>
    <phoneticPr fontId="4"/>
  </si>
  <si>
    <t>決　　定　　価　　格　　（千円）</t>
    <phoneticPr fontId="4"/>
  </si>
  <si>
    <t>単位当たり価格（円）</t>
    <phoneticPr fontId="4"/>
  </si>
  <si>
    <t>法定免税</t>
    <phoneticPr fontId="4"/>
  </si>
  <si>
    <t>点未満の</t>
    <phoneticPr fontId="4"/>
  </si>
  <si>
    <t>点以上の</t>
    <phoneticPr fontId="4"/>
  </si>
  <si>
    <t>もの</t>
    <phoneticPr fontId="4"/>
  </si>
  <si>
    <t>　(注1) 棟数については住宅部分の数値</t>
    <phoneticPr fontId="2"/>
  </si>
  <si>
    <t>１２　木造家屋に関する調</t>
    <phoneticPr fontId="2"/>
  </si>
  <si>
    <t>併用住宅</t>
    <rPh sb="0" eb="2">
      <t>ヘイヨウ</t>
    </rPh>
    <rPh sb="2" eb="4">
      <t>ジュウタク</t>
    </rPh>
    <phoneticPr fontId="2"/>
  </si>
  <si>
    <t>住宅部分</t>
    <rPh sb="0" eb="2">
      <t>ジュウタク</t>
    </rPh>
    <rPh sb="2" eb="4">
      <t>ブブン</t>
    </rPh>
    <phoneticPr fontId="4"/>
  </si>
  <si>
    <t>専用住宅</t>
    <rPh sb="0" eb="2">
      <t>センヨウ</t>
    </rPh>
    <rPh sb="2" eb="4">
      <t>ジュウタク</t>
    </rPh>
    <phoneticPr fontId="2"/>
  </si>
  <si>
    <t>共同住宅 ･ 寄宿舎</t>
    <phoneticPr fontId="2"/>
  </si>
  <si>
    <t>旅館・料亭・ホテル</t>
    <rPh sb="3" eb="5">
      <t>リョウテイ</t>
    </rPh>
    <phoneticPr fontId="4"/>
  </si>
  <si>
    <t>附属家</t>
    <rPh sb="0" eb="2">
      <t>フゾク</t>
    </rPh>
    <rPh sb="2" eb="3">
      <t>イエ</t>
    </rPh>
    <phoneticPr fontId="4"/>
  </si>
  <si>
    <t>事務所・銀行・店舗</t>
    <phoneticPr fontId="4"/>
  </si>
  <si>
    <t>劇場・病院</t>
    <phoneticPr fontId="4"/>
  </si>
  <si>
    <t>工場・倉庫</t>
    <rPh sb="0" eb="2">
      <t>コウジョウ</t>
    </rPh>
    <rPh sb="3" eb="5">
      <t>ソウコ</t>
    </rPh>
    <phoneticPr fontId="4"/>
  </si>
  <si>
    <t>土蔵</t>
    <rPh sb="0" eb="2">
      <t>ドゾウ</t>
    </rPh>
    <phoneticPr fontId="4"/>
  </si>
  <si>
    <t>合計</t>
    <rPh sb="0" eb="2">
      <t>ゴウケイ</t>
    </rPh>
    <phoneticPr fontId="4"/>
  </si>
  <si>
    <t>その他の用の部分</t>
    <rPh sb="2" eb="3">
      <t>タ</t>
    </rPh>
    <rPh sb="4" eb="5">
      <t>ヨウ</t>
    </rPh>
    <rPh sb="6" eb="8">
      <t>ブブン</t>
    </rPh>
    <phoneticPr fontId="2"/>
  </si>
  <si>
    <t>総　 額</t>
    <rPh sb="3" eb="4">
      <t>ガク</t>
    </rPh>
    <phoneticPr fontId="4"/>
  </si>
  <si>
    <t>小　計（注1）</t>
    <phoneticPr fontId="4"/>
  </si>
  <si>
    <t>(２)市町村別</t>
  </si>
  <si>
    <t>市町村名</t>
  </si>
  <si>
    <t>床　　　面　　　積　　(㎡)</t>
    <rPh sb="4" eb="9">
      <t>メンセキ</t>
    </rPh>
    <phoneticPr fontId="4"/>
  </si>
  <si>
    <t xml:space="preserve"> 法定免税点未満</t>
    <phoneticPr fontId="4"/>
  </si>
  <si>
    <t xml:space="preserve"> 法定免税点以上</t>
    <phoneticPr fontId="4"/>
  </si>
  <si>
    <t xml:space="preserve"> のもの    </t>
    <phoneticPr fontId="4"/>
  </si>
  <si>
    <t xml:space="preserve"> のもの </t>
    <phoneticPr fontId="4"/>
  </si>
  <si>
    <t xml:space="preserve"> のもの     (ﾛ)</t>
    <phoneticPr fontId="4"/>
  </si>
  <si>
    <t xml:space="preserve"> のもの 　　(ﾊ)</t>
    <phoneticPr fontId="4"/>
  </si>
  <si>
    <t xml:space="preserve"> のもの     (ﾎ)</t>
    <phoneticPr fontId="4"/>
  </si>
  <si>
    <t xml:space="preserve"> のもの 　　(ﾍ)</t>
    <phoneticPr fontId="4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</si>
  <si>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</si>
  <si>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</si>
  <si>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</si>
  <si>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</si>
  <si>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</si>
  <si>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</si>
  <si>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</si>
  <si>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</si>
  <si>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</si>
  <si>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</si>
  <si>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</si>
  <si>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</si>
  <si>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</si>
  <si>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</si>
  <si>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</si>
  <si>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</si>
  <si>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</si>
  <si>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</si>
  <si>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</si>
  <si>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</si>
  <si>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</si>
  <si>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</si>
  <si>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</si>
  <si>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</si>
  <si>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</si>
  <si>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</si>
  <si>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</si>
  <si>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</si>
  <si>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  <rPh sb="0" eb="3">
      <t>ナカガワ</t>
    </rPh>
    <rPh sb="3" eb="4">
      <t>シ</t>
    </rPh>
    <phoneticPr fontId="2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</si>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</sst>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7" fillId="0" borderId="0"/>
    <xf numFmtId="0" fontId="3" fillId="0" borderId="0"/>
    <xf numFmtId="37" fontId="3" fillId="0" borderId="0"/>
    <xf numFmtId="37" fontId="3" fillId="0" borderId="0"/>
    <xf numFmtId="0" fontId="13" fillId="0" borderId="0"/>
  </cellStyleXfs>
  <cellXfs count="121">
    <xf numFmtId="0" fontId="0" fillId="0" borderId="0" xfId="0">
      <alignment vertical="center"/>
    </xf>
    <xf numFmtId="0" fontId="5" fillId="0" borderId="0" xfId="2" applyNumberFormat="1" applyFont="1" applyAlignment="1" applyProtection="1">
      <alignment vertical="center"/>
    </xf>
    <xf numFmtId="0" fontId="6" fillId="0" borderId="0" xfId="2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0" borderId="1" xfId="2" applyNumberFormat="1" applyFont="1" applyBorder="1" applyAlignment="1" applyProtection="1">
      <alignment horizontal="left" vertical="center"/>
    </xf>
    <xf numFmtId="0" fontId="6" fillId="0" borderId="2" xfId="2" applyNumberFormat="1" applyFont="1" applyBorder="1" applyAlignment="1" applyProtection="1">
      <alignment horizontal="right" vertical="center"/>
    </xf>
    <xf numFmtId="0" fontId="6" fillId="0" borderId="3" xfId="2" applyNumberFormat="1" applyFont="1" applyBorder="1" applyAlignment="1" applyProtection="1">
      <alignment vertical="center"/>
    </xf>
    <xf numFmtId="0" fontId="6" fillId="0" borderId="0" xfId="2" applyNumberFormat="1" applyFont="1" applyBorder="1" applyAlignment="1" applyProtection="1">
      <alignment vertical="center"/>
    </xf>
    <xf numFmtId="0" fontId="6" fillId="0" borderId="4" xfId="2" applyNumberFormat="1" applyFont="1" applyBorder="1" applyAlignment="1" applyProtection="1">
      <alignment horizontal="center" vertical="center"/>
    </xf>
    <xf numFmtId="0" fontId="6" fillId="0" borderId="5" xfId="2" applyNumberFormat="1" applyFont="1" applyBorder="1" applyAlignment="1" applyProtection="1">
      <alignment horizontal="center" vertical="center"/>
    </xf>
    <xf numFmtId="0" fontId="6" fillId="0" borderId="6" xfId="2" applyNumberFormat="1" applyFont="1" applyBorder="1" applyAlignment="1" applyProtection="1">
      <alignment horizontal="center" vertical="center"/>
    </xf>
    <xf numFmtId="0" fontId="6" fillId="0" borderId="7" xfId="2" applyNumberFormat="1" applyFont="1" applyBorder="1" applyAlignment="1" applyProtection="1">
      <alignment vertical="center"/>
    </xf>
    <xf numFmtId="0" fontId="6" fillId="0" borderId="8" xfId="2" applyNumberFormat="1" applyFont="1" applyBorder="1" applyAlignment="1" applyProtection="1">
      <alignment vertical="center"/>
    </xf>
    <xf numFmtId="0" fontId="6" fillId="0" borderId="9" xfId="2" applyNumberFormat="1" applyFont="1" applyBorder="1" applyAlignment="1" applyProtection="1">
      <alignment horizontal="center" vertical="center"/>
    </xf>
    <xf numFmtId="0" fontId="6" fillId="0" borderId="4" xfId="2" applyNumberFormat="1" applyFont="1" applyBorder="1" applyAlignment="1" applyProtection="1">
      <alignment vertical="center"/>
    </xf>
    <xf numFmtId="0" fontId="6" fillId="0" borderId="10" xfId="2" applyNumberFormat="1" applyFont="1" applyBorder="1" applyAlignment="1" applyProtection="1">
      <alignment vertical="center"/>
    </xf>
    <xf numFmtId="0" fontId="9" fillId="0" borderId="0" xfId="2" applyNumberFormat="1" applyFont="1" applyAlignment="1">
      <alignment vertical="center"/>
    </xf>
    <xf numFmtId="0" fontId="6" fillId="0" borderId="6" xfId="2" applyNumberFormat="1" applyFont="1" applyBorder="1" applyAlignment="1" applyProtection="1">
      <alignment horizontal="right" vertical="center"/>
    </xf>
    <xf numFmtId="38" fontId="6" fillId="0" borderId="11" xfId="1" applyFont="1" applyBorder="1" applyAlignment="1" applyProtection="1">
      <alignment vertical="center"/>
    </xf>
    <xf numFmtId="38" fontId="8" fillId="0" borderId="11" xfId="1" applyFont="1" applyBorder="1" applyAlignment="1">
      <alignment vertical="center"/>
    </xf>
    <xf numFmtId="0" fontId="6" fillId="0" borderId="9" xfId="2" applyNumberFormat="1" applyFont="1" applyBorder="1" applyAlignment="1" applyProtection="1">
      <alignment horizontal="right" vertical="center"/>
    </xf>
    <xf numFmtId="37" fontId="8" fillId="0" borderId="11" xfId="2" applyFont="1" applyBorder="1" applyAlignment="1" applyProtection="1">
      <alignment vertical="center"/>
    </xf>
    <xf numFmtId="38" fontId="6" fillId="0" borderId="0" xfId="1" applyFont="1" applyAlignment="1" applyProtection="1">
      <alignment vertical="center"/>
    </xf>
    <xf numFmtId="38" fontId="7" fillId="0" borderId="0" xfId="1" applyFont="1">
      <alignment vertical="center"/>
    </xf>
    <xf numFmtId="0" fontId="6" fillId="0" borderId="12" xfId="2" applyNumberFormat="1" applyFont="1" applyBorder="1" applyAlignment="1" applyProtection="1">
      <alignment horizontal="distributed" vertical="center" indent="1"/>
    </xf>
    <xf numFmtId="0" fontId="6" fillId="0" borderId="4" xfId="2" applyNumberFormat="1" applyFont="1" applyBorder="1" applyAlignment="1" applyProtection="1">
      <alignment horizontal="distributed" vertical="center" indent="1"/>
    </xf>
    <xf numFmtId="0" fontId="10" fillId="0" borderId="12" xfId="2" applyNumberFormat="1" applyFont="1" applyBorder="1" applyAlignment="1" applyProtection="1">
      <alignment horizontal="distributed" vertical="center" indent="1"/>
    </xf>
    <xf numFmtId="0" fontId="7" fillId="0" borderId="0" xfId="3" quotePrefix="1" applyNumberFormat="1"/>
    <xf numFmtId="38" fontId="6" fillId="0" borderId="0" xfId="2" applyNumberFormat="1" applyFont="1" applyAlignment="1" applyProtection="1">
      <alignment vertical="center"/>
    </xf>
    <xf numFmtId="0" fontId="6" fillId="0" borderId="11" xfId="2" applyNumberFormat="1" applyFont="1" applyBorder="1" applyAlignment="1" applyProtection="1">
      <alignment horizontal="distributed" vertical="center" indent="1"/>
    </xf>
    <xf numFmtId="0" fontId="6" fillId="0" borderId="13" xfId="2" applyNumberFormat="1" applyFont="1" applyBorder="1" applyAlignment="1" applyProtection="1">
      <alignment horizontal="center" vertical="center" textRotation="255" wrapText="1"/>
    </xf>
    <xf numFmtId="0" fontId="6" fillId="0" borderId="13" xfId="2" applyNumberFormat="1" applyFont="1" applyBorder="1" applyAlignment="1" applyProtection="1">
      <alignment horizontal="center" vertical="center" textRotation="255"/>
    </xf>
    <xf numFmtId="0" fontId="6" fillId="0" borderId="14" xfId="2" applyNumberFormat="1" applyFont="1" applyBorder="1" applyAlignment="1" applyProtection="1">
      <alignment horizontal="center" vertical="center"/>
    </xf>
    <xf numFmtId="0" fontId="6" fillId="0" borderId="15" xfId="2" quotePrefix="1" applyNumberFormat="1" applyFont="1" applyBorder="1" applyAlignment="1" applyProtection="1">
      <alignment horizontal="center" vertical="center"/>
    </xf>
    <xf numFmtId="0" fontId="6" fillId="0" borderId="16" xfId="2" quotePrefix="1" applyNumberFormat="1" applyFont="1" applyBorder="1" applyAlignment="1" applyProtection="1">
      <alignment horizontal="center" vertical="center"/>
    </xf>
    <xf numFmtId="0" fontId="6" fillId="0" borderId="17" xfId="2" quotePrefix="1" applyNumberFormat="1" applyFont="1" applyBorder="1" applyAlignment="1" applyProtection="1">
      <alignment horizontal="center" vertical="center"/>
    </xf>
    <xf numFmtId="0" fontId="6" fillId="0" borderId="15" xfId="2" applyNumberFormat="1" applyFont="1" applyBorder="1" applyAlignment="1" applyProtection="1">
      <alignment horizontal="center" vertical="center"/>
    </xf>
    <xf numFmtId="0" fontId="6" fillId="0" borderId="16" xfId="2" applyNumberFormat="1" applyFont="1" applyBorder="1" applyAlignment="1" applyProtection="1">
      <alignment horizontal="center" vertical="center"/>
    </xf>
    <xf numFmtId="0" fontId="6" fillId="0" borderId="18" xfId="2" applyNumberFormat="1" applyFont="1" applyBorder="1" applyAlignment="1" applyProtection="1">
      <alignment horizontal="center" vertical="center"/>
    </xf>
    <xf numFmtId="0" fontId="11" fillId="0" borderId="0" xfId="5" quotePrefix="1" applyNumberFormat="1" applyFont="1" applyAlignment="1" applyProtection="1">
      <alignment horizontal="left" vertical="center"/>
    </xf>
    <xf numFmtId="0" fontId="11" fillId="0" borderId="0" xfId="5" applyNumberFormat="1" applyFont="1" applyAlignment="1" applyProtection="1">
      <alignment vertical="center"/>
    </xf>
    <xf numFmtId="0" fontId="8" fillId="0" borderId="0" xfId="5" applyNumberFormat="1" applyFont="1" applyAlignment="1" applyProtection="1">
      <alignment vertical="center"/>
    </xf>
    <xf numFmtId="0" fontId="11" fillId="0" borderId="0" xfId="5" applyNumberFormat="1" applyFont="1" applyAlignment="1">
      <alignment vertical="center"/>
    </xf>
    <xf numFmtId="0" fontId="11" fillId="0" borderId="1" xfId="5" applyNumberFormat="1" applyFont="1" applyBorder="1" applyAlignment="1" applyProtection="1">
      <alignment horizontal="right" vertical="center"/>
    </xf>
    <xf numFmtId="0" fontId="11" fillId="0" borderId="2" xfId="5" applyNumberFormat="1" applyFont="1" applyBorder="1" applyAlignment="1" applyProtection="1">
      <alignment horizontal="distributed" vertical="center"/>
    </xf>
    <xf numFmtId="0" fontId="11" fillId="0" borderId="19" xfId="5" applyNumberFormat="1" applyFont="1" applyBorder="1" applyAlignment="1" applyProtection="1">
      <alignment horizontal="right" vertical="center"/>
    </xf>
    <xf numFmtId="0" fontId="11" fillId="0" borderId="14" xfId="5" applyNumberFormat="1" applyFont="1" applyBorder="1" applyAlignment="1" applyProtection="1">
      <alignment horizontal="center" vertical="center"/>
    </xf>
    <xf numFmtId="0" fontId="11" fillId="0" borderId="15" xfId="5" applyNumberFormat="1" applyFont="1" applyBorder="1" applyAlignment="1" applyProtection="1">
      <alignment horizontal="center" vertical="center"/>
    </xf>
    <xf numFmtId="0" fontId="11" fillId="0" borderId="16" xfId="5" applyNumberFormat="1" applyFont="1" applyBorder="1" applyAlignment="1" applyProtection="1">
      <alignment horizontal="center" vertical="center"/>
    </xf>
    <xf numFmtId="0" fontId="11" fillId="0" borderId="20" xfId="5" applyNumberFormat="1" applyFont="1" applyBorder="1" applyAlignment="1" applyProtection="1">
      <alignment horizontal="center" vertical="center"/>
    </xf>
    <xf numFmtId="0" fontId="11" fillId="0" borderId="18" xfId="5" applyNumberFormat="1" applyFont="1" applyBorder="1" applyAlignment="1" applyProtection="1">
      <alignment horizontal="center" vertical="center"/>
    </xf>
    <xf numFmtId="0" fontId="11" fillId="0" borderId="3" xfId="5" applyNumberFormat="1" applyFont="1" applyBorder="1" applyAlignment="1" applyProtection="1">
      <alignment vertical="center"/>
    </xf>
    <xf numFmtId="0" fontId="0" fillId="0" borderId="0" xfId="0" applyAlignment="1">
      <alignment horizontal="distributed" vertical="center"/>
    </xf>
    <xf numFmtId="0" fontId="11" fillId="0" borderId="21" xfId="5" applyNumberFormat="1" applyFont="1" applyBorder="1" applyAlignment="1" applyProtection="1">
      <alignment vertical="center"/>
    </xf>
    <xf numFmtId="0" fontId="11" fillId="0" borderId="4" xfId="5" applyNumberFormat="1" applyFont="1" applyBorder="1" applyAlignment="1" applyProtection="1">
      <alignment horizontal="center" vertical="center"/>
    </xf>
    <xf numFmtId="0" fontId="11" fillId="0" borderId="4" xfId="5" applyNumberFormat="1" applyFont="1" applyBorder="1" applyAlignment="1" applyProtection="1">
      <alignment vertical="center"/>
    </xf>
    <xf numFmtId="0" fontId="11" fillId="0" borderId="22" xfId="5" applyNumberFormat="1" applyFont="1" applyBorder="1" applyAlignment="1" applyProtection="1">
      <alignment horizontal="left" vertical="center"/>
    </xf>
    <xf numFmtId="0" fontId="11" fillId="0" borderId="9" xfId="5" applyNumberFormat="1" applyFont="1" applyBorder="1" applyAlignment="1" applyProtection="1">
      <alignment horizontal="center" vertical="center"/>
    </xf>
    <xf numFmtId="0" fontId="11" fillId="0" borderId="9" xfId="5" applyNumberFormat="1" applyFont="1" applyBorder="1" applyAlignment="1" applyProtection="1">
      <alignment vertical="center"/>
    </xf>
    <xf numFmtId="0" fontId="12" fillId="0" borderId="23" xfId="5" applyNumberFormat="1" applyFont="1" applyBorder="1" applyAlignment="1" applyProtection="1">
      <alignment horizontal="center" vertical="center"/>
    </xf>
    <xf numFmtId="0" fontId="12" fillId="0" borderId="6" xfId="5" applyNumberFormat="1" applyFont="1" applyBorder="1" applyAlignment="1" applyProtection="1">
      <alignment horizontal="center" vertical="center"/>
    </xf>
    <xf numFmtId="0" fontId="11" fillId="0" borderId="7" xfId="5" applyNumberFormat="1" applyFont="1" applyBorder="1" applyAlignment="1" applyProtection="1">
      <alignment vertical="center"/>
    </xf>
    <xf numFmtId="0" fontId="0" fillId="0" borderId="8" xfId="0" applyBorder="1" applyAlignment="1">
      <alignment horizontal="distributed" vertical="center"/>
    </xf>
    <xf numFmtId="0" fontId="11" fillId="0" borderId="24" xfId="5" applyNumberFormat="1" applyFont="1" applyBorder="1" applyAlignment="1" applyProtection="1">
      <alignment vertical="center"/>
    </xf>
    <xf numFmtId="0" fontId="11" fillId="0" borderId="12" xfId="5" applyNumberFormat="1" applyFont="1" applyBorder="1" applyAlignment="1" applyProtection="1">
      <alignment vertical="center"/>
    </xf>
    <xf numFmtId="0" fontId="11" fillId="0" borderId="25" xfId="5" applyNumberFormat="1" applyFont="1" applyBorder="1" applyAlignment="1" applyProtection="1">
      <alignment horizontal="right" vertical="center"/>
    </xf>
    <xf numFmtId="0" fontId="11" fillId="0" borderId="25" xfId="5" applyNumberFormat="1" applyFont="1" applyBorder="1" applyAlignment="1" applyProtection="1">
      <alignment vertical="center"/>
    </xf>
    <xf numFmtId="0" fontId="11" fillId="0" borderId="25" xfId="5" applyNumberFormat="1" applyFont="1" applyBorder="1" applyAlignment="1" applyProtection="1">
      <alignment horizontal="left" vertical="center"/>
    </xf>
    <xf numFmtId="0" fontId="11" fillId="0" borderId="4" xfId="5" applyNumberFormat="1" applyFont="1" applyBorder="1" applyAlignment="1" applyProtection="1">
      <alignment horizontal="right" vertical="center"/>
    </xf>
    <xf numFmtId="0" fontId="11" fillId="0" borderId="8" xfId="5" applyNumberFormat="1" applyFont="1" applyBorder="1" applyAlignment="1" applyProtection="1">
      <alignment vertical="center"/>
    </xf>
    <xf numFmtId="0" fontId="11" fillId="0" borderId="26" xfId="5" applyNumberFormat="1" applyFont="1" applyBorder="1" applyAlignment="1" applyProtection="1">
      <alignment vertical="center"/>
    </xf>
    <xf numFmtId="37" fontId="8" fillId="0" borderId="1" xfId="6" applyFont="1" applyBorder="1" applyAlignment="1" applyProtection="1">
      <alignment horizontal="center" vertical="center"/>
    </xf>
    <xf numFmtId="0" fontId="6" fillId="0" borderId="2" xfId="7" applyFont="1" applyFill="1" applyBorder="1" applyAlignment="1">
      <alignment horizontal="distributed" vertical="center"/>
    </xf>
    <xf numFmtId="37" fontId="8" fillId="0" borderId="17" xfId="6" applyFont="1" applyBorder="1" applyAlignment="1" applyProtection="1">
      <alignment horizontal="center" vertical="center"/>
    </xf>
    <xf numFmtId="3" fontId="6" fillId="0" borderId="5" xfId="7" applyNumberFormat="1" applyFont="1" applyFill="1" applyBorder="1" applyAlignment="1" applyProtection="1">
      <alignment vertical="center"/>
      <protection locked="0"/>
    </xf>
    <xf numFmtId="37" fontId="8" fillId="0" borderId="3" xfId="6" applyFont="1" applyBorder="1" applyAlignment="1" applyProtection="1">
      <alignment horizontal="center" vertical="center"/>
    </xf>
    <xf numFmtId="0" fontId="6" fillId="0" borderId="0" xfId="7" applyFont="1" applyFill="1" applyBorder="1" applyAlignment="1">
      <alignment horizontal="distributed" vertical="center"/>
    </xf>
    <xf numFmtId="37" fontId="8" fillId="0" borderId="23" xfId="6" applyFont="1" applyBorder="1" applyAlignment="1" applyProtection="1">
      <alignment horizontal="center" vertical="center"/>
    </xf>
    <xf numFmtId="3" fontId="6" fillId="0" borderId="6" xfId="7" applyNumberFormat="1" applyFont="1" applyFill="1" applyBorder="1" applyAlignment="1" applyProtection="1">
      <alignment vertical="center"/>
      <protection locked="0"/>
    </xf>
    <xf numFmtId="37" fontId="8" fillId="0" borderId="27" xfId="6" applyFont="1" applyBorder="1" applyAlignment="1" applyProtection="1">
      <alignment horizontal="center" vertical="center"/>
    </xf>
    <xf numFmtId="0" fontId="6" fillId="0" borderId="28" xfId="7" applyFont="1" applyFill="1" applyBorder="1" applyAlignment="1">
      <alignment horizontal="distributed" vertical="center"/>
    </xf>
    <xf numFmtId="37" fontId="8" fillId="0" borderId="29" xfId="6" applyFont="1" applyBorder="1" applyAlignment="1" applyProtection="1">
      <alignment horizontal="center" vertical="center"/>
    </xf>
    <xf numFmtId="3" fontId="6" fillId="0" borderId="30" xfId="7" applyNumberFormat="1" applyFont="1" applyFill="1" applyBorder="1" applyAlignment="1" applyProtection="1">
      <alignment vertical="center"/>
      <protection locked="0"/>
    </xf>
    <xf numFmtId="37" fontId="8" fillId="0" borderId="3" xfId="6" quotePrefix="1" applyFont="1" applyBorder="1" applyAlignment="1" applyProtection="1">
      <alignment horizontal="center" vertical="center"/>
    </xf>
    <xf numFmtId="37" fontId="8" fillId="0" borderId="23" xfId="6" quotePrefix="1" applyFont="1" applyBorder="1" applyAlignment="1" applyProtection="1">
      <alignment horizontal="center" vertical="center"/>
    </xf>
    <xf numFmtId="37" fontId="8" fillId="0" borderId="31" xfId="6" applyFont="1" applyBorder="1" applyAlignment="1" applyProtection="1">
      <alignment horizontal="center" vertical="center"/>
    </xf>
    <xf numFmtId="0" fontId="6" fillId="0" borderId="32" xfId="7" applyFont="1" applyFill="1" applyBorder="1" applyAlignment="1">
      <alignment horizontal="distributed" vertical="center"/>
    </xf>
    <xf numFmtId="37" fontId="8" fillId="0" borderId="33" xfId="6" applyFont="1" applyBorder="1" applyAlignment="1" applyProtection="1">
      <alignment horizontal="center" vertical="center"/>
    </xf>
    <xf numFmtId="3" fontId="6" fillId="0" borderId="34" xfId="7" applyNumberFormat="1" applyFont="1" applyFill="1" applyBorder="1" applyAlignment="1" applyProtection="1">
      <alignment vertical="center"/>
      <protection locked="0"/>
    </xf>
    <xf numFmtId="37" fontId="8" fillId="0" borderId="35" xfId="6" applyFont="1" applyBorder="1" applyAlignment="1" applyProtection="1">
      <alignment horizontal="center" vertical="center"/>
    </xf>
    <xf numFmtId="0" fontId="6" fillId="0" borderId="36" xfId="7" applyFont="1" applyFill="1" applyBorder="1" applyAlignment="1">
      <alignment horizontal="distributed" vertical="center"/>
    </xf>
    <xf numFmtId="37" fontId="8" fillId="0" borderId="37" xfId="6" applyFont="1" applyBorder="1" applyAlignment="1" applyProtection="1">
      <alignment horizontal="center" vertical="center"/>
    </xf>
    <xf numFmtId="3" fontId="6" fillId="0" borderId="38" xfId="7" applyNumberFormat="1" applyFont="1" applyFill="1" applyBorder="1" applyAlignment="1" applyProtection="1">
      <alignment vertical="center"/>
      <protection locked="0"/>
    </xf>
    <xf numFmtId="0" fontId="11" fillId="0" borderId="1" xfId="5" applyNumberFormat="1" applyFont="1" applyBorder="1" applyAlignment="1" applyProtection="1">
      <alignment horizontal="center" vertical="center"/>
    </xf>
    <xf numFmtId="37" fontId="11" fillId="0" borderId="2" xfId="5" applyFont="1" applyBorder="1" applyAlignment="1" applyProtection="1">
      <alignment horizontal="distributed" vertical="center"/>
    </xf>
    <xf numFmtId="0" fontId="11" fillId="0" borderId="19" xfId="5" applyNumberFormat="1" applyFont="1" applyBorder="1" applyAlignment="1" applyProtection="1">
      <alignment horizontal="center" vertical="center"/>
    </xf>
    <xf numFmtId="38" fontId="11" fillId="0" borderId="39" xfId="1" applyFont="1" applyBorder="1" applyAlignment="1" applyProtection="1">
      <alignment vertical="center"/>
    </xf>
    <xf numFmtId="38" fontId="11" fillId="0" borderId="40" xfId="1" applyFont="1" applyBorder="1" applyAlignment="1" applyProtection="1">
      <alignment vertical="center"/>
    </xf>
    <xf numFmtId="38" fontId="11" fillId="0" borderId="41" xfId="1" applyFont="1" applyBorder="1" applyAlignment="1" applyProtection="1">
      <alignment vertical="center"/>
    </xf>
    <xf numFmtId="38" fontId="11" fillId="0" borderId="42" xfId="1" applyFont="1" applyBorder="1" applyAlignment="1" applyProtection="1">
      <alignment vertical="center"/>
    </xf>
    <xf numFmtId="38" fontId="11" fillId="0" borderId="22" xfId="1" applyFont="1" applyBorder="1" applyAlignment="1" applyProtection="1">
      <alignment vertical="center"/>
    </xf>
    <xf numFmtId="38" fontId="11" fillId="0" borderId="43" xfId="1" applyFont="1" applyBorder="1" applyAlignment="1" applyProtection="1">
      <alignment vertical="center"/>
    </xf>
    <xf numFmtId="38" fontId="11" fillId="0" borderId="44" xfId="1" applyFont="1" applyBorder="1" applyAlignment="1" applyProtection="1">
      <alignment vertical="center"/>
    </xf>
    <xf numFmtId="0" fontId="11" fillId="0" borderId="3" xfId="5" applyNumberFormat="1" applyFont="1" applyBorder="1" applyAlignment="1" applyProtection="1">
      <alignment horizontal="center" vertical="center"/>
    </xf>
    <xf numFmtId="37" fontId="11" fillId="0" borderId="0" xfId="5" applyFont="1" applyBorder="1" applyAlignment="1" applyProtection="1">
      <alignment horizontal="distributed" vertical="center"/>
    </xf>
    <xf numFmtId="0" fontId="11" fillId="0" borderId="21" xfId="5" applyNumberFormat="1" applyFont="1" applyBorder="1" applyAlignment="1" applyProtection="1">
      <alignment horizontal="center" vertical="center"/>
    </xf>
    <xf numFmtId="38" fontId="11" fillId="0" borderId="4" xfId="1" applyFont="1" applyBorder="1" applyAlignment="1" applyProtection="1">
      <alignment vertical="center"/>
    </xf>
    <xf numFmtId="38" fontId="11" fillId="0" borderId="9" xfId="1" applyFont="1" applyBorder="1" applyAlignment="1" applyProtection="1">
      <alignment vertical="center"/>
    </xf>
    <xf numFmtId="38" fontId="11" fillId="0" borderId="0" xfId="1" applyFont="1" applyBorder="1" applyAlignment="1" applyProtection="1">
      <alignment vertical="center"/>
    </xf>
    <xf numFmtId="38" fontId="11" fillId="0" borderId="10" xfId="1" applyFont="1" applyBorder="1" applyAlignment="1" applyProtection="1">
      <alignment vertical="center"/>
    </xf>
    <xf numFmtId="0" fontId="11" fillId="0" borderId="35" xfId="5" applyNumberFormat="1" applyFont="1" applyBorder="1" applyAlignment="1" applyProtection="1">
      <alignment horizontal="center" vertical="center"/>
    </xf>
    <xf numFmtId="37" fontId="11" fillId="0" borderId="36" xfId="5" applyFont="1" applyBorder="1" applyAlignment="1" applyProtection="1">
      <alignment horizontal="distributed" vertical="center"/>
    </xf>
    <xf numFmtId="0" fontId="11" fillId="0" borderId="45" xfId="5" applyNumberFormat="1" applyFont="1" applyBorder="1" applyAlignment="1" applyProtection="1">
      <alignment horizontal="center" vertical="center"/>
    </xf>
    <xf numFmtId="38" fontId="11" fillId="0" borderId="46" xfId="1" applyFont="1" applyBorder="1" applyAlignment="1" applyProtection="1">
      <alignment vertical="center"/>
    </xf>
    <xf numFmtId="38" fontId="11" fillId="0" borderId="47" xfId="1" applyFont="1" applyBorder="1" applyAlignment="1" applyProtection="1">
      <alignment vertical="center"/>
    </xf>
    <xf numFmtId="38" fontId="11" fillId="0" borderId="48" xfId="1" applyFont="1" applyBorder="1" applyAlignment="1" applyProtection="1">
      <alignment vertical="center"/>
    </xf>
    <xf numFmtId="38" fontId="11" fillId="0" borderId="45" xfId="1" applyFont="1" applyBorder="1" applyAlignment="1" applyProtection="1">
      <alignment vertical="center"/>
    </xf>
    <xf numFmtId="38" fontId="11" fillId="0" borderId="49" xfId="1" applyFont="1" applyBorder="1" applyAlignment="1" applyProtection="1">
      <alignment vertical="center"/>
    </xf>
    <xf numFmtId="38" fontId="11" fillId="0" borderId="36" xfId="1" applyFont="1" applyBorder="1" applyAlignment="1" applyProtection="1">
      <alignment vertical="center"/>
    </xf>
    <xf numFmtId="38" fontId="8" fillId="0" borderId="0" xfId="6" applyNumberFormat="1" applyFont="1" applyAlignment="1">
      <alignment vertical="center"/>
    </xf>
    <xf numFmtId="0" fontId="8" fillId="0" borderId="0" xfId="6" applyNumberFormat="1" applyFont="1" applyAlignment="1">
      <alignment horizontal="right" vertical="center"/>
    </xf>
  </cellXfs>
  <cellStyles count="8">
    <cellStyle name="桁区切り" xfId="1" builtinId="6"/>
    <cellStyle name="標準" xfId="0" builtinId="0"/>
    <cellStyle name="標準_H20概10" xfId="6"/>
    <cellStyle name="標準_H20概11-1" xfId="2"/>
    <cellStyle name="標準_H20概11-2" xfId="5"/>
    <cellStyle name="標準_H24概12-1BD" xfId="3"/>
    <cellStyle name="標準_概家10 (2)" xfId="7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8</xdr:row>
      <xdr:rowOff>0</xdr:rowOff>
    </xdr:to>
    <xdr:sp macro="" textlink="">
      <xdr:nvSpPr>
        <xdr:cNvPr id="2057" name="Line 1"/>
        <xdr:cNvSpPr>
          <a:spLocks noChangeShapeType="1"/>
        </xdr:cNvSpPr>
      </xdr:nvSpPr>
      <xdr:spPr bwMode="auto">
        <a:xfrm flipH="1" flipV="1">
          <a:off x="0" y="781050"/>
          <a:ext cx="1771650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9525</xdr:rowOff>
    </xdr:from>
    <xdr:to>
      <xdr:col>2</xdr:col>
      <xdr:colOff>0</xdr:colOff>
      <xdr:row>26</xdr:row>
      <xdr:rowOff>0</xdr:rowOff>
    </xdr:to>
    <xdr:sp macro="" textlink="">
      <xdr:nvSpPr>
        <xdr:cNvPr id="2058" name="Line 2"/>
        <xdr:cNvSpPr>
          <a:spLocks noChangeShapeType="1"/>
        </xdr:cNvSpPr>
      </xdr:nvSpPr>
      <xdr:spPr bwMode="auto">
        <a:xfrm flipH="1" flipV="1">
          <a:off x="0" y="5924550"/>
          <a:ext cx="1771650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topLeftCell="A10" zoomScale="85" zoomScaleNormal="100" zoomScaleSheetLayoutView="85" workbookViewId="0">
      <pane xSplit="2" topLeftCell="C1" activePane="topRight" state="frozenSplit"/>
      <selection activeCell="A10" sqref="A10"/>
      <selection pane="topRight" activeCell="E40" sqref="E40"/>
    </sheetView>
  </sheetViews>
  <sheetFormatPr defaultRowHeight="20.25" customHeight="1" x14ac:dyDescent="0.15"/>
  <cols>
    <col min="1" max="1" width="5.375" style="16" customWidth="1"/>
    <col min="2" max="2" width="17.875" style="16" customWidth="1"/>
    <col min="3" max="8" width="13.125" style="16" customWidth="1"/>
    <col min="9" max="16384" width="9" style="3"/>
  </cols>
  <sheetData>
    <row r="1" spans="1:8" ht="20.25" customHeight="1" x14ac:dyDescent="0.15">
      <c r="A1" s="1" t="s">
        <v>31</v>
      </c>
      <c r="B1" s="2"/>
      <c r="C1" s="2"/>
      <c r="D1" s="2"/>
      <c r="E1" s="2"/>
      <c r="F1" s="2"/>
      <c r="G1" s="2"/>
      <c r="H1" s="2"/>
    </row>
    <row r="2" spans="1:8" ht="20.25" customHeight="1" x14ac:dyDescent="0.15">
      <c r="A2" s="2" t="s">
        <v>16</v>
      </c>
      <c r="B2" s="2"/>
      <c r="C2" s="2"/>
      <c r="D2" s="2"/>
      <c r="E2" s="2"/>
      <c r="F2" s="2"/>
      <c r="G2" s="2"/>
      <c r="H2" s="2"/>
    </row>
    <row r="3" spans="1:8" ht="20.25" customHeight="1" x14ac:dyDescent="0.15">
      <c r="A3" s="2"/>
      <c r="B3" s="2"/>
      <c r="C3" s="2"/>
      <c r="D3" s="2"/>
      <c r="E3" s="2"/>
      <c r="F3" s="2"/>
      <c r="G3" s="2"/>
      <c r="H3" s="2"/>
    </row>
    <row r="4" spans="1:8" ht="20.25" customHeight="1" x14ac:dyDescent="0.15">
      <c r="A4" s="4"/>
      <c r="B4" s="5" t="s">
        <v>15</v>
      </c>
      <c r="C4" s="32" t="s">
        <v>17</v>
      </c>
      <c r="D4" s="33"/>
      <c r="E4" s="34"/>
      <c r="F4" s="32" t="s">
        <v>14</v>
      </c>
      <c r="G4" s="33"/>
      <c r="H4" s="35"/>
    </row>
    <row r="5" spans="1:8" ht="20.25" customHeight="1" x14ac:dyDescent="0.15">
      <c r="A5" s="6"/>
      <c r="B5" s="7"/>
      <c r="C5" s="8"/>
      <c r="D5" s="8" t="s">
        <v>0</v>
      </c>
      <c r="E5" s="8" t="s">
        <v>18</v>
      </c>
      <c r="F5" s="8"/>
      <c r="G5" s="8" t="s">
        <v>18</v>
      </c>
      <c r="H5" s="9" t="s">
        <v>18</v>
      </c>
    </row>
    <row r="6" spans="1:8" ht="20.25" customHeight="1" x14ac:dyDescent="0.15">
      <c r="A6" s="6"/>
      <c r="B6" s="7"/>
      <c r="C6" s="8" t="s">
        <v>19</v>
      </c>
      <c r="D6" s="8" t="s">
        <v>1</v>
      </c>
      <c r="E6" s="8" t="s">
        <v>20</v>
      </c>
      <c r="F6" s="8" t="s">
        <v>21</v>
      </c>
      <c r="G6" s="8" t="s">
        <v>22</v>
      </c>
      <c r="H6" s="10" t="s">
        <v>20</v>
      </c>
    </row>
    <row r="7" spans="1:8" ht="20.25" customHeight="1" x14ac:dyDescent="0.15">
      <c r="A7" s="6"/>
      <c r="B7" s="7"/>
      <c r="C7" s="8"/>
      <c r="D7" s="8" t="s">
        <v>2</v>
      </c>
      <c r="E7" s="8" t="s">
        <v>23</v>
      </c>
      <c r="F7" s="8"/>
      <c r="G7" s="8" t="s">
        <v>2</v>
      </c>
      <c r="H7" s="10" t="s">
        <v>23</v>
      </c>
    </row>
    <row r="8" spans="1:8" ht="20.25" customHeight="1" x14ac:dyDescent="0.15">
      <c r="A8" s="6" t="s">
        <v>3</v>
      </c>
      <c r="B8" s="7"/>
      <c r="C8" s="14"/>
      <c r="D8" s="14"/>
      <c r="E8" s="14"/>
      <c r="F8" s="17" t="s">
        <v>4</v>
      </c>
      <c r="G8" s="17" t="s">
        <v>5</v>
      </c>
      <c r="H8" s="17" t="s">
        <v>6</v>
      </c>
    </row>
    <row r="9" spans="1:8" ht="20.25" customHeight="1" x14ac:dyDescent="0.15">
      <c r="A9" s="29" t="s">
        <v>34</v>
      </c>
      <c r="B9" s="29"/>
      <c r="C9" s="18">
        <v>1004865</v>
      </c>
      <c r="D9" s="18">
        <v>45769</v>
      </c>
      <c r="E9" s="18">
        <v>959096</v>
      </c>
      <c r="F9" s="18">
        <v>111549098</v>
      </c>
      <c r="G9" s="18">
        <v>2962745</v>
      </c>
      <c r="H9" s="18">
        <v>108586353</v>
      </c>
    </row>
    <row r="10" spans="1:8" ht="20.25" customHeight="1" x14ac:dyDescent="0.15">
      <c r="A10" s="29" t="s">
        <v>35</v>
      </c>
      <c r="B10" s="29"/>
      <c r="C10" s="18">
        <v>36613</v>
      </c>
      <c r="D10" s="18">
        <v>768</v>
      </c>
      <c r="E10" s="18">
        <v>35845</v>
      </c>
      <c r="F10" s="18">
        <v>7845325</v>
      </c>
      <c r="G10" s="18">
        <v>107427</v>
      </c>
      <c r="H10" s="18">
        <v>7737898</v>
      </c>
    </row>
    <row r="11" spans="1:8" ht="20.25" customHeight="1" x14ac:dyDescent="0.15">
      <c r="A11" s="30" t="s">
        <v>32</v>
      </c>
      <c r="B11" s="24" t="s">
        <v>33</v>
      </c>
      <c r="C11" s="18">
        <v>45560</v>
      </c>
      <c r="D11" s="18">
        <v>3258</v>
      </c>
      <c r="E11" s="18">
        <v>42302</v>
      </c>
      <c r="F11" s="18">
        <v>4155929</v>
      </c>
      <c r="G11" s="18">
        <v>165918</v>
      </c>
      <c r="H11" s="18">
        <v>3990011</v>
      </c>
    </row>
    <row r="12" spans="1:8" ht="20.25" customHeight="1" x14ac:dyDescent="0.15">
      <c r="A12" s="31"/>
      <c r="B12" s="26" t="s">
        <v>43</v>
      </c>
      <c r="C12" s="18">
        <v>45560</v>
      </c>
      <c r="D12" s="18">
        <v>3258</v>
      </c>
      <c r="E12" s="18">
        <v>42302</v>
      </c>
      <c r="F12" s="18">
        <v>1558288</v>
      </c>
      <c r="G12" s="18">
        <v>58350</v>
      </c>
      <c r="H12" s="18">
        <v>1499938</v>
      </c>
    </row>
    <row r="13" spans="1:8" ht="20.25" customHeight="1" x14ac:dyDescent="0.15">
      <c r="A13" s="31"/>
      <c r="B13" s="25" t="s">
        <v>45</v>
      </c>
      <c r="C13" s="18">
        <v>45560</v>
      </c>
      <c r="D13" s="18">
        <v>3258</v>
      </c>
      <c r="E13" s="18">
        <v>42302</v>
      </c>
      <c r="F13" s="18">
        <v>5714217</v>
      </c>
      <c r="G13" s="18">
        <v>224268</v>
      </c>
      <c r="H13" s="18">
        <v>5489949</v>
      </c>
    </row>
    <row r="14" spans="1:8" ht="20.25" customHeight="1" x14ac:dyDescent="0.15">
      <c r="A14" s="29" t="s">
        <v>36</v>
      </c>
      <c r="B14" s="29"/>
      <c r="C14" s="18">
        <v>1080</v>
      </c>
      <c r="D14" s="18">
        <v>123</v>
      </c>
      <c r="E14" s="18">
        <v>957</v>
      </c>
      <c r="F14" s="18">
        <v>200150</v>
      </c>
      <c r="G14" s="18">
        <v>23579</v>
      </c>
      <c r="H14" s="18">
        <v>176571</v>
      </c>
    </row>
    <row r="15" spans="1:8" ht="20.25" customHeight="1" x14ac:dyDescent="0.15">
      <c r="A15" s="29" t="s">
        <v>38</v>
      </c>
      <c r="B15" s="29"/>
      <c r="C15" s="18">
        <v>22441</v>
      </c>
      <c r="D15" s="18">
        <v>1433</v>
      </c>
      <c r="E15" s="18">
        <v>21008</v>
      </c>
      <c r="F15" s="18">
        <v>2128244</v>
      </c>
      <c r="G15" s="18">
        <v>107953</v>
      </c>
      <c r="H15" s="18">
        <v>2020291</v>
      </c>
    </row>
    <row r="16" spans="1:8" ht="20.25" customHeight="1" x14ac:dyDescent="0.15">
      <c r="A16" s="29" t="s">
        <v>39</v>
      </c>
      <c r="B16" s="29"/>
      <c r="C16" s="18">
        <v>1773</v>
      </c>
      <c r="D16" s="18">
        <v>21</v>
      </c>
      <c r="E16" s="18">
        <v>1752</v>
      </c>
      <c r="F16" s="18">
        <v>337919</v>
      </c>
      <c r="G16" s="18">
        <v>6264</v>
      </c>
      <c r="H16" s="18">
        <v>331655</v>
      </c>
    </row>
    <row r="17" spans="1:8" ht="20.25" customHeight="1" x14ac:dyDescent="0.15">
      <c r="A17" s="29" t="s">
        <v>40</v>
      </c>
      <c r="B17" s="29"/>
      <c r="C17" s="19">
        <v>30789</v>
      </c>
      <c r="D17" s="19">
        <v>2866</v>
      </c>
      <c r="E17" s="19">
        <v>27923</v>
      </c>
      <c r="F17" s="18">
        <v>2681079</v>
      </c>
      <c r="G17" s="18">
        <v>166086</v>
      </c>
      <c r="H17" s="18">
        <v>2514993</v>
      </c>
    </row>
    <row r="18" spans="1:8" ht="20.25" customHeight="1" x14ac:dyDescent="0.15">
      <c r="A18" s="29" t="s">
        <v>41</v>
      </c>
      <c r="B18" s="29"/>
      <c r="C18" s="18">
        <v>2478</v>
      </c>
      <c r="D18" s="18">
        <v>406</v>
      </c>
      <c r="E18" s="18">
        <v>2072</v>
      </c>
      <c r="F18" s="18">
        <v>69784</v>
      </c>
      <c r="G18" s="18">
        <v>10013</v>
      </c>
      <c r="H18" s="18">
        <v>59771</v>
      </c>
    </row>
    <row r="19" spans="1:8" ht="20.25" customHeight="1" x14ac:dyDescent="0.15">
      <c r="A19" s="29" t="s">
        <v>37</v>
      </c>
      <c r="B19" s="29"/>
      <c r="C19" s="18">
        <v>205095</v>
      </c>
      <c r="D19" s="18">
        <v>27958</v>
      </c>
      <c r="E19" s="18">
        <v>177137</v>
      </c>
      <c r="F19" s="18">
        <v>8268860</v>
      </c>
      <c r="G19" s="18">
        <v>934604</v>
      </c>
      <c r="H19" s="18">
        <v>7334256</v>
      </c>
    </row>
    <row r="20" spans="1:8" ht="20.25" customHeight="1" x14ac:dyDescent="0.15">
      <c r="A20" s="29" t="s">
        <v>42</v>
      </c>
      <c r="B20" s="29"/>
      <c r="C20" s="18">
        <v>1350694</v>
      </c>
      <c r="D20" s="18">
        <v>82602</v>
      </c>
      <c r="E20" s="18">
        <v>1268092</v>
      </c>
      <c r="F20" s="18">
        <v>138794676</v>
      </c>
      <c r="G20" s="18">
        <v>4542939</v>
      </c>
      <c r="H20" s="18">
        <v>134251737</v>
      </c>
    </row>
    <row r="21" spans="1:8" ht="20.25" customHeight="1" x14ac:dyDescent="0.15">
      <c r="A21" s="7"/>
      <c r="B21" s="7"/>
      <c r="C21" s="27"/>
      <c r="D21" s="27"/>
      <c r="E21" s="27"/>
      <c r="F21" s="27"/>
      <c r="G21" s="27"/>
      <c r="H21" s="27"/>
    </row>
    <row r="22" spans="1:8" ht="20.25" customHeight="1" x14ac:dyDescent="0.15">
      <c r="A22" s="4"/>
      <c r="B22" s="5" t="s">
        <v>15</v>
      </c>
      <c r="C22" s="32" t="s">
        <v>24</v>
      </c>
      <c r="D22" s="36"/>
      <c r="E22" s="37"/>
      <c r="F22" s="32" t="s">
        <v>25</v>
      </c>
      <c r="G22" s="36"/>
      <c r="H22" s="38"/>
    </row>
    <row r="23" spans="1:8" ht="20.25" customHeight="1" x14ac:dyDescent="0.15">
      <c r="A23" s="6"/>
      <c r="B23" s="7"/>
      <c r="C23" s="8"/>
      <c r="D23" s="13" t="s">
        <v>26</v>
      </c>
      <c r="E23" s="8" t="s">
        <v>26</v>
      </c>
      <c r="F23" s="14" t="s">
        <v>7</v>
      </c>
      <c r="G23" s="14"/>
      <c r="H23" s="15"/>
    </row>
    <row r="24" spans="1:8" ht="20.25" customHeight="1" x14ac:dyDescent="0.15">
      <c r="A24" s="6"/>
      <c r="B24" s="7"/>
      <c r="C24" s="8" t="s">
        <v>44</v>
      </c>
      <c r="D24" s="13" t="s">
        <v>27</v>
      </c>
      <c r="E24" s="8" t="s">
        <v>28</v>
      </c>
      <c r="F24" s="10" t="s">
        <v>8</v>
      </c>
      <c r="G24" s="10" t="s">
        <v>9</v>
      </c>
      <c r="H24" s="10" t="s">
        <v>10</v>
      </c>
    </row>
    <row r="25" spans="1:8" ht="20.25" customHeight="1" x14ac:dyDescent="0.15">
      <c r="A25" s="6"/>
      <c r="B25" s="7"/>
      <c r="C25" s="8"/>
      <c r="D25" s="8" t="s">
        <v>2</v>
      </c>
      <c r="E25" s="8" t="s">
        <v>29</v>
      </c>
      <c r="F25" s="14" t="s">
        <v>7</v>
      </c>
      <c r="G25" s="14"/>
      <c r="H25" s="15"/>
    </row>
    <row r="26" spans="1:8" ht="20.25" customHeight="1" x14ac:dyDescent="0.15">
      <c r="A26" s="11" t="s">
        <v>3</v>
      </c>
      <c r="B26" s="12"/>
      <c r="C26" s="20" t="s">
        <v>11</v>
      </c>
      <c r="D26" s="20" t="s">
        <v>12</v>
      </c>
      <c r="E26" s="20" t="s">
        <v>13</v>
      </c>
      <c r="F26" s="14"/>
      <c r="G26" s="14"/>
      <c r="H26" s="15"/>
    </row>
    <row r="27" spans="1:8" ht="20.25" customHeight="1" x14ac:dyDescent="0.15">
      <c r="A27" s="29" t="s">
        <v>34</v>
      </c>
      <c r="B27" s="29"/>
      <c r="C27" s="18">
        <v>2609878526</v>
      </c>
      <c r="D27" s="18">
        <v>6594234</v>
      </c>
      <c r="E27" s="18">
        <v>2603284292</v>
      </c>
      <c r="F27" s="21">
        <f t="shared" ref="F27" si="0">IF(F9=0," ",ROUND(C27*1000/F9,0))</f>
        <v>23397</v>
      </c>
      <c r="G27" s="21">
        <f>IF(G9=0," ",ROUND(D27*1000/G9,0))</f>
        <v>2226</v>
      </c>
      <c r="H27" s="21">
        <f>IF(H9=0," ",ROUND(E27*1000/H9,0))</f>
        <v>23974</v>
      </c>
    </row>
    <row r="28" spans="1:8" ht="20.25" customHeight="1" x14ac:dyDescent="0.15">
      <c r="A28" s="29" t="s">
        <v>35</v>
      </c>
      <c r="B28" s="29"/>
      <c r="C28" s="18">
        <v>264135044</v>
      </c>
      <c r="D28" s="18">
        <v>3336316</v>
      </c>
      <c r="E28" s="18">
        <v>260798728</v>
      </c>
      <c r="F28" s="21">
        <f t="shared" ref="F28:H38" si="1">IF(F10=0," ",ROUND(C28*1000/F10,0))</f>
        <v>33668</v>
      </c>
      <c r="G28" s="21">
        <f t="shared" si="1"/>
        <v>31057</v>
      </c>
      <c r="H28" s="21">
        <f t="shared" si="1"/>
        <v>33704</v>
      </c>
    </row>
    <row r="29" spans="1:8" ht="20.25" customHeight="1" x14ac:dyDescent="0.15">
      <c r="A29" s="30" t="s">
        <v>32</v>
      </c>
      <c r="B29" s="24" t="s">
        <v>33</v>
      </c>
      <c r="C29" s="18">
        <v>56800114</v>
      </c>
      <c r="D29" s="18">
        <v>619735</v>
      </c>
      <c r="E29" s="18">
        <v>56180379</v>
      </c>
      <c r="F29" s="21">
        <f t="shared" si="1"/>
        <v>13667</v>
      </c>
      <c r="G29" s="21">
        <f t="shared" ref="G29:H29" si="2">IF(G11=0," ",ROUND(D29*1000/G11,0))</f>
        <v>3735</v>
      </c>
      <c r="H29" s="21">
        <f t="shared" si="2"/>
        <v>14080</v>
      </c>
    </row>
    <row r="30" spans="1:8" ht="20.25" customHeight="1" x14ac:dyDescent="0.15">
      <c r="A30" s="31"/>
      <c r="B30" s="26" t="s">
        <v>43</v>
      </c>
      <c r="C30" s="18">
        <v>20667782</v>
      </c>
      <c r="D30" s="18">
        <v>272849</v>
      </c>
      <c r="E30" s="18">
        <v>20394933</v>
      </c>
      <c r="F30" s="21">
        <f t="shared" si="1"/>
        <v>13263</v>
      </c>
      <c r="G30" s="21">
        <f t="shared" ref="G30:H30" si="3">IF(G12=0," ",ROUND(D30*1000/G12,0))</f>
        <v>4676</v>
      </c>
      <c r="H30" s="21">
        <f t="shared" si="3"/>
        <v>13597</v>
      </c>
    </row>
    <row r="31" spans="1:8" ht="20.25" customHeight="1" x14ac:dyDescent="0.15">
      <c r="A31" s="31"/>
      <c r="B31" s="25" t="s">
        <v>45</v>
      </c>
      <c r="C31" s="18">
        <v>77467896</v>
      </c>
      <c r="D31" s="18">
        <v>892584</v>
      </c>
      <c r="E31" s="18">
        <v>76575312</v>
      </c>
      <c r="F31" s="21">
        <f t="shared" si="1"/>
        <v>13557</v>
      </c>
      <c r="G31" s="21">
        <f t="shared" ref="G31:H31" si="4">IF(G13=0," ",ROUND(D31*1000/G13,0))</f>
        <v>3980</v>
      </c>
      <c r="H31" s="21">
        <f t="shared" si="4"/>
        <v>13948</v>
      </c>
    </row>
    <row r="32" spans="1:8" ht="20.25" customHeight="1" x14ac:dyDescent="0.15">
      <c r="A32" s="29" t="s">
        <v>36</v>
      </c>
      <c r="B32" s="29"/>
      <c r="C32" s="18">
        <v>2799685</v>
      </c>
      <c r="D32" s="18">
        <v>572954</v>
      </c>
      <c r="E32" s="18">
        <v>2226731</v>
      </c>
      <c r="F32" s="21">
        <f t="shared" si="1"/>
        <v>13988</v>
      </c>
      <c r="G32" s="21">
        <f t="shared" ref="G32:H32" si="5">IF(G14=0," ",ROUND(D32*1000/G14,0))</f>
        <v>24299</v>
      </c>
      <c r="H32" s="21">
        <f t="shared" si="5"/>
        <v>12611</v>
      </c>
    </row>
    <row r="33" spans="1:9" ht="20.25" customHeight="1" x14ac:dyDescent="0.15">
      <c r="A33" s="29" t="s">
        <v>38</v>
      </c>
      <c r="B33" s="29"/>
      <c r="C33" s="18">
        <v>53411019</v>
      </c>
      <c r="D33" s="18">
        <v>2813292</v>
      </c>
      <c r="E33" s="18">
        <v>50597727</v>
      </c>
      <c r="F33" s="21">
        <f t="shared" si="1"/>
        <v>25096</v>
      </c>
      <c r="G33" s="21">
        <f t="shared" ref="G33:H33" si="6">IF(G15=0," ",ROUND(D33*1000/G15,0))</f>
        <v>26060</v>
      </c>
      <c r="H33" s="21">
        <f t="shared" si="6"/>
        <v>25045</v>
      </c>
    </row>
    <row r="34" spans="1:9" ht="20.25" customHeight="1" x14ac:dyDescent="0.15">
      <c r="A34" s="29" t="s">
        <v>39</v>
      </c>
      <c r="B34" s="29"/>
      <c r="C34" s="18">
        <v>10462555</v>
      </c>
      <c r="D34" s="18">
        <v>189900</v>
      </c>
      <c r="E34" s="18">
        <v>10272655</v>
      </c>
      <c r="F34" s="21">
        <f t="shared" si="1"/>
        <v>30962</v>
      </c>
      <c r="G34" s="21">
        <f t="shared" ref="G34:H34" si="7">IF(G16=0," ",ROUND(D34*1000/G16,0))</f>
        <v>30316</v>
      </c>
      <c r="H34" s="21">
        <f t="shared" si="7"/>
        <v>30974</v>
      </c>
    </row>
    <row r="35" spans="1:9" ht="20.25" customHeight="1" x14ac:dyDescent="0.15">
      <c r="A35" s="29" t="s">
        <v>40</v>
      </c>
      <c r="B35" s="29"/>
      <c r="C35" s="18">
        <v>15117122</v>
      </c>
      <c r="D35" s="18">
        <v>591073</v>
      </c>
      <c r="E35" s="18">
        <v>14526049</v>
      </c>
      <c r="F35" s="21">
        <f t="shared" si="1"/>
        <v>5638</v>
      </c>
      <c r="G35" s="21">
        <f t="shared" ref="G35:H35" si="8">IF(G17=0," ",ROUND(D35*1000/G17,0))</f>
        <v>3559</v>
      </c>
      <c r="H35" s="21">
        <f t="shared" si="8"/>
        <v>5776</v>
      </c>
    </row>
    <row r="36" spans="1:9" ht="20.25" customHeight="1" x14ac:dyDescent="0.15">
      <c r="A36" s="29" t="s">
        <v>41</v>
      </c>
      <c r="B36" s="29"/>
      <c r="C36" s="18">
        <v>120010</v>
      </c>
      <c r="D36" s="18">
        <v>11954</v>
      </c>
      <c r="E36" s="18">
        <v>108056</v>
      </c>
      <c r="F36" s="21">
        <f t="shared" si="1"/>
        <v>1720</v>
      </c>
      <c r="G36" s="21">
        <f t="shared" ref="G36:H36" si="9">IF(G18=0," ",ROUND(D36*1000/G18,0))</f>
        <v>1194</v>
      </c>
      <c r="H36" s="21">
        <f t="shared" si="9"/>
        <v>1808</v>
      </c>
    </row>
    <row r="37" spans="1:9" ht="20.25" customHeight="1" x14ac:dyDescent="0.15">
      <c r="A37" s="29" t="s">
        <v>37</v>
      </c>
      <c r="B37" s="29"/>
      <c r="C37" s="18">
        <v>34214302</v>
      </c>
      <c r="D37" s="18">
        <v>1351425</v>
      </c>
      <c r="E37" s="18">
        <v>32862877</v>
      </c>
      <c r="F37" s="21">
        <f t="shared" si="1"/>
        <v>4138</v>
      </c>
      <c r="G37" s="21">
        <f t="shared" ref="G37:H37" si="10">IF(G19=0," ",ROUND(D37*1000/G19,0))</f>
        <v>1446</v>
      </c>
      <c r="H37" s="21">
        <f t="shared" si="10"/>
        <v>4481</v>
      </c>
    </row>
    <row r="38" spans="1:9" ht="20.25" customHeight="1" x14ac:dyDescent="0.15">
      <c r="A38" s="29" t="s">
        <v>42</v>
      </c>
      <c r="B38" s="29"/>
      <c r="C38" s="18">
        <v>3067606159</v>
      </c>
      <c r="D38" s="18">
        <v>16353732</v>
      </c>
      <c r="E38" s="18">
        <v>3051252427</v>
      </c>
      <c r="F38" s="21">
        <f t="shared" si="1"/>
        <v>22102</v>
      </c>
      <c r="G38" s="21">
        <f>IF(G20=0," ",ROUND(D38*1000/G20,0))</f>
        <v>3600</v>
      </c>
      <c r="H38" s="21">
        <f>IF(H20=0," ",ROUND(E38*1000/H20,0))</f>
        <v>22728</v>
      </c>
    </row>
    <row r="39" spans="1:9" ht="20.25" customHeight="1" x14ac:dyDescent="0.15">
      <c r="A39" s="2" t="s">
        <v>30</v>
      </c>
      <c r="B39" s="2"/>
      <c r="C39" s="27"/>
      <c r="D39" s="27"/>
      <c r="E39" s="27"/>
      <c r="F39" s="22"/>
      <c r="G39" s="22"/>
      <c r="H39" s="22"/>
      <c r="I39" s="23"/>
    </row>
    <row r="40" spans="1:9" ht="20.25" customHeight="1" x14ac:dyDescent="0.15">
      <c r="A40" s="2"/>
      <c r="B40" s="2"/>
      <c r="C40" s="28"/>
      <c r="D40" s="28"/>
      <c r="E40" s="28"/>
      <c r="F40" s="28"/>
      <c r="G40" s="28"/>
      <c r="H40" s="28"/>
    </row>
    <row r="41" spans="1:9" ht="20.25" customHeight="1" x14ac:dyDescent="0.15">
      <c r="A41" s="2"/>
      <c r="B41" s="2"/>
      <c r="C41" s="28"/>
      <c r="D41" s="28"/>
      <c r="E41" s="28"/>
      <c r="F41" s="2"/>
      <c r="G41" s="2"/>
      <c r="H41" s="2"/>
    </row>
  </sheetData>
  <mergeCells count="24">
    <mergeCell ref="C4:E4"/>
    <mergeCell ref="F4:H4"/>
    <mergeCell ref="C22:E22"/>
    <mergeCell ref="F22:H22"/>
    <mergeCell ref="A14:B14"/>
    <mergeCell ref="A15:B15"/>
    <mergeCell ref="A16:B16"/>
    <mergeCell ref="A11:A13"/>
    <mergeCell ref="A9:B9"/>
    <mergeCell ref="A10:B10"/>
    <mergeCell ref="A17:B17"/>
    <mergeCell ref="A18:B18"/>
    <mergeCell ref="A19:B19"/>
    <mergeCell ref="A20:B20"/>
    <mergeCell ref="A27:B27"/>
    <mergeCell ref="A35:B35"/>
    <mergeCell ref="A36:B36"/>
    <mergeCell ref="A37:B37"/>
    <mergeCell ref="A38:B38"/>
    <mergeCell ref="A32:B32"/>
    <mergeCell ref="A33:B33"/>
    <mergeCell ref="A34:B34"/>
    <mergeCell ref="A28:B28"/>
    <mergeCell ref="A29:A31"/>
  </mergeCells>
  <phoneticPr fontId="2"/>
  <pageMargins left="0.59055118110236227" right="0.59055118110236227" top="0.59055118110236227" bottom="0.59055118110236227" header="0.31496062992125984" footer="0.31496062992125984"/>
  <pageSetup paperSize="9" scale="80" firstPageNumber="150" orientation="portrait" useFirstPageNumber="1" r:id="rId1"/>
  <headerFooter alignWithMargins="0">
    <oddFooter>&amp;C－&amp;P－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BreakPreview" zoomScaleNormal="115" zoomScaleSheetLayoutView="100" workbookViewId="0">
      <pane xSplit="3" ySplit="6" topLeftCell="D7" activePane="bottomRight" state="frozenSplit"/>
      <selection pane="topRight" activeCell="C1" sqref="C1"/>
      <selection pane="bottomLeft" activeCell="A6" sqref="A6"/>
      <selection pane="bottomRight" activeCell="G4" sqref="G4:I4"/>
    </sheetView>
  </sheetViews>
  <sheetFormatPr defaultRowHeight="13.5" customHeight="1" x14ac:dyDescent="0.15"/>
  <cols>
    <col min="1" max="1" width="1.375" style="42" customWidth="1"/>
    <col min="2" max="2" width="9.625" style="42" customWidth="1"/>
    <col min="3" max="3" width="1.375" style="42" customWidth="1"/>
    <col min="4" max="4" width="13.375" style="42" customWidth="1"/>
    <col min="5" max="5" width="14.625" style="42" customWidth="1"/>
    <col min="6" max="6" width="14.875" style="42" customWidth="1"/>
    <col min="7" max="7" width="13.375" style="42" customWidth="1"/>
    <col min="8" max="8" width="14.625" style="42" customWidth="1"/>
    <col min="9" max="9" width="15.25" style="42" customWidth="1"/>
    <col min="10" max="10" width="14.875" style="42" customWidth="1"/>
    <col min="11" max="11" width="14.625" style="42" customWidth="1"/>
    <col min="12" max="12" width="15.375" style="42" customWidth="1"/>
    <col min="13" max="15" width="10.875" style="42" customWidth="1"/>
  </cols>
  <sheetData>
    <row r="1" spans="1:15" ht="13.5" customHeight="1" x14ac:dyDescent="0.15">
      <c r="A1" s="39"/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3.5" customHeight="1" x14ac:dyDescent="0.15">
      <c r="A2" s="40"/>
      <c r="B2" s="41" t="s">
        <v>46</v>
      </c>
      <c r="C2" s="40"/>
      <c r="D2" s="40"/>
      <c r="E2" s="40"/>
      <c r="F2" s="40"/>
      <c r="G2" s="40"/>
      <c r="H2" s="40"/>
      <c r="I2" s="40"/>
      <c r="K2" s="40"/>
      <c r="L2" s="40"/>
      <c r="M2" s="40"/>
      <c r="N2" s="40"/>
      <c r="O2" s="40"/>
    </row>
    <row r="3" spans="1:15" ht="13.5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3.5" customHeight="1" x14ac:dyDescent="0.15">
      <c r="A4" s="43"/>
      <c r="B4" s="44" t="s">
        <v>47</v>
      </c>
      <c r="C4" s="45"/>
      <c r="D4" s="46" t="s">
        <v>17</v>
      </c>
      <c r="E4" s="47"/>
      <c r="F4" s="48"/>
      <c r="G4" s="46" t="s">
        <v>48</v>
      </c>
      <c r="H4" s="47"/>
      <c r="I4" s="48"/>
      <c r="J4" s="49" t="s">
        <v>24</v>
      </c>
      <c r="K4" s="49"/>
      <c r="L4" s="49"/>
      <c r="M4" s="47" t="s">
        <v>25</v>
      </c>
      <c r="N4" s="47"/>
      <c r="O4" s="50"/>
    </row>
    <row r="5" spans="1:15" ht="13.5" customHeight="1" x14ac:dyDescent="0.15">
      <c r="A5" s="51"/>
      <c r="B5" s="52"/>
      <c r="C5" s="53"/>
      <c r="D5" s="54" t="s">
        <v>19</v>
      </c>
      <c r="E5" s="55" t="s">
        <v>49</v>
      </c>
      <c r="F5" s="55" t="s">
        <v>50</v>
      </c>
      <c r="G5" s="54" t="s">
        <v>19</v>
      </c>
      <c r="H5" s="55" t="s">
        <v>49</v>
      </c>
      <c r="I5" s="56" t="s">
        <v>50</v>
      </c>
      <c r="J5" s="57" t="s">
        <v>44</v>
      </c>
      <c r="K5" s="58" t="s">
        <v>49</v>
      </c>
      <c r="L5" s="58" t="s">
        <v>50</v>
      </c>
      <c r="M5" s="59" t="s">
        <v>8</v>
      </c>
      <c r="N5" s="60" t="s">
        <v>9</v>
      </c>
      <c r="O5" s="60" t="s">
        <v>10</v>
      </c>
    </row>
    <row r="6" spans="1:15" ht="13.5" customHeight="1" x14ac:dyDescent="0.15">
      <c r="A6" s="61"/>
      <c r="B6" s="62"/>
      <c r="C6" s="63"/>
      <c r="D6" s="64"/>
      <c r="E6" s="64" t="s">
        <v>51</v>
      </c>
      <c r="F6" s="64" t="s">
        <v>52</v>
      </c>
      <c r="G6" s="65" t="s">
        <v>4</v>
      </c>
      <c r="H6" s="66" t="s">
        <v>53</v>
      </c>
      <c r="I6" s="67" t="s">
        <v>54</v>
      </c>
      <c r="J6" s="68" t="s">
        <v>11</v>
      </c>
      <c r="K6" s="66" t="s">
        <v>55</v>
      </c>
      <c r="L6" s="66" t="s">
        <v>56</v>
      </c>
      <c r="M6" s="69"/>
      <c r="N6" s="64"/>
      <c r="O6" s="70"/>
    </row>
    <row r="7" spans="1:15" ht="13.5" customHeight="1" x14ac:dyDescent="0.15">
      <c r="A7" s="71"/>
      <c r="B7" s="72" t="s">
        <v>57</v>
      </c>
      <c r="C7" s="73"/>
      <c r="D7" s="74">
        <v>223689</v>
      </c>
      <c r="E7" s="74">
        <v>11395</v>
      </c>
      <c r="F7" s="74">
        <v>212294</v>
      </c>
      <c r="G7" s="74">
        <v>22449488</v>
      </c>
      <c r="H7" s="74">
        <v>597029</v>
      </c>
      <c r="I7" s="74">
        <v>21852459</v>
      </c>
      <c r="J7" s="74">
        <v>508703097</v>
      </c>
      <c r="K7" s="74">
        <v>2569377</v>
      </c>
      <c r="L7" s="74">
        <v>506133720</v>
      </c>
      <c r="M7" s="74">
        <f>IF(G7=0," ",ROUND(J7*1000/G7,0))</f>
        <v>22660</v>
      </c>
      <c r="N7" s="74">
        <f t="shared" ref="N7:O38" si="0">IF(H7=0," ",ROUND(K7*1000/H7,0))</f>
        <v>4304</v>
      </c>
      <c r="O7" s="74">
        <f t="shared" si="0"/>
        <v>23161</v>
      </c>
    </row>
    <row r="8" spans="1:15" ht="13.5" customHeight="1" x14ac:dyDescent="0.15">
      <c r="A8" s="75"/>
      <c r="B8" s="76" t="s">
        <v>58</v>
      </c>
      <c r="C8" s="77"/>
      <c r="D8" s="78">
        <v>207438</v>
      </c>
      <c r="E8" s="78">
        <v>5130</v>
      </c>
      <c r="F8" s="78">
        <v>202308</v>
      </c>
      <c r="G8" s="78">
        <v>21250595</v>
      </c>
      <c r="H8" s="78">
        <v>313363</v>
      </c>
      <c r="I8" s="78">
        <v>20937232</v>
      </c>
      <c r="J8" s="78">
        <v>598824599</v>
      </c>
      <c r="K8" s="78">
        <v>3495059</v>
      </c>
      <c r="L8" s="78">
        <v>595329540</v>
      </c>
      <c r="M8" s="78">
        <f>IF(G8=0," ",ROUND(J8*1000/G8,0))</f>
        <v>28179</v>
      </c>
      <c r="N8" s="78">
        <f t="shared" si="0"/>
        <v>11153</v>
      </c>
      <c r="O8" s="78">
        <f t="shared" si="0"/>
        <v>28434</v>
      </c>
    </row>
    <row r="9" spans="1:15" ht="13.5" customHeight="1" x14ac:dyDescent="0.15">
      <c r="A9" s="75"/>
      <c r="B9" s="76" t="s">
        <v>59</v>
      </c>
      <c r="C9" s="77"/>
      <c r="D9" s="78">
        <v>48006</v>
      </c>
      <c r="E9" s="78">
        <v>4135</v>
      </c>
      <c r="F9" s="78">
        <v>43871</v>
      </c>
      <c r="G9" s="78">
        <v>4500745</v>
      </c>
      <c r="H9" s="78">
        <v>189363</v>
      </c>
      <c r="I9" s="78">
        <v>4311382</v>
      </c>
      <c r="J9" s="78">
        <v>87779010</v>
      </c>
      <c r="K9" s="78">
        <v>470099</v>
      </c>
      <c r="L9" s="78">
        <v>87308911</v>
      </c>
      <c r="M9" s="78">
        <f t="shared" ref="M9:O39" si="1">IF(G9=0," ",ROUND(J9*1000/G9,0))</f>
        <v>19503</v>
      </c>
      <c r="N9" s="78">
        <f t="shared" si="0"/>
        <v>2483</v>
      </c>
      <c r="O9" s="78">
        <f t="shared" si="0"/>
        <v>20251</v>
      </c>
    </row>
    <row r="10" spans="1:15" ht="13.5" customHeight="1" x14ac:dyDescent="0.15">
      <c r="A10" s="75"/>
      <c r="B10" s="76" t="s">
        <v>60</v>
      </c>
      <c r="C10" s="77"/>
      <c r="D10" s="78">
        <v>79761</v>
      </c>
      <c r="E10" s="78">
        <v>2913</v>
      </c>
      <c r="F10" s="78">
        <v>76848</v>
      </c>
      <c r="G10" s="78">
        <v>9056641</v>
      </c>
      <c r="H10" s="78">
        <v>168837</v>
      </c>
      <c r="I10" s="78">
        <v>8887804</v>
      </c>
      <c r="J10" s="78">
        <v>199898292</v>
      </c>
      <c r="K10" s="78">
        <v>713895</v>
      </c>
      <c r="L10" s="78">
        <v>199184397</v>
      </c>
      <c r="M10" s="78">
        <f t="shared" si="1"/>
        <v>22072</v>
      </c>
      <c r="N10" s="78">
        <f t="shared" si="0"/>
        <v>4228</v>
      </c>
      <c r="O10" s="78">
        <f t="shared" si="0"/>
        <v>22411</v>
      </c>
    </row>
    <row r="11" spans="1:15" ht="13.5" customHeight="1" x14ac:dyDescent="0.15">
      <c r="A11" s="79"/>
      <c r="B11" s="80" t="s">
        <v>61</v>
      </c>
      <c r="C11" s="81"/>
      <c r="D11" s="82">
        <v>24634</v>
      </c>
      <c r="E11" s="82">
        <v>1681</v>
      </c>
      <c r="F11" s="82">
        <v>22953</v>
      </c>
      <c r="G11" s="82">
        <v>2255031</v>
      </c>
      <c r="H11" s="82">
        <v>77112</v>
      </c>
      <c r="I11" s="82">
        <v>2177919</v>
      </c>
      <c r="J11" s="82">
        <v>47309724</v>
      </c>
      <c r="K11" s="82">
        <v>237740</v>
      </c>
      <c r="L11" s="82">
        <v>47071984</v>
      </c>
      <c r="M11" s="82">
        <f>IF(G11=0," ",ROUND(J11*1000/G11,0))</f>
        <v>20980</v>
      </c>
      <c r="N11" s="82">
        <f t="shared" si="0"/>
        <v>3083</v>
      </c>
      <c r="O11" s="82">
        <f t="shared" si="0"/>
        <v>21613</v>
      </c>
    </row>
    <row r="12" spans="1:15" ht="13.5" customHeight="1" x14ac:dyDescent="0.15">
      <c r="A12" s="75"/>
      <c r="B12" s="76" t="s">
        <v>62</v>
      </c>
      <c r="C12" s="77"/>
      <c r="D12" s="78">
        <v>47281</v>
      </c>
      <c r="E12" s="78">
        <v>5548</v>
      </c>
      <c r="F12" s="78">
        <v>41733</v>
      </c>
      <c r="G12" s="78">
        <v>4800359</v>
      </c>
      <c r="H12" s="78">
        <v>279364</v>
      </c>
      <c r="I12" s="78">
        <v>4520995</v>
      </c>
      <c r="J12" s="78">
        <v>96784670</v>
      </c>
      <c r="K12" s="78">
        <v>565822</v>
      </c>
      <c r="L12" s="78">
        <v>96218848</v>
      </c>
      <c r="M12" s="78">
        <f t="shared" si="1"/>
        <v>20162</v>
      </c>
      <c r="N12" s="78">
        <f t="shared" si="0"/>
        <v>2025</v>
      </c>
      <c r="O12" s="78">
        <f t="shared" si="0"/>
        <v>21283</v>
      </c>
    </row>
    <row r="13" spans="1:15" ht="13.5" customHeight="1" x14ac:dyDescent="0.15">
      <c r="A13" s="75"/>
      <c r="B13" s="76" t="s">
        <v>63</v>
      </c>
      <c r="C13" s="77"/>
      <c r="D13" s="78">
        <v>17731</v>
      </c>
      <c r="E13" s="78">
        <v>1812</v>
      </c>
      <c r="F13" s="78">
        <v>15919</v>
      </c>
      <c r="G13" s="78">
        <v>1805727</v>
      </c>
      <c r="H13" s="78">
        <v>82516</v>
      </c>
      <c r="I13" s="78">
        <v>1723211</v>
      </c>
      <c r="J13" s="78">
        <v>35466714</v>
      </c>
      <c r="K13" s="78">
        <v>310115</v>
      </c>
      <c r="L13" s="78">
        <v>35156599</v>
      </c>
      <c r="M13" s="78">
        <f t="shared" si="1"/>
        <v>19641</v>
      </c>
      <c r="N13" s="78">
        <f t="shared" si="0"/>
        <v>3758</v>
      </c>
      <c r="O13" s="78">
        <f t="shared" si="0"/>
        <v>20402</v>
      </c>
    </row>
    <row r="14" spans="1:15" ht="13.5" customHeight="1" x14ac:dyDescent="0.15">
      <c r="A14" s="75"/>
      <c r="B14" s="76" t="s">
        <v>64</v>
      </c>
      <c r="C14" s="77"/>
      <c r="D14" s="78">
        <v>30881</v>
      </c>
      <c r="E14" s="78">
        <v>1782</v>
      </c>
      <c r="F14" s="78">
        <v>29099</v>
      </c>
      <c r="G14" s="78">
        <v>3239945</v>
      </c>
      <c r="H14" s="78">
        <v>102934</v>
      </c>
      <c r="I14" s="78">
        <v>3137011</v>
      </c>
      <c r="J14" s="78">
        <v>58023234</v>
      </c>
      <c r="K14" s="78">
        <v>372016</v>
      </c>
      <c r="L14" s="78">
        <v>57651218</v>
      </c>
      <c r="M14" s="78">
        <f t="shared" si="1"/>
        <v>17909</v>
      </c>
      <c r="N14" s="78">
        <f t="shared" si="0"/>
        <v>3614</v>
      </c>
      <c r="O14" s="78">
        <f t="shared" si="0"/>
        <v>18378</v>
      </c>
    </row>
    <row r="15" spans="1:15" ht="13.5" customHeight="1" x14ac:dyDescent="0.15">
      <c r="A15" s="75"/>
      <c r="B15" s="76" t="s">
        <v>65</v>
      </c>
      <c r="C15" s="77"/>
      <c r="D15" s="78">
        <v>38589</v>
      </c>
      <c r="E15" s="78">
        <v>4640</v>
      </c>
      <c r="F15" s="78">
        <v>33949</v>
      </c>
      <c r="G15" s="78">
        <v>3850173</v>
      </c>
      <c r="H15" s="78">
        <v>288584</v>
      </c>
      <c r="I15" s="78">
        <v>3561589</v>
      </c>
      <c r="J15" s="78">
        <v>56808518</v>
      </c>
      <c r="K15" s="78">
        <v>461905</v>
      </c>
      <c r="L15" s="78">
        <v>56346613</v>
      </c>
      <c r="M15" s="78">
        <f t="shared" si="1"/>
        <v>14755</v>
      </c>
      <c r="N15" s="78">
        <f t="shared" si="0"/>
        <v>1601</v>
      </c>
      <c r="O15" s="78">
        <f t="shared" si="0"/>
        <v>15821</v>
      </c>
    </row>
    <row r="16" spans="1:15" ht="13.5" customHeight="1" x14ac:dyDescent="0.15">
      <c r="A16" s="79"/>
      <c r="B16" s="80" t="s">
        <v>66</v>
      </c>
      <c r="C16" s="81"/>
      <c r="D16" s="82">
        <v>17460</v>
      </c>
      <c r="E16" s="82">
        <v>911</v>
      </c>
      <c r="F16" s="82">
        <v>16549</v>
      </c>
      <c r="G16" s="82">
        <v>1971116</v>
      </c>
      <c r="H16" s="82">
        <v>52172</v>
      </c>
      <c r="I16" s="82">
        <v>1918944</v>
      </c>
      <c r="J16" s="82">
        <v>43195378</v>
      </c>
      <c r="K16" s="82">
        <v>263930</v>
      </c>
      <c r="L16" s="82">
        <v>42931448</v>
      </c>
      <c r="M16" s="82">
        <f t="shared" si="1"/>
        <v>21914</v>
      </c>
      <c r="N16" s="82">
        <f t="shared" si="0"/>
        <v>5059</v>
      </c>
      <c r="O16" s="82">
        <f t="shared" si="0"/>
        <v>22372</v>
      </c>
    </row>
    <row r="17" spans="1:15" ht="13.5" customHeight="1" x14ac:dyDescent="0.15">
      <c r="A17" s="75"/>
      <c r="B17" s="76" t="s">
        <v>67</v>
      </c>
      <c r="C17" s="77"/>
      <c r="D17" s="78">
        <v>14479</v>
      </c>
      <c r="E17" s="78">
        <v>857</v>
      </c>
      <c r="F17" s="78">
        <v>13622</v>
      </c>
      <c r="G17" s="78">
        <v>1776685</v>
      </c>
      <c r="H17" s="78">
        <v>61522</v>
      </c>
      <c r="I17" s="78">
        <v>1715163</v>
      </c>
      <c r="J17" s="78">
        <v>26960829</v>
      </c>
      <c r="K17" s="78">
        <v>142999</v>
      </c>
      <c r="L17" s="78">
        <v>26817830</v>
      </c>
      <c r="M17" s="78">
        <f t="shared" si="1"/>
        <v>15175</v>
      </c>
      <c r="N17" s="78">
        <f t="shared" si="0"/>
        <v>2324</v>
      </c>
      <c r="O17" s="78">
        <f t="shared" si="0"/>
        <v>15636</v>
      </c>
    </row>
    <row r="18" spans="1:15" ht="13.5" customHeight="1" x14ac:dyDescent="0.15">
      <c r="A18" s="75"/>
      <c r="B18" s="76" t="s">
        <v>68</v>
      </c>
      <c r="C18" s="77"/>
      <c r="D18" s="78">
        <v>26252</v>
      </c>
      <c r="E18" s="78">
        <v>2577</v>
      </c>
      <c r="F18" s="78">
        <v>23675</v>
      </c>
      <c r="G18" s="78">
        <v>2911076</v>
      </c>
      <c r="H18" s="78">
        <v>169398</v>
      </c>
      <c r="I18" s="78">
        <v>2741678</v>
      </c>
      <c r="J18" s="78">
        <v>60559515</v>
      </c>
      <c r="K18" s="78">
        <v>346895</v>
      </c>
      <c r="L18" s="78">
        <v>60212620</v>
      </c>
      <c r="M18" s="78">
        <f t="shared" si="1"/>
        <v>20803</v>
      </c>
      <c r="N18" s="78">
        <f t="shared" si="0"/>
        <v>2048</v>
      </c>
      <c r="O18" s="78">
        <f t="shared" si="0"/>
        <v>21962</v>
      </c>
    </row>
    <row r="19" spans="1:15" ht="13.5" customHeight="1" x14ac:dyDescent="0.15">
      <c r="A19" s="75"/>
      <c r="B19" s="76" t="s">
        <v>69</v>
      </c>
      <c r="C19" s="77"/>
      <c r="D19" s="78">
        <v>15813</v>
      </c>
      <c r="E19" s="78">
        <v>1761</v>
      </c>
      <c r="F19" s="78">
        <v>14052</v>
      </c>
      <c r="G19" s="78">
        <v>1497868</v>
      </c>
      <c r="H19" s="78">
        <v>106936</v>
      </c>
      <c r="I19" s="78">
        <v>1390932</v>
      </c>
      <c r="J19" s="78">
        <v>24298093</v>
      </c>
      <c r="K19" s="78">
        <v>141615</v>
      </c>
      <c r="L19" s="78">
        <v>24156478</v>
      </c>
      <c r="M19" s="78">
        <f t="shared" si="1"/>
        <v>16222</v>
      </c>
      <c r="N19" s="78">
        <f t="shared" si="0"/>
        <v>1324</v>
      </c>
      <c r="O19" s="78">
        <f t="shared" si="0"/>
        <v>17367</v>
      </c>
    </row>
    <row r="20" spans="1:15" ht="13.5" customHeight="1" x14ac:dyDescent="0.15">
      <c r="A20" s="75"/>
      <c r="B20" s="76" t="s">
        <v>70</v>
      </c>
      <c r="C20" s="77"/>
      <c r="D20" s="78">
        <v>15471</v>
      </c>
      <c r="E20" s="78">
        <v>1177</v>
      </c>
      <c r="F20" s="78">
        <v>14294</v>
      </c>
      <c r="G20" s="78">
        <v>1468122</v>
      </c>
      <c r="H20" s="78">
        <v>58716</v>
      </c>
      <c r="I20" s="78">
        <v>1409406</v>
      </c>
      <c r="J20" s="78">
        <v>29308537</v>
      </c>
      <c r="K20" s="78">
        <v>153369</v>
      </c>
      <c r="L20" s="78">
        <v>29155168</v>
      </c>
      <c r="M20" s="78">
        <f t="shared" si="1"/>
        <v>19963</v>
      </c>
      <c r="N20" s="78">
        <f t="shared" si="0"/>
        <v>2612</v>
      </c>
      <c r="O20" s="78">
        <f t="shared" si="0"/>
        <v>20686</v>
      </c>
    </row>
    <row r="21" spans="1:15" ht="13.5" customHeight="1" x14ac:dyDescent="0.15">
      <c r="A21" s="79"/>
      <c r="B21" s="80" t="s">
        <v>71</v>
      </c>
      <c r="C21" s="81"/>
      <c r="D21" s="82">
        <v>17711</v>
      </c>
      <c r="E21" s="82">
        <v>627</v>
      </c>
      <c r="F21" s="82">
        <v>17084</v>
      </c>
      <c r="G21" s="82">
        <v>2014500</v>
      </c>
      <c r="H21" s="82">
        <v>38030</v>
      </c>
      <c r="I21" s="82">
        <v>1976470</v>
      </c>
      <c r="J21" s="82">
        <v>50300260</v>
      </c>
      <c r="K21" s="82">
        <v>122202</v>
      </c>
      <c r="L21" s="82">
        <v>50178058</v>
      </c>
      <c r="M21" s="82">
        <f t="shared" si="1"/>
        <v>24969</v>
      </c>
      <c r="N21" s="82">
        <f t="shared" si="0"/>
        <v>3213</v>
      </c>
      <c r="O21" s="82">
        <f t="shared" si="0"/>
        <v>25388</v>
      </c>
    </row>
    <row r="22" spans="1:15" ht="13.5" customHeight="1" x14ac:dyDescent="0.15">
      <c r="A22" s="75"/>
      <c r="B22" s="76" t="s">
        <v>72</v>
      </c>
      <c r="C22" s="77"/>
      <c r="D22" s="78">
        <v>23833</v>
      </c>
      <c r="E22" s="78">
        <v>509</v>
      </c>
      <c r="F22" s="78">
        <v>23324</v>
      </c>
      <c r="G22" s="78">
        <v>2675802</v>
      </c>
      <c r="H22" s="78">
        <v>29953</v>
      </c>
      <c r="I22" s="78">
        <v>2645849</v>
      </c>
      <c r="J22" s="78">
        <v>64043958</v>
      </c>
      <c r="K22" s="78">
        <v>154369</v>
      </c>
      <c r="L22" s="78">
        <v>63889589</v>
      </c>
      <c r="M22" s="78">
        <f t="shared" si="1"/>
        <v>23934</v>
      </c>
      <c r="N22" s="78">
        <f t="shared" si="0"/>
        <v>5154</v>
      </c>
      <c r="O22" s="78">
        <f t="shared" si="0"/>
        <v>24147</v>
      </c>
    </row>
    <row r="23" spans="1:15" ht="13.5" customHeight="1" x14ac:dyDescent="0.15">
      <c r="A23" s="75"/>
      <c r="B23" s="76" t="s">
        <v>73</v>
      </c>
      <c r="C23" s="77"/>
      <c r="D23" s="78">
        <v>18407</v>
      </c>
      <c r="E23" s="78">
        <v>96</v>
      </c>
      <c r="F23" s="78">
        <v>18311</v>
      </c>
      <c r="G23" s="78">
        <v>2075149</v>
      </c>
      <c r="H23" s="78">
        <v>7076</v>
      </c>
      <c r="I23" s="78">
        <v>2068073</v>
      </c>
      <c r="J23" s="78">
        <v>57283507</v>
      </c>
      <c r="K23" s="78">
        <v>122471</v>
      </c>
      <c r="L23" s="78">
        <v>57161036</v>
      </c>
      <c r="M23" s="78">
        <f t="shared" si="1"/>
        <v>27605</v>
      </c>
      <c r="N23" s="78">
        <f t="shared" si="0"/>
        <v>17308</v>
      </c>
      <c r="O23" s="78">
        <f t="shared" si="0"/>
        <v>27640</v>
      </c>
    </row>
    <row r="24" spans="1:15" ht="13.5" customHeight="1" x14ac:dyDescent="0.15">
      <c r="A24" s="75"/>
      <c r="B24" s="76" t="s">
        <v>74</v>
      </c>
      <c r="C24" s="77"/>
      <c r="D24" s="78">
        <v>17260</v>
      </c>
      <c r="E24" s="78">
        <v>123</v>
      </c>
      <c r="F24" s="78">
        <v>17137</v>
      </c>
      <c r="G24" s="78">
        <v>1997954</v>
      </c>
      <c r="H24" s="78">
        <v>7372</v>
      </c>
      <c r="I24" s="78">
        <v>1990582</v>
      </c>
      <c r="J24" s="78">
        <v>54519477</v>
      </c>
      <c r="K24" s="78">
        <v>84814</v>
      </c>
      <c r="L24" s="78">
        <v>54434663</v>
      </c>
      <c r="M24" s="78">
        <f t="shared" si="1"/>
        <v>27288</v>
      </c>
      <c r="N24" s="78">
        <f t="shared" si="0"/>
        <v>11505</v>
      </c>
      <c r="O24" s="78">
        <f t="shared" si="0"/>
        <v>27346</v>
      </c>
    </row>
    <row r="25" spans="1:15" ht="13.5" customHeight="1" x14ac:dyDescent="0.15">
      <c r="A25" s="75"/>
      <c r="B25" s="76" t="s">
        <v>75</v>
      </c>
      <c r="C25" s="77"/>
      <c r="D25" s="78">
        <v>31786</v>
      </c>
      <c r="E25" s="78">
        <v>1089</v>
      </c>
      <c r="F25" s="78">
        <v>30697</v>
      </c>
      <c r="G25" s="78">
        <v>3459484</v>
      </c>
      <c r="H25" s="78">
        <v>76181</v>
      </c>
      <c r="I25" s="78">
        <v>3383303</v>
      </c>
      <c r="J25" s="78">
        <v>78838980</v>
      </c>
      <c r="K25" s="78">
        <v>233343</v>
      </c>
      <c r="L25" s="78">
        <v>78605637</v>
      </c>
      <c r="M25" s="78">
        <f t="shared" si="1"/>
        <v>22789</v>
      </c>
      <c r="N25" s="78">
        <f t="shared" si="0"/>
        <v>3063</v>
      </c>
      <c r="O25" s="78">
        <f t="shared" si="0"/>
        <v>23233</v>
      </c>
    </row>
    <row r="26" spans="1:15" ht="13.5" customHeight="1" x14ac:dyDescent="0.15">
      <c r="A26" s="79"/>
      <c r="B26" s="80" t="s">
        <v>76</v>
      </c>
      <c r="C26" s="81"/>
      <c r="D26" s="82">
        <v>17701</v>
      </c>
      <c r="E26" s="82">
        <v>223</v>
      </c>
      <c r="F26" s="82">
        <v>17478</v>
      </c>
      <c r="G26" s="82">
        <v>1971663</v>
      </c>
      <c r="H26" s="82">
        <v>14155</v>
      </c>
      <c r="I26" s="82">
        <v>1957508</v>
      </c>
      <c r="J26" s="82">
        <v>50990990</v>
      </c>
      <c r="K26" s="82">
        <v>191467</v>
      </c>
      <c r="L26" s="82">
        <v>50799523</v>
      </c>
      <c r="M26" s="82">
        <f t="shared" si="1"/>
        <v>25862</v>
      </c>
      <c r="N26" s="82">
        <f t="shared" si="0"/>
        <v>13526</v>
      </c>
      <c r="O26" s="82">
        <f t="shared" si="0"/>
        <v>25951</v>
      </c>
    </row>
    <row r="27" spans="1:15" ht="13.5" customHeight="1" x14ac:dyDescent="0.15">
      <c r="A27" s="75"/>
      <c r="B27" s="76" t="s">
        <v>77</v>
      </c>
      <c r="C27" s="77"/>
      <c r="D27" s="78">
        <v>16783</v>
      </c>
      <c r="E27" s="78">
        <v>204</v>
      </c>
      <c r="F27" s="78">
        <v>16579</v>
      </c>
      <c r="G27" s="78">
        <v>1778902</v>
      </c>
      <c r="H27" s="78">
        <v>13648</v>
      </c>
      <c r="I27" s="78">
        <v>1765254</v>
      </c>
      <c r="J27" s="78">
        <v>42931138</v>
      </c>
      <c r="K27" s="78">
        <v>128179</v>
      </c>
      <c r="L27" s="78">
        <v>42802959</v>
      </c>
      <c r="M27" s="78">
        <f>IF(G27=0," ",ROUND(J27*1000/G27,0))</f>
        <v>24134</v>
      </c>
      <c r="N27" s="78">
        <f t="shared" si="0"/>
        <v>9392</v>
      </c>
      <c r="O27" s="78">
        <f t="shared" si="0"/>
        <v>24247</v>
      </c>
    </row>
    <row r="28" spans="1:15" ht="13.5" customHeight="1" x14ac:dyDescent="0.15">
      <c r="A28" s="75"/>
      <c r="B28" s="76" t="s">
        <v>78</v>
      </c>
      <c r="C28" s="77"/>
      <c r="D28" s="78">
        <v>20619</v>
      </c>
      <c r="E28" s="78">
        <v>616</v>
      </c>
      <c r="F28" s="78">
        <v>20003</v>
      </c>
      <c r="G28" s="78">
        <v>2253912</v>
      </c>
      <c r="H28" s="78">
        <v>34010</v>
      </c>
      <c r="I28" s="78">
        <v>2219902</v>
      </c>
      <c r="J28" s="78">
        <v>60370309</v>
      </c>
      <c r="K28" s="78">
        <v>231122</v>
      </c>
      <c r="L28" s="78">
        <v>60139187</v>
      </c>
      <c r="M28" s="78">
        <f t="shared" si="1"/>
        <v>26785</v>
      </c>
      <c r="N28" s="78">
        <f t="shared" si="0"/>
        <v>6796</v>
      </c>
      <c r="O28" s="78">
        <f t="shared" si="0"/>
        <v>27091</v>
      </c>
    </row>
    <row r="29" spans="1:15" ht="13.5" customHeight="1" x14ac:dyDescent="0.15">
      <c r="A29" s="75"/>
      <c r="B29" s="76" t="s">
        <v>79</v>
      </c>
      <c r="C29" s="77"/>
      <c r="D29" s="78">
        <v>15195</v>
      </c>
      <c r="E29" s="78">
        <v>1335</v>
      </c>
      <c r="F29" s="78">
        <v>13860</v>
      </c>
      <c r="G29" s="78">
        <v>1641671</v>
      </c>
      <c r="H29" s="78">
        <v>82285</v>
      </c>
      <c r="I29" s="78">
        <v>1559386</v>
      </c>
      <c r="J29" s="78">
        <v>27000573</v>
      </c>
      <c r="K29" s="78">
        <v>154254</v>
      </c>
      <c r="L29" s="78">
        <v>26846319</v>
      </c>
      <c r="M29" s="78">
        <f t="shared" si="1"/>
        <v>16447</v>
      </c>
      <c r="N29" s="78">
        <f t="shared" si="0"/>
        <v>1875</v>
      </c>
      <c r="O29" s="78">
        <f t="shared" si="0"/>
        <v>17216</v>
      </c>
    </row>
    <row r="30" spans="1:15" ht="13.5" customHeight="1" x14ac:dyDescent="0.15">
      <c r="A30" s="83"/>
      <c r="B30" s="76" t="s">
        <v>80</v>
      </c>
      <c r="C30" s="84"/>
      <c r="D30" s="78">
        <v>15260</v>
      </c>
      <c r="E30" s="78">
        <v>2461</v>
      </c>
      <c r="F30" s="78">
        <v>12799</v>
      </c>
      <c r="G30" s="78">
        <v>1444254</v>
      </c>
      <c r="H30" s="78">
        <v>119907</v>
      </c>
      <c r="I30" s="78">
        <v>1324347</v>
      </c>
      <c r="J30" s="78">
        <v>21915090</v>
      </c>
      <c r="K30" s="78">
        <v>368320</v>
      </c>
      <c r="L30" s="78">
        <v>21546770</v>
      </c>
      <c r="M30" s="78">
        <f t="shared" si="1"/>
        <v>15174</v>
      </c>
      <c r="N30" s="78">
        <f t="shared" si="0"/>
        <v>3072</v>
      </c>
      <c r="O30" s="78">
        <f t="shared" si="0"/>
        <v>16270</v>
      </c>
    </row>
    <row r="31" spans="1:15" ht="13.5" customHeight="1" x14ac:dyDescent="0.15">
      <c r="A31" s="79"/>
      <c r="B31" s="80" t="s">
        <v>81</v>
      </c>
      <c r="C31" s="81"/>
      <c r="D31" s="82">
        <v>21396</v>
      </c>
      <c r="E31" s="82">
        <v>3954</v>
      </c>
      <c r="F31" s="82">
        <v>17442</v>
      </c>
      <c r="G31" s="82">
        <v>1876273</v>
      </c>
      <c r="H31" s="82">
        <v>179128</v>
      </c>
      <c r="I31" s="82">
        <v>1697145</v>
      </c>
      <c r="J31" s="82">
        <v>26385521</v>
      </c>
      <c r="K31" s="82">
        <v>272477</v>
      </c>
      <c r="L31" s="82">
        <v>26113044</v>
      </c>
      <c r="M31" s="82">
        <f t="shared" si="1"/>
        <v>14063</v>
      </c>
      <c r="N31" s="82">
        <f t="shared" si="0"/>
        <v>1521</v>
      </c>
      <c r="O31" s="82">
        <f t="shared" si="0"/>
        <v>15386</v>
      </c>
    </row>
    <row r="32" spans="1:15" ht="13.5" customHeight="1" x14ac:dyDescent="0.15">
      <c r="A32" s="75"/>
      <c r="B32" s="76" t="s">
        <v>82</v>
      </c>
      <c r="C32" s="77"/>
      <c r="D32" s="78">
        <v>27156</v>
      </c>
      <c r="E32" s="78">
        <v>2903</v>
      </c>
      <c r="F32" s="78">
        <v>24253</v>
      </c>
      <c r="G32" s="78">
        <v>2941771</v>
      </c>
      <c r="H32" s="78">
        <v>174376</v>
      </c>
      <c r="I32" s="78">
        <v>2767395</v>
      </c>
      <c r="J32" s="78">
        <v>50136648</v>
      </c>
      <c r="K32" s="78">
        <v>610753</v>
      </c>
      <c r="L32" s="78">
        <v>49525895</v>
      </c>
      <c r="M32" s="78">
        <f t="shared" si="1"/>
        <v>17043</v>
      </c>
      <c r="N32" s="78">
        <f t="shared" si="0"/>
        <v>3503</v>
      </c>
      <c r="O32" s="78">
        <f t="shared" si="0"/>
        <v>17896</v>
      </c>
    </row>
    <row r="33" spans="1:15" ht="13.5" customHeight="1" x14ac:dyDescent="0.15">
      <c r="A33" s="75"/>
      <c r="B33" s="76" t="s">
        <v>83</v>
      </c>
      <c r="C33" s="77"/>
      <c r="D33" s="78">
        <v>20451</v>
      </c>
      <c r="E33" s="78">
        <v>1549</v>
      </c>
      <c r="F33" s="78">
        <v>18902</v>
      </c>
      <c r="G33" s="78">
        <v>2107526</v>
      </c>
      <c r="H33" s="78">
        <v>90414</v>
      </c>
      <c r="I33" s="78">
        <v>2017112</v>
      </c>
      <c r="J33" s="78">
        <v>35436267</v>
      </c>
      <c r="K33" s="78">
        <v>148914</v>
      </c>
      <c r="L33" s="78">
        <v>35287353</v>
      </c>
      <c r="M33" s="78">
        <f t="shared" si="1"/>
        <v>16814</v>
      </c>
      <c r="N33" s="78">
        <f t="shared" si="0"/>
        <v>1647</v>
      </c>
      <c r="O33" s="78">
        <f t="shared" si="0"/>
        <v>17494</v>
      </c>
    </row>
    <row r="34" spans="1:15" ht="13.5" customHeight="1" x14ac:dyDescent="0.15">
      <c r="A34" s="75"/>
      <c r="B34" s="76" t="s">
        <v>84</v>
      </c>
      <c r="C34" s="77"/>
      <c r="D34" s="78">
        <v>37269</v>
      </c>
      <c r="E34" s="78">
        <v>1663</v>
      </c>
      <c r="F34" s="78">
        <v>35606</v>
      </c>
      <c r="G34" s="78">
        <v>4001226</v>
      </c>
      <c r="H34" s="78">
        <v>101717</v>
      </c>
      <c r="I34" s="78">
        <v>3899509</v>
      </c>
      <c r="J34" s="78">
        <v>83758770</v>
      </c>
      <c r="K34" s="78">
        <v>462324</v>
      </c>
      <c r="L34" s="78">
        <v>83296446</v>
      </c>
      <c r="M34" s="78">
        <f t="shared" si="1"/>
        <v>20933</v>
      </c>
      <c r="N34" s="78">
        <f t="shared" si="0"/>
        <v>4545</v>
      </c>
      <c r="O34" s="78">
        <f t="shared" si="0"/>
        <v>21361</v>
      </c>
    </row>
    <row r="35" spans="1:15" ht="13.5" customHeight="1" x14ac:dyDescent="0.15">
      <c r="A35" s="75"/>
      <c r="B35" s="76" t="s">
        <v>85</v>
      </c>
      <c r="C35" s="77"/>
      <c r="D35" s="78">
        <v>12811</v>
      </c>
      <c r="E35" s="78">
        <v>315</v>
      </c>
      <c r="F35" s="78">
        <v>12496</v>
      </c>
      <c r="G35" s="78">
        <v>1267207</v>
      </c>
      <c r="H35" s="78">
        <v>20430</v>
      </c>
      <c r="I35" s="78">
        <v>1246777</v>
      </c>
      <c r="J35" s="78">
        <v>31476287</v>
      </c>
      <c r="K35" s="78">
        <v>235125</v>
      </c>
      <c r="L35" s="78">
        <v>31241162</v>
      </c>
      <c r="M35" s="78">
        <f t="shared" si="1"/>
        <v>24839</v>
      </c>
      <c r="N35" s="78">
        <f t="shared" si="0"/>
        <v>11509</v>
      </c>
      <c r="O35" s="78">
        <f t="shared" si="0"/>
        <v>25058</v>
      </c>
    </row>
    <row r="36" spans="1:15" ht="13.5" customHeight="1" x14ac:dyDescent="0.15">
      <c r="A36" s="79"/>
      <c r="B36" s="80" t="s">
        <v>86</v>
      </c>
      <c r="C36" s="81"/>
      <c r="D36" s="82">
        <v>11178</v>
      </c>
      <c r="E36" s="82">
        <v>550</v>
      </c>
      <c r="F36" s="82">
        <v>10628</v>
      </c>
      <c r="G36" s="82">
        <v>1139345</v>
      </c>
      <c r="H36" s="82">
        <v>27954</v>
      </c>
      <c r="I36" s="82">
        <v>1111391</v>
      </c>
      <c r="J36" s="82">
        <v>26557159</v>
      </c>
      <c r="K36" s="82">
        <v>135493</v>
      </c>
      <c r="L36" s="82">
        <v>26421666</v>
      </c>
      <c r="M36" s="82">
        <f t="shared" si="1"/>
        <v>23309</v>
      </c>
      <c r="N36" s="82">
        <f t="shared" si="0"/>
        <v>4847</v>
      </c>
      <c r="O36" s="82">
        <f t="shared" si="0"/>
        <v>23774</v>
      </c>
    </row>
    <row r="37" spans="1:15" ht="13.5" customHeight="1" x14ac:dyDescent="0.15">
      <c r="A37" s="75"/>
      <c r="B37" s="76" t="s">
        <v>87</v>
      </c>
      <c r="C37" s="77"/>
      <c r="D37" s="78">
        <v>7793</v>
      </c>
      <c r="E37" s="78">
        <v>435</v>
      </c>
      <c r="F37" s="78">
        <v>7358</v>
      </c>
      <c r="G37" s="78">
        <v>786902</v>
      </c>
      <c r="H37" s="78">
        <v>22161</v>
      </c>
      <c r="I37" s="78">
        <v>764741</v>
      </c>
      <c r="J37" s="78">
        <v>18134143</v>
      </c>
      <c r="K37" s="78">
        <v>102635</v>
      </c>
      <c r="L37" s="78">
        <v>18031508</v>
      </c>
      <c r="M37" s="78">
        <f>IF(G37=0," ",ROUND(J37*1000/G37,0))</f>
        <v>23045</v>
      </c>
      <c r="N37" s="78">
        <f t="shared" si="0"/>
        <v>4631</v>
      </c>
      <c r="O37" s="78">
        <f t="shared" si="0"/>
        <v>23579</v>
      </c>
    </row>
    <row r="38" spans="1:15" ht="13.5" customHeight="1" x14ac:dyDescent="0.15">
      <c r="A38" s="75"/>
      <c r="B38" s="76" t="s">
        <v>88</v>
      </c>
      <c r="C38" s="77"/>
      <c r="D38" s="78">
        <v>8260</v>
      </c>
      <c r="E38" s="78">
        <v>236</v>
      </c>
      <c r="F38" s="78">
        <v>8024</v>
      </c>
      <c r="G38" s="78">
        <v>923688</v>
      </c>
      <c r="H38" s="78">
        <v>13194</v>
      </c>
      <c r="I38" s="78">
        <v>910494</v>
      </c>
      <c r="J38" s="78">
        <v>23328020</v>
      </c>
      <c r="K38" s="78">
        <v>48581</v>
      </c>
      <c r="L38" s="78">
        <v>23279439</v>
      </c>
      <c r="M38" s="78">
        <f t="shared" si="1"/>
        <v>25255</v>
      </c>
      <c r="N38" s="78">
        <f t="shared" si="0"/>
        <v>3682</v>
      </c>
      <c r="O38" s="78">
        <f t="shared" si="0"/>
        <v>25568</v>
      </c>
    </row>
    <row r="39" spans="1:15" ht="13.5" customHeight="1" x14ac:dyDescent="0.15">
      <c r="A39" s="75"/>
      <c r="B39" s="76" t="s">
        <v>89</v>
      </c>
      <c r="C39" s="77"/>
      <c r="D39" s="78">
        <v>8551</v>
      </c>
      <c r="E39" s="78">
        <v>331</v>
      </c>
      <c r="F39" s="78">
        <v>8220</v>
      </c>
      <c r="G39" s="78">
        <v>907975</v>
      </c>
      <c r="H39" s="78">
        <v>15076</v>
      </c>
      <c r="I39" s="78">
        <v>892899</v>
      </c>
      <c r="J39" s="78">
        <v>24024230</v>
      </c>
      <c r="K39" s="78">
        <v>33630</v>
      </c>
      <c r="L39" s="78">
        <v>23990600</v>
      </c>
      <c r="M39" s="78">
        <f t="shared" si="1"/>
        <v>26459</v>
      </c>
      <c r="N39" s="78">
        <f t="shared" si="1"/>
        <v>2231</v>
      </c>
      <c r="O39" s="78">
        <f t="shared" si="1"/>
        <v>26868</v>
      </c>
    </row>
    <row r="40" spans="1:15" ht="13.5" customHeight="1" x14ac:dyDescent="0.15">
      <c r="A40" s="75"/>
      <c r="B40" s="76" t="s">
        <v>90</v>
      </c>
      <c r="C40" s="77"/>
      <c r="D40" s="78">
        <v>6460</v>
      </c>
      <c r="E40" s="78">
        <v>205</v>
      </c>
      <c r="F40" s="78">
        <v>6255</v>
      </c>
      <c r="G40" s="78">
        <v>723355</v>
      </c>
      <c r="H40" s="78">
        <v>14557</v>
      </c>
      <c r="I40" s="78">
        <v>708798</v>
      </c>
      <c r="J40" s="78">
        <v>19790242</v>
      </c>
      <c r="K40" s="78">
        <v>65653</v>
      </c>
      <c r="L40" s="78">
        <v>19724589</v>
      </c>
      <c r="M40" s="78">
        <f t="shared" ref="M40:O70" si="2">IF(G40=0," ",ROUND(J40*1000/G40,0))</f>
        <v>27359</v>
      </c>
      <c r="N40" s="78">
        <f t="shared" si="2"/>
        <v>4510</v>
      </c>
      <c r="O40" s="78">
        <f t="shared" si="2"/>
        <v>27828</v>
      </c>
    </row>
    <row r="41" spans="1:15" ht="13.5" customHeight="1" x14ac:dyDescent="0.15">
      <c r="A41" s="79"/>
      <c r="B41" s="80" t="s">
        <v>91</v>
      </c>
      <c r="C41" s="81"/>
      <c r="D41" s="82">
        <v>3811</v>
      </c>
      <c r="E41" s="82">
        <v>209</v>
      </c>
      <c r="F41" s="82">
        <v>3602</v>
      </c>
      <c r="G41" s="82">
        <v>385781</v>
      </c>
      <c r="H41" s="82">
        <v>13128</v>
      </c>
      <c r="I41" s="82">
        <v>372653</v>
      </c>
      <c r="J41" s="82">
        <v>9813175</v>
      </c>
      <c r="K41" s="82">
        <v>27569</v>
      </c>
      <c r="L41" s="82">
        <v>9785606</v>
      </c>
      <c r="M41" s="82">
        <f t="shared" si="2"/>
        <v>25437</v>
      </c>
      <c r="N41" s="82">
        <f t="shared" si="2"/>
        <v>2100</v>
      </c>
      <c r="O41" s="82">
        <f t="shared" si="2"/>
        <v>26259</v>
      </c>
    </row>
    <row r="42" spans="1:15" ht="13.5" customHeight="1" x14ac:dyDescent="0.15">
      <c r="A42" s="75"/>
      <c r="B42" s="76" t="s">
        <v>92</v>
      </c>
      <c r="C42" s="77"/>
      <c r="D42" s="78">
        <v>8557</v>
      </c>
      <c r="E42" s="78">
        <v>166</v>
      </c>
      <c r="F42" s="78">
        <v>8391</v>
      </c>
      <c r="G42" s="78">
        <v>894781</v>
      </c>
      <c r="H42" s="78">
        <v>9267</v>
      </c>
      <c r="I42" s="78">
        <v>885514</v>
      </c>
      <c r="J42" s="78">
        <v>23420319</v>
      </c>
      <c r="K42" s="78">
        <v>87545</v>
      </c>
      <c r="L42" s="78">
        <v>23332774</v>
      </c>
      <c r="M42" s="78">
        <f t="shared" si="2"/>
        <v>26174</v>
      </c>
      <c r="N42" s="78">
        <f t="shared" si="2"/>
        <v>9447</v>
      </c>
      <c r="O42" s="78">
        <f t="shared" si="2"/>
        <v>26349</v>
      </c>
    </row>
    <row r="43" spans="1:15" ht="13.5" customHeight="1" x14ac:dyDescent="0.15">
      <c r="A43" s="75"/>
      <c r="B43" s="76" t="s">
        <v>93</v>
      </c>
      <c r="C43" s="77"/>
      <c r="D43" s="78">
        <v>5480</v>
      </c>
      <c r="E43" s="78">
        <v>258</v>
      </c>
      <c r="F43" s="78">
        <v>5222</v>
      </c>
      <c r="G43" s="78">
        <v>471274</v>
      </c>
      <c r="H43" s="78">
        <v>10555</v>
      </c>
      <c r="I43" s="78">
        <v>460719</v>
      </c>
      <c r="J43" s="78">
        <v>10159680</v>
      </c>
      <c r="K43" s="78">
        <v>62373</v>
      </c>
      <c r="L43" s="78">
        <v>10097307</v>
      </c>
      <c r="M43" s="78">
        <f t="shared" si="2"/>
        <v>21558</v>
      </c>
      <c r="N43" s="78">
        <f t="shared" si="2"/>
        <v>5909</v>
      </c>
      <c r="O43" s="78">
        <f t="shared" si="2"/>
        <v>21916</v>
      </c>
    </row>
    <row r="44" spans="1:15" ht="13.5" customHeight="1" x14ac:dyDescent="0.15">
      <c r="A44" s="75"/>
      <c r="B44" s="76" t="s">
        <v>94</v>
      </c>
      <c r="C44" s="77"/>
      <c r="D44" s="78">
        <v>8842</v>
      </c>
      <c r="E44" s="78">
        <v>363</v>
      </c>
      <c r="F44" s="78">
        <v>8479</v>
      </c>
      <c r="G44" s="78">
        <v>873116</v>
      </c>
      <c r="H44" s="78">
        <v>19280</v>
      </c>
      <c r="I44" s="78">
        <v>853836</v>
      </c>
      <c r="J44" s="78">
        <v>20635250</v>
      </c>
      <c r="K44" s="78">
        <v>157660</v>
      </c>
      <c r="L44" s="78">
        <v>20477590</v>
      </c>
      <c r="M44" s="78">
        <f t="shared" si="2"/>
        <v>23634</v>
      </c>
      <c r="N44" s="78">
        <f t="shared" si="2"/>
        <v>8177</v>
      </c>
      <c r="O44" s="78">
        <f t="shared" si="2"/>
        <v>23983</v>
      </c>
    </row>
    <row r="45" spans="1:15" ht="13.5" customHeight="1" x14ac:dyDescent="0.15">
      <c r="A45" s="75"/>
      <c r="B45" s="76" t="s">
        <v>95</v>
      </c>
      <c r="C45" s="77"/>
      <c r="D45" s="78">
        <v>12560</v>
      </c>
      <c r="E45" s="78">
        <v>434</v>
      </c>
      <c r="F45" s="78">
        <v>12126</v>
      </c>
      <c r="G45" s="78">
        <v>1313410</v>
      </c>
      <c r="H45" s="78">
        <v>24203</v>
      </c>
      <c r="I45" s="78">
        <v>1289207</v>
      </c>
      <c r="J45" s="78">
        <v>29715228</v>
      </c>
      <c r="K45" s="78">
        <v>153958</v>
      </c>
      <c r="L45" s="78">
        <v>29561270</v>
      </c>
      <c r="M45" s="78">
        <f t="shared" si="2"/>
        <v>22624</v>
      </c>
      <c r="N45" s="78">
        <f t="shared" si="2"/>
        <v>6361</v>
      </c>
      <c r="O45" s="78">
        <f t="shared" si="2"/>
        <v>22930</v>
      </c>
    </row>
    <row r="46" spans="1:15" ht="13.5" customHeight="1" x14ac:dyDescent="0.15">
      <c r="A46" s="79"/>
      <c r="B46" s="80" t="s">
        <v>96</v>
      </c>
      <c r="C46" s="81"/>
      <c r="D46" s="82">
        <v>7454</v>
      </c>
      <c r="E46" s="82">
        <v>113</v>
      </c>
      <c r="F46" s="82">
        <v>7341</v>
      </c>
      <c r="G46" s="82">
        <v>805689</v>
      </c>
      <c r="H46" s="82">
        <v>7117</v>
      </c>
      <c r="I46" s="82">
        <v>798572</v>
      </c>
      <c r="J46" s="82">
        <v>18119125</v>
      </c>
      <c r="K46" s="82">
        <v>72167</v>
      </c>
      <c r="L46" s="82">
        <v>18046958</v>
      </c>
      <c r="M46" s="82">
        <f t="shared" si="2"/>
        <v>22489</v>
      </c>
      <c r="N46" s="82">
        <f t="shared" si="2"/>
        <v>10140</v>
      </c>
      <c r="O46" s="82">
        <f t="shared" si="2"/>
        <v>22599</v>
      </c>
    </row>
    <row r="47" spans="1:15" ht="13.5" customHeight="1" x14ac:dyDescent="0.15">
      <c r="A47" s="75"/>
      <c r="B47" s="76" t="s">
        <v>97</v>
      </c>
      <c r="C47" s="77"/>
      <c r="D47" s="78">
        <v>4171</v>
      </c>
      <c r="E47" s="78">
        <v>370</v>
      </c>
      <c r="F47" s="78">
        <v>3801</v>
      </c>
      <c r="G47" s="78">
        <v>354546</v>
      </c>
      <c r="H47" s="78">
        <v>18856</v>
      </c>
      <c r="I47" s="78">
        <v>335690</v>
      </c>
      <c r="J47" s="78">
        <v>6266381</v>
      </c>
      <c r="K47" s="78">
        <v>58808</v>
      </c>
      <c r="L47" s="78">
        <v>6207573</v>
      </c>
      <c r="M47" s="78">
        <f t="shared" si="2"/>
        <v>17674</v>
      </c>
      <c r="N47" s="78">
        <f t="shared" si="2"/>
        <v>3119</v>
      </c>
      <c r="O47" s="78">
        <f t="shared" si="2"/>
        <v>18492</v>
      </c>
    </row>
    <row r="48" spans="1:15" ht="13.5" customHeight="1" x14ac:dyDescent="0.15">
      <c r="A48" s="75"/>
      <c r="B48" s="76" t="s">
        <v>98</v>
      </c>
      <c r="C48" s="77"/>
      <c r="D48" s="78">
        <v>8901</v>
      </c>
      <c r="E48" s="78">
        <v>1372</v>
      </c>
      <c r="F48" s="78">
        <v>7529</v>
      </c>
      <c r="G48" s="78">
        <v>771508</v>
      </c>
      <c r="H48" s="78">
        <v>70139</v>
      </c>
      <c r="I48" s="78">
        <v>701369</v>
      </c>
      <c r="J48" s="78">
        <v>12917186</v>
      </c>
      <c r="K48" s="78">
        <v>113177</v>
      </c>
      <c r="L48" s="78">
        <v>12804009</v>
      </c>
      <c r="M48" s="78">
        <f t="shared" si="2"/>
        <v>16743</v>
      </c>
      <c r="N48" s="78">
        <f t="shared" si="2"/>
        <v>1614</v>
      </c>
      <c r="O48" s="78">
        <f t="shared" si="2"/>
        <v>18256</v>
      </c>
    </row>
    <row r="49" spans="1:15" ht="13.5" customHeight="1" x14ac:dyDescent="0.15">
      <c r="A49" s="75"/>
      <c r="B49" s="76" t="s">
        <v>99</v>
      </c>
      <c r="C49" s="77"/>
      <c r="D49" s="78">
        <v>6263</v>
      </c>
      <c r="E49" s="78">
        <v>669</v>
      </c>
      <c r="F49" s="78">
        <v>5594</v>
      </c>
      <c r="G49" s="78">
        <v>614839</v>
      </c>
      <c r="H49" s="78">
        <v>36738</v>
      </c>
      <c r="I49" s="78">
        <v>578101</v>
      </c>
      <c r="J49" s="78">
        <v>11404676</v>
      </c>
      <c r="K49" s="78">
        <v>75798</v>
      </c>
      <c r="L49" s="78">
        <v>11328878</v>
      </c>
      <c r="M49" s="78">
        <f t="shared" si="2"/>
        <v>18549</v>
      </c>
      <c r="N49" s="78">
        <f t="shared" si="2"/>
        <v>2063</v>
      </c>
      <c r="O49" s="78">
        <f t="shared" si="2"/>
        <v>19597</v>
      </c>
    </row>
    <row r="50" spans="1:15" ht="13.5" customHeight="1" x14ac:dyDescent="0.15">
      <c r="A50" s="75"/>
      <c r="B50" s="76" t="s">
        <v>100</v>
      </c>
      <c r="C50" s="77"/>
      <c r="D50" s="78">
        <v>13635</v>
      </c>
      <c r="E50" s="78">
        <v>688</v>
      </c>
      <c r="F50" s="78">
        <v>12947</v>
      </c>
      <c r="G50" s="78">
        <v>1397438</v>
      </c>
      <c r="H50" s="78">
        <v>37290</v>
      </c>
      <c r="I50" s="78">
        <v>1360148</v>
      </c>
      <c r="J50" s="78">
        <v>29244296</v>
      </c>
      <c r="K50" s="78">
        <v>102696</v>
      </c>
      <c r="L50" s="78">
        <v>29141600</v>
      </c>
      <c r="M50" s="78">
        <f t="shared" si="2"/>
        <v>20927</v>
      </c>
      <c r="N50" s="78">
        <f t="shared" si="2"/>
        <v>2754</v>
      </c>
      <c r="O50" s="78">
        <f t="shared" si="2"/>
        <v>21425</v>
      </c>
    </row>
    <row r="51" spans="1:15" ht="13.5" customHeight="1" x14ac:dyDescent="0.15">
      <c r="A51" s="79"/>
      <c r="B51" s="80" t="s">
        <v>101</v>
      </c>
      <c r="C51" s="81"/>
      <c r="D51" s="82">
        <v>2232</v>
      </c>
      <c r="E51" s="82">
        <v>320</v>
      </c>
      <c r="F51" s="82">
        <v>1912</v>
      </c>
      <c r="G51" s="82">
        <v>177491</v>
      </c>
      <c r="H51" s="82">
        <v>18627</v>
      </c>
      <c r="I51" s="82">
        <v>158864</v>
      </c>
      <c r="J51" s="82">
        <v>1727896</v>
      </c>
      <c r="K51" s="82">
        <v>26912</v>
      </c>
      <c r="L51" s="82">
        <v>1700984</v>
      </c>
      <c r="M51" s="82">
        <f t="shared" si="2"/>
        <v>9735</v>
      </c>
      <c r="N51" s="82">
        <f t="shared" si="2"/>
        <v>1445</v>
      </c>
      <c r="O51" s="82">
        <f t="shared" si="2"/>
        <v>10707</v>
      </c>
    </row>
    <row r="52" spans="1:15" ht="13.5" customHeight="1" x14ac:dyDescent="0.15">
      <c r="A52" s="75"/>
      <c r="B52" s="76" t="s">
        <v>102</v>
      </c>
      <c r="C52" s="77"/>
      <c r="D52" s="78">
        <v>5554</v>
      </c>
      <c r="E52" s="78">
        <v>273</v>
      </c>
      <c r="F52" s="78">
        <v>5281</v>
      </c>
      <c r="G52" s="78">
        <v>630060</v>
      </c>
      <c r="H52" s="78">
        <v>17240</v>
      </c>
      <c r="I52" s="78">
        <v>612820</v>
      </c>
      <c r="J52" s="78">
        <v>13038063</v>
      </c>
      <c r="K52" s="78">
        <v>33352</v>
      </c>
      <c r="L52" s="78">
        <v>13004711</v>
      </c>
      <c r="M52" s="78">
        <f t="shared" si="2"/>
        <v>20693</v>
      </c>
      <c r="N52" s="78">
        <f t="shared" si="2"/>
        <v>1935</v>
      </c>
      <c r="O52" s="78">
        <f t="shared" si="2"/>
        <v>21221</v>
      </c>
    </row>
    <row r="53" spans="1:15" ht="13.5" customHeight="1" x14ac:dyDescent="0.15">
      <c r="A53" s="75"/>
      <c r="B53" s="76" t="s">
        <v>103</v>
      </c>
      <c r="C53" s="77"/>
      <c r="D53" s="78">
        <v>6018</v>
      </c>
      <c r="E53" s="78">
        <v>292</v>
      </c>
      <c r="F53" s="78">
        <v>5726</v>
      </c>
      <c r="G53" s="78">
        <v>630427</v>
      </c>
      <c r="H53" s="78">
        <v>15886</v>
      </c>
      <c r="I53" s="78">
        <v>614541</v>
      </c>
      <c r="J53" s="78">
        <v>12264632</v>
      </c>
      <c r="K53" s="78">
        <v>20644</v>
      </c>
      <c r="L53" s="78">
        <v>12243988</v>
      </c>
      <c r="M53" s="78">
        <f t="shared" si="2"/>
        <v>19454</v>
      </c>
      <c r="N53" s="78">
        <f t="shared" si="2"/>
        <v>1300</v>
      </c>
      <c r="O53" s="78">
        <f t="shared" si="2"/>
        <v>19924</v>
      </c>
    </row>
    <row r="54" spans="1:15" ht="13.5" customHeight="1" x14ac:dyDescent="0.15">
      <c r="A54" s="75"/>
      <c r="B54" s="76" t="s">
        <v>104</v>
      </c>
      <c r="C54" s="77"/>
      <c r="D54" s="78">
        <v>8118</v>
      </c>
      <c r="E54" s="78">
        <v>452</v>
      </c>
      <c r="F54" s="78">
        <v>7666</v>
      </c>
      <c r="G54" s="78">
        <v>884600</v>
      </c>
      <c r="H54" s="78">
        <v>26013</v>
      </c>
      <c r="I54" s="78">
        <v>858587</v>
      </c>
      <c r="J54" s="78">
        <v>18602061</v>
      </c>
      <c r="K54" s="78">
        <v>92317</v>
      </c>
      <c r="L54" s="78">
        <v>18509744</v>
      </c>
      <c r="M54" s="78">
        <f t="shared" si="2"/>
        <v>21029</v>
      </c>
      <c r="N54" s="78">
        <f t="shared" si="2"/>
        <v>3549</v>
      </c>
      <c r="O54" s="78">
        <f t="shared" si="2"/>
        <v>21558</v>
      </c>
    </row>
    <row r="55" spans="1:15" ht="13.5" customHeight="1" x14ac:dyDescent="0.15">
      <c r="A55" s="75"/>
      <c r="B55" s="76" t="s">
        <v>105</v>
      </c>
      <c r="C55" s="77"/>
      <c r="D55" s="78">
        <v>6547</v>
      </c>
      <c r="E55" s="78">
        <v>694</v>
      </c>
      <c r="F55" s="78">
        <v>5853</v>
      </c>
      <c r="G55" s="78">
        <v>568885</v>
      </c>
      <c r="H55" s="78">
        <v>34608</v>
      </c>
      <c r="I55" s="78">
        <v>534277</v>
      </c>
      <c r="J55" s="78">
        <v>8924920</v>
      </c>
      <c r="K55" s="78">
        <v>201858</v>
      </c>
      <c r="L55" s="78">
        <v>8723062</v>
      </c>
      <c r="M55" s="78">
        <f t="shared" si="2"/>
        <v>15688</v>
      </c>
      <c r="N55" s="78">
        <f t="shared" si="2"/>
        <v>5833</v>
      </c>
      <c r="O55" s="78">
        <f t="shared" si="2"/>
        <v>16327</v>
      </c>
    </row>
    <row r="56" spans="1:15" ht="13.5" customHeight="1" x14ac:dyDescent="0.15">
      <c r="A56" s="79"/>
      <c r="B56" s="80" t="s">
        <v>106</v>
      </c>
      <c r="C56" s="81"/>
      <c r="D56" s="82">
        <v>6919</v>
      </c>
      <c r="E56" s="82">
        <v>1224</v>
      </c>
      <c r="F56" s="82">
        <v>5695</v>
      </c>
      <c r="G56" s="82">
        <v>556471</v>
      </c>
      <c r="H56" s="82">
        <v>61996</v>
      </c>
      <c r="I56" s="82">
        <v>494475</v>
      </c>
      <c r="J56" s="82">
        <v>7691376</v>
      </c>
      <c r="K56" s="82">
        <v>87136</v>
      </c>
      <c r="L56" s="82">
        <v>7604240</v>
      </c>
      <c r="M56" s="82">
        <f t="shared" si="2"/>
        <v>13822</v>
      </c>
      <c r="N56" s="82">
        <f t="shared" si="2"/>
        <v>1406</v>
      </c>
      <c r="O56" s="82">
        <f t="shared" si="2"/>
        <v>15378</v>
      </c>
    </row>
    <row r="57" spans="1:15" ht="13.5" customHeight="1" x14ac:dyDescent="0.15">
      <c r="A57" s="75"/>
      <c r="B57" s="76" t="s">
        <v>107</v>
      </c>
      <c r="C57" s="77"/>
      <c r="D57" s="78">
        <v>4036</v>
      </c>
      <c r="E57" s="78">
        <v>621</v>
      </c>
      <c r="F57" s="78">
        <v>3415</v>
      </c>
      <c r="G57" s="78">
        <v>341830</v>
      </c>
      <c r="H57" s="78">
        <v>21394</v>
      </c>
      <c r="I57" s="78">
        <v>320436</v>
      </c>
      <c r="J57" s="78">
        <v>5743025</v>
      </c>
      <c r="K57" s="78">
        <v>35855</v>
      </c>
      <c r="L57" s="78">
        <v>5707170</v>
      </c>
      <c r="M57" s="78">
        <f>IF(G57=0," ",ROUND(J57*1000/G57,0))</f>
        <v>16801</v>
      </c>
      <c r="N57" s="78">
        <f t="shared" si="2"/>
        <v>1676</v>
      </c>
      <c r="O57" s="78">
        <f t="shared" si="2"/>
        <v>17811</v>
      </c>
    </row>
    <row r="58" spans="1:15" ht="13.5" customHeight="1" x14ac:dyDescent="0.15">
      <c r="A58" s="75"/>
      <c r="B58" s="76" t="s">
        <v>108</v>
      </c>
      <c r="C58" s="77"/>
      <c r="D58" s="78">
        <v>7106</v>
      </c>
      <c r="E58" s="78">
        <v>602</v>
      </c>
      <c r="F58" s="78">
        <v>6504</v>
      </c>
      <c r="G58" s="78">
        <v>637733</v>
      </c>
      <c r="H58" s="78">
        <v>27864</v>
      </c>
      <c r="I58" s="78">
        <v>609869</v>
      </c>
      <c r="J58" s="78">
        <v>11617701</v>
      </c>
      <c r="K58" s="78">
        <v>68584</v>
      </c>
      <c r="L58" s="78">
        <v>11549117</v>
      </c>
      <c r="M58" s="78">
        <f t="shared" si="2"/>
        <v>18217</v>
      </c>
      <c r="N58" s="78">
        <f t="shared" si="2"/>
        <v>2461</v>
      </c>
      <c r="O58" s="78">
        <f t="shared" si="2"/>
        <v>18937</v>
      </c>
    </row>
    <row r="59" spans="1:15" ht="13.5" customHeight="1" x14ac:dyDescent="0.15">
      <c r="A59" s="75"/>
      <c r="B59" s="76" t="s">
        <v>109</v>
      </c>
      <c r="C59" s="77"/>
      <c r="D59" s="78">
        <v>2554</v>
      </c>
      <c r="E59" s="78">
        <v>342</v>
      </c>
      <c r="F59" s="78">
        <v>2212</v>
      </c>
      <c r="G59" s="78">
        <v>247043</v>
      </c>
      <c r="H59" s="78">
        <v>14485</v>
      </c>
      <c r="I59" s="78">
        <v>232558</v>
      </c>
      <c r="J59" s="78">
        <v>4015668</v>
      </c>
      <c r="K59" s="78">
        <v>25974</v>
      </c>
      <c r="L59" s="78">
        <v>3989694</v>
      </c>
      <c r="M59" s="78">
        <f t="shared" si="2"/>
        <v>16255</v>
      </c>
      <c r="N59" s="78">
        <f t="shared" si="2"/>
        <v>1793</v>
      </c>
      <c r="O59" s="78">
        <f t="shared" si="2"/>
        <v>17156</v>
      </c>
    </row>
    <row r="60" spans="1:15" ht="13.5" customHeight="1" x14ac:dyDescent="0.15">
      <c r="A60" s="75"/>
      <c r="B60" s="76" t="s">
        <v>110</v>
      </c>
      <c r="C60" s="77"/>
      <c r="D60" s="78">
        <v>1832</v>
      </c>
      <c r="E60" s="78">
        <v>289</v>
      </c>
      <c r="F60" s="78">
        <v>1543</v>
      </c>
      <c r="G60" s="78">
        <v>173795</v>
      </c>
      <c r="H60" s="78">
        <v>19313</v>
      </c>
      <c r="I60" s="78">
        <v>154482</v>
      </c>
      <c r="J60" s="78">
        <v>2261014</v>
      </c>
      <c r="K60" s="78">
        <v>20707</v>
      </c>
      <c r="L60" s="78">
        <v>2240307</v>
      </c>
      <c r="M60" s="78">
        <f t="shared" si="2"/>
        <v>13010</v>
      </c>
      <c r="N60" s="78">
        <f t="shared" si="2"/>
        <v>1072</v>
      </c>
      <c r="O60" s="78">
        <f t="shared" si="2"/>
        <v>14502</v>
      </c>
    </row>
    <row r="61" spans="1:15" ht="13.5" customHeight="1" x14ac:dyDescent="0.15">
      <c r="A61" s="79"/>
      <c r="B61" s="80" t="s">
        <v>111</v>
      </c>
      <c r="C61" s="81"/>
      <c r="D61" s="82">
        <v>9386</v>
      </c>
      <c r="E61" s="82">
        <v>1033</v>
      </c>
      <c r="F61" s="82">
        <v>8353</v>
      </c>
      <c r="G61" s="82">
        <v>906885</v>
      </c>
      <c r="H61" s="82">
        <v>48759</v>
      </c>
      <c r="I61" s="82">
        <v>858126</v>
      </c>
      <c r="J61" s="82">
        <v>15218135</v>
      </c>
      <c r="K61" s="82">
        <v>102555</v>
      </c>
      <c r="L61" s="82">
        <v>15115580</v>
      </c>
      <c r="M61" s="82">
        <f t="shared" si="2"/>
        <v>16781</v>
      </c>
      <c r="N61" s="82">
        <f t="shared" si="2"/>
        <v>2103</v>
      </c>
      <c r="O61" s="82">
        <f t="shared" si="2"/>
        <v>17615</v>
      </c>
    </row>
    <row r="62" spans="1:15" ht="13.5" customHeight="1" x14ac:dyDescent="0.15">
      <c r="A62" s="85"/>
      <c r="B62" s="86" t="s">
        <v>112</v>
      </c>
      <c r="C62" s="87"/>
      <c r="D62" s="88">
        <v>11417</v>
      </c>
      <c r="E62" s="88">
        <v>794</v>
      </c>
      <c r="F62" s="88">
        <v>10623</v>
      </c>
      <c r="G62" s="88">
        <v>1137924</v>
      </c>
      <c r="H62" s="88">
        <v>50717</v>
      </c>
      <c r="I62" s="88">
        <v>1087207</v>
      </c>
      <c r="J62" s="88">
        <v>26913816</v>
      </c>
      <c r="K62" s="88">
        <v>52774</v>
      </c>
      <c r="L62" s="88">
        <v>26861042</v>
      </c>
      <c r="M62" s="88">
        <f t="shared" si="2"/>
        <v>23652</v>
      </c>
      <c r="N62" s="88">
        <f t="shared" si="2"/>
        <v>1041</v>
      </c>
      <c r="O62" s="88">
        <f t="shared" si="2"/>
        <v>24706</v>
      </c>
    </row>
    <row r="63" spans="1:15" ht="13.5" customHeight="1" x14ac:dyDescent="0.15">
      <c r="A63" s="75"/>
      <c r="B63" s="76" t="s">
        <v>113</v>
      </c>
      <c r="C63" s="77"/>
      <c r="D63" s="78">
        <v>14019</v>
      </c>
      <c r="E63" s="78">
        <v>2153</v>
      </c>
      <c r="F63" s="78">
        <v>11866</v>
      </c>
      <c r="G63" s="78">
        <v>1213391</v>
      </c>
      <c r="H63" s="78">
        <v>123267</v>
      </c>
      <c r="I63" s="78">
        <v>1090124</v>
      </c>
      <c r="J63" s="78">
        <v>17485948</v>
      </c>
      <c r="K63" s="78">
        <v>188762</v>
      </c>
      <c r="L63" s="78">
        <v>17297186</v>
      </c>
      <c r="M63" s="78">
        <f t="shared" si="2"/>
        <v>14411</v>
      </c>
      <c r="N63" s="78">
        <f t="shared" si="2"/>
        <v>1531</v>
      </c>
      <c r="O63" s="78">
        <f t="shared" si="2"/>
        <v>15867</v>
      </c>
    </row>
    <row r="64" spans="1:15" ht="13.5" customHeight="1" x14ac:dyDescent="0.15">
      <c r="A64" s="75"/>
      <c r="B64" s="76" t="s">
        <v>114</v>
      </c>
      <c r="C64" s="77"/>
      <c r="D64" s="78">
        <v>4347</v>
      </c>
      <c r="E64" s="78">
        <v>332</v>
      </c>
      <c r="F64" s="78">
        <v>4015</v>
      </c>
      <c r="G64" s="78">
        <v>366210</v>
      </c>
      <c r="H64" s="78">
        <v>16110</v>
      </c>
      <c r="I64" s="78">
        <v>350100</v>
      </c>
      <c r="J64" s="78">
        <v>7190206</v>
      </c>
      <c r="K64" s="78">
        <v>115472</v>
      </c>
      <c r="L64" s="78">
        <v>7074734</v>
      </c>
      <c r="M64" s="78">
        <f t="shared" si="2"/>
        <v>19634</v>
      </c>
      <c r="N64" s="78">
        <f t="shared" si="2"/>
        <v>7168</v>
      </c>
      <c r="O64" s="78">
        <f t="shared" si="2"/>
        <v>20208</v>
      </c>
    </row>
    <row r="65" spans="1:15" ht="13.5" customHeight="1" x14ac:dyDescent="0.15">
      <c r="A65" s="75"/>
      <c r="B65" s="76" t="s">
        <v>115</v>
      </c>
      <c r="C65" s="77"/>
      <c r="D65" s="78">
        <v>5595</v>
      </c>
      <c r="E65" s="78">
        <v>580</v>
      </c>
      <c r="F65" s="78">
        <v>5015</v>
      </c>
      <c r="G65" s="78">
        <v>540758</v>
      </c>
      <c r="H65" s="78">
        <v>34967</v>
      </c>
      <c r="I65" s="78">
        <v>505791</v>
      </c>
      <c r="J65" s="78">
        <v>8634761</v>
      </c>
      <c r="K65" s="78">
        <v>46055</v>
      </c>
      <c r="L65" s="78">
        <v>8588706</v>
      </c>
      <c r="M65" s="78">
        <f t="shared" si="2"/>
        <v>15968</v>
      </c>
      <c r="N65" s="78">
        <f t="shared" si="2"/>
        <v>1317</v>
      </c>
      <c r="O65" s="78">
        <f t="shared" si="2"/>
        <v>16981</v>
      </c>
    </row>
    <row r="66" spans="1:15" ht="13.5" customHeight="1" x14ac:dyDescent="0.15">
      <c r="A66" s="89"/>
      <c r="B66" s="90" t="s">
        <v>116</v>
      </c>
      <c r="C66" s="91"/>
      <c r="D66" s="92">
        <v>11975</v>
      </c>
      <c r="E66" s="92">
        <v>2216</v>
      </c>
      <c r="F66" s="92">
        <v>9759</v>
      </c>
      <c r="G66" s="92">
        <v>1076661</v>
      </c>
      <c r="H66" s="92">
        <v>135650</v>
      </c>
      <c r="I66" s="92">
        <v>941011</v>
      </c>
      <c r="J66" s="92">
        <v>13439842</v>
      </c>
      <c r="K66" s="92">
        <v>172062</v>
      </c>
      <c r="L66" s="92">
        <v>13267780</v>
      </c>
      <c r="M66" s="92">
        <f t="shared" si="2"/>
        <v>12483</v>
      </c>
      <c r="N66" s="92">
        <f t="shared" si="2"/>
        <v>1268</v>
      </c>
      <c r="O66" s="92">
        <f t="shared" si="2"/>
        <v>14099</v>
      </c>
    </row>
    <row r="67" spans="1:15" ht="13.5" customHeight="1" x14ac:dyDescent="0.15">
      <c r="A67" s="93"/>
      <c r="B67" s="94" t="s">
        <v>117</v>
      </c>
      <c r="C67" s="95"/>
      <c r="D67" s="96">
        <f>SUM(D7:D8)</f>
        <v>431127</v>
      </c>
      <c r="E67" s="96">
        <f t="shared" ref="E67:K67" si="3">SUM(E7:E8)</f>
        <v>16525</v>
      </c>
      <c r="F67" s="96">
        <f t="shared" si="3"/>
        <v>414602</v>
      </c>
      <c r="G67" s="96">
        <f t="shared" si="3"/>
        <v>43700083</v>
      </c>
      <c r="H67" s="96">
        <f t="shared" si="3"/>
        <v>910392</v>
      </c>
      <c r="I67" s="97">
        <f t="shared" si="3"/>
        <v>42789691</v>
      </c>
      <c r="J67" s="98">
        <f t="shared" si="3"/>
        <v>1107527696</v>
      </c>
      <c r="K67" s="99">
        <f t="shared" si="3"/>
        <v>6064436</v>
      </c>
      <c r="L67" s="100">
        <f>SUM(L7:L8)</f>
        <v>1101463260</v>
      </c>
      <c r="M67" s="101">
        <f t="shared" si="2"/>
        <v>25344</v>
      </c>
      <c r="N67" s="96">
        <f t="shared" si="2"/>
        <v>6661</v>
      </c>
      <c r="O67" s="102">
        <f t="shared" si="2"/>
        <v>25741</v>
      </c>
    </row>
    <row r="68" spans="1:15" ht="13.5" customHeight="1" x14ac:dyDescent="0.15">
      <c r="A68" s="103"/>
      <c r="B68" s="104" t="s">
        <v>118</v>
      </c>
      <c r="C68" s="105"/>
      <c r="D68" s="106">
        <f t="shared" ref="D68:L68" si="4">SUM(D9:D35)</f>
        <v>689996</v>
      </c>
      <c r="E68" s="106">
        <f t="shared" si="4"/>
        <v>47461</v>
      </c>
      <c r="F68" s="106">
        <f t="shared" si="4"/>
        <v>642535</v>
      </c>
      <c r="G68" s="106">
        <f t="shared" si="4"/>
        <v>72640782</v>
      </c>
      <c r="H68" s="106">
        <f t="shared" si="4"/>
        <v>2626136</v>
      </c>
      <c r="I68" s="107">
        <f t="shared" si="4"/>
        <v>70014646</v>
      </c>
      <c r="J68" s="106">
        <f t="shared" si="4"/>
        <v>1501780289</v>
      </c>
      <c r="K68" s="106">
        <f t="shared" si="4"/>
        <v>7700534</v>
      </c>
      <c r="L68" s="107">
        <f t="shared" si="4"/>
        <v>1494079755</v>
      </c>
      <c r="M68" s="108">
        <f t="shared" si="2"/>
        <v>20674</v>
      </c>
      <c r="N68" s="106">
        <f t="shared" si="2"/>
        <v>2932</v>
      </c>
      <c r="O68" s="109">
        <f t="shared" si="2"/>
        <v>21340</v>
      </c>
    </row>
    <row r="69" spans="1:15" ht="13.5" customHeight="1" x14ac:dyDescent="0.15">
      <c r="A69" s="103"/>
      <c r="B69" s="104" t="s">
        <v>119</v>
      </c>
      <c r="C69" s="105"/>
      <c r="D69" s="106">
        <f t="shared" ref="D69:L69" si="5">SUM(D36:D66)</f>
        <v>229571</v>
      </c>
      <c r="E69" s="106">
        <f t="shared" si="5"/>
        <v>18616</v>
      </c>
      <c r="F69" s="106">
        <f t="shared" si="5"/>
        <v>210955</v>
      </c>
      <c r="G69" s="106">
        <f t="shared" si="5"/>
        <v>22453811</v>
      </c>
      <c r="H69" s="106">
        <f t="shared" si="5"/>
        <v>1006411</v>
      </c>
      <c r="I69" s="107">
        <f t="shared" si="5"/>
        <v>21447400</v>
      </c>
      <c r="J69" s="106">
        <f t="shared" si="5"/>
        <v>458298174</v>
      </c>
      <c r="K69" s="106">
        <f t="shared" si="5"/>
        <v>2588762</v>
      </c>
      <c r="L69" s="107">
        <f t="shared" si="5"/>
        <v>455709412</v>
      </c>
      <c r="M69" s="108">
        <f t="shared" si="2"/>
        <v>20411</v>
      </c>
      <c r="N69" s="106">
        <f t="shared" si="2"/>
        <v>2572</v>
      </c>
      <c r="O69" s="109">
        <f t="shared" si="2"/>
        <v>21248</v>
      </c>
    </row>
    <row r="70" spans="1:15" ht="13.5" customHeight="1" x14ac:dyDescent="0.15">
      <c r="A70" s="110"/>
      <c r="B70" s="111" t="s">
        <v>120</v>
      </c>
      <c r="C70" s="112"/>
      <c r="D70" s="113">
        <f>SUM(D7:D66)</f>
        <v>1350694</v>
      </c>
      <c r="E70" s="113">
        <f t="shared" ref="E70:K70" si="6">SUM(E7:E66)</f>
        <v>82602</v>
      </c>
      <c r="F70" s="113">
        <f t="shared" si="6"/>
        <v>1268092</v>
      </c>
      <c r="G70" s="113">
        <f t="shared" si="6"/>
        <v>138794676</v>
      </c>
      <c r="H70" s="113">
        <f t="shared" si="6"/>
        <v>4542939</v>
      </c>
      <c r="I70" s="114">
        <f t="shared" si="6"/>
        <v>134251737</v>
      </c>
      <c r="J70" s="115">
        <f t="shared" si="6"/>
        <v>3067606159</v>
      </c>
      <c r="K70" s="116">
        <f t="shared" si="6"/>
        <v>16353732</v>
      </c>
      <c r="L70" s="117">
        <f>SUM(L7:L66)</f>
        <v>3051252427</v>
      </c>
      <c r="M70" s="118">
        <f>IF(G70=0," ",ROUND(J70*1000/G70,0))</f>
        <v>22102</v>
      </c>
      <c r="N70" s="113">
        <f t="shared" si="2"/>
        <v>3600</v>
      </c>
      <c r="O70" s="115">
        <f t="shared" si="2"/>
        <v>22728</v>
      </c>
    </row>
    <row r="71" spans="1:15" ht="13.5" customHeight="1" x14ac:dyDescent="0.15">
      <c r="D71" s="119">
        <f>SUM(D67:D69)</f>
        <v>1350694</v>
      </c>
      <c r="E71" s="119">
        <f t="shared" ref="E71:L71" si="7">SUM(E67:E69)</f>
        <v>82602</v>
      </c>
      <c r="F71" s="119">
        <f t="shared" si="7"/>
        <v>1268092</v>
      </c>
      <c r="G71" s="119">
        <f t="shared" si="7"/>
        <v>138794676</v>
      </c>
      <c r="H71" s="119">
        <f t="shared" si="7"/>
        <v>4542939</v>
      </c>
      <c r="I71" s="119">
        <f t="shared" si="7"/>
        <v>134251737</v>
      </c>
      <c r="J71" s="119">
        <f t="shared" si="7"/>
        <v>3067606159</v>
      </c>
      <c r="K71" s="119">
        <f t="shared" si="7"/>
        <v>16353732</v>
      </c>
      <c r="L71" s="119">
        <f t="shared" si="7"/>
        <v>3051252427</v>
      </c>
      <c r="M71" s="119"/>
      <c r="N71" s="119"/>
      <c r="O71" s="119"/>
    </row>
    <row r="72" spans="1:15" ht="13.5" customHeight="1" x14ac:dyDescent="0.15">
      <c r="D72" s="120" t="str">
        <f>IF(D70=D71,"一致","不一致")</f>
        <v>一致</v>
      </c>
      <c r="E72" s="120" t="str">
        <f t="shared" ref="E72:L72" si="8">IF(E70=E71,"一致","不一致")</f>
        <v>一致</v>
      </c>
      <c r="F72" s="120" t="str">
        <f t="shared" si="8"/>
        <v>一致</v>
      </c>
      <c r="G72" s="120" t="str">
        <f t="shared" si="8"/>
        <v>一致</v>
      </c>
      <c r="H72" s="120" t="str">
        <f t="shared" si="8"/>
        <v>一致</v>
      </c>
      <c r="I72" s="120" t="str">
        <f t="shared" si="8"/>
        <v>一致</v>
      </c>
      <c r="J72" s="120" t="str">
        <f t="shared" si="8"/>
        <v>一致</v>
      </c>
      <c r="K72" s="120" t="str">
        <f t="shared" si="8"/>
        <v>一致</v>
      </c>
      <c r="L72" s="120" t="str">
        <f t="shared" si="8"/>
        <v>一致</v>
      </c>
      <c r="M72" s="120"/>
      <c r="N72" s="120"/>
      <c r="O72" s="120"/>
    </row>
  </sheetData>
  <mergeCells count="5">
    <mergeCell ref="B4:B6"/>
    <mergeCell ref="D4:F4"/>
    <mergeCell ref="G4:I4"/>
    <mergeCell ref="J4:L4"/>
    <mergeCell ref="M4:O4"/>
  </mergeCells>
  <phoneticPr fontId="2"/>
  <pageMargins left="0.59055118110236227" right="0.59055118110236227" top="0.59055118110236227" bottom="0.59055118110236227" header="0.31496062992125984" footer="0.31496062992125984"/>
  <pageSetup paperSize="9" scale="49" firstPageNumber="151" orientation="portrait" useFirstPageNumber="1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概家12-1</vt:lpstr>
      <vt:lpstr>概家12-2</vt:lpstr>
      <vt:lpstr>'概家12-2'!Print_Area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2020-02-06T01:51:44Z</cp:lastPrinted>
  <dcterms:created xsi:type="dcterms:W3CDTF">2008-11-25T06:12:51Z</dcterms:created>
  <dcterms:modified xsi:type="dcterms:W3CDTF">2023-07-04T04:14:56Z</dcterms:modified>
</cp:coreProperties>
</file>