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４年度）\S_市町村税\S3_市町村税務指導\S304_市町村税務統計成果印刷\02HP掲載\概要調書\"/>
    </mc:Choice>
  </mc:AlternateContent>
  <bookViews>
    <workbookView xWindow="615" yWindow="0" windowWidth="15330" windowHeight="5460"/>
  </bookViews>
  <sheets>
    <sheet name="概家18" sheetId="3" r:id="rId1"/>
  </sheets>
  <definedNames>
    <definedName name="_" localSheetId="0">#REF!</definedName>
    <definedName name="_">#REF!</definedName>
    <definedName name="\P" localSheetId="0">#REF!</definedName>
    <definedName name="\P">#REF!</definedName>
    <definedName name="\Q" localSheetId="0">#REF!</definedName>
    <definedName name="\Q">#REF!</definedName>
    <definedName name="\X" localSheetId="0">#REF!</definedName>
    <definedName name="\X">#REF!</definedName>
    <definedName name="_xlnm.Print_Area" localSheetId="0">概家18!$A$1:$BD$71</definedName>
    <definedName name="Q_37_法附則第15条の6等の規定による軽減税額等に関する調_クエリ" localSheetId="0">#REF!</definedName>
    <definedName name="Q_37_法附則第15条の6等の規定による軽減税額等に関する調_クエリ">#REF!</definedName>
    <definedName name="印刷マクロ" localSheetId="0">#REF!</definedName>
    <definedName name="印刷マクロ">#REF!</definedName>
  </definedNames>
  <calcPr calcId="152511" refMode="R1C1"/>
</workbook>
</file>

<file path=xl/calcChain.xml><?xml version="1.0" encoding="utf-8"?>
<calcChain xmlns="http://schemas.openxmlformats.org/spreadsheetml/2006/main">
  <c r="Y67" i="3" l="1"/>
  <c r="Y66" i="3"/>
  <c r="Y65" i="3"/>
  <c r="Y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L8" i="3" l="1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AX8" i="3" l="1"/>
  <c r="AX9" i="3"/>
  <c r="AX10" i="3"/>
  <c r="AX11" i="3"/>
  <c r="AX12" i="3"/>
  <c r="AX13" i="3"/>
  <c r="AX14" i="3"/>
  <c r="AX1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X64" i="3"/>
  <c r="AX65" i="3"/>
  <c r="AX66" i="3"/>
  <c r="AX67" i="3"/>
  <c r="I68" i="3" l="1"/>
  <c r="I69" i="3"/>
  <c r="I70" i="3"/>
  <c r="I71" i="3"/>
  <c r="E68" i="3"/>
  <c r="F68" i="3"/>
  <c r="E69" i="3"/>
  <c r="F69" i="3"/>
  <c r="E70" i="3"/>
  <c r="F70" i="3"/>
  <c r="E71" i="3"/>
  <c r="F71" i="3"/>
  <c r="Q69" i="3" l="1"/>
  <c r="D70" i="3"/>
  <c r="D69" i="3"/>
  <c r="BB70" i="3" l="1"/>
  <c r="BA70" i="3"/>
  <c r="AZ70" i="3"/>
  <c r="AW70" i="3"/>
  <c r="AV70" i="3"/>
  <c r="AU70" i="3"/>
  <c r="AN70" i="3"/>
  <c r="AM70" i="3"/>
  <c r="AL70" i="3"/>
  <c r="AK70" i="3"/>
  <c r="AG70" i="3"/>
  <c r="AF70" i="3"/>
  <c r="AE70" i="3"/>
  <c r="AD70" i="3"/>
  <c r="X70" i="3"/>
  <c r="W70" i="3"/>
  <c r="V70" i="3"/>
  <c r="S70" i="3"/>
  <c r="R70" i="3"/>
  <c r="Q70" i="3"/>
  <c r="K70" i="3"/>
  <c r="J70" i="3"/>
  <c r="BB69" i="3"/>
  <c r="BA69" i="3"/>
  <c r="AZ69" i="3"/>
  <c r="AW69" i="3"/>
  <c r="AV69" i="3"/>
  <c r="AU69" i="3"/>
  <c r="AN69" i="3"/>
  <c r="AM69" i="3"/>
  <c r="AL69" i="3"/>
  <c r="AK69" i="3"/>
  <c r="AG69" i="3"/>
  <c r="AF69" i="3"/>
  <c r="AE69" i="3"/>
  <c r="AD69" i="3"/>
  <c r="X69" i="3"/>
  <c r="W69" i="3"/>
  <c r="V69" i="3"/>
  <c r="S69" i="3"/>
  <c r="R69" i="3"/>
  <c r="K69" i="3"/>
  <c r="J69" i="3"/>
  <c r="H8" i="3" l="1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BB71" i="3"/>
  <c r="BA71" i="3"/>
  <c r="AZ71" i="3"/>
  <c r="AW71" i="3"/>
  <c r="AV71" i="3"/>
  <c r="AU71" i="3"/>
  <c r="AN71" i="3"/>
  <c r="AM71" i="3"/>
  <c r="AL71" i="3"/>
  <c r="AK71" i="3"/>
  <c r="AG71" i="3"/>
  <c r="AF71" i="3"/>
  <c r="AE71" i="3"/>
  <c r="AD71" i="3"/>
  <c r="X71" i="3"/>
  <c r="W71" i="3"/>
  <c r="V71" i="3"/>
  <c r="S71" i="3"/>
  <c r="R71" i="3"/>
  <c r="Q71" i="3"/>
  <c r="K71" i="3"/>
  <c r="J71" i="3"/>
  <c r="D71" i="3"/>
  <c r="L69" i="3"/>
  <c r="BB68" i="3"/>
  <c r="BA68" i="3"/>
  <c r="AZ68" i="3"/>
  <c r="AW68" i="3"/>
  <c r="AV68" i="3"/>
  <c r="AU68" i="3"/>
  <c r="AN68" i="3"/>
  <c r="AM68" i="3"/>
  <c r="AL68" i="3"/>
  <c r="AK68" i="3"/>
  <c r="AG68" i="3"/>
  <c r="AF68" i="3"/>
  <c r="AE68" i="3"/>
  <c r="AD68" i="3"/>
  <c r="X68" i="3"/>
  <c r="W68" i="3"/>
  <c r="V68" i="3"/>
  <c r="S68" i="3"/>
  <c r="R68" i="3"/>
  <c r="Q68" i="3"/>
  <c r="K68" i="3"/>
  <c r="J68" i="3"/>
  <c r="L68" i="3"/>
  <c r="D68" i="3"/>
  <c r="BD67" i="3"/>
  <c r="BC67" i="3"/>
  <c r="AY67" i="3"/>
  <c r="AQ67" i="3"/>
  <c r="AP67" i="3"/>
  <c r="AO67" i="3"/>
  <c r="AJ67" i="3"/>
  <c r="AI67" i="3"/>
  <c r="AH67" i="3"/>
  <c r="Z67" i="3"/>
  <c r="U67" i="3"/>
  <c r="T67" i="3"/>
  <c r="M67" i="3"/>
  <c r="BD66" i="3"/>
  <c r="BC66" i="3"/>
  <c r="AY66" i="3"/>
  <c r="AQ66" i="3"/>
  <c r="AP66" i="3"/>
  <c r="AO66" i="3"/>
  <c r="AJ66" i="3"/>
  <c r="AI66" i="3"/>
  <c r="AH66" i="3"/>
  <c r="Z66" i="3"/>
  <c r="U66" i="3"/>
  <c r="T66" i="3"/>
  <c r="M66" i="3"/>
  <c r="BD65" i="3"/>
  <c r="BC65" i="3"/>
  <c r="AY65" i="3"/>
  <c r="AQ65" i="3"/>
  <c r="AP65" i="3"/>
  <c r="AO65" i="3"/>
  <c r="AJ65" i="3"/>
  <c r="AI65" i="3"/>
  <c r="AH65" i="3"/>
  <c r="Z65" i="3"/>
  <c r="U65" i="3"/>
  <c r="T65" i="3"/>
  <c r="M65" i="3"/>
  <c r="BD64" i="3"/>
  <c r="BC64" i="3"/>
  <c r="AY64" i="3"/>
  <c r="AQ64" i="3"/>
  <c r="AP64" i="3"/>
  <c r="AO64" i="3"/>
  <c r="AJ64" i="3"/>
  <c r="AI64" i="3"/>
  <c r="AH64" i="3"/>
  <c r="Z64" i="3"/>
  <c r="U64" i="3"/>
  <c r="T64" i="3"/>
  <c r="M64" i="3"/>
  <c r="BD63" i="3"/>
  <c r="BC63" i="3"/>
  <c r="AY63" i="3"/>
  <c r="AQ63" i="3"/>
  <c r="AP63" i="3"/>
  <c r="AO63" i="3"/>
  <c r="AJ63" i="3"/>
  <c r="AI63" i="3"/>
  <c r="AH63" i="3"/>
  <c r="Z63" i="3"/>
  <c r="U63" i="3"/>
  <c r="T63" i="3"/>
  <c r="M63" i="3"/>
  <c r="BD62" i="3"/>
  <c r="BC62" i="3"/>
  <c r="AY62" i="3"/>
  <c r="AQ62" i="3"/>
  <c r="AP62" i="3"/>
  <c r="AO62" i="3"/>
  <c r="AJ62" i="3"/>
  <c r="AI62" i="3"/>
  <c r="AH62" i="3"/>
  <c r="Z62" i="3"/>
  <c r="U62" i="3"/>
  <c r="T62" i="3"/>
  <c r="M62" i="3"/>
  <c r="BD61" i="3"/>
  <c r="BC61" i="3"/>
  <c r="AY61" i="3"/>
  <c r="AQ61" i="3"/>
  <c r="AP61" i="3"/>
  <c r="AO61" i="3"/>
  <c r="AJ61" i="3"/>
  <c r="AI61" i="3"/>
  <c r="AH61" i="3"/>
  <c r="Z61" i="3"/>
  <c r="U61" i="3"/>
  <c r="T61" i="3"/>
  <c r="M61" i="3"/>
  <c r="BD60" i="3"/>
  <c r="BC60" i="3"/>
  <c r="AY60" i="3"/>
  <c r="AQ60" i="3"/>
  <c r="AP60" i="3"/>
  <c r="AO60" i="3"/>
  <c r="AJ60" i="3"/>
  <c r="AI60" i="3"/>
  <c r="AH60" i="3"/>
  <c r="Z60" i="3"/>
  <c r="U60" i="3"/>
  <c r="T60" i="3"/>
  <c r="M60" i="3"/>
  <c r="BD59" i="3"/>
  <c r="BC59" i="3"/>
  <c r="AY59" i="3"/>
  <c r="AQ59" i="3"/>
  <c r="AP59" i="3"/>
  <c r="AO59" i="3"/>
  <c r="AJ59" i="3"/>
  <c r="AI59" i="3"/>
  <c r="AH59" i="3"/>
  <c r="Z59" i="3"/>
  <c r="U59" i="3"/>
  <c r="T59" i="3"/>
  <c r="M59" i="3"/>
  <c r="BD58" i="3"/>
  <c r="BC58" i="3"/>
  <c r="AY58" i="3"/>
  <c r="AQ58" i="3"/>
  <c r="AP58" i="3"/>
  <c r="AO58" i="3"/>
  <c r="AJ58" i="3"/>
  <c r="AI58" i="3"/>
  <c r="AH58" i="3"/>
  <c r="Z58" i="3"/>
  <c r="U58" i="3"/>
  <c r="T58" i="3"/>
  <c r="M58" i="3"/>
  <c r="BD57" i="3"/>
  <c r="BC57" i="3"/>
  <c r="AY57" i="3"/>
  <c r="AQ57" i="3"/>
  <c r="AP57" i="3"/>
  <c r="AO57" i="3"/>
  <c r="AJ57" i="3"/>
  <c r="AI57" i="3"/>
  <c r="AH57" i="3"/>
  <c r="Z57" i="3"/>
  <c r="U57" i="3"/>
  <c r="T57" i="3"/>
  <c r="M57" i="3"/>
  <c r="BD56" i="3"/>
  <c r="BC56" i="3"/>
  <c r="AY56" i="3"/>
  <c r="AQ56" i="3"/>
  <c r="AP56" i="3"/>
  <c r="AO56" i="3"/>
  <c r="AJ56" i="3"/>
  <c r="AI56" i="3"/>
  <c r="AH56" i="3"/>
  <c r="Z56" i="3"/>
  <c r="U56" i="3"/>
  <c r="T56" i="3"/>
  <c r="M56" i="3"/>
  <c r="BD55" i="3"/>
  <c r="BC55" i="3"/>
  <c r="AY55" i="3"/>
  <c r="AQ55" i="3"/>
  <c r="AP55" i="3"/>
  <c r="AO55" i="3"/>
  <c r="AJ55" i="3"/>
  <c r="AI55" i="3"/>
  <c r="AH55" i="3"/>
  <c r="Z55" i="3"/>
  <c r="U55" i="3"/>
  <c r="T55" i="3"/>
  <c r="M55" i="3"/>
  <c r="BD54" i="3"/>
  <c r="BC54" i="3"/>
  <c r="AY54" i="3"/>
  <c r="AQ54" i="3"/>
  <c r="AP54" i="3"/>
  <c r="AO54" i="3"/>
  <c r="AJ54" i="3"/>
  <c r="AI54" i="3"/>
  <c r="AH54" i="3"/>
  <c r="Z54" i="3"/>
  <c r="U54" i="3"/>
  <c r="T54" i="3"/>
  <c r="M54" i="3"/>
  <c r="BD53" i="3"/>
  <c r="BC53" i="3"/>
  <c r="AY53" i="3"/>
  <c r="AQ53" i="3"/>
  <c r="AP53" i="3"/>
  <c r="AO53" i="3"/>
  <c r="AJ53" i="3"/>
  <c r="AI53" i="3"/>
  <c r="AH53" i="3"/>
  <c r="Z53" i="3"/>
  <c r="U53" i="3"/>
  <c r="T53" i="3"/>
  <c r="M53" i="3"/>
  <c r="BD52" i="3"/>
  <c r="BC52" i="3"/>
  <c r="AY52" i="3"/>
  <c r="AQ52" i="3"/>
  <c r="AP52" i="3"/>
  <c r="AO52" i="3"/>
  <c r="AJ52" i="3"/>
  <c r="AI52" i="3"/>
  <c r="AH52" i="3"/>
  <c r="Z52" i="3"/>
  <c r="U52" i="3"/>
  <c r="T52" i="3"/>
  <c r="M52" i="3"/>
  <c r="BD51" i="3"/>
  <c r="BC51" i="3"/>
  <c r="AY51" i="3"/>
  <c r="AQ51" i="3"/>
  <c r="AP51" i="3"/>
  <c r="AO51" i="3"/>
  <c r="AJ51" i="3"/>
  <c r="AI51" i="3"/>
  <c r="AH51" i="3"/>
  <c r="Z51" i="3"/>
  <c r="U51" i="3"/>
  <c r="T51" i="3"/>
  <c r="M51" i="3"/>
  <c r="BD50" i="3"/>
  <c r="BC50" i="3"/>
  <c r="AY50" i="3"/>
  <c r="AQ50" i="3"/>
  <c r="AP50" i="3"/>
  <c r="AO50" i="3"/>
  <c r="AJ50" i="3"/>
  <c r="AI50" i="3"/>
  <c r="AH50" i="3"/>
  <c r="Z50" i="3"/>
  <c r="U50" i="3"/>
  <c r="T50" i="3"/>
  <c r="M50" i="3"/>
  <c r="BD49" i="3"/>
  <c r="BC49" i="3"/>
  <c r="AY49" i="3"/>
  <c r="AQ49" i="3"/>
  <c r="AP49" i="3"/>
  <c r="AO49" i="3"/>
  <c r="AJ49" i="3"/>
  <c r="AI49" i="3"/>
  <c r="AH49" i="3"/>
  <c r="Z49" i="3"/>
  <c r="U49" i="3"/>
  <c r="T49" i="3"/>
  <c r="M49" i="3"/>
  <c r="BD48" i="3"/>
  <c r="BC48" i="3"/>
  <c r="AY48" i="3"/>
  <c r="AQ48" i="3"/>
  <c r="AP48" i="3"/>
  <c r="AO48" i="3"/>
  <c r="AJ48" i="3"/>
  <c r="AI48" i="3"/>
  <c r="AH48" i="3"/>
  <c r="Z48" i="3"/>
  <c r="U48" i="3"/>
  <c r="T48" i="3"/>
  <c r="M48" i="3"/>
  <c r="BD47" i="3"/>
  <c r="BC47" i="3"/>
  <c r="AY47" i="3"/>
  <c r="AQ47" i="3"/>
  <c r="AP47" i="3"/>
  <c r="AO47" i="3"/>
  <c r="AJ47" i="3"/>
  <c r="AI47" i="3"/>
  <c r="AH47" i="3"/>
  <c r="Z47" i="3"/>
  <c r="U47" i="3"/>
  <c r="T47" i="3"/>
  <c r="M47" i="3"/>
  <c r="BD46" i="3"/>
  <c r="BC46" i="3"/>
  <c r="AY46" i="3"/>
  <c r="AQ46" i="3"/>
  <c r="AP46" i="3"/>
  <c r="AO46" i="3"/>
  <c r="AJ46" i="3"/>
  <c r="AI46" i="3"/>
  <c r="AH46" i="3"/>
  <c r="Z46" i="3"/>
  <c r="U46" i="3"/>
  <c r="T46" i="3"/>
  <c r="M46" i="3"/>
  <c r="BD45" i="3"/>
  <c r="BC45" i="3"/>
  <c r="AY45" i="3"/>
  <c r="AQ45" i="3"/>
  <c r="AP45" i="3"/>
  <c r="AO45" i="3"/>
  <c r="AJ45" i="3"/>
  <c r="AI45" i="3"/>
  <c r="AH45" i="3"/>
  <c r="Z45" i="3"/>
  <c r="U45" i="3"/>
  <c r="T45" i="3"/>
  <c r="M45" i="3"/>
  <c r="BD44" i="3"/>
  <c r="BC44" i="3"/>
  <c r="AY44" i="3"/>
  <c r="AQ44" i="3"/>
  <c r="AP44" i="3"/>
  <c r="AO44" i="3"/>
  <c r="AJ44" i="3"/>
  <c r="AI44" i="3"/>
  <c r="AH44" i="3"/>
  <c r="Z44" i="3"/>
  <c r="U44" i="3"/>
  <c r="T44" i="3"/>
  <c r="M44" i="3"/>
  <c r="BD43" i="3"/>
  <c r="BC43" i="3"/>
  <c r="AY43" i="3"/>
  <c r="AQ43" i="3"/>
  <c r="AP43" i="3"/>
  <c r="AO43" i="3"/>
  <c r="AJ43" i="3"/>
  <c r="AI43" i="3"/>
  <c r="AH43" i="3"/>
  <c r="Z43" i="3"/>
  <c r="U43" i="3"/>
  <c r="T43" i="3"/>
  <c r="M43" i="3"/>
  <c r="BD42" i="3"/>
  <c r="BC42" i="3"/>
  <c r="AY42" i="3"/>
  <c r="AQ42" i="3"/>
  <c r="AP42" i="3"/>
  <c r="AO42" i="3"/>
  <c r="AJ42" i="3"/>
  <c r="AI42" i="3"/>
  <c r="AH42" i="3"/>
  <c r="Z42" i="3"/>
  <c r="U42" i="3"/>
  <c r="T42" i="3"/>
  <c r="M42" i="3"/>
  <c r="BD41" i="3"/>
  <c r="BC41" i="3"/>
  <c r="AY41" i="3"/>
  <c r="AQ41" i="3"/>
  <c r="AP41" i="3"/>
  <c r="AO41" i="3"/>
  <c r="AJ41" i="3"/>
  <c r="AI41" i="3"/>
  <c r="AH41" i="3"/>
  <c r="Z41" i="3"/>
  <c r="U41" i="3"/>
  <c r="T41" i="3"/>
  <c r="M41" i="3"/>
  <c r="BD40" i="3"/>
  <c r="BC40" i="3"/>
  <c r="AY40" i="3"/>
  <c r="AQ40" i="3"/>
  <c r="AP40" i="3"/>
  <c r="AO40" i="3"/>
  <c r="AJ40" i="3"/>
  <c r="AI40" i="3"/>
  <c r="AH40" i="3"/>
  <c r="Z40" i="3"/>
  <c r="U40" i="3"/>
  <c r="T40" i="3"/>
  <c r="M40" i="3"/>
  <c r="BD39" i="3"/>
  <c r="BC39" i="3"/>
  <c r="AY39" i="3"/>
  <c r="AQ39" i="3"/>
  <c r="AP39" i="3"/>
  <c r="AO39" i="3"/>
  <c r="AJ39" i="3"/>
  <c r="AI39" i="3"/>
  <c r="AH39" i="3"/>
  <c r="Z39" i="3"/>
  <c r="U39" i="3"/>
  <c r="T39" i="3"/>
  <c r="M39" i="3"/>
  <c r="BD38" i="3"/>
  <c r="BC38" i="3"/>
  <c r="AY38" i="3"/>
  <c r="AQ38" i="3"/>
  <c r="AP38" i="3"/>
  <c r="AO38" i="3"/>
  <c r="AJ38" i="3"/>
  <c r="AI38" i="3"/>
  <c r="AH38" i="3"/>
  <c r="Z38" i="3"/>
  <c r="U38" i="3"/>
  <c r="T38" i="3"/>
  <c r="M38" i="3"/>
  <c r="BD37" i="3"/>
  <c r="BC37" i="3"/>
  <c r="AY37" i="3"/>
  <c r="AQ37" i="3"/>
  <c r="AP37" i="3"/>
  <c r="AO37" i="3"/>
  <c r="AJ37" i="3"/>
  <c r="AI37" i="3"/>
  <c r="AH37" i="3"/>
  <c r="Z37" i="3"/>
  <c r="U37" i="3"/>
  <c r="T37" i="3"/>
  <c r="M37" i="3"/>
  <c r="BD36" i="3"/>
  <c r="BC36" i="3"/>
  <c r="AY36" i="3"/>
  <c r="AQ36" i="3"/>
  <c r="AP36" i="3"/>
  <c r="AO36" i="3"/>
  <c r="AJ36" i="3"/>
  <c r="AI36" i="3"/>
  <c r="AH36" i="3"/>
  <c r="Z36" i="3"/>
  <c r="U36" i="3"/>
  <c r="T36" i="3"/>
  <c r="M36" i="3"/>
  <c r="BD35" i="3"/>
  <c r="BC35" i="3"/>
  <c r="AY35" i="3"/>
  <c r="AQ35" i="3"/>
  <c r="AP35" i="3"/>
  <c r="AO35" i="3"/>
  <c r="AJ35" i="3"/>
  <c r="AI35" i="3"/>
  <c r="AH35" i="3"/>
  <c r="Z35" i="3"/>
  <c r="U35" i="3"/>
  <c r="T35" i="3"/>
  <c r="M35" i="3"/>
  <c r="BD34" i="3"/>
  <c r="BC34" i="3"/>
  <c r="AY34" i="3"/>
  <c r="AQ34" i="3"/>
  <c r="AP34" i="3"/>
  <c r="AO34" i="3"/>
  <c r="AJ34" i="3"/>
  <c r="AI34" i="3"/>
  <c r="AH34" i="3"/>
  <c r="Z34" i="3"/>
  <c r="U34" i="3"/>
  <c r="T34" i="3"/>
  <c r="M34" i="3"/>
  <c r="BD33" i="3"/>
  <c r="BC33" i="3"/>
  <c r="AY33" i="3"/>
  <c r="AQ33" i="3"/>
  <c r="AP33" i="3"/>
  <c r="AO33" i="3"/>
  <c r="AJ33" i="3"/>
  <c r="AI33" i="3"/>
  <c r="AH33" i="3"/>
  <c r="Z33" i="3"/>
  <c r="U33" i="3"/>
  <c r="T33" i="3"/>
  <c r="M33" i="3"/>
  <c r="BD32" i="3"/>
  <c r="BC32" i="3"/>
  <c r="AY32" i="3"/>
  <c r="AQ32" i="3"/>
  <c r="AP32" i="3"/>
  <c r="AO32" i="3"/>
  <c r="AJ32" i="3"/>
  <c r="AI32" i="3"/>
  <c r="AH32" i="3"/>
  <c r="Z32" i="3"/>
  <c r="U32" i="3"/>
  <c r="T32" i="3"/>
  <c r="M32" i="3"/>
  <c r="BD31" i="3"/>
  <c r="BC31" i="3"/>
  <c r="AY31" i="3"/>
  <c r="AQ31" i="3"/>
  <c r="AP31" i="3"/>
  <c r="AO31" i="3"/>
  <c r="AJ31" i="3"/>
  <c r="AI31" i="3"/>
  <c r="AH31" i="3"/>
  <c r="Z31" i="3"/>
  <c r="U31" i="3"/>
  <c r="T31" i="3"/>
  <c r="M31" i="3"/>
  <c r="BD30" i="3"/>
  <c r="BC30" i="3"/>
  <c r="AY30" i="3"/>
  <c r="AQ30" i="3"/>
  <c r="AP30" i="3"/>
  <c r="AO30" i="3"/>
  <c r="AJ30" i="3"/>
  <c r="AI30" i="3"/>
  <c r="AH30" i="3"/>
  <c r="Z30" i="3"/>
  <c r="U30" i="3"/>
  <c r="T30" i="3"/>
  <c r="M30" i="3"/>
  <c r="BD29" i="3"/>
  <c r="BC29" i="3"/>
  <c r="AY29" i="3"/>
  <c r="AQ29" i="3"/>
  <c r="AP29" i="3"/>
  <c r="AO29" i="3"/>
  <c r="AJ29" i="3"/>
  <c r="AI29" i="3"/>
  <c r="AH29" i="3"/>
  <c r="Z29" i="3"/>
  <c r="U29" i="3"/>
  <c r="T29" i="3"/>
  <c r="M29" i="3"/>
  <c r="BD28" i="3"/>
  <c r="BC28" i="3"/>
  <c r="AY28" i="3"/>
  <c r="AQ28" i="3"/>
  <c r="AP28" i="3"/>
  <c r="AO28" i="3"/>
  <c r="AJ28" i="3"/>
  <c r="AI28" i="3"/>
  <c r="AH28" i="3"/>
  <c r="Z28" i="3"/>
  <c r="U28" i="3"/>
  <c r="T28" i="3"/>
  <c r="M28" i="3"/>
  <c r="BD27" i="3"/>
  <c r="BC27" i="3"/>
  <c r="AY27" i="3"/>
  <c r="AQ27" i="3"/>
  <c r="AP27" i="3"/>
  <c r="AO27" i="3"/>
  <c r="AJ27" i="3"/>
  <c r="AI27" i="3"/>
  <c r="AH27" i="3"/>
  <c r="Z27" i="3"/>
  <c r="U27" i="3"/>
  <c r="T27" i="3"/>
  <c r="M27" i="3"/>
  <c r="BD26" i="3"/>
  <c r="BC26" i="3"/>
  <c r="AY26" i="3"/>
  <c r="AQ26" i="3"/>
  <c r="AP26" i="3"/>
  <c r="AO26" i="3"/>
  <c r="AJ26" i="3"/>
  <c r="AI26" i="3"/>
  <c r="AH26" i="3"/>
  <c r="Z26" i="3"/>
  <c r="U26" i="3"/>
  <c r="T26" i="3"/>
  <c r="M26" i="3"/>
  <c r="BD25" i="3"/>
  <c r="BC25" i="3"/>
  <c r="AY25" i="3"/>
  <c r="AQ25" i="3"/>
  <c r="AP25" i="3"/>
  <c r="AO25" i="3"/>
  <c r="AJ25" i="3"/>
  <c r="AI25" i="3"/>
  <c r="AH25" i="3"/>
  <c r="Z25" i="3"/>
  <c r="U25" i="3"/>
  <c r="T25" i="3"/>
  <c r="M25" i="3"/>
  <c r="BD24" i="3"/>
  <c r="BC24" i="3"/>
  <c r="AY24" i="3"/>
  <c r="AQ24" i="3"/>
  <c r="AP24" i="3"/>
  <c r="AO24" i="3"/>
  <c r="AJ24" i="3"/>
  <c r="AI24" i="3"/>
  <c r="AH24" i="3"/>
  <c r="Z24" i="3"/>
  <c r="U24" i="3"/>
  <c r="T24" i="3"/>
  <c r="M24" i="3"/>
  <c r="BD23" i="3"/>
  <c r="BC23" i="3"/>
  <c r="AY23" i="3"/>
  <c r="AQ23" i="3"/>
  <c r="AP23" i="3"/>
  <c r="AO23" i="3"/>
  <c r="AJ23" i="3"/>
  <c r="AI23" i="3"/>
  <c r="AH23" i="3"/>
  <c r="Z23" i="3"/>
  <c r="U23" i="3"/>
  <c r="T23" i="3"/>
  <c r="M23" i="3"/>
  <c r="BD22" i="3"/>
  <c r="BC22" i="3"/>
  <c r="AY22" i="3"/>
  <c r="AQ22" i="3"/>
  <c r="AP22" i="3"/>
  <c r="AO22" i="3"/>
  <c r="AJ22" i="3"/>
  <c r="AI22" i="3"/>
  <c r="AH22" i="3"/>
  <c r="Z22" i="3"/>
  <c r="U22" i="3"/>
  <c r="T22" i="3"/>
  <c r="M22" i="3"/>
  <c r="BD21" i="3"/>
  <c r="BC21" i="3"/>
  <c r="AY21" i="3"/>
  <c r="AQ21" i="3"/>
  <c r="AP21" i="3"/>
  <c r="AO21" i="3"/>
  <c r="AJ21" i="3"/>
  <c r="AI21" i="3"/>
  <c r="AH21" i="3"/>
  <c r="Z21" i="3"/>
  <c r="U21" i="3"/>
  <c r="T21" i="3"/>
  <c r="M21" i="3"/>
  <c r="BD20" i="3"/>
  <c r="BC20" i="3"/>
  <c r="AY20" i="3"/>
  <c r="AQ20" i="3"/>
  <c r="AP20" i="3"/>
  <c r="AO20" i="3"/>
  <c r="AJ20" i="3"/>
  <c r="AI20" i="3"/>
  <c r="AH20" i="3"/>
  <c r="Z20" i="3"/>
  <c r="U20" i="3"/>
  <c r="T20" i="3"/>
  <c r="M20" i="3"/>
  <c r="BD19" i="3"/>
  <c r="BC19" i="3"/>
  <c r="AY19" i="3"/>
  <c r="AQ19" i="3"/>
  <c r="AP19" i="3"/>
  <c r="AO19" i="3"/>
  <c r="AJ19" i="3"/>
  <c r="AI19" i="3"/>
  <c r="AH19" i="3"/>
  <c r="Z19" i="3"/>
  <c r="U19" i="3"/>
  <c r="T19" i="3"/>
  <c r="M19" i="3"/>
  <c r="BD18" i="3"/>
  <c r="BC18" i="3"/>
  <c r="AY18" i="3"/>
  <c r="AQ18" i="3"/>
  <c r="AP18" i="3"/>
  <c r="AO18" i="3"/>
  <c r="AJ18" i="3"/>
  <c r="AI18" i="3"/>
  <c r="AH18" i="3"/>
  <c r="Z18" i="3"/>
  <c r="U18" i="3"/>
  <c r="T18" i="3"/>
  <c r="M18" i="3"/>
  <c r="BD17" i="3"/>
  <c r="BC17" i="3"/>
  <c r="AY17" i="3"/>
  <c r="AQ17" i="3"/>
  <c r="AP17" i="3"/>
  <c r="AO17" i="3"/>
  <c r="AJ17" i="3"/>
  <c r="AI17" i="3"/>
  <c r="AH17" i="3"/>
  <c r="Z17" i="3"/>
  <c r="U17" i="3"/>
  <c r="T17" i="3"/>
  <c r="M17" i="3"/>
  <c r="BD16" i="3"/>
  <c r="BC16" i="3"/>
  <c r="AY16" i="3"/>
  <c r="AQ16" i="3"/>
  <c r="AP16" i="3"/>
  <c r="AO16" i="3"/>
  <c r="AJ16" i="3"/>
  <c r="AI16" i="3"/>
  <c r="AH16" i="3"/>
  <c r="Z16" i="3"/>
  <c r="U16" i="3"/>
  <c r="T16" i="3"/>
  <c r="M16" i="3"/>
  <c r="BD15" i="3"/>
  <c r="BC15" i="3"/>
  <c r="AY15" i="3"/>
  <c r="AQ15" i="3"/>
  <c r="AP15" i="3"/>
  <c r="AO15" i="3"/>
  <c r="AJ15" i="3"/>
  <c r="AI15" i="3"/>
  <c r="AH15" i="3"/>
  <c r="Z15" i="3"/>
  <c r="U15" i="3"/>
  <c r="T15" i="3"/>
  <c r="M15" i="3"/>
  <c r="BD14" i="3"/>
  <c r="BC14" i="3"/>
  <c r="AY14" i="3"/>
  <c r="AQ14" i="3"/>
  <c r="AP14" i="3"/>
  <c r="AO14" i="3"/>
  <c r="AJ14" i="3"/>
  <c r="AI14" i="3"/>
  <c r="AH14" i="3"/>
  <c r="Z14" i="3"/>
  <c r="U14" i="3"/>
  <c r="T14" i="3"/>
  <c r="M14" i="3"/>
  <c r="BD13" i="3"/>
  <c r="BC13" i="3"/>
  <c r="AY13" i="3"/>
  <c r="AQ13" i="3"/>
  <c r="AP13" i="3"/>
  <c r="AO13" i="3"/>
  <c r="AJ13" i="3"/>
  <c r="AI13" i="3"/>
  <c r="AH13" i="3"/>
  <c r="Z13" i="3"/>
  <c r="U13" i="3"/>
  <c r="T13" i="3"/>
  <c r="M13" i="3"/>
  <c r="BD12" i="3"/>
  <c r="BC12" i="3"/>
  <c r="AY12" i="3"/>
  <c r="AQ12" i="3"/>
  <c r="AP12" i="3"/>
  <c r="AO12" i="3"/>
  <c r="AJ12" i="3"/>
  <c r="AI12" i="3"/>
  <c r="AH12" i="3"/>
  <c r="Z12" i="3"/>
  <c r="U12" i="3"/>
  <c r="T12" i="3"/>
  <c r="M12" i="3"/>
  <c r="BD11" i="3"/>
  <c r="BC11" i="3"/>
  <c r="AY11" i="3"/>
  <c r="AQ11" i="3"/>
  <c r="AP11" i="3"/>
  <c r="AO11" i="3"/>
  <c r="AJ11" i="3"/>
  <c r="AI11" i="3"/>
  <c r="AH11" i="3"/>
  <c r="Z11" i="3"/>
  <c r="U11" i="3"/>
  <c r="T11" i="3"/>
  <c r="M11" i="3"/>
  <c r="BD10" i="3"/>
  <c r="BC10" i="3"/>
  <c r="AY10" i="3"/>
  <c r="AQ10" i="3"/>
  <c r="AP10" i="3"/>
  <c r="AO10" i="3"/>
  <c r="AJ10" i="3"/>
  <c r="AI10" i="3"/>
  <c r="AH10" i="3"/>
  <c r="Z10" i="3"/>
  <c r="U10" i="3"/>
  <c r="T10" i="3"/>
  <c r="M10" i="3"/>
  <c r="BD9" i="3"/>
  <c r="BC9" i="3"/>
  <c r="AY9" i="3"/>
  <c r="AQ9" i="3"/>
  <c r="AP9" i="3"/>
  <c r="AO9" i="3"/>
  <c r="AJ9" i="3"/>
  <c r="AI9" i="3"/>
  <c r="AH9" i="3"/>
  <c r="Z9" i="3"/>
  <c r="U9" i="3"/>
  <c r="T9" i="3"/>
  <c r="M9" i="3"/>
  <c r="BD8" i="3"/>
  <c r="BC8" i="3"/>
  <c r="AY8" i="3"/>
  <c r="AQ8" i="3"/>
  <c r="AP8" i="3"/>
  <c r="AO8" i="3"/>
  <c r="AJ8" i="3"/>
  <c r="AI8" i="3"/>
  <c r="AH8" i="3"/>
  <c r="Z8" i="3"/>
  <c r="U8" i="3"/>
  <c r="T8" i="3"/>
  <c r="M8" i="3"/>
  <c r="AP71" i="3" l="1"/>
  <c r="G71" i="3"/>
  <c r="AO71" i="3"/>
  <c r="Y68" i="3"/>
  <c r="Z68" i="3"/>
  <c r="Y69" i="3"/>
  <c r="Z69" i="3"/>
  <c r="Y70" i="3"/>
  <c r="Z70" i="3"/>
  <c r="Y71" i="3"/>
  <c r="U68" i="3"/>
  <c r="U69" i="3"/>
  <c r="U70" i="3"/>
  <c r="U71" i="3"/>
  <c r="H68" i="3"/>
  <c r="H69" i="3"/>
  <c r="H70" i="3"/>
  <c r="H71" i="3"/>
  <c r="AI71" i="3"/>
  <c r="Z71" i="3"/>
  <c r="M68" i="3"/>
  <c r="M69" i="3"/>
  <c r="L70" i="3"/>
  <c r="M70" i="3"/>
  <c r="L71" i="3"/>
  <c r="M71" i="3"/>
  <c r="AJ68" i="3"/>
  <c r="AO68" i="3"/>
  <c r="AQ68" i="3"/>
  <c r="AJ69" i="3"/>
  <c r="AO69" i="3"/>
  <c r="AQ69" i="3"/>
  <c r="AJ70" i="3"/>
  <c r="AO70" i="3"/>
  <c r="AQ70" i="3"/>
  <c r="AJ71" i="3"/>
  <c r="AQ71" i="3"/>
  <c r="BC68" i="3"/>
  <c r="BD68" i="3"/>
  <c r="BC69" i="3"/>
  <c r="BD69" i="3"/>
  <c r="BC70" i="3"/>
  <c r="BD70" i="3"/>
  <c r="BC71" i="3"/>
  <c r="AY68" i="3"/>
  <c r="AY69" i="3"/>
  <c r="AY70" i="3"/>
  <c r="AY71" i="3"/>
  <c r="AP68" i="3"/>
  <c r="AP69" i="3"/>
  <c r="AP70" i="3"/>
  <c r="AH68" i="3"/>
  <c r="AH69" i="3"/>
  <c r="AH70" i="3"/>
  <c r="AH71" i="3"/>
  <c r="AI68" i="3"/>
  <c r="AI69" i="3"/>
  <c r="AI70" i="3"/>
  <c r="BD71" i="3"/>
  <c r="G68" i="3"/>
  <c r="T68" i="3"/>
  <c r="AX68" i="3"/>
  <c r="G69" i="3"/>
  <c r="T69" i="3"/>
  <c r="AX69" i="3"/>
  <c r="G70" i="3"/>
  <c r="T70" i="3"/>
  <c r="AX70" i="3"/>
  <c r="T71" i="3"/>
  <c r="AX71" i="3"/>
</calcChain>
</file>

<file path=xl/sharedStrings.xml><?xml version="1.0" encoding="utf-8"?>
<sst xmlns="http://schemas.openxmlformats.org/spreadsheetml/2006/main" count="387" uniqueCount="97">
  <si>
    <t>（１） 木造一戸建て住宅</t>
  </si>
  <si>
    <t>（４） その他</t>
  </si>
  <si>
    <t>軽    量    鉄    骨    造</t>
  </si>
  <si>
    <t>B/A</t>
  </si>
  <si>
    <t>C/B</t>
  </si>
  <si>
    <t>D/C</t>
  </si>
  <si>
    <t>市町村名</t>
  </si>
  <si>
    <t>(㎡)</t>
  </si>
  <si>
    <t>(千円)</t>
  </si>
  <si>
    <t>(㎡/棟)</t>
  </si>
  <si>
    <t>(円/㎡)</t>
  </si>
  <si>
    <t>(戸/棟)</t>
  </si>
  <si>
    <t>(㎡/戸)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</si>
  <si>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</si>
  <si>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</si>
  <si>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</si>
  <si>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</si>
  <si>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</si>
  <si>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</si>
  <si>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</si>
  <si>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</si>
  <si>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</si>
  <si>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</si>
  <si>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</si>
  <si>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</si>
  <si>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</si>
  <si>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</si>
  <si>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</si>
  <si>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</si>
  <si>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</si>
  <si>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</si>
  <si>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</si>
  <si>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</si>
  <si>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</si>
  <si>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</si>
  <si>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</si>
  <si>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</si>
  <si>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</si>
  <si>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</si>
  <si>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</si>
  <si>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</si>
  <si>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</si>
  <si>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</si>
  <si>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</si>
  <si>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</si>
  <si>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</si>
  <si>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</si>
  <si>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</si>
  <si>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</si>
  <si>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</si>
  <si>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</si>
  <si>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</si>
  <si>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</si>
  <si>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</si>
  <si>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</si>
  <si>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</si>
  <si>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</si>
  <si>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</si>
  <si>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</si>
  <si>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</si>
  <si>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</si>
  <si>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</si>
  <si>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</si>
  <si>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</si>
  <si>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</si>
  <si>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</si>
  <si>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</si>
  <si>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</si>
  <si>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</si>
  <si>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</si>
  <si>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</si>
  <si>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</si>
  <si>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併     用     住     宅</t>
    <phoneticPr fontId="6"/>
  </si>
  <si>
    <t>鉄 筋 コ ン ク リ ー ト 造</t>
    <phoneticPr fontId="6"/>
  </si>
  <si>
    <t>軽    量    鉄    骨    造</t>
    <phoneticPr fontId="6"/>
  </si>
  <si>
    <t>工場 ・ 倉庫 ・ 市場 （鉄骨造）</t>
    <phoneticPr fontId="6"/>
  </si>
  <si>
    <t>棟数</t>
    <phoneticPr fontId="6"/>
  </si>
  <si>
    <t>床面積</t>
    <phoneticPr fontId="6"/>
  </si>
  <si>
    <t>決定価格</t>
    <phoneticPr fontId="6"/>
  </si>
  <si>
    <t>住居数</t>
    <phoneticPr fontId="6"/>
  </si>
  <si>
    <t>B/A</t>
    <phoneticPr fontId="6"/>
  </si>
  <si>
    <t>Ａ</t>
    <phoneticPr fontId="6"/>
  </si>
  <si>
    <t>Ｂ</t>
    <phoneticPr fontId="6"/>
  </si>
  <si>
    <t>Ｃ</t>
    <phoneticPr fontId="6"/>
  </si>
  <si>
    <t>Ｄ</t>
    <phoneticPr fontId="6"/>
  </si>
  <si>
    <t>都市計</t>
    <phoneticPr fontId="2"/>
  </si>
  <si>
    <t>町村計</t>
    <phoneticPr fontId="2"/>
  </si>
  <si>
    <t>県計</t>
    <phoneticPr fontId="2"/>
  </si>
  <si>
    <t>糸島市</t>
  </si>
  <si>
    <t>（２） 木造以外の一戸建て住宅</t>
    <rPh sb="6" eb="8">
      <t>イガイ</t>
    </rPh>
    <phoneticPr fontId="2"/>
  </si>
  <si>
    <t>（３） 共同住宅</t>
    <rPh sb="4" eb="6">
      <t>キョウドウ</t>
    </rPh>
    <rPh sb="6" eb="8">
      <t>ジュウタク</t>
    </rPh>
    <phoneticPr fontId="2"/>
  </si>
  <si>
    <t>(棟)</t>
    <rPh sb="1" eb="2">
      <t>トウ</t>
    </rPh>
    <phoneticPr fontId="2"/>
  </si>
  <si>
    <t>(戸)</t>
    <rPh sb="1" eb="2">
      <t>コ</t>
    </rPh>
    <phoneticPr fontId="2"/>
  </si>
  <si>
    <t>那珂川市</t>
  </si>
  <si>
    <t>事務所・店舗・百貨店（鉄骨造）</t>
    <phoneticPr fontId="6"/>
  </si>
  <si>
    <t>１８　新築家屋に関する調</t>
    <rPh sb="5" eb="7">
      <t>カオク</t>
    </rPh>
    <phoneticPr fontId="2"/>
  </si>
  <si>
    <t>専    用    住    宅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</si>
</sst>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46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37" fontId="7" fillId="0" borderId="0"/>
    <xf numFmtId="37" fontId="3" fillId="0" borderId="0"/>
    <xf numFmtId="0" fontId="3" fillId="0" borderId="0"/>
    <xf numFmtId="0" fontId="24" fillId="4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38" fontId="5" fillId="0" borderId="10" xfId="33" applyFont="1" applyFill="1" applyBorder="1" applyAlignment="1">
      <alignment vertical="center"/>
    </xf>
    <xf numFmtId="38" fontId="5" fillId="0" borderId="11" xfId="33" applyFont="1" applyFill="1" applyBorder="1" applyAlignment="1">
      <alignment vertical="center"/>
    </xf>
    <xf numFmtId="37" fontId="5" fillId="0" borderId="0" xfId="42" applyFont="1" applyFill="1" applyBorder="1" applyAlignment="1" applyProtection="1">
      <alignment horizontal="distributed" vertical="center"/>
    </xf>
    <xf numFmtId="0" fontId="5" fillId="0" borderId="0" xfId="43" applyNumberFormat="1" applyFont="1" applyFill="1" applyAlignment="1" applyProtection="1">
      <alignment vertical="center"/>
    </xf>
    <xf numFmtId="0" fontId="5" fillId="0" borderId="0" xfId="43" applyNumberFormat="1" applyFont="1" applyFill="1" applyAlignment="1">
      <alignment vertical="center"/>
    </xf>
    <xf numFmtId="0" fontId="0" fillId="0" borderId="0" xfId="0" applyFill="1">
      <alignment vertical="center"/>
    </xf>
    <xf numFmtId="0" fontId="4" fillId="0" borderId="0" xfId="43" applyNumberFormat="1" applyFont="1" applyFill="1" applyAlignment="1" applyProtection="1">
      <alignment vertical="center"/>
    </xf>
    <xf numFmtId="0" fontId="5" fillId="0" borderId="0" xfId="43" quotePrefix="1" applyNumberFormat="1" applyFont="1" applyFill="1" applyAlignment="1" applyProtection="1">
      <alignment horizontal="left" vertical="center"/>
    </xf>
    <xf numFmtId="0" fontId="5" fillId="0" borderId="12" xfId="43" applyNumberFormat="1" applyFont="1" applyFill="1" applyBorder="1" applyAlignment="1" applyProtection="1">
      <alignment horizontal="right" vertical="center"/>
    </xf>
    <xf numFmtId="0" fontId="5" fillId="0" borderId="13" xfId="43" applyNumberFormat="1" applyFont="1" applyFill="1" applyBorder="1" applyAlignment="1" applyProtection="1">
      <alignment horizontal="right" vertical="center"/>
    </xf>
    <xf numFmtId="0" fontId="5" fillId="0" borderId="14" xfId="43" applyNumberFormat="1" applyFont="1" applyFill="1" applyBorder="1" applyAlignment="1" applyProtection="1">
      <alignment vertical="center"/>
    </xf>
    <xf numFmtId="0" fontId="5" fillId="0" borderId="15" xfId="43" applyNumberFormat="1" applyFont="1" applyFill="1" applyBorder="1" applyAlignment="1" applyProtection="1">
      <alignment vertical="center"/>
    </xf>
    <xf numFmtId="0" fontId="5" fillId="0" borderId="16" xfId="43" applyNumberFormat="1" applyFont="1" applyFill="1" applyBorder="1" applyAlignment="1" applyProtection="1">
      <alignment horizontal="center" vertical="center"/>
    </xf>
    <xf numFmtId="0" fontId="5" fillId="0" borderId="17" xfId="43" applyNumberFormat="1" applyFont="1" applyFill="1" applyBorder="1" applyAlignment="1" applyProtection="1">
      <alignment horizontal="center" vertical="center"/>
    </xf>
    <xf numFmtId="0" fontId="5" fillId="0" borderId="18" xfId="43" applyNumberFormat="1" applyFont="1" applyFill="1" applyBorder="1" applyAlignment="1" applyProtection="1">
      <alignment horizontal="center" vertical="center"/>
    </xf>
    <xf numFmtId="0" fontId="5" fillId="0" borderId="11" xfId="43" applyNumberFormat="1" applyFont="1" applyFill="1" applyBorder="1" applyAlignment="1" applyProtection="1">
      <alignment horizontal="center" vertical="center"/>
    </xf>
    <xf numFmtId="0" fontId="5" fillId="0" borderId="16" xfId="43" applyNumberFormat="1" applyFont="1" applyFill="1" applyBorder="1" applyAlignment="1" applyProtection="1">
      <alignment vertical="center"/>
    </xf>
    <xf numFmtId="0" fontId="5" fillId="0" borderId="18" xfId="43" applyNumberFormat="1" applyFont="1" applyFill="1" applyBorder="1" applyAlignment="1" applyProtection="1">
      <alignment vertical="center"/>
    </xf>
    <xf numFmtId="0" fontId="5" fillId="0" borderId="11" xfId="43" applyNumberFormat="1" applyFont="1" applyFill="1" applyBorder="1" applyAlignment="1" applyProtection="1">
      <alignment vertical="center"/>
    </xf>
    <xf numFmtId="0" fontId="5" fillId="0" borderId="19" xfId="43" applyNumberFormat="1" applyFont="1" applyFill="1" applyBorder="1" applyAlignment="1" applyProtection="1">
      <alignment vertical="center"/>
    </xf>
    <xf numFmtId="0" fontId="5" fillId="0" borderId="20" xfId="43" applyNumberFormat="1" applyFont="1" applyFill="1" applyBorder="1" applyAlignment="1" applyProtection="1">
      <alignment vertical="center"/>
    </xf>
    <xf numFmtId="0" fontId="5" fillId="0" borderId="21" xfId="43" applyNumberFormat="1" applyFont="1" applyFill="1" applyBorder="1" applyAlignment="1" applyProtection="1">
      <alignment horizontal="right" vertical="center"/>
    </xf>
    <xf numFmtId="0" fontId="5" fillId="0" borderId="0" xfId="43" applyNumberFormat="1" applyFont="1" applyFill="1" applyAlignment="1" applyProtection="1">
      <alignment horizontal="right" vertical="center"/>
    </xf>
    <xf numFmtId="37" fontId="5" fillId="0" borderId="14" xfId="43" applyFont="1" applyFill="1" applyBorder="1" applyAlignment="1" applyProtection="1">
      <alignment horizontal="center" vertical="center"/>
    </xf>
    <xf numFmtId="37" fontId="5" fillId="0" borderId="15" xfId="43" applyFont="1" applyFill="1" applyBorder="1" applyAlignment="1" applyProtection="1">
      <alignment horizontal="center" vertical="center"/>
    </xf>
    <xf numFmtId="38" fontId="5" fillId="0" borderId="17" xfId="33" applyFont="1" applyFill="1" applyBorder="1" applyAlignment="1">
      <alignment vertical="center"/>
    </xf>
    <xf numFmtId="176" fontId="5" fillId="0" borderId="17" xfId="33" applyNumberFormat="1" applyFont="1" applyFill="1" applyBorder="1" applyAlignment="1" applyProtection="1">
      <alignment vertical="center"/>
    </xf>
    <xf numFmtId="38" fontId="5" fillId="0" borderId="17" xfId="33" applyFont="1" applyFill="1" applyBorder="1" applyAlignment="1" applyProtection="1">
      <alignment vertical="center"/>
    </xf>
    <xf numFmtId="38" fontId="5" fillId="0" borderId="22" xfId="33" applyFont="1" applyFill="1" applyBorder="1" applyAlignment="1" applyProtection="1">
      <alignment vertical="center"/>
    </xf>
    <xf numFmtId="38" fontId="5" fillId="0" borderId="23" xfId="33" applyFont="1" applyFill="1" applyBorder="1" applyAlignment="1">
      <alignment vertical="center"/>
    </xf>
    <xf numFmtId="176" fontId="5" fillId="0" borderId="23" xfId="33" applyNumberFormat="1" applyFont="1" applyFill="1" applyBorder="1" applyAlignment="1" applyProtection="1">
      <alignment vertical="center"/>
    </xf>
    <xf numFmtId="176" fontId="5" fillId="0" borderId="11" xfId="33" applyNumberFormat="1" applyFont="1" applyFill="1" applyBorder="1" applyAlignment="1" applyProtection="1">
      <alignment vertical="center"/>
    </xf>
    <xf numFmtId="38" fontId="5" fillId="0" borderId="11" xfId="33" applyFont="1" applyFill="1" applyBorder="1" applyAlignment="1" applyProtection="1">
      <alignment vertical="center"/>
    </xf>
    <xf numFmtId="38" fontId="5" fillId="0" borderId="18" xfId="33" applyFont="1" applyFill="1" applyBorder="1" applyAlignment="1" applyProtection="1">
      <alignment vertical="center"/>
    </xf>
    <xf numFmtId="38" fontId="5" fillId="0" borderId="16" xfId="33" applyFont="1" applyFill="1" applyBorder="1" applyAlignment="1">
      <alignment vertical="center"/>
    </xf>
    <xf numFmtId="176" fontId="5" fillId="0" borderId="16" xfId="33" applyNumberFormat="1" applyFont="1" applyFill="1" applyBorder="1" applyAlignment="1" applyProtection="1">
      <alignment vertical="center"/>
    </xf>
    <xf numFmtId="176" fontId="5" fillId="0" borderId="10" xfId="33" applyNumberFormat="1" applyFont="1" applyFill="1" applyBorder="1" applyAlignment="1" applyProtection="1">
      <alignment vertical="center"/>
    </xf>
    <xf numFmtId="38" fontId="5" fillId="0" borderId="10" xfId="33" applyFont="1" applyFill="1" applyBorder="1" applyAlignment="1" applyProtection="1">
      <alignment vertical="center"/>
    </xf>
    <xf numFmtId="37" fontId="5" fillId="0" borderId="24" xfId="43" applyFont="1" applyFill="1" applyBorder="1" applyAlignment="1" applyProtection="1">
      <alignment horizontal="center" vertical="center"/>
    </xf>
    <xf numFmtId="37" fontId="5" fillId="0" borderId="25" xfId="42" applyFont="1" applyFill="1" applyBorder="1" applyAlignment="1" applyProtection="1">
      <alignment horizontal="distributed" vertical="center"/>
    </xf>
    <xf numFmtId="37" fontId="5" fillId="0" borderId="26" xfId="43" applyFont="1" applyFill="1" applyBorder="1" applyAlignment="1" applyProtection="1">
      <alignment horizontal="center" vertical="center"/>
    </xf>
    <xf numFmtId="176" fontId="5" fillId="0" borderId="27" xfId="33" applyNumberFormat="1" applyFont="1" applyFill="1" applyBorder="1" applyAlignment="1" applyProtection="1">
      <alignment vertical="center"/>
    </xf>
    <xf numFmtId="38" fontId="5" fillId="0" borderId="28" xfId="33" applyFont="1" applyFill="1" applyBorder="1" applyAlignment="1" applyProtection="1">
      <alignment vertical="center"/>
    </xf>
    <xf numFmtId="38" fontId="5" fillId="0" borderId="27" xfId="33" applyFont="1" applyFill="1" applyBorder="1" applyAlignment="1">
      <alignment vertical="center"/>
    </xf>
    <xf numFmtId="38" fontId="5" fillId="0" borderId="29" xfId="33" applyFont="1" applyFill="1" applyBorder="1" applyAlignment="1">
      <alignment vertical="center"/>
    </xf>
    <xf numFmtId="176" fontId="5" fillId="0" borderId="29" xfId="33" applyNumberFormat="1" applyFont="1" applyFill="1" applyBorder="1" applyAlignment="1" applyProtection="1">
      <alignment vertical="center"/>
    </xf>
    <xf numFmtId="38" fontId="5" fillId="0" borderId="27" xfId="33" applyFont="1" applyFill="1" applyBorder="1" applyAlignment="1" applyProtection="1">
      <alignment vertical="center"/>
    </xf>
    <xf numFmtId="37" fontId="5" fillId="0" borderId="30" xfId="43" applyFont="1" applyFill="1" applyBorder="1" applyAlignment="1" applyProtection="1">
      <alignment horizontal="center" vertical="center"/>
    </xf>
    <xf numFmtId="37" fontId="5" fillId="0" borderId="31" xfId="42" applyFont="1" applyFill="1" applyBorder="1" applyAlignment="1" applyProtection="1">
      <alignment horizontal="distributed" vertical="center"/>
    </xf>
    <xf numFmtId="37" fontId="5" fillId="0" borderId="32" xfId="43" applyFont="1" applyFill="1" applyBorder="1" applyAlignment="1" applyProtection="1">
      <alignment horizontal="center" vertical="center"/>
    </xf>
    <xf numFmtId="38" fontId="5" fillId="0" borderId="33" xfId="33" applyFont="1" applyFill="1" applyBorder="1" applyAlignment="1" applyProtection="1">
      <alignment vertical="center"/>
    </xf>
    <xf numFmtId="38" fontId="5" fillId="0" borderId="34" xfId="33" applyFont="1" applyFill="1" applyBorder="1" applyAlignment="1">
      <alignment vertical="center"/>
    </xf>
    <xf numFmtId="176" fontId="5" fillId="0" borderId="34" xfId="33" applyNumberFormat="1" applyFont="1" applyFill="1" applyBorder="1" applyAlignment="1" applyProtection="1">
      <alignment vertical="center"/>
    </xf>
    <xf numFmtId="37" fontId="5" fillId="0" borderId="14" xfId="43" quotePrefix="1" applyFont="1" applyFill="1" applyBorder="1" applyAlignment="1" applyProtection="1">
      <alignment horizontal="center" vertical="center"/>
    </xf>
    <xf numFmtId="37" fontId="5" fillId="0" borderId="15" xfId="43" quotePrefix="1" applyFont="1" applyFill="1" applyBorder="1" applyAlignment="1" applyProtection="1">
      <alignment horizontal="center" vertical="center"/>
    </xf>
    <xf numFmtId="0" fontId="5" fillId="0" borderId="12" xfId="43" applyNumberFormat="1" applyFont="1" applyFill="1" applyBorder="1" applyAlignment="1" applyProtection="1">
      <alignment horizontal="center" vertical="center"/>
    </xf>
    <xf numFmtId="37" fontId="5" fillId="0" borderId="35" xfId="43" applyFont="1" applyFill="1" applyBorder="1" applyAlignment="1" applyProtection="1">
      <alignment horizontal="distributed" vertical="center"/>
    </xf>
    <xf numFmtId="0" fontId="5" fillId="0" borderId="13" xfId="43" applyNumberFormat="1" applyFont="1" applyFill="1" applyBorder="1" applyAlignment="1" applyProtection="1">
      <alignment horizontal="center" vertical="center"/>
    </xf>
    <xf numFmtId="38" fontId="5" fillId="0" borderId="23" xfId="33" applyFont="1" applyFill="1" applyBorder="1" applyAlignment="1" applyProtection="1">
      <alignment vertical="center"/>
    </xf>
    <xf numFmtId="0" fontId="5" fillId="0" borderId="14" xfId="43" applyNumberFormat="1" applyFont="1" applyFill="1" applyBorder="1" applyAlignment="1" applyProtection="1">
      <alignment horizontal="center" vertical="center"/>
    </xf>
    <xf numFmtId="37" fontId="5" fillId="0" borderId="0" xfId="43" applyFont="1" applyFill="1" applyBorder="1" applyAlignment="1" applyProtection="1">
      <alignment horizontal="distributed" vertical="center"/>
    </xf>
    <xf numFmtId="0" fontId="5" fillId="0" borderId="15" xfId="43" applyNumberFormat="1" applyFont="1" applyFill="1" applyBorder="1" applyAlignment="1" applyProtection="1">
      <alignment horizontal="center" vertical="center"/>
    </xf>
    <xf numFmtId="0" fontId="5" fillId="0" borderId="36" xfId="43" applyNumberFormat="1" applyFont="1" applyFill="1" applyBorder="1" applyAlignment="1" applyProtection="1">
      <alignment horizontal="center" vertical="center"/>
    </xf>
    <xf numFmtId="37" fontId="5" fillId="0" borderId="37" xfId="43" applyFont="1" applyFill="1" applyBorder="1" applyAlignment="1" applyProtection="1">
      <alignment horizontal="distributed" vertical="center"/>
    </xf>
    <xf numFmtId="0" fontId="5" fillId="0" borderId="38" xfId="43" applyNumberFormat="1" applyFont="1" applyFill="1" applyBorder="1" applyAlignment="1" applyProtection="1">
      <alignment horizontal="center" vertical="center"/>
    </xf>
    <xf numFmtId="38" fontId="5" fillId="0" borderId="39" xfId="33" applyFont="1" applyFill="1" applyBorder="1" applyAlignment="1" applyProtection="1">
      <alignment vertical="center"/>
    </xf>
    <xf numFmtId="176" fontId="5" fillId="0" borderId="39" xfId="33" applyNumberFormat="1" applyFont="1" applyFill="1" applyBorder="1" applyAlignment="1" applyProtection="1">
      <alignment vertical="center"/>
    </xf>
    <xf numFmtId="38" fontId="5" fillId="0" borderId="40" xfId="33" applyFont="1" applyFill="1" applyBorder="1" applyAlignment="1" applyProtection="1">
      <alignment vertical="center"/>
    </xf>
    <xf numFmtId="38" fontId="5" fillId="0" borderId="41" xfId="33" applyFont="1" applyFill="1" applyBorder="1" applyAlignment="1" applyProtection="1">
      <alignment vertical="center"/>
    </xf>
    <xf numFmtId="176" fontId="5" fillId="0" borderId="41" xfId="33" applyNumberFormat="1" applyFont="1" applyFill="1" applyBorder="1" applyAlignment="1" applyProtection="1">
      <alignment vertical="center"/>
    </xf>
    <xf numFmtId="0" fontId="4" fillId="0" borderId="0" xfId="43" applyNumberFormat="1" applyFont="1" applyFill="1" applyAlignment="1">
      <alignment vertical="center"/>
    </xf>
    <xf numFmtId="0" fontId="25" fillId="0" borderId="0" xfId="0" applyFont="1" applyFill="1">
      <alignment vertical="center"/>
    </xf>
    <xf numFmtId="0" fontId="4" fillId="0" borderId="0" xfId="43" quotePrefix="1" applyNumberFormat="1" applyFont="1" applyFill="1" applyAlignment="1" applyProtection="1">
      <alignment horizontal="left" vertical="center"/>
    </xf>
    <xf numFmtId="0" fontId="5" fillId="0" borderId="43" xfId="43" applyNumberFormat="1" applyFont="1" applyFill="1" applyBorder="1" applyAlignment="1" applyProtection="1">
      <alignment horizontal="center" vertical="center"/>
    </xf>
    <xf numFmtId="0" fontId="5" fillId="0" borderId="44" xfId="43" applyNumberFormat="1" applyFont="1" applyFill="1" applyBorder="1" applyAlignment="1" applyProtection="1">
      <alignment horizontal="center" vertical="center"/>
    </xf>
    <xf numFmtId="0" fontId="5" fillId="0" borderId="46" xfId="43" applyNumberFormat="1" applyFont="1" applyFill="1" applyBorder="1" applyAlignment="1" applyProtection="1">
      <alignment horizontal="center" vertical="center"/>
    </xf>
    <xf numFmtId="0" fontId="5" fillId="0" borderId="35" xfId="43" applyNumberFormat="1" applyFont="1" applyFill="1" applyBorder="1" applyAlignment="1" applyProtection="1">
      <alignment horizontal="distributed" vertical="center"/>
    </xf>
    <xf numFmtId="0" fontId="0" fillId="0" borderId="0" xfId="0" applyFill="1" applyAlignment="1">
      <alignment horizontal="distributed" vertical="center"/>
    </xf>
    <xf numFmtId="0" fontId="0" fillId="0" borderId="42" xfId="0" applyFill="1" applyBorder="1" applyAlignment="1">
      <alignment horizontal="distributed" vertical="center"/>
    </xf>
    <xf numFmtId="0" fontId="5" fillId="0" borderId="45" xfId="43" applyNumberFormat="1" applyFont="1" applyFill="1" applyBorder="1" applyAlignment="1" applyProtection="1">
      <alignment horizontal="center" vertical="center"/>
    </xf>
    <xf numFmtId="0" fontId="5" fillId="0" borderId="44" xfId="43" quotePrefix="1" applyNumberFormat="1" applyFont="1" applyFill="1" applyBorder="1" applyAlignment="1" applyProtection="1">
      <alignment horizontal="center" vertical="center"/>
    </xf>
    <xf numFmtId="0" fontId="5" fillId="0" borderId="45" xfId="43" quotePrefix="1" applyNumberFormat="1" applyFont="1" applyFill="1" applyBorder="1" applyAlignment="1" applyProtection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H20概01" xfId="42"/>
    <cellStyle name="標準_H20概17" xfId="43"/>
    <cellStyle name="未定義" xfId="44"/>
    <cellStyle name="良い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abSelected="1" view="pageBreakPreview" zoomScaleNormal="100" zoomScaleSheetLayoutView="100" workbookViewId="0">
      <pane xSplit="3" ySplit="7" topLeftCell="AA8" activePane="bottomRight" state="frozenSplit"/>
      <selection pane="topRight" activeCell="D1" sqref="D1"/>
      <selection pane="bottomLeft" activeCell="AB7" sqref="AB7"/>
      <selection pane="bottomRight" activeCell="AW2" sqref="AW2"/>
    </sheetView>
  </sheetViews>
  <sheetFormatPr defaultRowHeight="13.5" customHeight="1"/>
  <cols>
    <col min="1" max="1" width="1" style="5" customWidth="1"/>
    <col min="2" max="2" width="8.625" style="5" customWidth="1"/>
    <col min="3" max="3" width="1" style="5" customWidth="1"/>
    <col min="4" max="5" width="8.625" style="5" customWidth="1"/>
    <col min="6" max="6" width="10.75" style="5" customWidth="1"/>
    <col min="7" max="10" width="8.625" style="5" customWidth="1"/>
    <col min="11" max="11" width="9.625" style="5" customWidth="1"/>
    <col min="12" max="13" width="8.625" style="5" customWidth="1"/>
    <col min="14" max="14" width="1" style="5" customWidth="1"/>
    <col min="15" max="15" width="8.625" style="5" customWidth="1"/>
    <col min="16" max="16" width="1" style="5" customWidth="1"/>
    <col min="17" max="18" width="8.625" style="5" customWidth="1"/>
    <col min="19" max="19" width="9.625" style="5" customWidth="1"/>
    <col min="20" max="23" width="8.625" style="5" customWidth="1"/>
    <col min="24" max="24" width="9.625" style="5" customWidth="1"/>
    <col min="25" max="25" width="9.75" style="5" bestFit="1" customWidth="1"/>
    <col min="26" max="26" width="8.625" style="5" customWidth="1"/>
    <col min="27" max="27" width="1" style="5" customWidth="1"/>
    <col min="28" max="28" width="8.625" style="5" customWidth="1"/>
    <col min="29" max="29" width="1" style="5" customWidth="1"/>
    <col min="30" max="31" width="6.625" style="5" customWidth="1"/>
    <col min="32" max="32" width="8.5" style="5" customWidth="1"/>
    <col min="33" max="33" width="10.625" style="5" customWidth="1"/>
    <col min="34" max="34" width="6.625" style="5" customWidth="1"/>
    <col min="35" max="36" width="7.625" style="5" customWidth="1"/>
    <col min="37" max="38" width="6.625" style="5" customWidth="1"/>
    <col min="39" max="39" width="7.625" style="5" customWidth="1"/>
    <col min="40" max="40" width="9.625" style="5" customWidth="1"/>
    <col min="41" max="42" width="6.625" style="5" customWidth="1"/>
    <col min="43" max="43" width="7.625" style="5" customWidth="1"/>
    <col min="44" max="44" width="1" style="5" customWidth="1"/>
    <col min="45" max="45" width="8.625" style="5" customWidth="1"/>
    <col min="46" max="46" width="1" style="5" customWidth="1"/>
    <col min="47" max="48" width="8.625" style="5" customWidth="1"/>
    <col min="49" max="49" width="9.625" style="5" customWidth="1"/>
    <col min="50" max="53" width="8.625" style="5" customWidth="1"/>
    <col min="54" max="54" width="9.625" style="5" customWidth="1"/>
    <col min="55" max="56" width="8.625" style="5" customWidth="1"/>
    <col min="57" max="16384" width="9" style="6"/>
  </cols>
  <sheetData>
    <row r="1" spans="1:56" s="72" customFormat="1" ht="13.5" customHeight="1">
      <c r="A1" s="7" t="s">
        <v>95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1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1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1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</row>
    <row r="2" spans="1:56" s="72" customFormat="1" ht="13.5" customHeight="1">
      <c r="A2" s="71"/>
      <c r="B2" s="7" t="s">
        <v>0</v>
      </c>
      <c r="C2" s="7"/>
      <c r="D2" s="71"/>
      <c r="E2" s="7"/>
      <c r="F2" s="7"/>
      <c r="G2" s="7"/>
      <c r="H2" s="7"/>
      <c r="I2" s="7"/>
      <c r="J2" s="7"/>
      <c r="K2" s="7"/>
      <c r="L2" s="7"/>
      <c r="M2" s="7"/>
      <c r="N2" s="71"/>
      <c r="O2" s="7" t="s">
        <v>89</v>
      </c>
      <c r="P2" s="7"/>
      <c r="Q2" s="73"/>
      <c r="R2" s="7"/>
      <c r="S2" s="7"/>
      <c r="T2" s="7"/>
      <c r="U2" s="7"/>
      <c r="V2" s="7"/>
      <c r="W2" s="7"/>
      <c r="X2" s="7"/>
      <c r="Y2" s="7"/>
      <c r="Z2" s="7"/>
      <c r="AA2" s="71"/>
      <c r="AB2" s="7" t="s">
        <v>90</v>
      </c>
      <c r="AC2" s="7"/>
      <c r="AD2" s="71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1"/>
      <c r="AS2" s="71" t="s">
        <v>1</v>
      </c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</row>
    <row r="3" spans="1:56" ht="10.5" customHeight="1">
      <c r="A3" s="8"/>
      <c r="B3" s="8"/>
      <c r="C3" s="8"/>
      <c r="D3" s="8"/>
      <c r="E3" s="4"/>
      <c r="F3" s="4"/>
      <c r="G3" s="4"/>
      <c r="H3" s="4"/>
      <c r="I3" s="4"/>
      <c r="J3" s="4"/>
      <c r="K3" s="4"/>
      <c r="L3" s="4"/>
      <c r="M3" s="4"/>
      <c r="N3" s="8"/>
      <c r="O3" s="8"/>
      <c r="P3" s="8"/>
      <c r="Q3" s="8"/>
      <c r="R3" s="4"/>
      <c r="S3" s="4"/>
      <c r="T3" s="4"/>
      <c r="U3" s="4"/>
      <c r="V3" s="4"/>
      <c r="W3" s="4"/>
      <c r="X3" s="4"/>
      <c r="Y3" s="4"/>
      <c r="Z3" s="4"/>
      <c r="AA3" s="8"/>
      <c r="AB3" s="8"/>
      <c r="AC3" s="8"/>
      <c r="AD3" s="8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8"/>
      <c r="AS3" s="8"/>
      <c r="AT3" s="8"/>
      <c r="AU3" s="8"/>
      <c r="AV3" s="4"/>
      <c r="AW3" s="4"/>
      <c r="AX3" s="4"/>
      <c r="AY3" s="4"/>
      <c r="AZ3" s="4"/>
      <c r="BA3" s="4"/>
      <c r="BB3" s="4"/>
      <c r="BC3" s="4"/>
      <c r="BD3" s="4"/>
    </row>
    <row r="4" spans="1:56" ht="13.5" customHeight="1">
      <c r="A4" s="9"/>
      <c r="B4" s="77" t="s">
        <v>6</v>
      </c>
      <c r="C4" s="10"/>
      <c r="D4" s="74" t="s">
        <v>96</v>
      </c>
      <c r="E4" s="75"/>
      <c r="F4" s="75"/>
      <c r="G4" s="75"/>
      <c r="H4" s="80"/>
      <c r="I4" s="74" t="s">
        <v>72</v>
      </c>
      <c r="J4" s="75"/>
      <c r="K4" s="75"/>
      <c r="L4" s="75"/>
      <c r="M4" s="76"/>
      <c r="N4" s="9"/>
      <c r="O4" s="77" t="s">
        <v>6</v>
      </c>
      <c r="P4" s="10"/>
      <c r="Q4" s="74" t="s">
        <v>73</v>
      </c>
      <c r="R4" s="81"/>
      <c r="S4" s="81"/>
      <c r="T4" s="81"/>
      <c r="U4" s="82"/>
      <c r="V4" s="74" t="s">
        <v>2</v>
      </c>
      <c r="W4" s="75"/>
      <c r="X4" s="75"/>
      <c r="Y4" s="75"/>
      <c r="Z4" s="76"/>
      <c r="AA4" s="9"/>
      <c r="AB4" s="77" t="s">
        <v>6</v>
      </c>
      <c r="AC4" s="10"/>
      <c r="AD4" s="74" t="s">
        <v>73</v>
      </c>
      <c r="AE4" s="81"/>
      <c r="AF4" s="81"/>
      <c r="AG4" s="81"/>
      <c r="AH4" s="81"/>
      <c r="AI4" s="81"/>
      <c r="AJ4" s="82"/>
      <c r="AK4" s="74" t="s">
        <v>74</v>
      </c>
      <c r="AL4" s="75"/>
      <c r="AM4" s="75"/>
      <c r="AN4" s="75"/>
      <c r="AO4" s="75"/>
      <c r="AP4" s="75"/>
      <c r="AQ4" s="76"/>
      <c r="AR4" s="9"/>
      <c r="AS4" s="77" t="s">
        <v>6</v>
      </c>
      <c r="AT4" s="10"/>
      <c r="AU4" s="74" t="s">
        <v>94</v>
      </c>
      <c r="AV4" s="75"/>
      <c r="AW4" s="75"/>
      <c r="AX4" s="75"/>
      <c r="AY4" s="80"/>
      <c r="AZ4" s="74" t="s">
        <v>75</v>
      </c>
      <c r="BA4" s="75"/>
      <c r="BB4" s="75"/>
      <c r="BC4" s="75"/>
      <c r="BD4" s="76"/>
    </row>
    <row r="5" spans="1:56" ht="13.5" customHeight="1">
      <c r="A5" s="11"/>
      <c r="B5" s="78"/>
      <c r="C5" s="12"/>
      <c r="D5" s="13" t="s">
        <v>76</v>
      </c>
      <c r="E5" s="13" t="s">
        <v>77</v>
      </c>
      <c r="F5" s="13" t="s">
        <v>78</v>
      </c>
      <c r="G5" s="13" t="s">
        <v>3</v>
      </c>
      <c r="H5" s="14" t="s">
        <v>4</v>
      </c>
      <c r="I5" s="13" t="s">
        <v>76</v>
      </c>
      <c r="J5" s="13" t="s">
        <v>77</v>
      </c>
      <c r="K5" s="13" t="s">
        <v>78</v>
      </c>
      <c r="L5" s="13" t="s">
        <v>3</v>
      </c>
      <c r="M5" s="15" t="s">
        <v>4</v>
      </c>
      <c r="N5" s="11"/>
      <c r="O5" s="78"/>
      <c r="P5" s="12"/>
      <c r="Q5" s="13" t="s">
        <v>76</v>
      </c>
      <c r="R5" s="13" t="s">
        <v>77</v>
      </c>
      <c r="S5" s="13" t="s">
        <v>78</v>
      </c>
      <c r="T5" s="13" t="s">
        <v>3</v>
      </c>
      <c r="U5" s="14" t="s">
        <v>4</v>
      </c>
      <c r="V5" s="13" t="s">
        <v>76</v>
      </c>
      <c r="W5" s="13" t="s">
        <v>77</v>
      </c>
      <c r="X5" s="13" t="s">
        <v>78</v>
      </c>
      <c r="Y5" s="13" t="s">
        <v>3</v>
      </c>
      <c r="Z5" s="15" t="s">
        <v>4</v>
      </c>
      <c r="AA5" s="11"/>
      <c r="AB5" s="78"/>
      <c r="AC5" s="12"/>
      <c r="AD5" s="13" t="s">
        <v>76</v>
      </c>
      <c r="AE5" s="13" t="s">
        <v>79</v>
      </c>
      <c r="AF5" s="13" t="s">
        <v>77</v>
      </c>
      <c r="AG5" s="13" t="s">
        <v>78</v>
      </c>
      <c r="AH5" s="13" t="s">
        <v>3</v>
      </c>
      <c r="AI5" s="13" t="s">
        <v>4</v>
      </c>
      <c r="AJ5" s="14" t="s">
        <v>5</v>
      </c>
      <c r="AK5" s="13" t="s">
        <v>76</v>
      </c>
      <c r="AL5" s="13" t="s">
        <v>79</v>
      </c>
      <c r="AM5" s="13" t="s">
        <v>77</v>
      </c>
      <c r="AN5" s="13" t="s">
        <v>78</v>
      </c>
      <c r="AO5" s="13" t="s">
        <v>80</v>
      </c>
      <c r="AP5" s="13" t="s">
        <v>4</v>
      </c>
      <c r="AQ5" s="15" t="s">
        <v>5</v>
      </c>
      <c r="AR5" s="11"/>
      <c r="AS5" s="78"/>
      <c r="AT5" s="12"/>
      <c r="AU5" s="13" t="s">
        <v>76</v>
      </c>
      <c r="AV5" s="13" t="s">
        <v>77</v>
      </c>
      <c r="AW5" s="13" t="s">
        <v>78</v>
      </c>
      <c r="AX5" s="13" t="s">
        <v>3</v>
      </c>
      <c r="AY5" s="14" t="s">
        <v>4</v>
      </c>
      <c r="AZ5" s="13" t="s">
        <v>76</v>
      </c>
      <c r="BA5" s="13" t="s">
        <v>77</v>
      </c>
      <c r="BB5" s="13" t="s">
        <v>78</v>
      </c>
      <c r="BC5" s="13" t="s">
        <v>3</v>
      </c>
      <c r="BD5" s="15" t="s">
        <v>4</v>
      </c>
    </row>
    <row r="6" spans="1:56" ht="13.5" customHeight="1">
      <c r="A6" s="11"/>
      <c r="B6" s="78"/>
      <c r="C6" s="12"/>
      <c r="D6" s="13" t="s">
        <v>81</v>
      </c>
      <c r="E6" s="13" t="s">
        <v>82</v>
      </c>
      <c r="F6" s="13" t="s">
        <v>83</v>
      </c>
      <c r="G6" s="13"/>
      <c r="H6" s="16"/>
      <c r="I6" s="13" t="s">
        <v>81</v>
      </c>
      <c r="J6" s="13" t="s">
        <v>82</v>
      </c>
      <c r="K6" s="13" t="s">
        <v>83</v>
      </c>
      <c r="L6" s="17"/>
      <c r="M6" s="18"/>
      <c r="N6" s="11"/>
      <c r="O6" s="78"/>
      <c r="P6" s="12"/>
      <c r="Q6" s="13" t="s">
        <v>81</v>
      </c>
      <c r="R6" s="13" t="s">
        <v>82</v>
      </c>
      <c r="S6" s="13" t="s">
        <v>83</v>
      </c>
      <c r="T6" s="13"/>
      <c r="U6" s="16"/>
      <c r="V6" s="13" t="s">
        <v>81</v>
      </c>
      <c r="W6" s="13" t="s">
        <v>82</v>
      </c>
      <c r="X6" s="13" t="s">
        <v>83</v>
      </c>
      <c r="Y6" s="17"/>
      <c r="Z6" s="18"/>
      <c r="AA6" s="11"/>
      <c r="AB6" s="78"/>
      <c r="AC6" s="12"/>
      <c r="AD6" s="13" t="s">
        <v>81</v>
      </c>
      <c r="AE6" s="13" t="s">
        <v>82</v>
      </c>
      <c r="AF6" s="13" t="s">
        <v>83</v>
      </c>
      <c r="AG6" s="13" t="s">
        <v>84</v>
      </c>
      <c r="AH6" s="17"/>
      <c r="AI6" s="17"/>
      <c r="AJ6" s="19"/>
      <c r="AK6" s="13" t="s">
        <v>81</v>
      </c>
      <c r="AL6" s="13" t="s">
        <v>82</v>
      </c>
      <c r="AM6" s="13" t="s">
        <v>83</v>
      </c>
      <c r="AN6" s="13" t="s">
        <v>84</v>
      </c>
      <c r="AO6" s="13"/>
      <c r="AP6" s="13"/>
      <c r="AQ6" s="15"/>
      <c r="AR6" s="11"/>
      <c r="AS6" s="78"/>
      <c r="AT6" s="12"/>
      <c r="AU6" s="13" t="s">
        <v>81</v>
      </c>
      <c r="AV6" s="13" t="s">
        <v>82</v>
      </c>
      <c r="AW6" s="13" t="s">
        <v>83</v>
      </c>
      <c r="AX6" s="13"/>
      <c r="AY6" s="16"/>
      <c r="AZ6" s="13" t="s">
        <v>81</v>
      </c>
      <c r="BA6" s="13" t="s">
        <v>82</v>
      </c>
      <c r="BB6" s="13" t="s">
        <v>83</v>
      </c>
      <c r="BC6" s="17"/>
      <c r="BD6" s="18"/>
    </row>
    <row r="7" spans="1:56" ht="13.5" customHeight="1">
      <c r="A7" s="20"/>
      <c r="B7" s="79"/>
      <c r="C7" s="21"/>
      <c r="D7" s="22" t="s">
        <v>91</v>
      </c>
      <c r="E7" s="22" t="s">
        <v>7</v>
      </c>
      <c r="F7" s="22" t="s">
        <v>8</v>
      </c>
      <c r="G7" s="22" t="s">
        <v>9</v>
      </c>
      <c r="H7" s="22" t="s">
        <v>10</v>
      </c>
      <c r="I7" s="22" t="s">
        <v>91</v>
      </c>
      <c r="J7" s="22" t="s">
        <v>7</v>
      </c>
      <c r="K7" s="22" t="s">
        <v>8</v>
      </c>
      <c r="L7" s="22" t="s">
        <v>9</v>
      </c>
      <c r="M7" s="22" t="s">
        <v>10</v>
      </c>
      <c r="N7" s="20"/>
      <c r="O7" s="79"/>
      <c r="P7" s="21"/>
      <c r="Q7" s="22" t="s">
        <v>91</v>
      </c>
      <c r="R7" s="22" t="s">
        <v>7</v>
      </c>
      <c r="S7" s="22" t="s">
        <v>8</v>
      </c>
      <c r="T7" s="22" t="s">
        <v>9</v>
      </c>
      <c r="U7" s="22" t="s">
        <v>10</v>
      </c>
      <c r="V7" s="22" t="s">
        <v>91</v>
      </c>
      <c r="W7" s="22" t="s">
        <v>7</v>
      </c>
      <c r="X7" s="22" t="s">
        <v>8</v>
      </c>
      <c r="Y7" s="22" t="s">
        <v>9</v>
      </c>
      <c r="Z7" s="22" t="s">
        <v>10</v>
      </c>
      <c r="AA7" s="20"/>
      <c r="AB7" s="79"/>
      <c r="AC7" s="21"/>
      <c r="AD7" s="22" t="s">
        <v>91</v>
      </c>
      <c r="AE7" s="22" t="s">
        <v>92</v>
      </c>
      <c r="AF7" s="22" t="s">
        <v>7</v>
      </c>
      <c r="AG7" s="22" t="s">
        <v>8</v>
      </c>
      <c r="AH7" s="22" t="s">
        <v>11</v>
      </c>
      <c r="AI7" s="23" t="s">
        <v>12</v>
      </c>
      <c r="AJ7" s="22" t="s">
        <v>10</v>
      </c>
      <c r="AK7" s="22" t="s">
        <v>91</v>
      </c>
      <c r="AL7" s="22" t="s">
        <v>92</v>
      </c>
      <c r="AM7" s="22" t="s">
        <v>7</v>
      </c>
      <c r="AN7" s="22" t="s">
        <v>8</v>
      </c>
      <c r="AO7" s="22" t="s">
        <v>11</v>
      </c>
      <c r="AP7" s="23" t="s">
        <v>12</v>
      </c>
      <c r="AQ7" s="22" t="s">
        <v>10</v>
      </c>
      <c r="AR7" s="20"/>
      <c r="AS7" s="79"/>
      <c r="AT7" s="21"/>
      <c r="AU7" s="22" t="s">
        <v>91</v>
      </c>
      <c r="AV7" s="22" t="s">
        <v>7</v>
      </c>
      <c r="AW7" s="22" t="s">
        <v>8</v>
      </c>
      <c r="AX7" s="22" t="s">
        <v>9</v>
      </c>
      <c r="AY7" s="22" t="s">
        <v>10</v>
      </c>
      <c r="AZ7" s="22" t="s">
        <v>91</v>
      </c>
      <c r="BA7" s="22" t="s">
        <v>7</v>
      </c>
      <c r="BB7" s="22" t="s">
        <v>8</v>
      </c>
      <c r="BC7" s="22" t="s">
        <v>9</v>
      </c>
      <c r="BD7" s="22" t="s">
        <v>10</v>
      </c>
    </row>
    <row r="8" spans="1:56" ht="13.5" customHeight="1">
      <c r="A8" s="24"/>
      <c r="B8" s="3" t="s">
        <v>13</v>
      </c>
      <c r="C8" s="25"/>
      <c r="D8" s="26">
        <v>1960</v>
      </c>
      <c r="E8" s="26">
        <v>215044</v>
      </c>
      <c r="F8" s="26">
        <v>19270919</v>
      </c>
      <c r="G8" s="27">
        <f t="shared" ref="G8:G67" si="0">IF(D8=0,"",ROUND(E8/D8,1))</f>
        <v>109.7</v>
      </c>
      <c r="H8" s="28">
        <f t="shared" ref="H8:H67" si="1">IF(E8=0,"",ROUND(F8/E8*1000,0))</f>
        <v>89614</v>
      </c>
      <c r="I8" s="26">
        <v>22</v>
      </c>
      <c r="J8" s="26">
        <v>3613</v>
      </c>
      <c r="K8" s="26">
        <v>297586</v>
      </c>
      <c r="L8" s="27">
        <f t="shared" ref="L8:L67" si="2">IF(I8=0,"",ROUND(J8/I8,1))</f>
        <v>164.2</v>
      </c>
      <c r="M8" s="28">
        <f t="shared" ref="M8:M67" si="3">IF(J8=0,"",ROUND(K8/J8*1000,0))</f>
        <v>82365</v>
      </c>
      <c r="N8" s="24"/>
      <c r="O8" s="3" t="s">
        <v>13</v>
      </c>
      <c r="P8" s="25"/>
      <c r="Q8" s="26">
        <v>7</v>
      </c>
      <c r="R8" s="26">
        <v>1038</v>
      </c>
      <c r="S8" s="26">
        <v>89001</v>
      </c>
      <c r="T8" s="27">
        <f t="shared" ref="T8:T67" si="4">IF(Q8=0,"",ROUND(R8/Q8,1))</f>
        <v>148.30000000000001</v>
      </c>
      <c r="U8" s="28">
        <f t="shared" ref="U8:U67" si="5">IF(R8=0,"",ROUND(S8/R8*1000,0))</f>
        <v>85743</v>
      </c>
      <c r="V8" s="26">
        <v>237</v>
      </c>
      <c r="W8" s="26">
        <v>27401</v>
      </c>
      <c r="X8" s="26">
        <v>2608920</v>
      </c>
      <c r="Y8" s="27">
        <f t="shared" ref="Y8:Y67" si="6">IF(V8=0,"",ROUND(W8/V8,1))</f>
        <v>115.6</v>
      </c>
      <c r="Z8" s="28">
        <f t="shared" ref="Z8:Z67" si="7">IF(W8=0,"",ROUND(X8/W8*1000,0))</f>
        <v>95213</v>
      </c>
      <c r="AA8" s="24"/>
      <c r="AB8" s="3" t="s">
        <v>13</v>
      </c>
      <c r="AC8" s="25"/>
      <c r="AD8" s="26">
        <v>49</v>
      </c>
      <c r="AE8" s="26">
        <v>2243</v>
      </c>
      <c r="AF8" s="26">
        <v>121941</v>
      </c>
      <c r="AG8" s="26">
        <v>15354870</v>
      </c>
      <c r="AH8" s="27">
        <f t="shared" ref="AH8:AI39" si="8">IF(AD8=0,"",ROUND(AE8/AD8,1))</f>
        <v>45.8</v>
      </c>
      <c r="AI8" s="27">
        <f t="shared" si="8"/>
        <v>54.4</v>
      </c>
      <c r="AJ8" s="28">
        <f t="shared" ref="AJ8:AJ67" si="9">IF(AF8=0,"",ROUND(AG8/AF8*1000,0))</f>
        <v>125920</v>
      </c>
      <c r="AK8" s="26">
        <v>39</v>
      </c>
      <c r="AL8" s="26">
        <v>389</v>
      </c>
      <c r="AM8" s="26">
        <v>15328</v>
      </c>
      <c r="AN8" s="26">
        <v>1474952</v>
      </c>
      <c r="AO8" s="27">
        <f t="shared" ref="AO8:AP39" si="10">IF(AK8=0,"",ROUND(AL8/AK8,1))</f>
        <v>10</v>
      </c>
      <c r="AP8" s="27">
        <f t="shared" si="10"/>
        <v>39.4</v>
      </c>
      <c r="AQ8" s="29">
        <f t="shared" ref="AQ8:AQ67" si="11">IF(AM8=0,"",ROUND(AN8/AM8*1000,0))</f>
        <v>96226</v>
      </c>
      <c r="AR8" s="24"/>
      <c r="AS8" s="3" t="s">
        <v>13</v>
      </c>
      <c r="AT8" s="25"/>
      <c r="AU8" s="26">
        <v>53</v>
      </c>
      <c r="AV8" s="30">
        <v>48667</v>
      </c>
      <c r="AW8" s="30">
        <v>5571472</v>
      </c>
      <c r="AX8" s="31">
        <f t="shared" ref="AX8:AX67" si="12">IF(AU8=0,"",ROUND(AV8/AU8,1))</f>
        <v>918.2</v>
      </c>
      <c r="AY8" s="28">
        <f t="shared" ref="AY8:AY67" si="13">IF(AV8=0,"",ROUND(AW8/AV8*1000,0))</f>
        <v>114482</v>
      </c>
      <c r="AZ8" s="30">
        <v>97</v>
      </c>
      <c r="BA8" s="30">
        <v>85263</v>
      </c>
      <c r="BB8" s="30">
        <v>8530189</v>
      </c>
      <c r="BC8" s="31">
        <f t="shared" ref="BC8:BC67" si="14">IF(AZ8=0,"",ROUND(BA8/AZ8,1))</f>
        <v>879</v>
      </c>
      <c r="BD8" s="28">
        <f t="shared" ref="BD8:BD67" si="15">IF(BA8=0,"",ROUND(BB8/BA8*1000,0))</f>
        <v>100046</v>
      </c>
    </row>
    <row r="9" spans="1:56" ht="13.5" customHeight="1">
      <c r="A9" s="24"/>
      <c r="B9" s="3" t="s">
        <v>14</v>
      </c>
      <c r="C9" s="25"/>
      <c r="D9" s="2">
        <v>2937</v>
      </c>
      <c r="E9" s="2">
        <v>313652</v>
      </c>
      <c r="F9" s="2">
        <v>25720068</v>
      </c>
      <c r="G9" s="32">
        <f t="shared" si="0"/>
        <v>106.8</v>
      </c>
      <c r="H9" s="33">
        <f t="shared" si="1"/>
        <v>82002</v>
      </c>
      <c r="I9" s="2">
        <v>21</v>
      </c>
      <c r="J9" s="2">
        <v>2072</v>
      </c>
      <c r="K9" s="2">
        <v>164538</v>
      </c>
      <c r="L9" s="32">
        <f t="shared" si="2"/>
        <v>98.7</v>
      </c>
      <c r="M9" s="34">
        <f t="shared" si="3"/>
        <v>79410</v>
      </c>
      <c r="N9" s="24"/>
      <c r="O9" s="3" t="s">
        <v>14</v>
      </c>
      <c r="P9" s="25"/>
      <c r="Q9" s="2">
        <v>18</v>
      </c>
      <c r="R9" s="2">
        <v>3501</v>
      </c>
      <c r="S9" s="2">
        <v>441819</v>
      </c>
      <c r="T9" s="32">
        <f t="shared" si="4"/>
        <v>194.5</v>
      </c>
      <c r="U9" s="33">
        <f t="shared" si="5"/>
        <v>126198</v>
      </c>
      <c r="V9" s="2">
        <v>257</v>
      </c>
      <c r="W9" s="2">
        <v>32558</v>
      </c>
      <c r="X9" s="2">
        <v>2854765</v>
      </c>
      <c r="Y9" s="32">
        <f t="shared" si="6"/>
        <v>126.7</v>
      </c>
      <c r="Z9" s="34">
        <f t="shared" si="7"/>
        <v>87682</v>
      </c>
      <c r="AA9" s="24"/>
      <c r="AB9" s="3" t="s">
        <v>14</v>
      </c>
      <c r="AC9" s="25"/>
      <c r="AD9" s="2">
        <v>206</v>
      </c>
      <c r="AE9" s="2">
        <v>7780</v>
      </c>
      <c r="AF9" s="2">
        <v>401535</v>
      </c>
      <c r="AG9" s="2">
        <v>50407680</v>
      </c>
      <c r="AH9" s="32">
        <f t="shared" si="8"/>
        <v>37.799999999999997</v>
      </c>
      <c r="AI9" s="32">
        <f t="shared" si="8"/>
        <v>51.6</v>
      </c>
      <c r="AJ9" s="33">
        <f t="shared" si="9"/>
        <v>125537</v>
      </c>
      <c r="AK9" s="2">
        <v>75</v>
      </c>
      <c r="AL9" s="2">
        <v>428</v>
      </c>
      <c r="AM9" s="2">
        <v>21596</v>
      </c>
      <c r="AN9" s="2">
        <v>1990198</v>
      </c>
      <c r="AO9" s="32">
        <f t="shared" si="10"/>
        <v>5.7</v>
      </c>
      <c r="AP9" s="32">
        <f t="shared" si="10"/>
        <v>50.5</v>
      </c>
      <c r="AQ9" s="34">
        <f t="shared" si="11"/>
        <v>92156</v>
      </c>
      <c r="AR9" s="24"/>
      <c r="AS9" s="3" t="s">
        <v>14</v>
      </c>
      <c r="AT9" s="25"/>
      <c r="AU9" s="2">
        <v>84</v>
      </c>
      <c r="AV9" s="35">
        <v>140414</v>
      </c>
      <c r="AW9" s="35">
        <v>18073987</v>
      </c>
      <c r="AX9" s="36">
        <f t="shared" si="12"/>
        <v>1671.6</v>
      </c>
      <c r="AY9" s="33">
        <f t="shared" si="13"/>
        <v>128719</v>
      </c>
      <c r="AZ9" s="35">
        <v>30</v>
      </c>
      <c r="BA9" s="35">
        <v>56031</v>
      </c>
      <c r="BB9" s="35">
        <v>5416395</v>
      </c>
      <c r="BC9" s="36">
        <f t="shared" si="14"/>
        <v>1867.7</v>
      </c>
      <c r="BD9" s="34">
        <f t="shared" si="15"/>
        <v>96668</v>
      </c>
    </row>
    <row r="10" spans="1:56" ht="13.5" customHeight="1">
      <c r="A10" s="24"/>
      <c r="B10" s="3" t="s">
        <v>15</v>
      </c>
      <c r="C10" s="25"/>
      <c r="D10" s="2">
        <v>296</v>
      </c>
      <c r="E10" s="2">
        <v>32409</v>
      </c>
      <c r="F10" s="2">
        <v>2547105</v>
      </c>
      <c r="G10" s="32">
        <f t="shared" si="0"/>
        <v>109.5</v>
      </c>
      <c r="H10" s="33">
        <f t="shared" si="1"/>
        <v>78593</v>
      </c>
      <c r="I10" s="2">
        <v>5</v>
      </c>
      <c r="J10" s="2">
        <v>631</v>
      </c>
      <c r="K10" s="2">
        <v>48628</v>
      </c>
      <c r="L10" s="32">
        <f t="shared" si="2"/>
        <v>126.2</v>
      </c>
      <c r="M10" s="34">
        <f t="shared" si="3"/>
        <v>77065</v>
      </c>
      <c r="N10" s="24"/>
      <c r="O10" s="3" t="s">
        <v>15</v>
      </c>
      <c r="P10" s="25"/>
      <c r="Q10" s="2">
        <v>0</v>
      </c>
      <c r="R10" s="2">
        <v>0</v>
      </c>
      <c r="S10" s="2">
        <v>0</v>
      </c>
      <c r="T10" s="32" t="str">
        <f t="shared" si="4"/>
        <v/>
      </c>
      <c r="U10" s="33" t="str">
        <f t="shared" si="5"/>
        <v/>
      </c>
      <c r="V10" s="2">
        <v>14</v>
      </c>
      <c r="W10" s="2">
        <v>1751</v>
      </c>
      <c r="X10" s="2">
        <v>154851</v>
      </c>
      <c r="Y10" s="32">
        <f t="shared" si="6"/>
        <v>125.1</v>
      </c>
      <c r="Z10" s="34">
        <f t="shared" si="7"/>
        <v>88436</v>
      </c>
      <c r="AA10" s="24"/>
      <c r="AB10" s="3" t="s">
        <v>15</v>
      </c>
      <c r="AC10" s="25"/>
      <c r="AD10" s="2">
        <v>2</v>
      </c>
      <c r="AE10" s="2">
        <v>36</v>
      </c>
      <c r="AF10" s="2">
        <v>1945</v>
      </c>
      <c r="AG10" s="2">
        <v>177212</v>
      </c>
      <c r="AH10" s="32">
        <f t="shared" si="8"/>
        <v>18</v>
      </c>
      <c r="AI10" s="32">
        <f t="shared" si="8"/>
        <v>54</v>
      </c>
      <c r="AJ10" s="33">
        <f t="shared" si="9"/>
        <v>91112</v>
      </c>
      <c r="AK10" s="2">
        <v>1</v>
      </c>
      <c r="AL10" s="2">
        <v>27</v>
      </c>
      <c r="AM10" s="2">
        <v>967</v>
      </c>
      <c r="AN10" s="2">
        <v>76996</v>
      </c>
      <c r="AO10" s="32">
        <f t="shared" si="10"/>
        <v>27</v>
      </c>
      <c r="AP10" s="32">
        <f t="shared" si="10"/>
        <v>35.799999999999997</v>
      </c>
      <c r="AQ10" s="34">
        <f t="shared" si="11"/>
        <v>79624</v>
      </c>
      <c r="AR10" s="24"/>
      <c r="AS10" s="3" t="s">
        <v>15</v>
      </c>
      <c r="AT10" s="25"/>
      <c r="AU10" s="2">
        <v>6</v>
      </c>
      <c r="AV10" s="35">
        <v>1354</v>
      </c>
      <c r="AW10" s="35">
        <v>124927</v>
      </c>
      <c r="AX10" s="36">
        <f t="shared" si="12"/>
        <v>225.7</v>
      </c>
      <c r="AY10" s="33">
        <f t="shared" si="13"/>
        <v>92265</v>
      </c>
      <c r="AZ10" s="35">
        <v>26</v>
      </c>
      <c r="BA10" s="35">
        <v>32422</v>
      </c>
      <c r="BB10" s="35">
        <v>2514442</v>
      </c>
      <c r="BC10" s="36">
        <f t="shared" si="14"/>
        <v>1247</v>
      </c>
      <c r="BD10" s="34">
        <f t="shared" si="15"/>
        <v>77554</v>
      </c>
    </row>
    <row r="11" spans="1:56" ht="13.5" customHeight="1">
      <c r="A11" s="24"/>
      <c r="B11" s="3" t="s">
        <v>16</v>
      </c>
      <c r="C11" s="25"/>
      <c r="D11" s="2">
        <v>987</v>
      </c>
      <c r="E11" s="2">
        <v>111942</v>
      </c>
      <c r="F11" s="2">
        <v>8721130</v>
      </c>
      <c r="G11" s="32">
        <f t="shared" si="0"/>
        <v>113.4</v>
      </c>
      <c r="H11" s="33">
        <f t="shared" si="1"/>
        <v>77908</v>
      </c>
      <c r="I11" s="2">
        <v>10</v>
      </c>
      <c r="J11" s="2">
        <v>1416</v>
      </c>
      <c r="K11" s="2">
        <v>98535</v>
      </c>
      <c r="L11" s="32">
        <f t="shared" si="2"/>
        <v>141.6</v>
      </c>
      <c r="M11" s="34">
        <f t="shared" si="3"/>
        <v>69587</v>
      </c>
      <c r="N11" s="24"/>
      <c r="O11" s="3" t="s">
        <v>16</v>
      </c>
      <c r="P11" s="25"/>
      <c r="Q11" s="2">
        <v>6</v>
      </c>
      <c r="R11" s="2">
        <v>13213</v>
      </c>
      <c r="S11" s="2">
        <v>1701911</v>
      </c>
      <c r="T11" s="32">
        <f t="shared" si="4"/>
        <v>2202.1999999999998</v>
      </c>
      <c r="U11" s="33">
        <f t="shared" si="5"/>
        <v>128806</v>
      </c>
      <c r="V11" s="2">
        <v>93</v>
      </c>
      <c r="W11" s="2">
        <v>12200</v>
      </c>
      <c r="X11" s="2">
        <v>1068538</v>
      </c>
      <c r="Y11" s="32">
        <f t="shared" si="6"/>
        <v>131.19999999999999</v>
      </c>
      <c r="Z11" s="34">
        <f t="shared" si="7"/>
        <v>87585</v>
      </c>
      <c r="AA11" s="24"/>
      <c r="AB11" s="3" t="s">
        <v>16</v>
      </c>
      <c r="AC11" s="25"/>
      <c r="AD11" s="2">
        <v>6</v>
      </c>
      <c r="AE11" s="2">
        <v>101</v>
      </c>
      <c r="AF11" s="2">
        <v>6882</v>
      </c>
      <c r="AG11" s="2">
        <v>700065</v>
      </c>
      <c r="AH11" s="32">
        <f t="shared" si="8"/>
        <v>16.8</v>
      </c>
      <c r="AI11" s="32">
        <f t="shared" si="8"/>
        <v>68.099999999999994</v>
      </c>
      <c r="AJ11" s="33">
        <f t="shared" si="9"/>
        <v>101724</v>
      </c>
      <c r="AK11" s="2">
        <v>14</v>
      </c>
      <c r="AL11" s="2">
        <v>125</v>
      </c>
      <c r="AM11" s="2">
        <v>7772</v>
      </c>
      <c r="AN11" s="2">
        <v>713811</v>
      </c>
      <c r="AO11" s="32">
        <f t="shared" si="10"/>
        <v>8.9</v>
      </c>
      <c r="AP11" s="32">
        <f t="shared" si="10"/>
        <v>62.2</v>
      </c>
      <c r="AQ11" s="34">
        <f t="shared" si="11"/>
        <v>91844</v>
      </c>
      <c r="AR11" s="24"/>
      <c r="AS11" s="3" t="s">
        <v>16</v>
      </c>
      <c r="AT11" s="25"/>
      <c r="AU11" s="2">
        <v>17</v>
      </c>
      <c r="AV11" s="35">
        <v>8749</v>
      </c>
      <c r="AW11" s="35">
        <v>737118</v>
      </c>
      <c r="AX11" s="36">
        <f t="shared" si="12"/>
        <v>514.6</v>
      </c>
      <c r="AY11" s="33">
        <f t="shared" si="13"/>
        <v>84252</v>
      </c>
      <c r="AZ11" s="35">
        <v>28</v>
      </c>
      <c r="BA11" s="35">
        <v>9455</v>
      </c>
      <c r="BB11" s="35">
        <v>611898</v>
      </c>
      <c r="BC11" s="36">
        <f t="shared" si="14"/>
        <v>337.7</v>
      </c>
      <c r="BD11" s="34">
        <f t="shared" si="15"/>
        <v>64717</v>
      </c>
    </row>
    <row r="12" spans="1:56" ht="13.5" customHeight="1">
      <c r="A12" s="24"/>
      <c r="B12" s="3" t="s">
        <v>17</v>
      </c>
      <c r="C12" s="25"/>
      <c r="D12" s="1">
        <v>178</v>
      </c>
      <c r="E12" s="1">
        <v>19949</v>
      </c>
      <c r="F12" s="1">
        <v>1580510</v>
      </c>
      <c r="G12" s="37">
        <f t="shared" si="0"/>
        <v>112.1</v>
      </c>
      <c r="H12" s="38">
        <f t="shared" si="1"/>
        <v>79228</v>
      </c>
      <c r="I12" s="1">
        <v>0</v>
      </c>
      <c r="J12" s="1">
        <v>0</v>
      </c>
      <c r="K12" s="1">
        <v>0</v>
      </c>
      <c r="L12" s="32" t="str">
        <f t="shared" si="2"/>
        <v/>
      </c>
      <c r="M12" s="34" t="str">
        <f t="shared" si="3"/>
        <v/>
      </c>
      <c r="N12" s="24"/>
      <c r="O12" s="3" t="s">
        <v>17</v>
      </c>
      <c r="P12" s="25"/>
      <c r="Q12" s="1">
        <v>0</v>
      </c>
      <c r="R12" s="1">
        <v>0</v>
      </c>
      <c r="S12" s="1">
        <v>0</v>
      </c>
      <c r="T12" s="37" t="str">
        <f t="shared" si="4"/>
        <v/>
      </c>
      <c r="U12" s="38" t="str">
        <f t="shared" si="5"/>
        <v/>
      </c>
      <c r="V12" s="1">
        <v>6</v>
      </c>
      <c r="W12" s="1">
        <v>642</v>
      </c>
      <c r="X12" s="1">
        <v>55913</v>
      </c>
      <c r="Y12" s="32">
        <f t="shared" si="6"/>
        <v>107</v>
      </c>
      <c r="Z12" s="34">
        <f t="shared" si="7"/>
        <v>87092</v>
      </c>
      <c r="AA12" s="24"/>
      <c r="AB12" s="3" t="s">
        <v>17</v>
      </c>
      <c r="AC12" s="25"/>
      <c r="AD12" s="1">
        <v>1</v>
      </c>
      <c r="AE12" s="1">
        <v>15</v>
      </c>
      <c r="AF12" s="1">
        <v>792</v>
      </c>
      <c r="AG12" s="1">
        <v>77014</v>
      </c>
      <c r="AH12" s="37">
        <f t="shared" si="8"/>
        <v>15</v>
      </c>
      <c r="AI12" s="37">
        <f t="shared" si="8"/>
        <v>52.8</v>
      </c>
      <c r="AJ12" s="38">
        <f t="shared" si="9"/>
        <v>97240</v>
      </c>
      <c r="AK12" s="1">
        <v>3</v>
      </c>
      <c r="AL12" s="1">
        <v>14</v>
      </c>
      <c r="AM12" s="1">
        <v>691</v>
      </c>
      <c r="AN12" s="1">
        <v>60877</v>
      </c>
      <c r="AO12" s="32">
        <f t="shared" si="10"/>
        <v>4.7</v>
      </c>
      <c r="AP12" s="32">
        <f t="shared" si="10"/>
        <v>49.4</v>
      </c>
      <c r="AQ12" s="34">
        <f t="shared" si="11"/>
        <v>88100</v>
      </c>
      <c r="AR12" s="24"/>
      <c r="AS12" s="3" t="s">
        <v>17</v>
      </c>
      <c r="AT12" s="25"/>
      <c r="AU12" s="2">
        <v>4</v>
      </c>
      <c r="AV12" s="35">
        <v>1179</v>
      </c>
      <c r="AW12" s="35">
        <v>121815</v>
      </c>
      <c r="AX12" s="36">
        <f t="shared" si="12"/>
        <v>294.8</v>
      </c>
      <c r="AY12" s="33">
        <f t="shared" si="13"/>
        <v>103321</v>
      </c>
      <c r="AZ12" s="35">
        <v>7</v>
      </c>
      <c r="BA12" s="35">
        <v>1699</v>
      </c>
      <c r="BB12" s="35">
        <v>106476</v>
      </c>
      <c r="BC12" s="36">
        <f t="shared" si="14"/>
        <v>242.7</v>
      </c>
      <c r="BD12" s="34">
        <f t="shared" si="15"/>
        <v>62670</v>
      </c>
    </row>
    <row r="13" spans="1:56" ht="13.5" customHeight="1">
      <c r="A13" s="39"/>
      <c r="B13" s="40" t="s">
        <v>18</v>
      </c>
      <c r="C13" s="41"/>
      <c r="D13" s="2">
        <v>362</v>
      </c>
      <c r="E13" s="2">
        <v>41096</v>
      </c>
      <c r="F13" s="2">
        <v>3204309</v>
      </c>
      <c r="G13" s="32">
        <f t="shared" si="0"/>
        <v>113.5</v>
      </c>
      <c r="H13" s="33">
        <f t="shared" si="1"/>
        <v>77971</v>
      </c>
      <c r="I13" s="2">
        <v>1</v>
      </c>
      <c r="J13" s="2">
        <v>100</v>
      </c>
      <c r="K13" s="2">
        <v>8480</v>
      </c>
      <c r="L13" s="42">
        <f t="shared" si="2"/>
        <v>100</v>
      </c>
      <c r="M13" s="43">
        <f t="shared" si="3"/>
        <v>84800</v>
      </c>
      <c r="N13" s="39"/>
      <c r="O13" s="40" t="s">
        <v>18</v>
      </c>
      <c r="P13" s="41"/>
      <c r="Q13" s="2">
        <v>55</v>
      </c>
      <c r="R13" s="2">
        <v>4634</v>
      </c>
      <c r="S13" s="2">
        <v>509666</v>
      </c>
      <c r="T13" s="32">
        <f t="shared" si="4"/>
        <v>84.3</v>
      </c>
      <c r="U13" s="33">
        <f t="shared" si="5"/>
        <v>109984</v>
      </c>
      <c r="V13" s="2">
        <v>25</v>
      </c>
      <c r="W13" s="2">
        <v>2843</v>
      </c>
      <c r="X13" s="2">
        <v>256906</v>
      </c>
      <c r="Y13" s="42">
        <f t="shared" si="6"/>
        <v>113.7</v>
      </c>
      <c r="Z13" s="43">
        <f t="shared" si="7"/>
        <v>90364</v>
      </c>
      <c r="AA13" s="39"/>
      <c r="AB13" s="40" t="s">
        <v>18</v>
      </c>
      <c r="AC13" s="41"/>
      <c r="AD13" s="2">
        <v>5</v>
      </c>
      <c r="AE13" s="2">
        <v>124</v>
      </c>
      <c r="AF13" s="2">
        <v>7074</v>
      </c>
      <c r="AG13" s="2">
        <v>747405</v>
      </c>
      <c r="AH13" s="32">
        <f t="shared" si="8"/>
        <v>24.8</v>
      </c>
      <c r="AI13" s="32">
        <f t="shared" si="8"/>
        <v>57</v>
      </c>
      <c r="AJ13" s="33">
        <f t="shared" si="9"/>
        <v>105655</v>
      </c>
      <c r="AK13" s="2">
        <v>4</v>
      </c>
      <c r="AL13" s="2">
        <v>8</v>
      </c>
      <c r="AM13" s="2">
        <v>648</v>
      </c>
      <c r="AN13" s="2">
        <v>55815</v>
      </c>
      <c r="AO13" s="42">
        <f t="shared" si="10"/>
        <v>2</v>
      </c>
      <c r="AP13" s="42">
        <f t="shared" si="10"/>
        <v>81</v>
      </c>
      <c r="AQ13" s="43">
        <f t="shared" si="11"/>
        <v>86134</v>
      </c>
      <c r="AR13" s="39"/>
      <c r="AS13" s="40" t="s">
        <v>18</v>
      </c>
      <c r="AT13" s="41"/>
      <c r="AU13" s="44">
        <v>5</v>
      </c>
      <c r="AV13" s="45">
        <v>2331</v>
      </c>
      <c r="AW13" s="45">
        <v>252123</v>
      </c>
      <c r="AX13" s="46">
        <f t="shared" si="12"/>
        <v>466.2</v>
      </c>
      <c r="AY13" s="47">
        <f t="shared" si="13"/>
        <v>108161</v>
      </c>
      <c r="AZ13" s="45">
        <v>8</v>
      </c>
      <c r="BA13" s="45">
        <v>5573</v>
      </c>
      <c r="BB13" s="45">
        <v>357324</v>
      </c>
      <c r="BC13" s="46">
        <f t="shared" si="14"/>
        <v>696.6</v>
      </c>
      <c r="BD13" s="43">
        <f t="shared" si="15"/>
        <v>64117</v>
      </c>
    </row>
    <row r="14" spans="1:56" ht="13.5" customHeight="1">
      <c r="A14" s="24"/>
      <c r="B14" s="3" t="s">
        <v>19</v>
      </c>
      <c r="C14" s="25"/>
      <c r="D14" s="2">
        <v>97</v>
      </c>
      <c r="E14" s="2">
        <v>10281</v>
      </c>
      <c r="F14" s="2">
        <v>766287</v>
      </c>
      <c r="G14" s="32">
        <f t="shared" si="0"/>
        <v>106</v>
      </c>
      <c r="H14" s="33">
        <f t="shared" si="1"/>
        <v>74534</v>
      </c>
      <c r="I14" s="2">
        <v>4</v>
      </c>
      <c r="J14" s="2">
        <v>738</v>
      </c>
      <c r="K14" s="2">
        <v>42377</v>
      </c>
      <c r="L14" s="32">
        <f t="shared" si="2"/>
        <v>184.5</v>
      </c>
      <c r="M14" s="34">
        <f t="shared" si="3"/>
        <v>57421</v>
      </c>
      <c r="N14" s="24"/>
      <c r="O14" s="3" t="s">
        <v>19</v>
      </c>
      <c r="P14" s="25"/>
      <c r="Q14" s="2">
        <v>0</v>
      </c>
      <c r="R14" s="2">
        <v>0</v>
      </c>
      <c r="S14" s="2">
        <v>0</v>
      </c>
      <c r="T14" s="32" t="str">
        <f t="shared" si="4"/>
        <v/>
      </c>
      <c r="U14" s="33" t="str">
        <f t="shared" si="5"/>
        <v/>
      </c>
      <c r="V14" s="2">
        <v>5</v>
      </c>
      <c r="W14" s="2">
        <v>542</v>
      </c>
      <c r="X14" s="2">
        <v>50921</v>
      </c>
      <c r="Y14" s="32">
        <f t="shared" si="6"/>
        <v>108.4</v>
      </c>
      <c r="Z14" s="34">
        <f t="shared" si="7"/>
        <v>93950</v>
      </c>
      <c r="AA14" s="24"/>
      <c r="AB14" s="3" t="s">
        <v>19</v>
      </c>
      <c r="AC14" s="25"/>
      <c r="AD14" s="2">
        <v>0</v>
      </c>
      <c r="AE14" s="2">
        <v>0</v>
      </c>
      <c r="AF14" s="2">
        <v>0</v>
      </c>
      <c r="AG14" s="2">
        <v>0</v>
      </c>
      <c r="AH14" s="32" t="str">
        <f t="shared" si="8"/>
        <v/>
      </c>
      <c r="AI14" s="32" t="str">
        <f t="shared" si="8"/>
        <v/>
      </c>
      <c r="AJ14" s="33" t="str">
        <f t="shared" si="9"/>
        <v/>
      </c>
      <c r="AK14" s="2">
        <v>2</v>
      </c>
      <c r="AL14" s="2">
        <v>36</v>
      </c>
      <c r="AM14" s="2">
        <v>1512</v>
      </c>
      <c r="AN14" s="2">
        <v>142267</v>
      </c>
      <c r="AO14" s="32">
        <f t="shared" si="10"/>
        <v>18</v>
      </c>
      <c r="AP14" s="32">
        <f t="shared" si="10"/>
        <v>42</v>
      </c>
      <c r="AQ14" s="34">
        <f t="shared" si="11"/>
        <v>94092</v>
      </c>
      <c r="AR14" s="24"/>
      <c r="AS14" s="3" t="s">
        <v>19</v>
      </c>
      <c r="AT14" s="25"/>
      <c r="AU14" s="2">
        <v>1</v>
      </c>
      <c r="AV14" s="35">
        <v>16</v>
      </c>
      <c r="AW14" s="35">
        <v>1966</v>
      </c>
      <c r="AX14" s="36">
        <f t="shared" si="12"/>
        <v>16</v>
      </c>
      <c r="AY14" s="33">
        <f t="shared" si="13"/>
        <v>122875</v>
      </c>
      <c r="AZ14" s="35">
        <v>2</v>
      </c>
      <c r="BA14" s="35">
        <v>101</v>
      </c>
      <c r="BB14" s="35">
        <v>3834</v>
      </c>
      <c r="BC14" s="36">
        <f t="shared" si="14"/>
        <v>50.5</v>
      </c>
      <c r="BD14" s="34">
        <f t="shared" si="15"/>
        <v>37960</v>
      </c>
    </row>
    <row r="15" spans="1:56" ht="13.5" customHeight="1">
      <c r="A15" s="24"/>
      <c r="B15" s="3" t="s">
        <v>20</v>
      </c>
      <c r="C15" s="25"/>
      <c r="D15" s="2">
        <v>203</v>
      </c>
      <c r="E15" s="2">
        <v>23228</v>
      </c>
      <c r="F15" s="2">
        <v>1844027</v>
      </c>
      <c r="G15" s="32">
        <f t="shared" si="0"/>
        <v>114.4</v>
      </c>
      <c r="H15" s="33">
        <f t="shared" si="1"/>
        <v>79388</v>
      </c>
      <c r="I15" s="2">
        <v>3</v>
      </c>
      <c r="J15" s="2">
        <v>322</v>
      </c>
      <c r="K15" s="2">
        <v>22887</v>
      </c>
      <c r="L15" s="32">
        <f t="shared" si="2"/>
        <v>107.3</v>
      </c>
      <c r="M15" s="34">
        <f t="shared" si="3"/>
        <v>71078</v>
      </c>
      <c r="N15" s="24"/>
      <c r="O15" s="3" t="s">
        <v>20</v>
      </c>
      <c r="P15" s="25"/>
      <c r="Q15" s="2">
        <v>0</v>
      </c>
      <c r="R15" s="2">
        <v>0</v>
      </c>
      <c r="S15" s="2">
        <v>0</v>
      </c>
      <c r="T15" s="32" t="str">
        <f t="shared" si="4"/>
        <v/>
      </c>
      <c r="U15" s="33" t="str">
        <f t="shared" si="5"/>
        <v/>
      </c>
      <c r="V15" s="2">
        <v>11</v>
      </c>
      <c r="W15" s="2">
        <v>1198</v>
      </c>
      <c r="X15" s="2">
        <v>107957</v>
      </c>
      <c r="Y15" s="32">
        <f t="shared" si="6"/>
        <v>108.9</v>
      </c>
      <c r="Z15" s="34">
        <f t="shared" si="7"/>
        <v>90114</v>
      </c>
      <c r="AA15" s="24"/>
      <c r="AB15" s="3" t="s">
        <v>20</v>
      </c>
      <c r="AC15" s="25"/>
      <c r="AD15" s="2">
        <v>0</v>
      </c>
      <c r="AE15" s="2">
        <v>0</v>
      </c>
      <c r="AF15" s="2">
        <v>0</v>
      </c>
      <c r="AG15" s="2">
        <v>0</v>
      </c>
      <c r="AH15" s="32" t="str">
        <f t="shared" si="8"/>
        <v/>
      </c>
      <c r="AI15" s="32" t="str">
        <f t="shared" si="8"/>
        <v/>
      </c>
      <c r="AJ15" s="33" t="str">
        <f t="shared" si="9"/>
        <v/>
      </c>
      <c r="AK15" s="2">
        <v>1</v>
      </c>
      <c r="AL15" s="2">
        <v>2</v>
      </c>
      <c r="AM15" s="2">
        <v>203</v>
      </c>
      <c r="AN15" s="2">
        <v>17120</v>
      </c>
      <c r="AO15" s="32">
        <f t="shared" si="10"/>
        <v>2</v>
      </c>
      <c r="AP15" s="32">
        <f t="shared" si="10"/>
        <v>101.5</v>
      </c>
      <c r="AQ15" s="34">
        <f t="shared" si="11"/>
        <v>84335</v>
      </c>
      <c r="AR15" s="24"/>
      <c r="AS15" s="3" t="s">
        <v>20</v>
      </c>
      <c r="AT15" s="25"/>
      <c r="AU15" s="2">
        <v>3</v>
      </c>
      <c r="AV15" s="35">
        <v>3256</v>
      </c>
      <c r="AW15" s="35">
        <v>300275</v>
      </c>
      <c r="AX15" s="36">
        <f t="shared" si="12"/>
        <v>1085.3</v>
      </c>
      <c r="AY15" s="33">
        <f t="shared" si="13"/>
        <v>92222</v>
      </c>
      <c r="AZ15" s="35">
        <v>14</v>
      </c>
      <c r="BA15" s="35">
        <v>16028</v>
      </c>
      <c r="BB15" s="35">
        <v>1003851</v>
      </c>
      <c r="BC15" s="36">
        <f t="shared" si="14"/>
        <v>1144.9000000000001</v>
      </c>
      <c r="BD15" s="34">
        <f t="shared" si="15"/>
        <v>62631</v>
      </c>
    </row>
    <row r="16" spans="1:56" ht="13.5" customHeight="1">
      <c r="A16" s="24"/>
      <c r="B16" s="3" t="s">
        <v>21</v>
      </c>
      <c r="C16" s="25"/>
      <c r="D16" s="2">
        <v>215</v>
      </c>
      <c r="E16" s="2">
        <v>24427</v>
      </c>
      <c r="F16" s="2">
        <v>1926094</v>
      </c>
      <c r="G16" s="32">
        <f t="shared" si="0"/>
        <v>113.6</v>
      </c>
      <c r="H16" s="33">
        <f t="shared" si="1"/>
        <v>78851</v>
      </c>
      <c r="I16" s="2">
        <v>1</v>
      </c>
      <c r="J16" s="2">
        <v>141</v>
      </c>
      <c r="K16" s="2">
        <v>9881</v>
      </c>
      <c r="L16" s="32">
        <f t="shared" si="2"/>
        <v>141</v>
      </c>
      <c r="M16" s="34">
        <f t="shared" si="3"/>
        <v>70078</v>
      </c>
      <c r="N16" s="24"/>
      <c r="O16" s="3" t="s">
        <v>21</v>
      </c>
      <c r="P16" s="25"/>
      <c r="Q16" s="2">
        <v>1</v>
      </c>
      <c r="R16" s="2">
        <v>108</v>
      </c>
      <c r="S16" s="2">
        <v>10245</v>
      </c>
      <c r="T16" s="32">
        <f t="shared" si="4"/>
        <v>108</v>
      </c>
      <c r="U16" s="33">
        <f t="shared" si="5"/>
        <v>94861</v>
      </c>
      <c r="V16" s="2">
        <v>18</v>
      </c>
      <c r="W16" s="2">
        <v>3187</v>
      </c>
      <c r="X16" s="2">
        <v>290174</v>
      </c>
      <c r="Y16" s="32">
        <f t="shared" si="6"/>
        <v>177.1</v>
      </c>
      <c r="Z16" s="34">
        <f t="shared" si="7"/>
        <v>91049</v>
      </c>
      <c r="AA16" s="24"/>
      <c r="AB16" s="3" t="s">
        <v>21</v>
      </c>
      <c r="AC16" s="25"/>
      <c r="AD16" s="2">
        <v>0</v>
      </c>
      <c r="AE16" s="2">
        <v>0</v>
      </c>
      <c r="AF16" s="2">
        <v>0</v>
      </c>
      <c r="AG16" s="2">
        <v>0</v>
      </c>
      <c r="AH16" s="32" t="str">
        <f t="shared" si="8"/>
        <v/>
      </c>
      <c r="AI16" s="32" t="str">
        <f t="shared" si="8"/>
        <v/>
      </c>
      <c r="AJ16" s="33" t="str">
        <f t="shared" si="9"/>
        <v/>
      </c>
      <c r="AK16" s="2">
        <v>0</v>
      </c>
      <c r="AL16" s="2">
        <v>0</v>
      </c>
      <c r="AM16" s="2">
        <v>0</v>
      </c>
      <c r="AN16" s="2">
        <v>0</v>
      </c>
      <c r="AO16" s="32" t="str">
        <f t="shared" si="10"/>
        <v/>
      </c>
      <c r="AP16" s="32" t="str">
        <f t="shared" si="10"/>
        <v/>
      </c>
      <c r="AQ16" s="34" t="str">
        <f t="shared" si="11"/>
        <v/>
      </c>
      <c r="AR16" s="24"/>
      <c r="AS16" s="3" t="s">
        <v>21</v>
      </c>
      <c r="AT16" s="25"/>
      <c r="AU16" s="2">
        <v>1</v>
      </c>
      <c r="AV16" s="35">
        <v>396</v>
      </c>
      <c r="AW16" s="35">
        <v>19929</v>
      </c>
      <c r="AX16" s="36">
        <f t="shared" si="12"/>
        <v>396</v>
      </c>
      <c r="AY16" s="33">
        <f t="shared" si="13"/>
        <v>50326</v>
      </c>
      <c r="AZ16" s="35">
        <v>12</v>
      </c>
      <c r="BA16" s="35">
        <v>5187</v>
      </c>
      <c r="BB16" s="35">
        <v>298659</v>
      </c>
      <c r="BC16" s="36">
        <f t="shared" si="14"/>
        <v>432.3</v>
      </c>
      <c r="BD16" s="34">
        <f t="shared" si="15"/>
        <v>57578</v>
      </c>
    </row>
    <row r="17" spans="1:56" ht="13.5" customHeight="1">
      <c r="A17" s="48"/>
      <c r="B17" s="49" t="s">
        <v>22</v>
      </c>
      <c r="C17" s="50"/>
      <c r="D17" s="1">
        <v>186</v>
      </c>
      <c r="E17" s="1">
        <v>20846</v>
      </c>
      <c r="F17" s="1">
        <v>1580259</v>
      </c>
      <c r="G17" s="37">
        <f t="shared" si="0"/>
        <v>112.1</v>
      </c>
      <c r="H17" s="38">
        <f t="shared" si="1"/>
        <v>75806</v>
      </c>
      <c r="I17" s="1">
        <v>6</v>
      </c>
      <c r="J17" s="1">
        <v>831</v>
      </c>
      <c r="K17" s="1">
        <v>57478</v>
      </c>
      <c r="L17" s="37">
        <f t="shared" si="2"/>
        <v>138.5</v>
      </c>
      <c r="M17" s="51">
        <f t="shared" si="3"/>
        <v>69167</v>
      </c>
      <c r="N17" s="48"/>
      <c r="O17" s="49" t="s">
        <v>22</v>
      </c>
      <c r="P17" s="50"/>
      <c r="Q17" s="1">
        <v>0</v>
      </c>
      <c r="R17" s="1">
        <v>0</v>
      </c>
      <c r="S17" s="1">
        <v>0</v>
      </c>
      <c r="T17" s="37" t="str">
        <f t="shared" si="4"/>
        <v/>
      </c>
      <c r="U17" s="38" t="str">
        <f t="shared" si="5"/>
        <v/>
      </c>
      <c r="V17" s="1">
        <v>0</v>
      </c>
      <c r="W17" s="1">
        <v>0</v>
      </c>
      <c r="X17" s="1">
        <v>0</v>
      </c>
      <c r="Y17" s="37" t="str">
        <f t="shared" si="6"/>
        <v/>
      </c>
      <c r="Z17" s="51" t="str">
        <f t="shared" si="7"/>
        <v/>
      </c>
      <c r="AA17" s="48"/>
      <c r="AB17" s="49" t="s">
        <v>22</v>
      </c>
      <c r="AC17" s="50"/>
      <c r="AD17" s="1">
        <v>1</v>
      </c>
      <c r="AE17" s="1">
        <v>20</v>
      </c>
      <c r="AF17" s="1">
        <v>1373</v>
      </c>
      <c r="AG17" s="1">
        <v>119796</v>
      </c>
      <c r="AH17" s="37">
        <f t="shared" si="8"/>
        <v>20</v>
      </c>
      <c r="AI17" s="37">
        <f t="shared" si="8"/>
        <v>68.7</v>
      </c>
      <c r="AJ17" s="38">
        <f t="shared" si="9"/>
        <v>87251</v>
      </c>
      <c r="AK17" s="1">
        <v>0</v>
      </c>
      <c r="AL17" s="1">
        <v>0</v>
      </c>
      <c r="AM17" s="1">
        <v>0</v>
      </c>
      <c r="AN17" s="1">
        <v>0</v>
      </c>
      <c r="AO17" s="37" t="str">
        <f t="shared" si="10"/>
        <v/>
      </c>
      <c r="AP17" s="37" t="str">
        <f t="shared" si="10"/>
        <v/>
      </c>
      <c r="AQ17" s="51" t="str">
        <f t="shared" si="11"/>
        <v/>
      </c>
      <c r="AR17" s="48"/>
      <c r="AS17" s="49" t="s">
        <v>22</v>
      </c>
      <c r="AT17" s="50"/>
      <c r="AU17" s="1">
        <v>6</v>
      </c>
      <c r="AV17" s="52">
        <v>1630</v>
      </c>
      <c r="AW17" s="52">
        <v>150848</v>
      </c>
      <c r="AX17" s="53">
        <f t="shared" si="12"/>
        <v>271.7</v>
      </c>
      <c r="AY17" s="38">
        <f t="shared" si="13"/>
        <v>92545</v>
      </c>
      <c r="AZ17" s="52">
        <v>9</v>
      </c>
      <c r="BA17" s="52">
        <v>2438</v>
      </c>
      <c r="BB17" s="52">
        <v>137407</v>
      </c>
      <c r="BC17" s="53">
        <f t="shared" si="14"/>
        <v>270.89999999999998</v>
      </c>
      <c r="BD17" s="51">
        <f t="shared" si="15"/>
        <v>56361</v>
      </c>
    </row>
    <row r="18" spans="1:56" ht="13.5" customHeight="1">
      <c r="A18" s="39"/>
      <c r="B18" s="40" t="s">
        <v>23</v>
      </c>
      <c r="C18" s="41"/>
      <c r="D18" s="2">
        <v>72</v>
      </c>
      <c r="E18" s="2">
        <v>8195</v>
      </c>
      <c r="F18" s="2">
        <v>626417</v>
      </c>
      <c r="G18" s="32">
        <f t="shared" si="0"/>
        <v>113.8</v>
      </c>
      <c r="H18" s="33">
        <f t="shared" si="1"/>
        <v>76439</v>
      </c>
      <c r="I18" s="2">
        <v>1</v>
      </c>
      <c r="J18" s="2">
        <v>221</v>
      </c>
      <c r="K18" s="2">
        <v>12200</v>
      </c>
      <c r="L18" s="32">
        <f t="shared" si="2"/>
        <v>221</v>
      </c>
      <c r="M18" s="34">
        <f t="shared" si="3"/>
        <v>55204</v>
      </c>
      <c r="N18" s="39"/>
      <c r="O18" s="40" t="s">
        <v>23</v>
      </c>
      <c r="P18" s="41"/>
      <c r="Q18" s="2">
        <v>1</v>
      </c>
      <c r="R18" s="2">
        <v>344</v>
      </c>
      <c r="S18" s="2">
        <v>43182</v>
      </c>
      <c r="T18" s="32">
        <f t="shared" si="4"/>
        <v>344</v>
      </c>
      <c r="U18" s="33">
        <f t="shared" si="5"/>
        <v>125529</v>
      </c>
      <c r="V18" s="2">
        <v>6</v>
      </c>
      <c r="W18" s="2">
        <v>755</v>
      </c>
      <c r="X18" s="2">
        <v>68558</v>
      </c>
      <c r="Y18" s="32">
        <f t="shared" si="6"/>
        <v>125.8</v>
      </c>
      <c r="Z18" s="34">
        <f t="shared" si="7"/>
        <v>90805</v>
      </c>
      <c r="AA18" s="39"/>
      <c r="AB18" s="40" t="s">
        <v>23</v>
      </c>
      <c r="AC18" s="41"/>
      <c r="AD18" s="2">
        <v>1</v>
      </c>
      <c r="AE18" s="2">
        <v>96</v>
      </c>
      <c r="AF18" s="2">
        <v>2858</v>
      </c>
      <c r="AG18" s="2">
        <v>353147</v>
      </c>
      <c r="AH18" s="32">
        <f t="shared" si="8"/>
        <v>96</v>
      </c>
      <c r="AI18" s="32">
        <f t="shared" si="8"/>
        <v>29.8</v>
      </c>
      <c r="AJ18" s="33">
        <f t="shared" si="9"/>
        <v>123564</v>
      </c>
      <c r="AK18" s="2">
        <v>1</v>
      </c>
      <c r="AL18" s="2">
        <v>8</v>
      </c>
      <c r="AM18" s="2">
        <v>382</v>
      </c>
      <c r="AN18" s="2">
        <v>34396</v>
      </c>
      <c r="AO18" s="32">
        <f t="shared" si="10"/>
        <v>8</v>
      </c>
      <c r="AP18" s="32">
        <f t="shared" si="10"/>
        <v>47.8</v>
      </c>
      <c r="AQ18" s="34">
        <f t="shared" si="11"/>
        <v>90042</v>
      </c>
      <c r="AR18" s="39"/>
      <c r="AS18" s="40" t="s">
        <v>23</v>
      </c>
      <c r="AT18" s="41"/>
      <c r="AU18" s="2">
        <v>0</v>
      </c>
      <c r="AV18" s="35">
        <v>0</v>
      </c>
      <c r="AW18" s="35">
        <v>0</v>
      </c>
      <c r="AX18" s="36" t="str">
        <f t="shared" si="12"/>
        <v/>
      </c>
      <c r="AY18" s="33" t="str">
        <f t="shared" si="13"/>
        <v/>
      </c>
      <c r="AZ18" s="35">
        <v>7</v>
      </c>
      <c r="BA18" s="35">
        <v>1749</v>
      </c>
      <c r="BB18" s="35">
        <v>70498</v>
      </c>
      <c r="BC18" s="36">
        <f t="shared" si="14"/>
        <v>249.9</v>
      </c>
      <c r="BD18" s="34">
        <f t="shared" si="15"/>
        <v>40308</v>
      </c>
    </row>
    <row r="19" spans="1:56" ht="13.5" customHeight="1">
      <c r="A19" s="24"/>
      <c r="B19" s="3" t="s">
        <v>24</v>
      </c>
      <c r="C19" s="25"/>
      <c r="D19" s="2">
        <v>260</v>
      </c>
      <c r="E19" s="2">
        <v>27909</v>
      </c>
      <c r="F19" s="2">
        <v>2251681</v>
      </c>
      <c r="G19" s="32">
        <f t="shared" si="0"/>
        <v>107.3</v>
      </c>
      <c r="H19" s="33">
        <f t="shared" si="1"/>
        <v>80679</v>
      </c>
      <c r="I19" s="2">
        <v>4</v>
      </c>
      <c r="J19" s="2">
        <v>803</v>
      </c>
      <c r="K19" s="2">
        <v>53582</v>
      </c>
      <c r="L19" s="32">
        <f t="shared" si="2"/>
        <v>200.8</v>
      </c>
      <c r="M19" s="34">
        <f t="shared" si="3"/>
        <v>66727</v>
      </c>
      <c r="N19" s="24"/>
      <c r="O19" s="3" t="s">
        <v>24</v>
      </c>
      <c r="P19" s="25"/>
      <c r="Q19" s="2">
        <v>2</v>
      </c>
      <c r="R19" s="2">
        <v>350</v>
      </c>
      <c r="S19" s="2">
        <v>29720</v>
      </c>
      <c r="T19" s="32">
        <f t="shared" si="4"/>
        <v>175</v>
      </c>
      <c r="U19" s="33">
        <f t="shared" si="5"/>
        <v>84914</v>
      </c>
      <c r="V19" s="2">
        <v>0</v>
      </c>
      <c r="W19" s="2">
        <v>0</v>
      </c>
      <c r="X19" s="2">
        <v>0</v>
      </c>
      <c r="Y19" s="32" t="str">
        <f t="shared" si="6"/>
        <v/>
      </c>
      <c r="Z19" s="34" t="str">
        <f t="shared" si="7"/>
        <v/>
      </c>
      <c r="AA19" s="24"/>
      <c r="AB19" s="3" t="s">
        <v>24</v>
      </c>
      <c r="AC19" s="25"/>
      <c r="AD19" s="2">
        <v>2</v>
      </c>
      <c r="AE19" s="2">
        <v>57</v>
      </c>
      <c r="AF19" s="2">
        <v>4523</v>
      </c>
      <c r="AG19" s="2">
        <v>537825</v>
      </c>
      <c r="AH19" s="32">
        <f t="shared" si="8"/>
        <v>28.5</v>
      </c>
      <c r="AI19" s="32">
        <f t="shared" si="8"/>
        <v>79.400000000000006</v>
      </c>
      <c r="AJ19" s="33">
        <f t="shared" si="9"/>
        <v>118909</v>
      </c>
      <c r="AK19" s="2">
        <v>0</v>
      </c>
      <c r="AL19" s="2">
        <v>0</v>
      </c>
      <c r="AM19" s="2">
        <v>0</v>
      </c>
      <c r="AN19" s="2">
        <v>0</v>
      </c>
      <c r="AO19" s="32" t="str">
        <f t="shared" si="10"/>
        <v/>
      </c>
      <c r="AP19" s="32" t="str">
        <f t="shared" si="10"/>
        <v/>
      </c>
      <c r="AQ19" s="34" t="str">
        <f t="shared" si="11"/>
        <v/>
      </c>
      <c r="AR19" s="24"/>
      <c r="AS19" s="3" t="s">
        <v>24</v>
      </c>
      <c r="AT19" s="25"/>
      <c r="AU19" s="2">
        <v>6</v>
      </c>
      <c r="AV19" s="35">
        <v>4004</v>
      </c>
      <c r="AW19" s="35">
        <v>284963</v>
      </c>
      <c r="AX19" s="36">
        <f t="shared" si="12"/>
        <v>667.3</v>
      </c>
      <c r="AY19" s="33">
        <f t="shared" si="13"/>
        <v>71170</v>
      </c>
      <c r="AZ19" s="35">
        <v>3</v>
      </c>
      <c r="BA19" s="35">
        <v>7713</v>
      </c>
      <c r="BB19" s="35">
        <v>516413</v>
      </c>
      <c r="BC19" s="36">
        <f t="shared" si="14"/>
        <v>2571</v>
      </c>
      <c r="BD19" s="34">
        <f t="shared" si="15"/>
        <v>66954</v>
      </c>
    </row>
    <row r="20" spans="1:56" ht="13.5" customHeight="1">
      <c r="A20" s="24"/>
      <c r="B20" s="3" t="s">
        <v>25</v>
      </c>
      <c r="C20" s="25"/>
      <c r="D20" s="2">
        <v>62</v>
      </c>
      <c r="E20" s="2">
        <v>6949</v>
      </c>
      <c r="F20" s="2">
        <v>559435</v>
      </c>
      <c r="G20" s="32">
        <f t="shared" si="0"/>
        <v>112.1</v>
      </c>
      <c r="H20" s="33">
        <f t="shared" si="1"/>
        <v>80506</v>
      </c>
      <c r="I20" s="2">
        <v>2</v>
      </c>
      <c r="J20" s="2">
        <v>197</v>
      </c>
      <c r="K20" s="2">
        <v>13415</v>
      </c>
      <c r="L20" s="32">
        <f t="shared" si="2"/>
        <v>98.5</v>
      </c>
      <c r="M20" s="34">
        <f t="shared" si="3"/>
        <v>68096</v>
      </c>
      <c r="N20" s="24"/>
      <c r="O20" s="3" t="s">
        <v>25</v>
      </c>
      <c r="P20" s="25"/>
      <c r="Q20" s="2">
        <v>0</v>
      </c>
      <c r="R20" s="2">
        <v>0</v>
      </c>
      <c r="S20" s="2">
        <v>0</v>
      </c>
      <c r="T20" s="32" t="str">
        <f t="shared" si="4"/>
        <v/>
      </c>
      <c r="U20" s="33" t="str">
        <f t="shared" si="5"/>
        <v/>
      </c>
      <c r="V20" s="2">
        <v>6</v>
      </c>
      <c r="W20" s="2">
        <v>614</v>
      </c>
      <c r="X20" s="2">
        <v>54792</v>
      </c>
      <c r="Y20" s="32">
        <f t="shared" si="6"/>
        <v>102.3</v>
      </c>
      <c r="Z20" s="34">
        <f t="shared" si="7"/>
        <v>89238</v>
      </c>
      <c r="AA20" s="24"/>
      <c r="AB20" s="3" t="s">
        <v>25</v>
      </c>
      <c r="AC20" s="25"/>
      <c r="AD20" s="2">
        <v>0</v>
      </c>
      <c r="AE20" s="2">
        <v>0</v>
      </c>
      <c r="AF20" s="2">
        <v>0</v>
      </c>
      <c r="AG20" s="2">
        <v>0</v>
      </c>
      <c r="AH20" s="32" t="str">
        <f t="shared" si="8"/>
        <v/>
      </c>
      <c r="AI20" s="32" t="str">
        <f t="shared" si="8"/>
        <v/>
      </c>
      <c r="AJ20" s="33" t="str">
        <f t="shared" si="9"/>
        <v/>
      </c>
      <c r="AK20" s="2">
        <v>0</v>
      </c>
      <c r="AL20" s="2">
        <v>0</v>
      </c>
      <c r="AM20" s="2">
        <v>0</v>
      </c>
      <c r="AN20" s="2">
        <v>0</v>
      </c>
      <c r="AO20" s="32" t="str">
        <f t="shared" si="10"/>
        <v/>
      </c>
      <c r="AP20" s="32" t="str">
        <f t="shared" si="10"/>
        <v/>
      </c>
      <c r="AQ20" s="34" t="str">
        <f t="shared" si="11"/>
        <v/>
      </c>
      <c r="AR20" s="24"/>
      <c r="AS20" s="3" t="s">
        <v>25</v>
      </c>
      <c r="AT20" s="25"/>
      <c r="AU20" s="2">
        <v>0</v>
      </c>
      <c r="AV20" s="35">
        <v>0</v>
      </c>
      <c r="AW20" s="35">
        <v>0</v>
      </c>
      <c r="AX20" s="36" t="str">
        <f t="shared" si="12"/>
        <v/>
      </c>
      <c r="AY20" s="33" t="str">
        <f t="shared" si="13"/>
        <v/>
      </c>
      <c r="AZ20" s="35">
        <v>0</v>
      </c>
      <c r="BA20" s="35">
        <v>0</v>
      </c>
      <c r="BB20" s="35">
        <v>0</v>
      </c>
      <c r="BC20" s="36" t="str">
        <f t="shared" si="14"/>
        <v/>
      </c>
      <c r="BD20" s="34" t="str">
        <f t="shared" si="15"/>
        <v/>
      </c>
    </row>
    <row r="21" spans="1:56" ht="13.5" customHeight="1">
      <c r="A21" s="24"/>
      <c r="B21" s="3" t="s">
        <v>26</v>
      </c>
      <c r="C21" s="25"/>
      <c r="D21" s="2">
        <v>99</v>
      </c>
      <c r="E21" s="2">
        <v>10779</v>
      </c>
      <c r="F21" s="2">
        <v>812446</v>
      </c>
      <c r="G21" s="32">
        <f t="shared" si="0"/>
        <v>108.9</v>
      </c>
      <c r="H21" s="33">
        <f t="shared" si="1"/>
        <v>75373</v>
      </c>
      <c r="I21" s="2">
        <v>5</v>
      </c>
      <c r="J21" s="2">
        <v>365</v>
      </c>
      <c r="K21" s="2">
        <v>29628</v>
      </c>
      <c r="L21" s="32">
        <f t="shared" si="2"/>
        <v>73</v>
      </c>
      <c r="M21" s="34">
        <f t="shared" si="3"/>
        <v>81173</v>
      </c>
      <c r="N21" s="24"/>
      <c r="O21" s="3" t="s">
        <v>26</v>
      </c>
      <c r="P21" s="25"/>
      <c r="Q21" s="2">
        <v>0</v>
      </c>
      <c r="R21" s="2">
        <v>0</v>
      </c>
      <c r="S21" s="2">
        <v>0</v>
      </c>
      <c r="T21" s="32" t="str">
        <f t="shared" si="4"/>
        <v/>
      </c>
      <c r="U21" s="33" t="str">
        <f t="shared" si="5"/>
        <v/>
      </c>
      <c r="V21" s="2">
        <v>7</v>
      </c>
      <c r="W21" s="2">
        <v>688</v>
      </c>
      <c r="X21" s="2">
        <v>61893</v>
      </c>
      <c r="Y21" s="32">
        <f t="shared" si="6"/>
        <v>98.3</v>
      </c>
      <c r="Z21" s="34">
        <f t="shared" si="7"/>
        <v>89961</v>
      </c>
      <c r="AA21" s="24"/>
      <c r="AB21" s="3" t="s">
        <v>26</v>
      </c>
      <c r="AC21" s="25"/>
      <c r="AD21" s="2">
        <v>0</v>
      </c>
      <c r="AE21" s="2">
        <v>0</v>
      </c>
      <c r="AF21" s="2">
        <v>0</v>
      </c>
      <c r="AG21" s="2">
        <v>0</v>
      </c>
      <c r="AH21" s="32" t="str">
        <f t="shared" si="8"/>
        <v/>
      </c>
      <c r="AI21" s="32" t="str">
        <f t="shared" si="8"/>
        <v/>
      </c>
      <c r="AJ21" s="33" t="str">
        <f t="shared" si="9"/>
        <v/>
      </c>
      <c r="AK21" s="2">
        <v>0</v>
      </c>
      <c r="AL21" s="2">
        <v>0</v>
      </c>
      <c r="AM21" s="2">
        <v>0</v>
      </c>
      <c r="AN21" s="2">
        <v>0</v>
      </c>
      <c r="AO21" s="32" t="str">
        <f t="shared" si="10"/>
        <v/>
      </c>
      <c r="AP21" s="32" t="str">
        <f t="shared" si="10"/>
        <v/>
      </c>
      <c r="AQ21" s="34" t="str">
        <f t="shared" si="11"/>
        <v/>
      </c>
      <c r="AR21" s="24"/>
      <c r="AS21" s="3" t="s">
        <v>26</v>
      </c>
      <c r="AT21" s="25"/>
      <c r="AU21" s="2">
        <v>1</v>
      </c>
      <c r="AV21" s="35">
        <v>557</v>
      </c>
      <c r="AW21" s="35">
        <v>85639</v>
      </c>
      <c r="AX21" s="36">
        <f t="shared" si="12"/>
        <v>557</v>
      </c>
      <c r="AY21" s="33">
        <f t="shared" si="13"/>
        <v>153750</v>
      </c>
      <c r="AZ21" s="35">
        <v>2</v>
      </c>
      <c r="BA21" s="35">
        <v>936</v>
      </c>
      <c r="BB21" s="35">
        <v>81953</v>
      </c>
      <c r="BC21" s="36">
        <f t="shared" si="14"/>
        <v>468</v>
      </c>
      <c r="BD21" s="34">
        <f t="shared" si="15"/>
        <v>87557</v>
      </c>
    </row>
    <row r="22" spans="1:56" ht="13.5" customHeight="1">
      <c r="A22" s="48"/>
      <c r="B22" s="49" t="s">
        <v>27</v>
      </c>
      <c r="C22" s="50"/>
      <c r="D22" s="1">
        <v>240</v>
      </c>
      <c r="E22" s="1">
        <v>27089</v>
      </c>
      <c r="F22" s="1">
        <v>2173426</v>
      </c>
      <c r="G22" s="37">
        <f t="shared" si="0"/>
        <v>112.9</v>
      </c>
      <c r="H22" s="38">
        <f t="shared" si="1"/>
        <v>80233</v>
      </c>
      <c r="I22" s="1">
        <v>0</v>
      </c>
      <c r="J22" s="1">
        <v>0</v>
      </c>
      <c r="K22" s="1">
        <v>0</v>
      </c>
      <c r="L22" s="32" t="str">
        <f t="shared" si="2"/>
        <v/>
      </c>
      <c r="M22" s="34" t="str">
        <f t="shared" si="3"/>
        <v/>
      </c>
      <c r="N22" s="48"/>
      <c r="O22" s="49" t="s">
        <v>27</v>
      </c>
      <c r="P22" s="50"/>
      <c r="Q22" s="1">
        <v>2</v>
      </c>
      <c r="R22" s="1">
        <v>203</v>
      </c>
      <c r="S22" s="1">
        <v>20206</v>
      </c>
      <c r="T22" s="37">
        <f t="shared" si="4"/>
        <v>101.5</v>
      </c>
      <c r="U22" s="38">
        <f t="shared" si="5"/>
        <v>99537</v>
      </c>
      <c r="V22" s="1">
        <v>23</v>
      </c>
      <c r="W22" s="1">
        <v>2765</v>
      </c>
      <c r="X22" s="1">
        <v>245448</v>
      </c>
      <c r="Y22" s="32">
        <f t="shared" si="6"/>
        <v>120.2</v>
      </c>
      <c r="Z22" s="34">
        <f t="shared" si="7"/>
        <v>88770</v>
      </c>
      <c r="AA22" s="48"/>
      <c r="AB22" s="49" t="s">
        <v>27</v>
      </c>
      <c r="AC22" s="50"/>
      <c r="AD22" s="1">
        <v>1</v>
      </c>
      <c r="AE22" s="1">
        <v>25</v>
      </c>
      <c r="AF22" s="1">
        <v>1783</v>
      </c>
      <c r="AG22" s="1">
        <v>185123</v>
      </c>
      <c r="AH22" s="37">
        <f t="shared" si="8"/>
        <v>25</v>
      </c>
      <c r="AI22" s="37">
        <f t="shared" si="8"/>
        <v>71.3</v>
      </c>
      <c r="AJ22" s="38">
        <f t="shared" si="9"/>
        <v>103827</v>
      </c>
      <c r="AK22" s="1">
        <v>1</v>
      </c>
      <c r="AL22" s="1">
        <v>16</v>
      </c>
      <c r="AM22" s="1">
        <v>648</v>
      </c>
      <c r="AN22" s="1">
        <v>56673</v>
      </c>
      <c r="AO22" s="32">
        <f t="shared" si="10"/>
        <v>16</v>
      </c>
      <c r="AP22" s="32">
        <f t="shared" si="10"/>
        <v>40.5</v>
      </c>
      <c r="AQ22" s="34">
        <f t="shared" si="11"/>
        <v>87458</v>
      </c>
      <c r="AR22" s="48"/>
      <c r="AS22" s="49" t="s">
        <v>27</v>
      </c>
      <c r="AT22" s="50"/>
      <c r="AU22" s="2">
        <v>2</v>
      </c>
      <c r="AV22" s="35">
        <v>8815</v>
      </c>
      <c r="AW22" s="35">
        <v>1039889</v>
      </c>
      <c r="AX22" s="36">
        <f t="shared" si="12"/>
        <v>4407.5</v>
      </c>
      <c r="AY22" s="33">
        <f t="shared" si="13"/>
        <v>117968</v>
      </c>
      <c r="AZ22" s="35">
        <v>1</v>
      </c>
      <c r="BA22" s="35">
        <v>6557</v>
      </c>
      <c r="BB22" s="35">
        <v>870835</v>
      </c>
      <c r="BC22" s="36">
        <f t="shared" si="14"/>
        <v>6557</v>
      </c>
      <c r="BD22" s="34">
        <f t="shared" si="15"/>
        <v>132810</v>
      </c>
    </row>
    <row r="23" spans="1:56" ht="13.5" customHeight="1">
      <c r="A23" s="39"/>
      <c r="B23" s="40" t="s">
        <v>28</v>
      </c>
      <c r="C23" s="41"/>
      <c r="D23" s="2">
        <v>373</v>
      </c>
      <c r="E23" s="2">
        <v>41405</v>
      </c>
      <c r="F23" s="2">
        <v>3115571</v>
      </c>
      <c r="G23" s="32">
        <f t="shared" si="0"/>
        <v>111</v>
      </c>
      <c r="H23" s="33">
        <f t="shared" si="1"/>
        <v>75246</v>
      </c>
      <c r="I23" s="2">
        <v>1</v>
      </c>
      <c r="J23" s="2">
        <v>218</v>
      </c>
      <c r="K23" s="2">
        <v>12458</v>
      </c>
      <c r="L23" s="42">
        <f t="shared" si="2"/>
        <v>218</v>
      </c>
      <c r="M23" s="43">
        <f t="shared" si="3"/>
        <v>57147</v>
      </c>
      <c r="N23" s="39"/>
      <c r="O23" s="40" t="s">
        <v>28</v>
      </c>
      <c r="P23" s="41"/>
      <c r="Q23" s="2">
        <v>5</v>
      </c>
      <c r="R23" s="2">
        <v>27239</v>
      </c>
      <c r="S23" s="2">
        <v>3338685</v>
      </c>
      <c r="T23" s="32">
        <f t="shared" si="4"/>
        <v>5447.8</v>
      </c>
      <c r="U23" s="33">
        <f t="shared" si="5"/>
        <v>122570</v>
      </c>
      <c r="V23" s="2">
        <v>38</v>
      </c>
      <c r="W23" s="2">
        <v>4377</v>
      </c>
      <c r="X23" s="2">
        <v>389526</v>
      </c>
      <c r="Y23" s="42">
        <f t="shared" si="6"/>
        <v>115.2</v>
      </c>
      <c r="Z23" s="43">
        <f t="shared" si="7"/>
        <v>88994</v>
      </c>
      <c r="AA23" s="39"/>
      <c r="AB23" s="40" t="s">
        <v>28</v>
      </c>
      <c r="AC23" s="41"/>
      <c r="AD23" s="2">
        <v>6</v>
      </c>
      <c r="AE23" s="2">
        <v>101</v>
      </c>
      <c r="AF23" s="2">
        <v>6955</v>
      </c>
      <c r="AG23" s="2">
        <v>731236</v>
      </c>
      <c r="AH23" s="32">
        <f t="shared" si="8"/>
        <v>16.8</v>
      </c>
      <c r="AI23" s="32">
        <f t="shared" si="8"/>
        <v>68.900000000000006</v>
      </c>
      <c r="AJ23" s="33">
        <f t="shared" si="9"/>
        <v>105138</v>
      </c>
      <c r="AK23" s="2">
        <v>3</v>
      </c>
      <c r="AL23" s="2">
        <v>10</v>
      </c>
      <c r="AM23" s="2">
        <v>654</v>
      </c>
      <c r="AN23" s="2">
        <v>56903</v>
      </c>
      <c r="AO23" s="42">
        <f t="shared" si="10"/>
        <v>3.3</v>
      </c>
      <c r="AP23" s="42">
        <f t="shared" si="10"/>
        <v>65.400000000000006</v>
      </c>
      <c r="AQ23" s="43">
        <f t="shared" si="11"/>
        <v>87008</v>
      </c>
      <c r="AR23" s="39"/>
      <c r="AS23" s="40" t="s">
        <v>28</v>
      </c>
      <c r="AT23" s="41"/>
      <c r="AU23" s="44">
        <v>0</v>
      </c>
      <c r="AV23" s="45">
        <v>0</v>
      </c>
      <c r="AW23" s="45">
        <v>0</v>
      </c>
      <c r="AX23" s="46" t="str">
        <f t="shared" si="12"/>
        <v/>
      </c>
      <c r="AY23" s="47" t="str">
        <f t="shared" si="13"/>
        <v/>
      </c>
      <c r="AZ23" s="45">
        <v>2</v>
      </c>
      <c r="BA23" s="45">
        <v>905</v>
      </c>
      <c r="BB23" s="45">
        <v>51810</v>
      </c>
      <c r="BC23" s="46">
        <f t="shared" si="14"/>
        <v>452.5</v>
      </c>
      <c r="BD23" s="43">
        <f t="shared" si="15"/>
        <v>57249</v>
      </c>
    </row>
    <row r="24" spans="1:56" ht="13.5" customHeight="1">
      <c r="A24" s="24"/>
      <c r="B24" s="3" t="s">
        <v>29</v>
      </c>
      <c r="C24" s="25"/>
      <c r="D24" s="2">
        <v>290</v>
      </c>
      <c r="E24" s="2">
        <v>30800</v>
      </c>
      <c r="F24" s="2">
        <v>2461709</v>
      </c>
      <c r="G24" s="32">
        <f t="shared" si="0"/>
        <v>106.2</v>
      </c>
      <c r="H24" s="33">
        <f t="shared" si="1"/>
        <v>79926</v>
      </c>
      <c r="I24" s="2">
        <v>0</v>
      </c>
      <c r="J24" s="2">
        <v>0</v>
      </c>
      <c r="K24" s="2">
        <v>0</v>
      </c>
      <c r="L24" s="32" t="str">
        <f t="shared" si="2"/>
        <v/>
      </c>
      <c r="M24" s="34" t="str">
        <f t="shared" si="3"/>
        <v/>
      </c>
      <c r="N24" s="24"/>
      <c r="O24" s="3" t="s">
        <v>29</v>
      </c>
      <c r="P24" s="25"/>
      <c r="Q24" s="2">
        <v>4</v>
      </c>
      <c r="R24" s="2">
        <v>3557</v>
      </c>
      <c r="S24" s="2">
        <v>382758</v>
      </c>
      <c r="T24" s="32">
        <f t="shared" si="4"/>
        <v>889.3</v>
      </c>
      <c r="U24" s="33">
        <f t="shared" si="5"/>
        <v>107607</v>
      </c>
      <c r="V24" s="2">
        <v>23</v>
      </c>
      <c r="W24" s="2">
        <v>2923</v>
      </c>
      <c r="X24" s="2">
        <v>272861</v>
      </c>
      <c r="Y24" s="32">
        <f t="shared" si="6"/>
        <v>127.1</v>
      </c>
      <c r="Z24" s="34">
        <f t="shared" si="7"/>
        <v>93350</v>
      </c>
      <c r="AA24" s="24"/>
      <c r="AB24" s="3" t="s">
        <v>29</v>
      </c>
      <c r="AC24" s="25"/>
      <c r="AD24" s="2">
        <v>5</v>
      </c>
      <c r="AE24" s="2">
        <v>72</v>
      </c>
      <c r="AF24" s="2">
        <v>4481</v>
      </c>
      <c r="AG24" s="2">
        <v>461659</v>
      </c>
      <c r="AH24" s="32">
        <f t="shared" si="8"/>
        <v>14.4</v>
      </c>
      <c r="AI24" s="32">
        <f t="shared" si="8"/>
        <v>62.2</v>
      </c>
      <c r="AJ24" s="33">
        <f t="shared" si="9"/>
        <v>103026</v>
      </c>
      <c r="AK24" s="2">
        <v>3</v>
      </c>
      <c r="AL24" s="2">
        <v>17</v>
      </c>
      <c r="AM24" s="2">
        <v>1265</v>
      </c>
      <c r="AN24" s="2">
        <v>110183</v>
      </c>
      <c r="AO24" s="32">
        <f t="shared" si="10"/>
        <v>5.7</v>
      </c>
      <c r="AP24" s="32">
        <f t="shared" si="10"/>
        <v>74.400000000000006</v>
      </c>
      <c r="AQ24" s="34">
        <f t="shared" si="11"/>
        <v>87101</v>
      </c>
      <c r="AR24" s="24"/>
      <c r="AS24" s="3" t="s">
        <v>29</v>
      </c>
      <c r="AT24" s="25"/>
      <c r="AU24" s="2">
        <v>7</v>
      </c>
      <c r="AV24" s="35">
        <v>3971</v>
      </c>
      <c r="AW24" s="35">
        <v>417527</v>
      </c>
      <c r="AX24" s="36">
        <f t="shared" si="12"/>
        <v>567.29999999999995</v>
      </c>
      <c r="AY24" s="33">
        <f t="shared" si="13"/>
        <v>105144</v>
      </c>
      <c r="AZ24" s="35">
        <v>0</v>
      </c>
      <c r="BA24" s="35">
        <v>0</v>
      </c>
      <c r="BB24" s="35">
        <v>0</v>
      </c>
      <c r="BC24" s="36" t="str">
        <f t="shared" si="14"/>
        <v/>
      </c>
      <c r="BD24" s="34" t="str">
        <f t="shared" si="15"/>
        <v/>
      </c>
    </row>
    <row r="25" spans="1:56" ht="13.5" customHeight="1">
      <c r="A25" s="24"/>
      <c r="B25" s="3" t="s">
        <v>30</v>
      </c>
      <c r="C25" s="25"/>
      <c r="D25" s="2">
        <v>316</v>
      </c>
      <c r="E25" s="2">
        <v>33205</v>
      </c>
      <c r="F25" s="2">
        <v>2658663</v>
      </c>
      <c r="G25" s="32">
        <f t="shared" si="0"/>
        <v>105.1</v>
      </c>
      <c r="H25" s="33">
        <f t="shared" si="1"/>
        <v>80068</v>
      </c>
      <c r="I25" s="2">
        <v>0</v>
      </c>
      <c r="J25" s="2">
        <v>0</v>
      </c>
      <c r="K25" s="2">
        <v>0</v>
      </c>
      <c r="L25" s="32" t="str">
        <f t="shared" si="2"/>
        <v/>
      </c>
      <c r="M25" s="34" t="str">
        <f t="shared" si="3"/>
        <v/>
      </c>
      <c r="N25" s="24"/>
      <c r="O25" s="3" t="s">
        <v>30</v>
      </c>
      <c r="P25" s="25"/>
      <c r="Q25" s="2">
        <v>3</v>
      </c>
      <c r="R25" s="2">
        <v>521</v>
      </c>
      <c r="S25" s="2">
        <v>58880</v>
      </c>
      <c r="T25" s="32">
        <f t="shared" si="4"/>
        <v>173.7</v>
      </c>
      <c r="U25" s="33">
        <f t="shared" si="5"/>
        <v>113013</v>
      </c>
      <c r="V25" s="2">
        <v>27</v>
      </c>
      <c r="W25" s="2">
        <v>5826</v>
      </c>
      <c r="X25" s="2">
        <v>534307</v>
      </c>
      <c r="Y25" s="32">
        <f t="shared" si="6"/>
        <v>215.8</v>
      </c>
      <c r="Z25" s="34">
        <f t="shared" si="7"/>
        <v>91711</v>
      </c>
      <c r="AA25" s="24"/>
      <c r="AB25" s="3" t="s">
        <v>30</v>
      </c>
      <c r="AC25" s="25"/>
      <c r="AD25" s="2">
        <v>4</v>
      </c>
      <c r="AE25" s="2">
        <v>4</v>
      </c>
      <c r="AF25" s="2">
        <v>13447</v>
      </c>
      <c r="AG25" s="2">
        <v>1620873</v>
      </c>
      <c r="AH25" s="32">
        <f t="shared" si="8"/>
        <v>1</v>
      </c>
      <c r="AI25" s="32">
        <f t="shared" si="8"/>
        <v>3361.8</v>
      </c>
      <c r="AJ25" s="33">
        <f t="shared" si="9"/>
        <v>120538</v>
      </c>
      <c r="AK25" s="2">
        <v>0</v>
      </c>
      <c r="AL25" s="2">
        <v>0</v>
      </c>
      <c r="AM25" s="2">
        <v>0</v>
      </c>
      <c r="AN25" s="2">
        <v>0</v>
      </c>
      <c r="AO25" s="32" t="str">
        <f t="shared" si="10"/>
        <v/>
      </c>
      <c r="AP25" s="32" t="str">
        <f t="shared" si="10"/>
        <v/>
      </c>
      <c r="AQ25" s="34" t="str">
        <f t="shared" si="11"/>
        <v/>
      </c>
      <c r="AR25" s="24"/>
      <c r="AS25" s="3" t="s">
        <v>30</v>
      </c>
      <c r="AT25" s="25"/>
      <c r="AU25" s="2">
        <v>18</v>
      </c>
      <c r="AV25" s="35">
        <v>6053</v>
      </c>
      <c r="AW25" s="35">
        <v>503599</v>
      </c>
      <c r="AX25" s="36">
        <f t="shared" si="12"/>
        <v>336.3</v>
      </c>
      <c r="AY25" s="33">
        <f t="shared" si="13"/>
        <v>83198</v>
      </c>
      <c r="AZ25" s="35">
        <v>7</v>
      </c>
      <c r="BA25" s="35">
        <v>407</v>
      </c>
      <c r="BB25" s="35">
        <v>25743</v>
      </c>
      <c r="BC25" s="36">
        <f t="shared" si="14"/>
        <v>58.1</v>
      </c>
      <c r="BD25" s="34">
        <f t="shared" si="15"/>
        <v>63251</v>
      </c>
    </row>
    <row r="26" spans="1:56" ht="13.5" customHeight="1">
      <c r="A26" s="24"/>
      <c r="B26" s="3" t="s">
        <v>31</v>
      </c>
      <c r="C26" s="25"/>
      <c r="D26" s="2">
        <v>395</v>
      </c>
      <c r="E26" s="2">
        <v>41826</v>
      </c>
      <c r="F26" s="2">
        <v>3303833</v>
      </c>
      <c r="G26" s="32">
        <f t="shared" si="0"/>
        <v>105.9</v>
      </c>
      <c r="H26" s="33">
        <f t="shared" si="1"/>
        <v>78990</v>
      </c>
      <c r="I26" s="2">
        <v>3</v>
      </c>
      <c r="J26" s="2">
        <v>253</v>
      </c>
      <c r="K26" s="2">
        <v>19252</v>
      </c>
      <c r="L26" s="32">
        <f t="shared" si="2"/>
        <v>84.3</v>
      </c>
      <c r="M26" s="34">
        <f t="shared" si="3"/>
        <v>76095</v>
      </c>
      <c r="N26" s="24"/>
      <c r="O26" s="3" t="s">
        <v>31</v>
      </c>
      <c r="P26" s="25"/>
      <c r="Q26" s="2">
        <v>1</v>
      </c>
      <c r="R26" s="2">
        <v>87</v>
      </c>
      <c r="S26" s="2">
        <v>7008</v>
      </c>
      <c r="T26" s="32">
        <f t="shared" si="4"/>
        <v>87</v>
      </c>
      <c r="U26" s="33">
        <f t="shared" si="5"/>
        <v>80552</v>
      </c>
      <c r="V26" s="2">
        <v>11</v>
      </c>
      <c r="W26" s="2">
        <v>1278</v>
      </c>
      <c r="X26" s="2">
        <v>110723</v>
      </c>
      <c r="Y26" s="32">
        <f t="shared" si="6"/>
        <v>116.2</v>
      </c>
      <c r="Z26" s="34">
        <f t="shared" si="7"/>
        <v>86638</v>
      </c>
      <c r="AA26" s="24"/>
      <c r="AB26" s="3" t="s">
        <v>31</v>
      </c>
      <c r="AC26" s="25"/>
      <c r="AD26" s="2">
        <v>1</v>
      </c>
      <c r="AE26" s="2">
        <v>1</v>
      </c>
      <c r="AF26" s="2">
        <v>2340</v>
      </c>
      <c r="AG26" s="2">
        <v>263245</v>
      </c>
      <c r="AH26" s="32">
        <f t="shared" si="8"/>
        <v>1</v>
      </c>
      <c r="AI26" s="32">
        <f t="shared" si="8"/>
        <v>2340</v>
      </c>
      <c r="AJ26" s="33">
        <f t="shared" si="9"/>
        <v>112498</v>
      </c>
      <c r="AK26" s="2">
        <v>3</v>
      </c>
      <c r="AL26" s="2">
        <v>18</v>
      </c>
      <c r="AM26" s="2">
        <v>1310</v>
      </c>
      <c r="AN26" s="2">
        <v>118434</v>
      </c>
      <c r="AO26" s="32">
        <f t="shared" si="10"/>
        <v>6</v>
      </c>
      <c r="AP26" s="32">
        <f t="shared" si="10"/>
        <v>72.8</v>
      </c>
      <c r="AQ26" s="34">
        <f t="shared" si="11"/>
        <v>90408</v>
      </c>
      <c r="AR26" s="24"/>
      <c r="AS26" s="3" t="s">
        <v>31</v>
      </c>
      <c r="AT26" s="25"/>
      <c r="AU26" s="2">
        <v>7</v>
      </c>
      <c r="AV26" s="35">
        <v>4202</v>
      </c>
      <c r="AW26" s="35">
        <v>356399</v>
      </c>
      <c r="AX26" s="36">
        <f t="shared" si="12"/>
        <v>600.29999999999995</v>
      </c>
      <c r="AY26" s="33">
        <f t="shared" si="13"/>
        <v>84817</v>
      </c>
      <c r="AZ26" s="35">
        <v>2</v>
      </c>
      <c r="BA26" s="35">
        <v>360</v>
      </c>
      <c r="BB26" s="35">
        <v>28224</v>
      </c>
      <c r="BC26" s="36">
        <f t="shared" si="14"/>
        <v>180</v>
      </c>
      <c r="BD26" s="34">
        <f t="shared" si="15"/>
        <v>78400</v>
      </c>
    </row>
    <row r="27" spans="1:56" ht="13.5" customHeight="1">
      <c r="A27" s="48"/>
      <c r="B27" s="49" t="s">
        <v>32</v>
      </c>
      <c r="C27" s="50"/>
      <c r="D27" s="1">
        <v>238</v>
      </c>
      <c r="E27" s="1">
        <v>26061</v>
      </c>
      <c r="F27" s="1">
        <v>2080215</v>
      </c>
      <c r="G27" s="37">
        <f t="shared" si="0"/>
        <v>109.5</v>
      </c>
      <c r="H27" s="38">
        <f t="shared" si="1"/>
        <v>79821</v>
      </c>
      <c r="I27" s="1">
        <v>1</v>
      </c>
      <c r="J27" s="1">
        <v>106</v>
      </c>
      <c r="K27" s="1">
        <v>8228</v>
      </c>
      <c r="L27" s="37">
        <f t="shared" si="2"/>
        <v>106</v>
      </c>
      <c r="M27" s="51">
        <f t="shared" si="3"/>
        <v>77623</v>
      </c>
      <c r="N27" s="48"/>
      <c r="O27" s="49" t="s">
        <v>32</v>
      </c>
      <c r="P27" s="50"/>
      <c r="Q27" s="1">
        <v>4</v>
      </c>
      <c r="R27" s="1">
        <v>634</v>
      </c>
      <c r="S27" s="1">
        <v>57352</v>
      </c>
      <c r="T27" s="37">
        <f t="shared" si="4"/>
        <v>158.5</v>
      </c>
      <c r="U27" s="38">
        <f t="shared" si="5"/>
        <v>90461</v>
      </c>
      <c r="V27" s="1">
        <v>7</v>
      </c>
      <c r="W27" s="1">
        <v>749</v>
      </c>
      <c r="X27" s="1">
        <v>66979</v>
      </c>
      <c r="Y27" s="37">
        <f t="shared" si="6"/>
        <v>107</v>
      </c>
      <c r="Z27" s="51">
        <f t="shared" si="7"/>
        <v>89425</v>
      </c>
      <c r="AA27" s="48"/>
      <c r="AB27" s="49" t="s">
        <v>32</v>
      </c>
      <c r="AC27" s="50"/>
      <c r="AD27" s="1">
        <v>0</v>
      </c>
      <c r="AE27" s="1">
        <v>0</v>
      </c>
      <c r="AF27" s="1">
        <v>0</v>
      </c>
      <c r="AG27" s="1">
        <v>0</v>
      </c>
      <c r="AH27" s="37" t="str">
        <f t="shared" si="8"/>
        <v/>
      </c>
      <c r="AI27" s="37" t="str">
        <f t="shared" si="8"/>
        <v/>
      </c>
      <c r="AJ27" s="38" t="str">
        <f t="shared" si="9"/>
        <v/>
      </c>
      <c r="AK27" s="1">
        <v>0</v>
      </c>
      <c r="AL27" s="1">
        <v>0</v>
      </c>
      <c r="AM27" s="1">
        <v>0</v>
      </c>
      <c r="AN27" s="1">
        <v>0</v>
      </c>
      <c r="AO27" s="37" t="str">
        <f t="shared" si="10"/>
        <v/>
      </c>
      <c r="AP27" s="37" t="str">
        <f t="shared" si="10"/>
        <v/>
      </c>
      <c r="AQ27" s="51" t="str">
        <f t="shared" si="11"/>
        <v/>
      </c>
      <c r="AR27" s="48"/>
      <c r="AS27" s="49" t="s">
        <v>32</v>
      </c>
      <c r="AT27" s="50"/>
      <c r="AU27" s="1">
        <v>4</v>
      </c>
      <c r="AV27" s="52">
        <v>2799</v>
      </c>
      <c r="AW27" s="52">
        <v>267686</v>
      </c>
      <c r="AX27" s="53">
        <f t="shared" si="12"/>
        <v>699.8</v>
      </c>
      <c r="AY27" s="38">
        <f t="shared" si="13"/>
        <v>95636</v>
      </c>
      <c r="AZ27" s="52">
        <v>1</v>
      </c>
      <c r="BA27" s="52">
        <v>471</v>
      </c>
      <c r="BB27" s="52">
        <v>110200</v>
      </c>
      <c r="BC27" s="53">
        <f t="shared" si="14"/>
        <v>471</v>
      </c>
      <c r="BD27" s="51">
        <f t="shared" si="15"/>
        <v>233970</v>
      </c>
    </row>
    <row r="28" spans="1:56" ht="13.5" customHeight="1">
      <c r="A28" s="39"/>
      <c r="B28" s="40" t="s">
        <v>33</v>
      </c>
      <c r="C28" s="41"/>
      <c r="D28" s="2">
        <v>172</v>
      </c>
      <c r="E28" s="2">
        <v>19042</v>
      </c>
      <c r="F28" s="2">
        <v>1501644</v>
      </c>
      <c r="G28" s="32">
        <f t="shared" si="0"/>
        <v>110.7</v>
      </c>
      <c r="H28" s="33">
        <f t="shared" si="1"/>
        <v>78860</v>
      </c>
      <c r="I28" s="2">
        <v>6</v>
      </c>
      <c r="J28" s="2">
        <v>499</v>
      </c>
      <c r="K28" s="2">
        <v>33805</v>
      </c>
      <c r="L28" s="32">
        <f t="shared" si="2"/>
        <v>83.2</v>
      </c>
      <c r="M28" s="34">
        <f t="shared" si="3"/>
        <v>67745</v>
      </c>
      <c r="N28" s="39"/>
      <c r="O28" s="40" t="s">
        <v>33</v>
      </c>
      <c r="P28" s="41"/>
      <c r="Q28" s="2">
        <v>0</v>
      </c>
      <c r="R28" s="2">
        <v>0</v>
      </c>
      <c r="S28" s="2">
        <v>0</v>
      </c>
      <c r="T28" s="32" t="str">
        <f t="shared" si="4"/>
        <v/>
      </c>
      <c r="U28" s="33" t="str">
        <f t="shared" si="5"/>
        <v/>
      </c>
      <c r="V28" s="2">
        <v>14</v>
      </c>
      <c r="W28" s="2">
        <v>1708</v>
      </c>
      <c r="X28" s="2">
        <v>153185</v>
      </c>
      <c r="Y28" s="32">
        <f t="shared" si="6"/>
        <v>122</v>
      </c>
      <c r="Z28" s="34">
        <f t="shared" si="7"/>
        <v>89687</v>
      </c>
      <c r="AA28" s="39"/>
      <c r="AB28" s="40" t="s">
        <v>33</v>
      </c>
      <c r="AC28" s="41"/>
      <c r="AD28" s="2">
        <v>1</v>
      </c>
      <c r="AE28" s="2">
        <v>20</v>
      </c>
      <c r="AF28" s="2">
        <v>1219</v>
      </c>
      <c r="AG28" s="2">
        <v>132923</v>
      </c>
      <c r="AH28" s="32">
        <f t="shared" si="8"/>
        <v>20</v>
      </c>
      <c r="AI28" s="32">
        <f t="shared" si="8"/>
        <v>61</v>
      </c>
      <c r="AJ28" s="33">
        <f t="shared" si="9"/>
        <v>109043</v>
      </c>
      <c r="AK28" s="2">
        <v>2</v>
      </c>
      <c r="AL28" s="2">
        <v>11</v>
      </c>
      <c r="AM28" s="2">
        <v>576</v>
      </c>
      <c r="AN28" s="2">
        <v>55290</v>
      </c>
      <c r="AO28" s="32">
        <f t="shared" si="10"/>
        <v>5.5</v>
      </c>
      <c r="AP28" s="32">
        <f t="shared" si="10"/>
        <v>52.4</v>
      </c>
      <c r="AQ28" s="34">
        <f t="shared" si="11"/>
        <v>95990</v>
      </c>
      <c r="AR28" s="39"/>
      <c r="AS28" s="40" t="s">
        <v>33</v>
      </c>
      <c r="AT28" s="41"/>
      <c r="AU28" s="2">
        <v>4</v>
      </c>
      <c r="AV28" s="35">
        <v>3845</v>
      </c>
      <c r="AW28" s="35">
        <v>511850</v>
      </c>
      <c r="AX28" s="36">
        <f t="shared" si="12"/>
        <v>961.3</v>
      </c>
      <c r="AY28" s="33">
        <f t="shared" si="13"/>
        <v>133121</v>
      </c>
      <c r="AZ28" s="35">
        <v>7</v>
      </c>
      <c r="BA28" s="35">
        <v>7242</v>
      </c>
      <c r="BB28" s="35">
        <v>766666</v>
      </c>
      <c r="BC28" s="36">
        <f t="shared" si="14"/>
        <v>1034.5999999999999</v>
      </c>
      <c r="BD28" s="34">
        <f t="shared" si="15"/>
        <v>105864</v>
      </c>
    </row>
    <row r="29" spans="1:56" ht="13.5" customHeight="1">
      <c r="A29" s="24"/>
      <c r="B29" s="3" t="s">
        <v>34</v>
      </c>
      <c r="C29" s="25"/>
      <c r="D29" s="2">
        <v>291</v>
      </c>
      <c r="E29" s="2">
        <v>31250</v>
      </c>
      <c r="F29" s="2">
        <v>2536591</v>
      </c>
      <c r="G29" s="32">
        <f t="shared" si="0"/>
        <v>107.4</v>
      </c>
      <c r="H29" s="33">
        <f t="shared" si="1"/>
        <v>81171</v>
      </c>
      <c r="I29" s="2">
        <v>3</v>
      </c>
      <c r="J29" s="2">
        <v>198</v>
      </c>
      <c r="K29" s="2">
        <v>15417</v>
      </c>
      <c r="L29" s="32">
        <f t="shared" si="2"/>
        <v>66</v>
      </c>
      <c r="M29" s="34">
        <f t="shared" si="3"/>
        <v>77864</v>
      </c>
      <c r="N29" s="24"/>
      <c r="O29" s="3" t="s">
        <v>34</v>
      </c>
      <c r="P29" s="25"/>
      <c r="Q29" s="2">
        <v>0</v>
      </c>
      <c r="R29" s="2">
        <v>0</v>
      </c>
      <c r="S29" s="2">
        <v>0</v>
      </c>
      <c r="T29" s="32" t="str">
        <f t="shared" si="4"/>
        <v/>
      </c>
      <c r="U29" s="33" t="str">
        <f t="shared" si="5"/>
        <v/>
      </c>
      <c r="V29" s="2">
        <v>26</v>
      </c>
      <c r="W29" s="2">
        <v>3328</v>
      </c>
      <c r="X29" s="2">
        <v>300761</v>
      </c>
      <c r="Y29" s="32">
        <f t="shared" si="6"/>
        <v>128</v>
      </c>
      <c r="Z29" s="34">
        <f t="shared" si="7"/>
        <v>90373</v>
      </c>
      <c r="AA29" s="24"/>
      <c r="AB29" s="3" t="s">
        <v>34</v>
      </c>
      <c r="AC29" s="25"/>
      <c r="AD29" s="2">
        <v>2</v>
      </c>
      <c r="AE29" s="2">
        <v>76</v>
      </c>
      <c r="AF29" s="2">
        <v>4911</v>
      </c>
      <c r="AG29" s="2">
        <v>482036</v>
      </c>
      <c r="AH29" s="32">
        <f t="shared" si="8"/>
        <v>38</v>
      </c>
      <c r="AI29" s="32">
        <f t="shared" si="8"/>
        <v>64.599999999999994</v>
      </c>
      <c r="AJ29" s="33">
        <f t="shared" si="9"/>
        <v>98154</v>
      </c>
      <c r="AK29" s="2">
        <v>1</v>
      </c>
      <c r="AL29" s="2">
        <v>6</v>
      </c>
      <c r="AM29" s="2">
        <v>293</v>
      </c>
      <c r="AN29" s="2">
        <v>28137</v>
      </c>
      <c r="AO29" s="32">
        <f t="shared" si="10"/>
        <v>6</v>
      </c>
      <c r="AP29" s="32">
        <f t="shared" si="10"/>
        <v>48.8</v>
      </c>
      <c r="AQ29" s="34">
        <f t="shared" si="11"/>
        <v>96031</v>
      </c>
      <c r="AR29" s="24"/>
      <c r="AS29" s="3" t="s">
        <v>34</v>
      </c>
      <c r="AT29" s="25"/>
      <c r="AU29" s="2">
        <v>1</v>
      </c>
      <c r="AV29" s="35">
        <v>829</v>
      </c>
      <c r="AW29" s="35">
        <v>48349</v>
      </c>
      <c r="AX29" s="36">
        <f t="shared" si="12"/>
        <v>829</v>
      </c>
      <c r="AY29" s="33">
        <f t="shared" si="13"/>
        <v>58322</v>
      </c>
      <c r="AZ29" s="35">
        <v>0</v>
      </c>
      <c r="BA29" s="35">
        <v>0</v>
      </c>
      <c r="BB29" s="35">
        <v>0</v>
      </c>
      <c r="BC29" s="36" t="str">
        <f t="shared" si="14"/>
        <v/>
      </c>
      <c r="BD29" s="34" t="str">
        <f t="shared" si="15"/>
        <v/>
      </c>
    </row>
    <row r="30" spans="1:56" ht="13.5" customHeight="1">
      <c r="A30" s="24"/>
      <c r="B30" s="3" t="s">
        <v>35</v>
      </c>
      <c r="C30" s="25"/>
      <c r="D30" s="2">
        <v>66</v>
      </c>
      <c r="E30" s="2">
        <v>7719</v>
      </c>
      <c r="F30" s="2">
        <v>633778</v>
      </c>
      <c r="G30" s="32">
        <f t="shared" si="0"/>
        <v>117</v>
      </c>
      <c r="H30" s="33">
        <f t="shared" si="1"/>
        <v>82106</v>
      </c>
      <c r="I30" s="2">
        <v>2</v>
      </c>
      <c r="J30" s="2">
        <v>347</v>
      </c>
      <c r="K30" s="2">
        <v>40363</v>
      </c>
      <c r="L30" s="32">
        <f t="shared" si="2"/>
        <v>173.5</v>
      </c>
      <c r="M30" s="34">
        <f t="shared" si="3"/>
        <v>116320</v>
      </c>
      <c r="N30" s="24"/>
      <c r="O30" s="3" t="s">
        <v>35</v>
      </c>
      <c r="P30" s="25"/>
      <c r="Q30" s="2">
        <v>0</v>
      </c>
      <c r="R30" s="2">
        <v>0</v>
      </c>
      <c r="S30" s="2">
        <v>0</v>
      </c>
      <c r="T30" s="32" t="str">
        <f t="shared" si="4"/>
        <v/>
      </c>
      <c r="U30" s="33" t="str">
        <f t="shared" si="5"/>
        <v/>
      </c>
      <c r="V30" s="2">
        <v>3</v>
      </c>
      <c r="W30" s="2">
        <v>350</v>
      </c>
      <c r="X30" s="2">
        <v>30615</v>
      </c>
      <c r="Y30" s="32">
        <f t="shared" si="6"/>
        <v>116.7</v>
      </c>
      <c r="Z30" s="34">
        <f t="shared" si="7"/>
        <v>87471</v>
      </c>
      <c r="AA30" s="24"/>
      <c r="AB30" s="3" t="s">
        <v>35</v>
      </c>
      <c r="AC30" s="25"/>
      <c r="AD30" s="2">
        <v>0</v>
      </c>
      <c r="AE30" s="2">
        <v>0</v>
      </c>
      <c r="AF30" s="2">
        <v>0</v>
      </c>
      <c r="AG30" s="2">
        <v>0</v>
      </c>
      <c r="AH30" s="32" t="str">
        <f t="shared" si="8"/>
        <v/>
      </c>
      <c r="AI30" s="32" t="str">
        <f t="shared" si="8"/>
        <v/>
      </c>
      <c r="AJ30" s="33" t="str">
        <f t="shared" si="9"/>
        <v/>
      </c>
      <c r="AK30" s="2">
        <v>0</v>
      </c>
      <c r="AL30" s="2">
        <v>0</v>
      </c>
      <c r="AM30" s="2">
        <v>0</v>
      </c>
      <c r="AN30" s="2">
        <v>0</v>
      </c>
      <c r="AO30" s="32" t="str">
        <f t="shared" si="10"/>
        <v/>
      </c>
      <c r="AP30" s="32" t="str">
        <f t="shared" si="10"/>
        <v/>
      </c>
      <c r="AQ30" s="34" t="str">
        <f t="shared" si="11"/>
        <v/>
      </c>
      <c r="AR30" s="24"/>
      <c r="AS30" s="3" t="s">
        <v>35</v>
      </c>
      <c r="AT30" s="25"/>
      <c r="AU30" s="2">
        <v>1</v>
      </c>
      <c r="AV30" s="35">
        <v>353</v>
      </c>
      <c r="AW30" s="35">
        <v>30830</v>
      </c>
      <c r="AX30" s="36">
        <f t="shared" si="12"/>
        <v>353</v>
      </c>
      <c r="AY30" s="33">
        <f t="shared" si="13"/>
        <v>87337</v>
      </c>
      <c r="AZ30" s="35">
        <v>4</v>
      </c>
      <c r="BA30" s="35">
        <v>12014</v>
      </c>
      <c r="BB30" s="35">
        <v>760166</v>
      </c>
      <c r="BC30" s="36">
        <f t="shared" si="14"/>
        <v>3003.5</v>
      </c>
      <c r="BD30" s="34">
        <f t="shared" si="15"/>
        <v>63273</v>
      </c>
    </row>
    <row r="31" spans="1:56" ht="13.5" customHeight="1">
      <c r="A31" s="54"/>
      <c r="B31" s="3" t="s">
        <v>36</v>
      </c>
      <c r="C31" s="55"/>
      <c r="D31" s="2">
        <v>48</v>
      </c>
      <c r="E31" s="2">
        <v>5378</v>
      </c>
      <c r="F31" s="2">
        <v>426559</v>
      </c>
      <c r="G31" s="32">
        <f t="shared" si="0"/>
        <v>112</v>
      </c>
      <c r="H31" s="33">
        <f t="shared" si="1"/>
        <v>79316</v>
      </c>
      <c r="I31" s="2">
        <v>2</v>
      </c>
      <c r="J31" s="2">
        <v>278</v>
      </c>
      <c r="K31" s="2">
        <v>20681</v>
      </c>
      <c r="L31" s="32">
        <f t="shared" si="2"/>
        <v>139</v>
      </c>
      <c r="M31" s="34">
        <f t="shared" si="3"/>
        <v>74392</v>
      </c>
      <c r="N31" s="54"/>
      <c r="O31" s="3" t="s">
        <v>36</v>
      </c>
      <c r="P31" s="55"/>
      <c r="Q31" s="2">
        <v>0</v>
      </c>
      <c r="R31" s="2">
        <v>0</v>
      </c>
      <c r="S31" s="2">
        <v>0</v>
      </c>
      <c r="T31" s="32" t="str">
        <f t="shared" si="4"/>
        <v/>
      </c>
      <c r="U31" s="33" t="str">
        <f t="shared" si="5"/>
        <v/>
      </c>
      <c r="V31" s="2">
        <v>6</v>
      </c>
      <c r="W31" s="2">
        <v>620</v>
      </c>
      <c r="X31" s="2">
        <v>57428</v>
      </c>
      <c r="Y31" s="32">
        <f t="shared" si="6"/>
        <v>103.3</v>
      </c>
      <c r="Z31" s="34">
        <f t="shared" si="7"/>
        <v>92626</v>
      </c>
      <c r="AA31" s="54"/>
      <c r="AB31" s="3" t="s">
        <v>36</v>
      </c>
      <c r="AC31" s="55"/>
      <c r="AD31" s="2">
        <v>0</v>
      </c>
      <c r="AE31" s="2">
        <v>0</v>
      </c>
      <c r="AF31" s="2">
        <v>0</v>
      </c>
      <c r="AG31" s="2">
        <v>0</v>
      </c>
      <c r="AH31" s="32" t="str">
        <f t="shared" si="8"/>
        <v/>
      </c>
      <c r="AI31" s="32" t="str">
        <f t="shared" si="8"/>
        <v/>
      </c>
      <c r="AJ31" s="33" t="str">
        <f t="shared" si="9"/>
        <v/>
      </c>
      <c r="AK31" s="2">
        <v>2</v>
      </c>
      <c r="AL31" s="2">
        <v>9</v>
      </c>
      <c r="AM31" s="2">
        <v>618</v>
      </c>
      <c r="AN31" s="2">
        <v>50649</v>
      </c>
      <c r="AO31" s="32">
        <f t="shared" si="10"/>
        <v>4.5</v>
      </c>
      <c r="AP31" s="32">
        <f t="shared" si="10"/>
        <v>68.7</v>
      </c>
      <c r="AQ31" s="34">
        <f t="shared" si="11"/>
        <v>81956</v>
      </c>
      <c r="AR31" s="54"/>
      <c r="AS31" s="3" t="s">
        <v>36</v>
      </c>
      <c r="AT31" s="55"/>
      <c r="AU31" s="2">
        <v>2</v>
      </c>
      <c r="AV31" s="35">
        <v>4783</v>
      </c>
      <c r="AW31" s="35">
        <v>284214</v>
      </c>
      <c r="AX31" s="36">
        <f t="shared" si="12"/>
        <v>2391.5</v>
      </c>
      <c r="AY31" s="33">
        <f t="shared" si="13"/>
        <v>59422</v>
      </c>
      <c r="AZ31" s="35">
        <v>6</v>
      </c>
      <c r="BA31" s="35">
        <v>3843</v>
      </c>
      <c r="BB31" s="35">
        <v>250879</v>
      </c>
      <c r="BC31" s="36">
        <f t="shared" si="14"/>
        <v>640.5</v>
      </c>
      <c r="BD31" s="34">
        <f t="shared" si="15"/>
        <v>65282</v>
      </c>
    </row>
    <row r="32" spans="1:56" ht="13.5" customHeight="1">
      <c r="A32" s="48"/>
      <c r="B32" s="49" t="s">
        <v>37</v>
      </c>
      <c r="C32" s="50"/>
      <c r="D32" s="1">
        <v>76</v>
      </c>
      <c r="E32" s="1">
        <v>8853</v>
      </c>
      <c r="F32" s="1">
        <v>700504</v>
      </c>
      <c r="G32" s="37">
        <f t="shared" si="0"/>
        <v>116.5</v>
      </c>
      <c r="H32" s="38">
        <f t="shared" si="1"/>
        <v>79126</v>
      </c>
      <c r="I32" s="1">
        <v>0</v>
      </c>
      <c r="J32" s="1">
        <v>0</v>
      </c>
      <c r="K32" s="1">
        <v>0</v>
      </c>
      <c r="L32" s="32" t="str">
        <f t="shared" si="2"/>
        <v/>
      </c>
      <c r="M32" s="34" t="str">
        <f t="shared" si="3"/>
        <v/>
      </c>
      <c r="N32" s="48"/>
      <c r="O32" s="49" t="s">
        <v>37</v>
      </c>
      <c r="P32" s="50"/>
      <c r="Q32" s="1">
        <v>0</v>
      </c>
      <c r="R32" s="1">
        <v>0</v>
      </c>
      <c r="S32" s="1">
        <v>0</v>
      </c>
      <c r="T32" s="37" t="str">
        <f t="shared" si="4"/>
        <v/>
      </c>
      <c r="U32" s="38" t="str">
        <f t="shared" si="5"/>
        <v/>
      </c>
      <c r="V32" s="1">
        <v>2</v>
      </c>
      <c r="W32" s="1">
        <v>262</v>
      </c>
      <c r="X32" s="1">
        <v>21785</v>
      </c>
      <c r="Y32" s="32">
        <f t="shared" si="6"/>
        <v>131</v>
      </c>
      <c r="Z32" s="34">
        <f t="shared" si="7"/>
        <v>83149</v>
      </c>
      <c r="AA32" s="48"/>
      <c r="AB32" s="49" t="s">
        <v>37</v>
      </c>
      <c r="AC32" s="50"/>
      <c r="AD32" s="1">
        <v>0</v>
      </c>
      <c r="AE32" s="1">
        <v>0</v>
      </c>
      <c r="AF32" s="1">
        <v>0</v>
      </c>
      <c r="AG32" s="1">
        <v>0</v>
      </c>
      <c r="AH32" s="37" t="str">
        <f t="shared" si="8"/>
        <v/>
      </c>
      <c r="AI32" s="37" t="str">
        <f t="shared" si="8"/>
        <v/>
      </c>
      <c r="AJ32" s="38" t="str">
        <f t="shared" si="9"/>
        <v/>
      </c>
      <c r="AK32" s="1">
        <v>0</v>
      </c>
      <c r="AL32" s="1">
        <v>0</v>
      </c>
      <c r="AM32" s="1">
        <v>0</v>
      </c>
      <c r="AN32" s="1">
        <v>0</v>
      </c>
      <c r="AO32" s="32" t="str">
        <f t="shared" si="10"/>
        <v/>
      </c>
      <c r="AP32" s="32" t="str">
        <f t="shared" si="10"/>
        <v/>
      </c>
      <c r="AQ32" s="34" t="str">
        <f t="shared" si="11"/>
        <v/>
      </c>
      <c r="AR32" s="48"/>
      <c r="AS32" s="49" t="s">
        <v>37</v>
      </c>
      <c r="AT32" s="50"/>
      <c r="AU32" s="2">
        <v>0</v>
      </c>
      <c r="AV32" s="35">
        <v>0</v>
      </c>
      <c r="AW32" s="35">
        <v>0</v>
      </c>
      <c r="AX32" s="36" t="str">
        <f t="shared" si="12"/>
        <v/>
      </c>
      <c r="AY32" s="33" t="str">
        <f t="shared" si="13"/>
        <v/>
      </c>
      <c r="AZ32" s="35">
        <v>1</v>
      </c>
      <c r="BA32" s="35">
        <v>120</v>
      </c>
      <c r="BB32" s="35">
        <v>8642</v>
      </c>
      <c r="BC32" s="36">
        <f t="shared" si="14"/>
        <v>120</v>
      </c>
      <c r="BD32" s="34">
        <f t="shared" si="15"/>
        <v>72017</v>
      </c>
    </row>
    <row r="33" spans="1:56" ht="13.5" customHeight="1">
      <c r="A33" s="39"/>
      <c r="B33" s="40" t="s">
        <v>38</v>
      </c>
      <c r="C33" s="41"/>
      <c r="D33" s="2">
        <v>141</v>
      </c>
      <c r="E33" s="2">
        <v>16101</v>
      </c>
      <c r="F33" s="2">
        <v>1354241</v>
      </c>
      <c r="G33" s="32">
        <f t="shared" si="0"/>
        <v>114.2</v>
      </c>
      <c r="H33" s="33">
        <f t="shared" si="1"/>
        <v>84109</v>
      </c>
      <c r="I33" s="2">
        <v>1</v>
      </c>
      <c r="J33" s="2">
        <v>122</v>
      </c>
      <c r="K33" s="2">
        <v>10291</v>
      </c>
      <c r="L33" s="42">
        <f t="shared" si="2"/>
        <v>122</v>
      </c>
      <c r="M33" s="43">
        <f t="shared" si="3"/>
        <v>84352</v>
      </c>
      <c r="N33" s="39"/>
      <c r="O33" s="40" t="s">
        <v>38</v>
      </c>
      <c r="P33" s="41"/>
      <c r="Q33" s="2">
        <v>3</v>
      </c>
      <c r="R33" s="2">
        <v>275</v>
      </c>
      <c r="S33" s="2">
        <v>26950</v>
      </c>
      <c r="T33" s="32">
        <f t="shared" si="4"/>
        <v>91.7</v>
      </c>
      <c r="U33" s="33">
        <f t="shared" si="5"/>
        <v>98000</v>
      </c>
      <c r="V33" s="2">
        <v>8</v>
      </c>
      <c r="W33" s="2">
        <v>1028</v>
      </c>
      <c r="X33" s="2">
        <v>95802</v>
      </c>
      <c r="Y33" s="42">
        <f t="shared" si="6"/>
        <v>128.5</v>
      </c>
      <c r="Z33" s="43">
        <f t="shared" si="7"/>
        <v>93193</v>
      </c>
      <c r="AA33" s="39"/>
      <c r="AB33" s="40" t="s">
        <v>38</v>
      </c>
      <c r="AC33" s="41"/>
      <c r="AD33" s="2">
        <v>0</v>
      </c>
      <c r="AE33" s="2">
        <v>0</v>
      </c>
      <c r="AF33" s="2">
        <v>0</v>
      </c>
      <c r="AG33" s="2">
        <v>0</v>
      </c>
      <c r="AH33" s="32" t="str">
        <f t="shared" si="8"/>
        <v/>
      </c>
      <c r="AI33" s="32" t="str">
        <f t="shared" si="8"/>
        <v/>
      </c>
      <c r="AJ33" s="33" t="str">
        <f t="shared" si="9"/>
        <v/>
      </c>
      <c r="AK33" s="2">
        <v>0</v>
      </c>
      <c r="AL33" s="2">
        <v>0</v>
      </c>
      <c r="AM33" s="2">
        <v>0</v>
      </c>
      <c r="AN33" s="2">
        <v>0</v>
      </c>
      <c r="AO33" s="42" t="str">
        <f t="shared" si="10"/>
        <v/>
      </c>
      <c r="AP33" s="42" t="str">
        <f t="shared" si="10"/>
        <v/>
      </c>
      <c r="AQ33" s="43" t="str">
        <f t="shared" si="11"/>
        <v/>
      </c>
      <c r="AR33" s="39"/>
      <c r="AS33" s="40" t="s">
        <v>38</v>
      </c>
      <c r="AT33" s="41"/>
      <c r="AU33" s="44">
        <v>8</v>
      </c>
      <c r="AV33" s="45">
        <v>8655</v>
      </c>
      <c r="AW33" s="45">
        <v>544704</v>
      </c>
      <c r="AX33" s="46">
        <f t="shared" si="12"/>
        <v>1081.9000000000001</v>
      </c>
      <c r="AY33" s="47">
        <f t="shared" si="13"/>
        <v>62935</v>
      </c>
      <c r="AZ33" s="45">
        <v>21</v>
      </c>
      <c r="BA33" s="45">
        <v>18859</v>
      </c>
      <c r="BB33" s="45">
        <v>1638666</v>
      </c>
      <c r="BC33" s="46">
        <f t="shared" si="14"/>
        <v>898</v>
      </c>
      <c r="BD33" s="43">
        <f t="shared" si="15"/>
        <v>86890</v>
      </c>
    </row>
    <row r="34" spans="1:56" ht="13.5" customHeight="1">
      <c r="A34" s="24"/>
      <c r="B34" s="3" t="s">
        <v>39</v>
      </c>
      <c r="C34" s="25"/>
      <c r="D34" s="2">
        <v>112</v>
      </c>
      <c r="E34" s="2">
        <v>12665</v>
      </c>
      <c r="F34" s="2">
        <v>1035123</v>
      </c>
      <c r="G34" s="32">
        <f t="shared" si="0"/>
        <v>113.1</v>
      </c>
      <c r="H34" s="33">
        <f t="shared" si="1"/>
        <v>81731</v>
      </c>
      <c r="I34" s="2">
        <v>2</v>
      </c>
      <c r="J34" s="2">
        <v>190</v>
      </c>
      <c r="K34" s="2">
        <v>14289</v>
      </c>
      <c r="L34" s="32">
        <f t="shared" si="2"/>
        <v>95</v>
      </c>
      <c r="M34" s="34">
        <f t="shared" si="3"/>
        <v>75205</v>
      </c>
      <c r="N34" s="24"/>
      <c r="O34" s="3" t="s">
        <v>39</v>
      </c>
      <c r="P34" s="25"/>
      <c r="Q34" s="2">
        <v>0</v>
      </c>
      <c r="R34" s="2">
        <v>0</v>
      </c>
      <c r="S34" s="2">
        <v>0</v>
      </c>
      <c r="T34" s="32" t="str">
        <f t="shared" si="4"/>
        <v/>
      </c>
      <c r="U34" s="33" t="str">
        <f t="shared" si="5"/>
        <v/>
      </c>
      <c r="V34" s="2">
        <v>3</v>
      </c>
      <c r="W34" s="2">
        <v>320</v>
      </c>
      <c r="X34" s="2">
        <v>28790</v>
      </c>
      <c r="Y34" s="32">
        <f t="shared" si="6"/>
        <v>106.7</v>
      </c>
      <c r="Z34" s="34">
        <f t="shared" si="7"/>
        <v>89969</v>
      </c>
      <c r="AA34" s="24"/>
      <c r="AB34" s="3" t="s">
        <v>39</v>
      </c>
      <c r="AC34" s="25"/>
      <c r="AD34" s="2">
        <v>0</v>
      </c>
      <c r="AE34" s="2">
        <v>0</v>
      </c>
      <c r="AF34" s="2">
        <v>0</v>
      </c>
      <c r="AG34" s="2">
        <v>0</v>
      </c>
      <c r="AH34" s="32" t="str">
        <f t="shared" si="8"/>
        <v/>
      </c>
      <c r="AI34" s="32" t="str">
        <f t="shared" si="8"/>
        <v/>
      </c>
      <c r="AJ34" s="33" t="str">
        <f t="shared" si="9"/>
        <v/>
      </c>
      <c r="AK34" s="2">
        <v>1</v>
      </c>
      <c r="AL34" s="2">
        <v>8</v>
      </c>
      <c r="AM34" s="2">
        <v>758</v>
      </c>
      <c r="AN34" s="2">
        <v>61747</v>
      </c>
      <c r="AO34" s="32">
        <f t="shared" si="10"/>
        <v>8</v>
      </c>
      <c r="AP34" s="32">
        <f t="shared" si="10"/>
        <v>94.8</v>
      </c>
      <c r="AQ34" s="34">
        <f t="shared" si="11"/>
        <v>81460</v>
      </c>
      <c r="AR34" s="24"/>
      <c r="AS34" s="3" t="s">
        <v>39</v>
      </c>
      <c r="AT34" s="25"/>
      <c r="AU34" s="2">
        <v>0</v>
      </c>
      <c r="AV34" s="35">
        <v>0</v>
      </c>
      <c r="AW34" s="35">
        <v>0</v>
      </c>
      <c r="AX34" s="36" t="str">
        <f t="shared" si="12"/>
        <v/>
      </c>
      <c r="AY34" s="33" t="str">
        <f t="shared" si="13"/>
        <v/>
      </c>
      <c r="AZ34" s="35">
        <v>6</v>
      </c>
      <c r="BA34" s="35">
        <v>2131</v>
      </c>
      <c r="BB34" s="35">
        <v>99849</v>
      </c>
      <c r="BC34" s="36">
        <f t="shared" si="14"/>
        <v>355.2</v>
      </c>
      <c r="BD34" s="34">
        <f t="shared" si="15"/>
        <v>46855</v>
      </c>
    </row>
    <row r="35" spans="1:56" ht="13.5" customHeight="1">
      <c r="A35" s="24"/>
      <c r="B35" s="3" t="s">
        <v>88</v>
      </c>
      <c r="C35" s="25"/>
      <c r="D35" s="2">
        <v>470</v>
      </c>
      <c r="E35" s="2">
        <v>51819</v>
      </c>
      <c r="F35" s="2">
        <v>4067437</v>
      </c>
      <c r="G35" s="32">
        <f t="shared" si="0"/>
        <v>110.3</v>
      </c>
      <c r="H35" s="33">
        <f t="shared" si="1"/>
        <v>78493</v>
      </c>
      <c r="I35" s="2">
        <v>6</v>
      </c>
      <c r="J35" s="2">
        <v>488</v>
      </c>
      <c r="K35" s="2">
        <v>34118</v>
      </c>
      <c r="L35" s="32">
        <f t="shared" si="2"/>
        <v>81.3</v>
      </c>
      <c r="M35" s="34">
        <f t="shared" si="3"/>
        <v>69914</v>
      </c>
      <c r="N35" s="24"/>
      <c r="O35" s="3" t="s">
        <v>88</v>
      </c>
      <c r="P35" s="25"/>
      <c r="Q35" s="2">
        <v>2</v>
      </c>
      <c r="R35" s="2">
        <v>504</v>
      </c>
      <c r="S35" s="2">
        <v>53299</v>
      </c>
      <c r="T35" s="32">
        <f t="shared" si="4"/>
        <v>252</v>
      </c>
      <c r="U35" s="33">
        <f t="shared" si="5"/>
        <v>105752</v>
      </c>
      <c r="V35" s="2">
        <v>39</v>
      </c>
      <c r="W35" s="2">
        <v>4641</v>
      </c>
      <c r="X35" s="2">
        <v>407834</v>
      </c>
      <c r="Y35" s="32">
        <f t="shared" si="6"/>
        <v>119</v>
      </c>
      <c r="Z35" s="34">
        <f t="shared" si="7"/>
        <v>87876</v>
      </c>
      <c r="AA35" s="24"/>
      <c r="AB35" s="3" t="s">
        <v>88</v>
      </c>
      <c r="AC35" s="25"/>
      <c r="AD35" s="2">
        <v>5</v>
      </c>
      <c r="AE35" s="2">
        <v>189</v>
      </c>
      <c r="AF35" s="2">
        <v>12740</v>
      </c>
      <c r="AG35" s="2">
        <v>1458262</v>
      </c>
      <c r="AH35" s="32">
        <f t="shared" si="8"/>
        <v>37.799999999999997</v>
      </c>
      <c r="AI35" s="32">
        <f t="shared" si="8"/>
        <v>67.400000000000006</v>
      </c>
      <c r="AJ35" s="33">
        <f t="shared" si="9"/>
        <v>114463</v>
      </c>
      <c r="AK35" s="2">
        <v>6</v>
      </c>
      <c r="AL35" s="2">
        <v>48</v>
      </c>
      <c r="AM35" s="2">
        <v>2708</v>
      </c>
      <c r="AN35" s="2">
        <v>244121</v>
      </c>
      <c r="AO35" s="32">
        <f t="shared" si="10"/>
        <v>8</v>
      </c>
      <c r="AP35" s="32">
        <f t="shared" si="10"/>
        <v>56.4</v>
      </c>
      <c r="AQ35" s="34">
        <f t="shared" si="11"/>
        <v>90148</v>
      </c>
      <c r="AR35" s="24"/>
      <c r="AS35" s="3" t="s">
        <v>88</v>
      </c>
      <c r="AT35" s="25"/>
      <c r="AU35" s="2">
        <v>5</v>
      </c>
      <c r="AV35" s="35">
        <v>4591</v>
      </c>
      <c r="AW35" s="35">
        <v>309786</v>
      </c>
      <c r="AX35" s="36">
        <f t="shared" si="12"/>
        <v>918.2</v>
      </c>
      <c r="AY35" s="33">
        <f t="shared" si="13"/>
        <v>67477</v>
      </c>
      <c r="AZ35" s="35">
        <v>11</v>
      </c>
      <c r="BA35" s="35">
        <v>7889</v>
      </c>
      <c r="BB35" s="35">
        <v>505199</v>
      </c>
      <c r="BC35" s="36">
        <f t="shared" si="14"/>
        <v>717.2</v>
      </c>
      <c r="BD35" s="34">
        <f t="shared" si="15"/>
        <v>64038</v>
      </c>
    </row>
    <row r="36" spans="1:56" ht="13.5" customHeight="1">
      <c r="A36" s="24"/>
      <c r="B36" s="3" t="s">
        <v>93</v>
      </c>
      <c r="C36" s="25"/>
      <c r="D36" s="2">
        <v>113</v>
      </c>
      <c r="E36" s="2">
        <v>12766</v>
      </c>
      <c r="F36" s="2">
        <v>1065912</v>
      </c>
      <c r="G36" s="32">
        <f t="shared" si="0"/>
        <v>113</v>
      </c>
      <c r="H36" s="33">
        <f t="shared" si="1"/>
        <v>83496</v>
      </c>
      <c r="I36" s="2">
        <v>2</v>
      </c>
      <c r="J36" s="2">
        <v>261</v>
      </c>
      <c r="K36" s="2">
        <v>20525</v>
      </c>
      <c r="L36" s="32">
        <f t="shared" si="2"/>
        <v>130.5</v>
      </c>
      <c r="M36" s="34">
        <f t="shared" si="3"/>
        <v>78640</v>
      </c>
      <c r="N36" s="24"/>
      <c r="O36" s="3" t="s">
        <v>93</v>
      </c>
      <c r="P36" s="25"/>
      <c r="Q36" s="2">
        <v>0</v>
      </c>
      <c r="R36" s="2">
        <v>0</v>
      </c>
      <c r="S36" s="2">
        <v>0</v>
      </c>
      <c r="T36" s="32" t="str">
        <f t="shared" si="4"/>
        <v/>
      </c>
      <c r="U36" s="33" t="str">
        <f t="shared" si="5"/>
        <v/>
      </c>
      <c r="V36" s="2">
        <v>11</v>
      </c>
      <c r="W36" s="2">
        <v>1365</v>
      </c>
      <c r="X36" s="2">
        <v>136284</v>
      </c>
      <c r="Y36" s="32">
        <f t="shared" si="6"/>
        <v>124.1</v>
      </c>
      <c r="Z36" s="34">
        <f t="shared" si="7"/>
        <v>99842</v>
      </c>
      <c r="AA36" s="24"/>
      <c r="AB36" s="3" t="s">
        <v>93</v>
      </c>
      <c r="AC36" s="25"/>
      <c r="AD36" s="2">
        <v>2</v>
      </c>
      <c r="AE36" s="2">
        <v>13</v>
      </c>
      <c r="AF36" s="2">
        <v>707</v>
      </c>
      <c r="AG36" s="2">
        <v>76836</v>
      </c>
      <c r="AH36" s="32">
        <f t="shared" si="8"/>
        <v>6.5</v>
      </c>
      <c r="AI36" s="32">
        <f t="shared" si="8"/>
        <v>54.4</v>
      </c>
      <c r="AJ36" s="33">
        <f t="shared" si="9"/>
        <v>108679</v>
      </c>
      <c r="AK36" s="2">
        <v>1</v>
      </c>
      <c r="AL36" s="2">
        <v>12</v>
      </c>
      <c r="AM36" s="2">
        <v>495</v>
      </c>
      <c r="AN36" s="2">
        <v>55584</v>
      </c>
      <c r="AO36" s="32">
        <f t="shared" si="10"/>
        <v>12</v>
      </c>
      <c r="AP36" s="32">
        <f t="shared" si="10"/>
        <v>41.3</v>
      </c>
      <c r="AQ36" s="34">
        <f t="shared" si="11"/>
        <v>112291</v>
      </c>
      <c r="AR36" s="24"/>
      <c r="AS36" s="3" t="s">
        <v>93</v>
      </c>
      <c r="AT36" s="25"/>
      <c r="AU36" s="2">
        <v>1</v>
      </c>
      <c r="AV36" s="35">
        <v>1852</v>
      </c>
      <c r="AW36" s="35">
        <v>154327</v>
      </c>
      <c r="AX36" s="36">
        <f t="shared" si="12"/>
        <v>1852</v>
      </c>
      <c r="AY36" s="33">
        <f t="shared" si="13"/>
        <v>83330</v>
      </c>
      <c r="AZ36" s="35">
        <v>4</v>
      </c>
      <c r="BA36" s="35">
        <v>815</v>
      </c>
      <c r="BB36" s="35">
        <v>52491</v>
      </c>
      <c r="BC36" s="36">
        <f t="shared" si="14"/>
        <v>203.8</v>
      </c>
      <c r="BD36" s="34">
        <f t="shared" si="15"/>
        <v>64406</v>
      </c>
    </row>
    <row r="37" spans="1:56" ht="13.5" customHeight="1">
      <c r="A37" s="48"/>
      <c r="B37" s="49" t="s">
        <v>40</v>
      </c>
      <c r="C37" s="50"/>
      <c r="D37" s="1">
        <v>125</v>
      </c>
      <c r="E37" s="1">
        <v>13607</v>
      </c>
      <c r="F37" s="1">
        <v>1016842</v>
      </c>
      <c r="G37" s="37">
        <f t="shared" si="0"/>
        <v>108.9</v>
      </c>
      <c r="H37" s="38">
        <f t="shared" si="1"/>
        <v>74729</v>
      </c>
      <c r="I37" s="1">
        <v>1</v>
      </c>
      <c r="J37" s="1">
        <v>100</v>
      </c>
      <c r="K37" s="1">
        <v>7082</v>
      </c>
      <c r="L37" s="37">
        <f t="shared" si="2"/>
        <v>100</v>
      </c>
      <c r="M37" s="51">
        <f t="shared" si="3"/>
        <v>70820</v>
      </c>
      <c r="N37" s="48"/>
      <c r="O37" s="49" t="s">
        <v>40</v>
      </c>
      <c r="P37" s="50"/>
      <c r="Q37" s="1">
        <v>0</v>
      </c>
      <c r="R37" s="1">
        <v>0</v>
      </c>
      <c r="S37" s="1">
        <v>0</v>
      </c>
      <c r="T37" s="37" t="str">
        <f t="shared" si="4"/>
        <v/>
      </c>
      <c r="U37" s="38" t="str">
        <f t="shared" si="5"/>
        <v/>
      </c>
      <c r="V37" s="1">
        <v>4</v>
      </c>
      <c r="W37" s="1">
        <v>470</v>
      </c>
      <c r="X37" s="1">
        <v>39806</v>
      </c>
      <c r="Y37" s="37">
        <f t="shared" si="6"/>
        <v>117.5</v>
      </c>
      <c r="Z37" s="51">
        <f t="shared" si="7"/>
        <v>84694</v>
      </c>
      <c r="AA37" s="48"/>
      <c r="AB37" s="49" t="s">
        <v>40</v>
      </c>
      <c r="AC37" s="50"/>
      <c r="AD37" s="1">
        <v>0</v>
      </c>
      <c r="AE37" s="1">
        <v>0</v>
      </c>
      <c r="AF37" s="1">
        <v>0</v>
      </c>
      <c r="AG37" s="1">
        <v>0</v>
      </c>
      <c r="AH37" s="37" t="str">
        <f t="shared" si="8"/>
        <v/>
      </c>
      <c r="AI37" s="37" t="str">
        <f t="shared" si="8"/>
        <v/>
      </c>
      <c r="AJ37" s="38" t="str">
        <f t="shared" si="9"/>
        <v/>
      </c>
      <c r="AK37" s="1">
        <v>0</v>
      </c>
      <c r="AL37" s="1">
        <v>0</v>
      </c>
      <c r="AM37" s="1">
        <v>0</v>
      </c>
      <c r="AN37" s="1">
        <v>0</v>
      </c>
      <c r="AO37" s="37" t="str">
        <f t="shared" si="10"/>
        <v/>
      </c>
      <c r="AP37" s="37" t="str">
        <f t="shared" si="10"/>
        <v/>
      </c>
      <c r="AQ37" s="51" t="str">
        <f t="shared" si="11"/>
        <v/>
      </c>
      <c r="AR37" s="48"/>
      <c r="AS37" s="49" t="s">
        <v>40</v>
      </c>
      <c r="AT37" s="50"/>
      <c r="AU37" s="1">
        <v>1</v>
      </c>
      <c r="AV37" s="52">
        <v>164</v>
      </c>
      <c r="AW37" s="52">
        <v>14130</v>
      </c>
      <c r="AX37" s="53">
        <f t="shared" si="12"/>
        <v>164</v>
      </c>
      <c r="AY37" s="38">
        <f t="shared" si="13"/>
        <v>86159</v>
      </c>
      <c r="AZ37" s="52">
        <v>3</v>
      </c>
      <c r="BA37" s="52">
        <v>1565</v>
      </c>
      <c r="BB37" s="52">
        <v>111418</v>
      </c>
      <c r="BC37" s="53">
        <f t="shared" si="14"/>
        <v>521.70000000000005</v>
      </c>
      <c r="BD37" s="51">
        <f t="shared" si="15"/>
        <v>71194</v>
      </c>
    </row>
    <row r="38" spans="1:56" ht="13.5" customHeight="1">
      <c r="A38" s="39"/>
      <c r="B38" s="40" t="s">
        <v>41</v>
      </c>
      <c r="C38" s="41"/>
      <c r="D38" s="2">
        <v>133</v>
      </c>
      <c r="E38" s="2">
        <v>13988</v>
      </c>
      <c r="F38" s="2">
        <v>1070075</v>
      </c>
      <c r="G38" s="32">
        <f t="shared" si="0"/>
        <v>105.2</v>
      </c>
      <c r="H38" s="33">
        <f t="shared" si="1"/>
        <v>76499</v>
      </c>
      <c r="I38" s="2">
        <v>0</v>
      </c>
      <c r="J38" s="2">
        <v>0</v>
      </c>
      <c r="K38" s="2">
        <v>0</v>
      </c>
      <c r="L38" s="32" t="str">
        <f t="shared" si="2"/>
        <v/>
      </c>
      <c r="M38" s="34" t="str">
        <f t="shared" si="3"/>
        <v/>
      </c>
      <c r="N38" s="39"/>
      <c r="O38" s="40" t="s">
        <v>41</v>
      </c>
      <c r="P38" s="41"/>
      <c r="Q38" s="2">
        <v>0</v>
      </c>
      <c r="R38" s="2">
        <v>0</v>
      </c>
      <c r="S38" s="2">
        <v>0</v>
      </c>
      <c r="T38" s="32" t="str">
        <f t="shared" si="4"/>
        <v/>
      </c>
      <c r="U38" s="33" t="str">
        <f t="shared" si="5"/>
        <v/>
      </c>
      <c r="V38" s="2">
        <v>2</v>
      </c>
      <c r="W38" s="2">
        <v>228</v>
      </c>
      <c r="X38" s="2">
        <v>19148</v>
      </c>
      <c r="Y38" s="32">
        <f t="shared" si="6"/>
        <v>114</v>
      </c>
      <c r="Z38" s="34">
        <f t="shared" si="7"/>
        <v>83982</v>
      </c>
      <c r="AA38" s="39"/>
      <c r="AB38" s="40" t="s">
        <v>41</v>
      </c>
      <c r="AC38" s="41"/>
      <c r="AD38" s="2">
        <v>0</v>
      </c>
      <c r="AE38" s="2">
        <v>0</v>
      </c>
      <c r="AF38" s="2">
        <v>0</v>
      </c>
      <c r="AG38" s="2">
        <v>0</v>
      </c>
      <c r="AH38" s="32" t="str">
        <f t="shared" si="8"/>
        <v/>
      </c>
      <c r="AI38" s="32" t="str">
        <f t="shared" si="8"/>
        <v/>
      </c>
      <c r="AJ38" s="33" t="str">
        <f t="shared" si="9"/>
        <v/>
      </c>
      <c r="AK38" s="2">
        <v>0</v>
      </c>
      <c r="AL38" s="2">
        <v>0</v>
      </c>
      <c r="AM38" s="2">
        <v>0</v>
      </c>
      <c r="AN38" s="2">
        <v>0</v>
      </c>
      <c r="AO38" s="32" t="str">
        <f t="shared" si="10"/>
        <v/>
      </c>
      <c r="AP38" s="32" t="str">
        <f t="shared" si="10"/>
        <v/>
      </c>
      <c r="AQ38" s="34" t="str">
        <f t="shared" si="11"/>
        <v/>
      </c>
      <c r="AR38" s="39"/>
      <c r="AS38" s="40" t="s">
        <v>41</v>
      </c>
      <c r="AT38" s="41"/>
      <c r="AU38" s="2">
        <v>6</v>
      </c>
      <c r="AV38" s="35">
        <v>1492</v>
      </c>
      <c r="AW38" s="35">
        <v>176680</v>
      </c>
      <c r="AX38" s="36">
        <f t="shared" si="12"/>
        <v>248.7</v>
      </c>
      <c r="AY38" s="33">
        <f t="shared" si="13"/>
        <v>118418</v>
      </c>
      <c r="AZ38" s="35">
        <v>0</v>
      </c>
      <c r="BA38" s="35">
        <v>0</v>
      </c>
      <c r="BB38" s="35">
        <v>0</v>
      </c>
      <c r="BC38" s="36" t="str">
        <f t="shared" si="14"/>
        <v/>
      </c>
      <c r="BD38" s="34" t="str">
        <f t="shared" si="15"/>
        <v/>
      </c>
    </row>
    <row r="39" spans="1:56" ht="13.5" customHeight="1">
      <c r="A39" s="24"/>
      <c r="B39" s="3" t="s">
        <v>42</v>
      </c>
      <c r="C39" s="25"/>
      <c r="D39" s="2">
        <v>128</v>
      </c>
      <c r="E39" s="2">
        <v>14401</v>
      </c>
      <c r="F39" s="2">
        <v>1091223</v>
      </c>
      <c r="G39" s="32">
        <f t="shared" si="0"/>
        <v>112.5</v>
      </c>
      <c r="H39" s="33">
        <f t="shared" si="1"/>
        <v>75774</v>
      </c>
      <c r="I39" s="2">
        <v>0</v>
      </c>
      <c r="J39" s="2">
        <v>0</v>
      </c>
      <c r="K39" s="2">
        <v>0</v>
      </c>
      <c r="L39" s="32" t="str">
        <f t="shared" si="2"/>
        <v/>
      </c>
      <c r="M39" s="34" t="str">
        <f t="shared" si="3"/>
        <v/>
      </c>
      <c r="N39" s="24"/>
      <c r="O39" s="3" t="s">
        <v>42</v>
      </c>
      <c r="P39" s="25"/>
      <c r="Q39" s="2">
        <v>0</v>
      </c>
      <c r="R39" s="2">
        <v>0</v>
      </c>
      <c r="S39" s="2">
        <v>0</v>
      </c>
      <c r="T39" s="32" t="str">
        <f t="shared" si="4"/>
        <v/>
      </c>
      <c r="U39" s="33" t="str">
        <f t="shared" si="5"/>
        <v/>
      </c>
      <c r="V39" s="2">
        <v>3</v>
      </c>
      <c r="W39" s="2">
        <v>428</v>
      </c>
      <c r="X39" s="2">
        <v>35893</v>
      </c>
      <c r="Y39" s="32">
        <f t="shared" si="6"/>
        <v>142.69999999999999</v>
      </c>
      <c r="Z39" s="34">
        <f t="shared" si="7"/>
        <v>83862</v>
      </c>
      <c r="AA39" s="24"/>
      <c r="AB39" s="3" t="s">
        <v>42</v>
      </c>
      <c r="AC39" s="25"/>
      <c r="AD39" s="2">
        <v>5</v>
      </c>
      <c r="AE39" s="2">
        <v>127</v>
      </c>
      <c r="AF39" s="2">
        <v>8597</v>
      </c>
      <c r="AG39" s="2">
        <v>917418</v>
      </c>
      <c r="AH39" s="32">
        <f t="shared" si="8"/>
        <v>25.4</v>
      </c>
      <c r="AI39" s="32">
        <f t="shared" si="8"/>
        <v>67.7</v>
      </c>
      <c r="AJ39" s="33">
        <f t="shared" si="9"/>
        <v>106714</v>
      </c>
      <c r="AK39" s="2">
        <v>4</v>
      </c>
      <c r="AL39" s="2">
        <v>42</v>
      </c>
      <c r="AM39" s="2">
        <v>2366</v>
      </c>
      <c r="AN39" s="2">
        <v>219281</v>
      </c>
      <c r="AO39" s="32">
        <f t="shared" si="10"/>
        <v>10.5</v>
      </c>
      <c r="AP39" s="32">
        <f t="shared" si="10"/>
        <v>56.3</v>
      </c>
      <c r="AQ39" s="34">
        <f t="shared" si="11"/>
        <v>92680</v>
      </c>
      <c r="AR39" s="24"/>
      <c r="AS39" s="3" t="s">
        <v>42</v>
      </c>
      <c r="AT39" s="25"/>
      <c r="AU39" s="2">
        <v>5</v>
      </c>
      <c r="AV39" s="35">
        <v>10621</v>
      </c>
      <c r="AW39" s="35">
        <v>889409</v>
      </c>
      <c r="AX39" s="36">
        <f t="shared" si="12"/>
        <v>2124.1999999999998</v>
      </c>
      <c r="AY39" s="33">
        <f t="shared" si="13"/>
        <v>83741</v>
      </c>
      <c r="AZ39" s="35">
        <v>2</v>
      </c>
      <c r="BA39" s="35">
        <v>30905</v>
      </c>
      <c r="BB39" s="35">
        <v>2864728</v>
      </c>
      <c r="BC39" s="36">
        <f t="shared" si="14"/>
        <v>15452.5</v>
      </c>
      <c r="BD39" s="34">
        <f t="shared" si="15"/>
        <v>92695</v>
      </c>
    </row>
    <row r="40" spans="1:56" ht="13.5" customHeight="1">
      <c r="A40" s="24"/>
      <c r="B40" s="3" t="s">
        <v>43</v>
      </c>
      <c r="C40" s="25"/>
      <c r="D40" s="2">
        <v>139</v>
      </c>
      <c r="E40" s="2">
        <v>14884</v>
      </c>
      <c r="F40" s="2">
        <v>1161890</v>
      </c>
      <c r="G40" s="32">
        <f t="shared" si="0"/>
        <v>107.1</v>
      </c>
      <c r="H40" s="33">
        <f t="shared" si="1"/>
        <v>78063</v>
      </c>
      <c r="I40" s="2">
        <v>0</v>
      </c>
      <c r="J40" s="2">
        <v>0</v>
      </c>
      <c r="K40" s="2">
        <v>0</v>
      </c>
      <c r="L40" s="32" t="str">
        <f t="shared" si="2"/>
        <v/>
      </c>
      <c r="M40" s="34" t="str">
        <f t="shared" si="3"/>
        <v/>
      </c>
      <c r="N40" s="24"/>
      <c r="O40" s="3" t="s">
        <v>43</v>
      </c>
      <c r="P40" s="25"/>
      <c r="Q40" s="2">
        <v>0</v>
      </c>
      <c r="R40" s="2">
        <v>0</v>
      </c>
      <c r="S40" s="2">
        <v>0</v>
      </c>
      <c r="T40" s="32" t="str">
        <f t="shared" si="4"/>
        <v/>
      </c>
      <c r="U40" s="33" t="str">
        <f t="shared" si="5"/>
        <v/>
      </c>
      <c r="V40" s="2">
        <v>8</v>
      </c>
      <c r="W40" s="2">
        <v>954</v>
      </c>
      <c r="X40" s="2">
        <v>82020</v>
      </c>
      <c r="Y40" s="32">
        <f t="shared" si="6"/>
        <v>119.3</v>
      </c>
      <c r="Z40" s="34">
        <f t="shared" si="7"/>
        <v>85975</v>
      </c>
      <c r="AA40" s="24"/>
      <c r="AB40" s="3" t="s">
        <v>43</v>
      </c>
      <c r="AC40" s="25"/>
      <c r="AD40" s="2">
        <v>0</v>
      </c>
      <c r="AE40" s="2">
        <v>0</v>
      </c>
      <c r="AF40" s="2">
        <v>0</v>
      </c>
      <c r="AG40" s="2">
        <v>0</v>
      </c>
      <c r="AH40" s="32" t="str">
        <f t="shared" ref="AH40:AI67" si="16">IF(AD40=0,"",ROUND(AE40/AD40,1))</f>
        <v/>
      </c>
      <c r="AI40" s="32" t="str">
        <f t="shared" si="16"/>
        <v/>
      </c>
      <c r="AJ40" s="33" t="str">
        <f t="shared" si="9"/>
        <v/>
      </c>
      <c r="AK40" s="2">
        <v>1</v>
      </c>
      <c r="AL40" s="2">
        <v>18</v>
      </c>
      <c r="AM40" s="2">
        <v>1054</v>
      </c>
      <c r="AN40" s="2">
        <v>96321</v>
      </c>
      <c r="AO40" s="32">
        <f t="shared" ref="AO40:AP67" si="17">IF(AK40=0,"",ROUND(AL40/AK40,1))</f>
        <v>18</v>
      </c>
      <c r="AP40" s="32">
        <f t="shared" si="17"/>
        <v>58.6</v>
      </c>
      <c r="AQ40" s="34">
        <f t="shared" si="11"/>
        <v>91386</v>
      </c>
      <c r="AR40" s="24"/>
      <c r="AS40" s="3" t="s">
        <v>43</v>
      </c>
      <c r="AT40" s="25"/>
      <c r="AU40" s="2">
        <v>4</v>
      </c>
      <c r="AV40" s="35">
        <v>661</v>
      </c>
      <c r="AW40" s="35">
        <v>71121</v>
      </c>
      <c r="AX40" s="36">
        <f t="shared" si="12"/>
        <v>165.3</v>
      </c>
      <c r="AY40" s="33">
        <f t="shared" si="13"/>
        <v>107596</v>
      </c>
      <c r="AZ40" s="35">
        <v>9</v>
      </c>
      <c r="BA40" s="35">
        <v>15263</v>
      </c>
      <c r="BB40" s="35">
        <v>977859</v>
      </c>
      <c r="BC40" s="36">
        <f t="shared" si="14"/>
        <v>1695.9</v>
      </c>
      <c r="BD40" s="34">
        <f t="shared" si="15"/>
        <v>64067</v>
      </c>
    </row>
    <row r="41" spans="1:56" ht="13.5" customHeight="1">
      <c r="A41" s="24"/>
      <c r="B41" s="3" t="s">
        <v>44</v>
      </c>
      <c r="C41" s="25"/>
      <c r="D41" s="2">
        <v>43</v>
      </c>
      <c r="E41" s="2">
        <v>4965</v>
      </c>
      <c r="F41" s="2">
        <v>387916</v>
      </c>
      <c r="G41" s="32">
        <f t="shared" si="0"/>
        <v>115.5</v>
      </c>
      <c r="H41" s="33">
        <f t="shared" si="1"/>
        <v>78130</v>
      </c>
      <c r="I41" s="2">
        <v>1</v>
      </c>
      <c r="J41" s="2">
        <v>87</v>
      </c>
      <c r="K41" s="2">
        <v>6584</v>
      </c>
      <c r="L41" s="32">
        <f t="shared" si="2"/>
        <v>87</v>
      </c>
      <c r="M41" s="34">
        <f t="shared" si="3"/>
        <v>75678</v>
      </c>
      <c r="N41" s="24"/>
      <c r="O41" s="3" t="s">
        <v>44</v>
      </c>
      <c r="P41" s="25"/>
      <c r="Q41" s="2">
        <v>0</v>
      </c>
      <c r="R41" s="2">
        <v>0</v>
      </c>
      <c r="S41" s="2">
        <v>0</v>
      </c>
      <c r="T41" s="32" t="str">
        <f t="shared" si="4"/>
        <v/>
      </c>
      <c r="U41" s="33" t="str">
        <f t="shared" si="5"/>
        <v/>
      </c>
      <c r="V41" s="2">
        <v>4</v>
      </c>
      <c r="W41" s="2">
        <v>490</v>
      </c>
      <c r="X41" s="2">
        <v>43608</v>
      </c>
      <c r="Y41" s="32">
        <f t="shared" si="6"/>
        <v>122.5</v>
      </c>
      <c r="Z41" s="34">
        <f t="shared" si="7"/>
        <v>88996</v>
      </c>
      <c r="AA41" s="24"/>
      <c r="AB41" s="3" t="s">
        <v>44</v>
      </c>
      <c r="AC41" s="25"/>
      <c r="AD41" s="2">
        <v>0</v>
      </c>
      <c r="AE41" s="2">
        <v>0</v>
      </c>
      <c r="AF41" s="2">
        <v>0</v>
      </c>
      <c r="AG41" s="2">
        <v>0</v>
      </c>
      <c r="AH41" s="32" t="str">
        <f t="shared" si="16"/>
        <v/>
      </c>
      <c r="AI41" s="32" t="str">
        <f t="shared" si="16"/>
        <v/>
      </c>
      <c r="AJ41" s="33" t="str">
        <f t="shared" si="9"/>
        <v/>
      </c>
      <c r="AK41" s="2">
        <v>3</v>
      </c>
      <c r="AL41" s="2">
        <v>15</v>
      </c>
      <c r="AM41" s="2">
        <v>781</v>
      </c>
      <c r="AN41" s="2">
        <v>71069</v>
      </c>
      <c r="AO41" s="32">
        <f t="shared" si="17"/>
        <v>5</v>
      </c>
      <c r="AP41" s="32">
        <f t="shared" si="17"/>
        <v>52.1</v>
      </c>
      <c r="AQ41" s="34">
        <f t="shared" si="11"/>
        <v>90997</v>
      </c>
      <c r="AR41" s="24"/>
      <c r="AS41" s="3" t="s">
        <v>44</v>
      </c>
      <c r="AT41" s="25"/>
      <c r="AU41" s="2">
        <v>1</v>
      </c>
      <c r="AV41" s="35">
        <v>173</v>
      </c>
      <c r="AW41" s="35">
        <v>16990</v>
      </c>
      <c r="AX41" s="36">
        <f t="shared" si="12"/>
        <v>173</v>
      </c>
      <c r="AY41" s="33">
        <f t="shared" si="13"/>
        <v>98208</v>
      </c>
      <c r="AZ41" s="35">
        <v>6</v>
      </c>
      <c r="BA41" s="35">
        <v>3284</v>
      </c>
      <c r="BB41" s="35">
        <v>250909</v>
      </c>
      <c r="BC41" s="36">
        <f t="shared" si="14"/>
        <v>547.29999999999995</v>
      </c>
      <c r="BD41" s="34">
        <f t="shared" si="15"/>
        <v>76403</v>
      </c>
    </row>
    <row r="42" spans="1:56" ht="13.5" customHeight="1">
      <c r="A42" s="48"/>
      <c r="B42" s="49" t="s">
        <v>45</v>
      </c>
      <c r="C42" s="50"/>
      <c r="D42" s="1">
        <v>74</v>
      </c>
      <c r="E42" s="1">
        <v>8349</v>
      </c>
      <c r="F42" s="1">
        <v>681016</v>
      </c>
      <c r="G42" s="37">
        <f t="shared" si="0"/>
        <v>112.8</v>
      </c>
      <c r="H42" s="38">
        <f t="shared" si="1"/>
        <v>81569</v>
      </c>
      <c r="I42" s="1">
        <v>0</v>
      </c>
      <c r="J42" s="1">
        <v>0</v>
      </c>
      <c r="K42" s="1">
        <v>0</v>
      </c>
      <c r="L42" s="32" t="str">
        <f t="shared" si="2"/>
        <v/>
      </c>
      <c r="M42" s="34" t="str">
        <f t="shared" si="3"/>
        <v/>
      </c>
      <c r="N42" s="48"/>
      <c r="O42" s="49" t="s">
        <v>45</v>
      </c>
      <c r="P42" s="50"/>
      <c r="Q42" s="1">
        <v>1</v>
      </c>
      <c r="R42" s="1">
        <v>237</v>
      </c>
      <c r="S42" s="1">
        <v>22555</v>
      </c>
      <c r="T42" s="37">
        <f t="shared" si="4"/>
        <v>237</v>
      </c>
      <c r="U42" s="38">
        <f t="shared" si="5"/>
        <v>95169</v>
      </c>
      <c r="V42" s="1">
        <v>1</v>
      </c>
      <c r="W42" s="1">
        <v>109</v>
      </c>
      <c r="X42" s="1">
        <v>10444</v>
      </c>
      <c r="Y42" s="32">
        <f t="shared" si="6"/>
        <v>109</v>
      </c>
      <c r="Z42" s="34">
        <f t="shared" si="7"/>
        <v>95817</v>
      </c>
      <c r="AA42" s="48"/>
      <c r="AB42" s="49" t="s">
        <v>45</v>
      </c>
      <c r="AC42" s="50"/>
      <c r="AD42" s="1">
        <v>2</v>
      </c>
      <c r="AE42" s="1">
        <v>6</v>
      </c>
      <c r="AF42" s="1">
        <v>770</v>
      </c>
      <c r="AG42" s="1">
        <v>84291</v>
      </c>
      <c r="AH42" s="37">
        <f t="shared" si="16"/>
        <v>3</v>
      </c>
      <c r="AI42" s="37">
        <f t="shared" si="16"/>
        <v>128.30000000000001</v>
      </c>
      <c r="AJ42" s="38">
        <f t="shared" si="9"/>
        <v>109469</v>
      </c>
      <c r="AK42" s="1">
        <v>1</v>
      </c>
      <c r="AL42" s="1">
        <v>1</v>
      </c>
      <c r="AM42" s="1">
        <v>65</v>
      </c>
      <c r="AN42" s="1">
        <v>4791</v>
      </c>
      <c r="AO42" s="32">
        <f t="shared" si="17"/>
        <v>1</v>
      </c>
      <c r="AP42" s="32">
        <f t="shared" si="17"/>
        <v>65</v>
      </c>
      <c r="AQ42" s="34">
        <f t="shared" si="11"/>
        <v>73708</v>
      </c>
      <c r="AR42" s="48"/>
      <c r="AS42" s="49" t="s">
        <v>45</v>
      </c>
      <c r="AT42" s="50"/>
      <c r="AU42" s="2">
        <v>3</v>
      </c>
      <c r="AV42" s="35">
        <v>754</v>
      </c>
      <c r="AW42" s="35">
        <v>73541</v>
      </c>
      <c r="AX42" s="36">
        <f t="shared" si="12"/>
        <v>251.3</v>
      </c>
      <c r="AY42" s="33">
        <f t="shared" si="13"/>
        <v>97534</v>
      </c>
      <c r="AZ42" s="35">
        <v>2</v>
      </c>
      <c r="BA42" s="35">
        <v>12707</v>
      </c>
      <c r="BB42" s="35">
        <v>778851</v>
      </c>
      <c r="BC42" s="36">
        <f t="shared" si="14"/>
        <v>6353.5</v>
      </c>
      <c r="BD42" s="34">
        <f t="shared" si="15"/>
        <v>61293</v>
      </c>
    </row>
    <row r="43" spans="1:56" ht="13.5" customHeight="1">
      <c r="A43" s="39"/>
      <c r="B43" s="40" t="s">
        <v>46</v>
      </c>
      <c r="C43" s="41"/>
      <c r="D43" s="2">
        <v>201</v>
      </c>
      <c r="E43" s="2">
        <v>22012</v>
      </c>
      <c r="F43" s="2">
        <v>1805125</v>
      </c>
      <c r="G43" s="32">
        <f t="shared" si="0"/>
        <v>109.5</v>
      </c>
      <c r="H43" s="33">
        <f t="shared" si="1"/>
        <v>82006</v>
      </c>
      <c r="I43" s="2">
        <v>1</v>
      </c>
      <c r="J43" s="2">
        <v>87</v>
      </c>
      <c r="K43" s="2">
        <v>6064</v>
      </c>
      <c r="L43" s="42">
        <f t="shared" si="2"/>
        <v>87</v>
      </c>
      <c r="M43" s="43">
        <f t="shared" si="3"/>
        <v>69701</v>
      </c>
      <c r="N43" s="39"/>
      <c r="O43" s="40" t="s">
        <v>46</v>
      </c>
      <c r="P43" s="41"/>
      <c r="Q43" s="2">
        <v>0</v>
      </c>
      <c r="R43" s="2">
        <v>0</v>
      </c>
      <c r="S43" s="2">
        <v>0</v>
      </c>
      <c r="T43" s="32" t="str">
        <f t="shared" si="4"/>
        <v/>
      </c>
      <c r="U43" s="33" t="str">
        <f t="shared" si="5"/>
        <v/>
      </c>
      <c r="V43" s="2">
        <v>21</v>
      </c>
      <c r="W43" s="2">
        <v>2438</v>
      </c>
      <c r="X43" s="2">
        <v>224437</v>
      </c>
      <c r="Y43" s="42">
        <f t="shared" si="6"/>
        <v>116.1</v>
      </c>
      <c r="Z43" s="43">
        <f t="shared" si="7"/>
        <v>92058</v>
      </c>
      <c r="AA43" s="39"/>
      <c r="AB43" s="40" t="s">
        <v>46</v>
      </c>
      <c r="AC43" s="41"/>
      <c r="AD43" s="2">
        <v>5</v>
      </c>
      <c r="AE43" s="2">
        <v>57</v>
      </c>
      <c r="AF43" s="2">
        <v>5641</v>
      </c>
      <c r="AG43" s="2">
        <v>709637</v>
      </c>
      <c r="AH43" s="32">
        <f t="shared" si="16"/>
        <v>11.4</v>
      </c>
      <c r="AI43" s="32">
        <f t="shared" si="16"/>
        <v>99</v>
      </c>
      <c r="AJ43" s="33">
        <f t="shared" si="9"/>
        <v>125800</v>
      </c>
      <c r="AK43" s="2">
        <v>8</v>
      </c>
      <c r="AL43" s="2">
        <v>45</v>
      </c>
      <c r="AM43" s="2">
        <v>2261</v>
      </c>
      <c r="AN43" s="2">
        <v>206974</v>
      </c>
      <c r="AO43" s="42">
        <f t="shared" si="17"/>
        <v>5.6</v>
      </c>
      <c r="AP43" s="42">
        <f t="shared" si="17"/>
        <v>50.2</v>
      </c>
      <c r="AQ43" s="43">
        <f t="shared" si="11"/>
        <v>91541</v>
      </c>
      <c r="AR43" s="39"/>
      <c r="AS43" s="40" t="s">
        <v>46</v>
      </c>
      <c r="AT43" s="41"/>
      <c r="AU43" s="44">
        <v>3</v>
      </c>
      <c r="AV43" s="45">
        <v>859</v>
      </c>
      <c r="AW43" s="45">
        <v>90417</v>
      </c>
      <c r="AX43" s="46">
        <f t="shared" si="12"/>
        <v>286.3</v>
      </c>
      <c r="AY43" s="47">
        <f t="shared" si="13"/>
        <v>105258</v>
      </c>
      <c r="AZ43" s="45">
        <v>4</v>
      </c>
      <c r="BA43" s="45">
        <v>7171</v>
      </c>
      <c r="BB43" s="45">
        <v>507833</v>
      </c>
      <c r="BC43" s="46">
        <f t="shared" si="14"/>
        <v>1792.8</v>
      </c>
      <c r="BD43" s="43">
        <f t="shared" si="15"/>
        <v>70818</v>
      </c>
    </row>
    <row r="44" spans="1:56" ht="13.5" customHeight="1">
      <c r="A44" s="24"/>
      <c r="B44" s="3" t="s">
        <v>47</v>
      </c>
      <c r="C44" s="25"/>
      <c r="D44" s="2">
        <v>23</v>
      </c>
      <c r="E44" s="2">
        <v>2430</v>
      </c>
      <c r="F44" s="2">
        <v>202683</v>
      </c>
      <c r="G44" s="32">
        <f t="shared" si="0"/>
        <v>105.7</v>
      </c>
      <c r="H44" s="33">
        <f t="shared" si="1"/>
        <v>83409</v>
      </c>
      <c r="I44" s="2">
        <v>2</v>
      </c>
      <c r="J44" s="2">
        <v>154</v>
      </c>
      <c r="K44" s="2">
        <v>11783</v>
      </c>
      <c r="L44" s="32">
        <f t="shared" si="2"/>
        <v>77</v>
      </c>
      <c r="M44" s="34">
        <f t="shared" si="3"/>
        <v>76513</v>
      </c>
      <c r="N44" s="24"/>
      <c r="O44" s="3" t="s">
        <v>47</v>
      </c>
      <c r="P44" s="25"/>
      <c r="Q44" s="2">
        <v>0</v>
      </c>
      <c r="R44" s="2">
        <v>0</v>
      </c>
      <c r="S44" s="2">
        <v>0</v>
      </c>
      <c r="T44" s="32" t="str">
        <f t="shared" si="4"/>
        <v/>
      </c>
      <c r="U44" s="33" t="str">
        <f t="shared" si="5"/>
        <v/>
      </c>
      <c r="V44" s="2">
        <v>5</v>
      </c>
      <c r="W44" s="2">
        <v>548</v>
      </c>
      <c r="X44" s="2">
        <v>50920</v>
      </c>
      <c r="Y44" s="32">
        <f t="shared" si="6"/>
        <v>109.6</v>
      </c>
      <c r="Z44" s="34">
        <f t="shared" si="7"/>
        <v>92920</v>
      </c>
      <c r="AA44" s="24"/>
      <c r="AB44" s="3" t="s">
        <v>47</v>
      </c>
      <c r="AC44" s="25"/>
      <c r="AD44" s="2">
        <v>0</v>
      </c>
      <c r="AE44" s="2">
        <v>0</v>
      </c>
      <c r="AF44" s="2">
        <v>0</v>
      </c>
      <c r="AG44" s="2">
        <v>0</v>
      </c>
      <c r="AH44" s="32" t="str">
        <f t="shared" si="16"/>
        <v/>
      </c>
      <c r="AI44" s="32" t="str">
        <f t="shared" si="16"/>
        <v/>
      </c>
      <c r="AJ44" s="33" t="str">
        <f t="shared" si="9"/>
        <v/>
      </c>
      <c r="AK44" s="2">
        <v>1</v>
      </c>
      <c r="AL44" s="2">
        <v>6</v>
      </c>
      <c r="AM44" s="2">
        <v>303</v>
      </c>
      <c r="AN44" s="2">
        <v>26542</v>
      </c>
      <c r="AO44" s="32">
        <f t="shared" si="17"/>
        <v>6</v>
      </c>
      <c r="AP44" s="32">
        <f t="shared" si="17"/>
        <v>50.5</v>
      </c>
      <c r="AQ44" s="34">
        <f t="shared" si="11"/>
        <v>87597</v>
      </c>
      <c r="AR44" s="24"/>
      <c r="AS44" s="3" t="s">
        <v>47</v>
      </c>
      <c r="AT44" s="25"/>
      <c r="AU44" s="2">
        <v>0</v>
      </c>
      <c r="AV44" s="35">
        <v>0</v>
      </c>
      <c r="AW44" s="35">
        <v>0</v>
      </c>
      <c r="AX44" s="36" t="str">
        <f t="shared" si="12"/>
        <v/>
      </c>
      <c r="AY44" s="33" t="str">
        <f t="shared" si="13"/>
        <v/>
      </c>
      <c r="AZ44" s="35">
        <v>0</v>
      </c>
      <c r="BA44" s="35">
        <v>0</v>
      </c>
      <c r="BB44" s="35">
        <v>0</v>
      </c>
      <c r="BC44" s="36" t="str">
        <f t="shared" si="14"/>
        <v/>
      </c>
      <c r="BD44" s="34" t="str">
        <f t="shared" si="15"/>
        <v/>
      </c>
    </row>
    <row r="45" spans="1:56" ht="13.5" customHeight="1">
      <c r="A45" s="24"/>
      <c r="B45" s="3" t="s">
        <v>48</v>
      </c>
      <c r="C45" s="25"/>
      <c r="D45" s="2">
        <v>79</v>
      </c>
      <c r="E45" s="2">
        <v>9149</v>
      </c>
      <c r="F45" s="2">
        <v>741238</v>
      </c>
      <c r="G45" s="32">
        <f t="shared" si="0"/>
        <v>115.8</v>
      </c>
      <c r="H45" s="33">
        <f t="shared" si="1"/>
        <v>81018</v>
      </c>
      <c r="I45" s="2">
        <v>0</v>
      </c>
      <c r="J45" s="2">
        <v>0</v>
      </c>
      <c r="K45" s="2">
        <v>0</v>
      </c>
      <c r="L45" s="32" t="str">
        <f t="shared" si="2"/>
        <v/>
      </c>
      <c r="M45" s="34" t="str">
        <f t="shared" si="3"/>
        <v/>
      </c>
      <c r="N45" s="24"/>
      <c r="O45" s="3" t="s">
        <v>48</v>
      </c>
      <c r="P45" s="25"/>
      <c r="Q45" s="2">
        <v>0</v>
      </c>
      <c r="R45" s="2">
        <v>0</v>
      </c>
      <c r="S45" s="2">
        <v>0</v>
      </c>
      <c r="T45" s="32" t="str">
        <f t="shared" si="4"/>
        <v/>
      </c>
      <c r="U45" s="33" t="str">
        <f t="shared" si="5"/>
        <v/>
      </c>
      <c r="V45" s="2">
        <v>7</v>
      </c>
      <c r="W45" s="2">
        <v>810</v>
      </c>
      <c r="X45" s="2">
        <v>82708</v>
      </c>
      <c r="Y45" s="32">
        <f t="shared" si="6"/>
        <v>115.7</v>
      </c>
      <c r="Z45" s="34">
        <f t="shared" si="7"/>
        <v>102109</v>
      </c>
      <c r="AA45" s="24"/>
      <c r="AB45" s="3" t="s">
        <v>48</v>
      </c>
      <c r="AC45" s="25"/>
      <c r="AD45" s="2">
        <v>0</v>
      </c>
      <c r="AE45" s="2">
        <v>0</v>
      </c>
      <c r="AF45" s="2">
        <v>0</v>
      </c>
      <c r="AG45" s="2">
        <v>0</v>
      </c>
      <c r="AH45" s="32" t="str">
        <f t="shared" si="16"/>
        <v/>
      </c>
      <c r="AI45" s="32" t="str">
        <f t="shared" si="16"/>
        <v/>
      </c>
      <c r="AJ45" s="33" t="str">
        <f t="shared" si="9"/>
        <v/>
      </c>
      <c r="AK45" s="2">
        <v>0</v>
      </c>
      <c r="AL45" s="2">
        <v>0</v>
      </c>
      <c r="AM45" s="2">
        <v>0</v>
      </c>
      <c r="AN45" s="2">
        <v>0</v>
      </c>
      <c r="AO45" s="32" t="str">
        <f t="shared" si="17"/>
        <v/>
      </c>
      <c r="AP45" s="32" t="str">
        <f t="shared" si="17"/>
        <v/>
      </c>
      <c r="AQ45" s="34" t="str">
        <f t="shared" si="11"/>
        <v/>
      </c>
      <c r="AR45" s="24"/>
      <c r="AS45" s="3" t="s">
        <v>48</v>
      </c>
      <c r="AT45" s="25"/>
      <c r="AU45" s="2">
        <v>2</v>
      </c>
      <c r="AV45" s="35">
        <v>1894</v>
      </c>
      <c r="AW45" s="35">
        <v>155955</v>
      </c>
      <c r="AX45" s="36">
        <f t="shared" si="12"/>
        <v>947</v>
      </c>
      <c r="AY45" s="33">
        <f t="shared" si="13"/>
        <v>82342</v>
      </c>
      <c r="AZ45" s="35">
        <v>2</v>
      </c>
      <c r="BA45" s="35">
        <v>50</v>
      </c>
      <c r="BB45" s="35">
        <v>3774</v>
      </c>
      <c r="BC45" s="36">
        <f t="shared" si="14"/>
        <v>25</v>
      </c>
      <c r="BD45" s="34">
        <f t="shared" si="15"/>
        <v>75480</v>
      </c>
    </row>
    <row r="46" spans="1:56" ht="13.5" customHeight="1">
      <c r="A46" s="24"/>
      <c r="B46" s="3" t="s">
        <v>49</v>
      </c>
      <c r="C46" s="25"/>
      <c r="D46" s="2">
        <v>142</v>
      </c>
      <c r="E46" s="2">
        <v>15878</v>
      </c>
      <c r="F46" s="2">
        <v>1268537</v>
      </c>
      <c r="G46" s="32">
        <f t="shared" si="0"/>
        <v>111.8</v>
      </c>
      <c r="H46" s="33">
        <f t="shared" si="1"/>
        <v>79893</v>
      </c>
      <c r="I46" s="2">
        <v>1</v>
      </c>
      <c r="J46" s="2">
        <v>58</v>
      </c>
      <c r="K46" s="2">
        <v>4623</v>
      </c>
      <c r="L46" s="32">
        <f t="shared" si="2"/>
        <v>58</v>
      </c>
      <c r="M46" s="34">
        <f t="shared" si="3"/>
        <v>79707</v>
      </c>
      <c r="N46" s="24"/>
      <c r="O46" s="3" t="s">
        <v>49</v>
      </c>
      <c r="P46" s="25"/>
      <c r="Q46" s="2">
        <v>0</v>
      </c>
      <c r="R46" s="2">
        <v>0</v>
      </c>
      <c r="S46" s="2">
        <v>0</v>
      </c>
      <c r="T46" s="32" t="str">
        <f t="shared" si="4"/>
        <v/>
      </c>
      <c r="U46" s="33" t="str">
        <f t="shared" si="5"/>
        <v/>
      </c>
      <c r="V46" s="2">
        <v>28</v>
      </c>
      <c r="W46" s="2">
        <v>3202</v>
      </c>
      <c r="X46" s="2">
        <v>293658</v>
      </c>
      <c r="Y46" s="32">
        <f t="shared" si="6"/>
        <v>114.4</v>
      </c>
      <c r="Z46" s="34">
        <f t="shared" si="7"/>
        <v>91711</v>
      </c>
      <c r="AA46" s="24"/>
      <c r="AB46" s="3" t="s">
        <v>49</v>
      </c>
      <c r="AC46" s="25"/>
      <c r="AD46" s="2">
        <v>0</v>
      </c>
      <c r="AE46" s="2">
        <v>0</v>
      </c>
      <c r="AF46" s="2">
        <v>0</v>
      </c>
      <c r="AG46" s="2">
        <v>0</v>
      </c>
      <c r="AH46" s="32" t="str">
        <f t="shared" si="16"/>
        <v/>
      </c>
      <c r="AI46" s="32" t="str">
        <f t="shared" si="16"/>
        <v/>
      </c>
      <c r="AJ46" s="33" t="str">
        <f t="shared" si="9"/>
        <v/>
      </c>
      <c r="AK46" s="2">
        <v>1</v>
      </c>
      <c r="AL46" s="2">
        <v>1</v>
      </c>
      <c r="AM46" s="2">
        <v>81</v>
      </c>
      <c r="AN46" s="2">
        <v>9815</v>
      </c>
      <c r="AO46" s="32">
        <f t="shared" si="17"/>
        <v>1</v>
      </c>
      <c r="AP46" s="32">
        <f t="shared" si="17"/>
        <v>81</v>
      </c>
      <c r="AQ46" s="34">
        <f t="shared" si="11"/>
        <v>121173</v>
      </c>
      <c r="AR46" s="24"/>
      <c r="AS46" s="3" t="s">
        <v>49</v>
      </c>
      <c r="AT46" s="25"/>
      <c r="AU46" s="2">
        <v>0</v>
      </c>
      <c r="AV46" s="35">
        <v>0</v>
      </c>
      <c r="AW46" s="35">
        <v>0</v>
      </c>
      <c r="AX46" s="36" t="str">
        <f t="shared" si="12"/>
        <v/>
      </c>
      <c r="AY46" s="33" t="str">
        <f t="shared" si="13"/>
        <v/>
      </c>
      <c r="AZ46" s="35">
        <v>1</v>
      </c>
      <c r="BA46" s="35">
        <v>264</v>
      </c>
      <c r="BB46" s="35">
        <v>15223</v>
      </c>
      <c r="BC46" s="36">
        <f t="shared" si="14"/>
        <v>264</v>
      </c>
      <c r="BD46" s="34">
        <f t="shared" si="15"/>
        <v>57663</v>
      </c>
    </row>
    <row r="47" spans="1:56" ht="13.5" customHeight="1">
      <c r="A47" s="48"/>
      <c r="B47" s="49" t="s">
        <v>50</v>
      </c>
      <c r="C47" s="50"/>
      <c r="D47" s="1">
        <v>57</v>
      </c>
      <c r="E47" s="1">
        <v>6156</v>
      </c>
      <c r="F47" s="1">
        <v>500217</v>
      </c>
      <c r="G47" s="37">
        <f t="shared" si="0"/>
        <v>108</v>
      </c>
      <c r="H47" s="38">
        <f t="shared" si="1"/>
        <v>81257</v>
      </c>
      <c r="I47" s="1">
        <v>0</v>
      </c>
      <c r="J47" s="1">
        <v>0</v>
      </c>
      <c r="K47" s="1">
        <v>0</v>
      </c>
      <c r="L47" s="37" t="str">
        <f t="shared" si="2"/>
        <v/>
      </c>
      <c r="M47" s="51" t="str">
        <f t="shared" si="3"/>
        <v/>
      </c>
      <c r="N47" s="48"/>
      <c r="O47" s="49" t="s">
        <v>50</v>
      </c>
      <c r="P47" s="50"/>
      <c r="Q47" s="1">
        <v>0</v>
      </c>
      <c r="R47" s="1">
        <v>0</v>
      </c>
      <c r="S47" s="1">
        <v>0</v>
      </c>
      <c r="T47" s="37" t="str">
        <f t="shared" si="4"/>
        <v/>
      </c>
      <c r="U47" s="38" t="str">
        <f t="shared" si="5"/>
        <v/>
      </c>
      <c r="V47" s="1">
        <v>0</v>
      </c>
      <c r="W47" s="1">
        <v>0</v>
      </c>
      <c r="X47" s="1">
        <v>0</v>
      </c>
      <c r="Y47" s="37" t="str">
        <f t="shared" si="6"/>
        <v/>
      </c>
      <c r="Z47" s="51" t="str">
        <f t="shared" si="7"/>
        <v/>
      </c>
      <c r="AA47" s="48"/>
      <c r="AB47" s="49" t="s">
        <v>50</v>
      </c>
      <c r="AC47" s="50"/>
      <c r="AD47" s="1">
        <v>0</v>
      </c>
      <c r="AE47" s="1">
        <v>0</v>
      </c>
      <c r="AF47" s="1">
        <v>0</v>
      </c>
      <c r="AG47" s="1">
        <v>0</v>
      </c>
      <c r="AH47" s="37" t="str">
        <f t="shared" si="16"/>
        <v/>
      </c>
      <c r="AI47" s="37" t="str">
        <f t="shared" si="16"/>
        <v/>
      </c>
      <c r="AJ47" s="38" t="str">
        <f t="shared" si="9"/>
        <v/>
      </c>
      <c r="AK47" s="1">
        <v>0</v>
      </c>
      <c r="AL47" s="1">
        <v>0</v>
      </c>
      <c r="AM47" s="1">
        <v>0</v>
      </c>
      <c r="AN47" s="1">
        <v>0</v>
      </c>
      <c r="AO47" s="37" t="str">
        <f t="shared" si="17"/>
        <v/>
      </c>
      <c r="AP47" s="37" t="str">
        <f t="shared" si="17"/>
        <v/>
      </c>
      <c r="AQ47" s="51" t="str">
        <f t="shared" si="11"/>
        <v/>
      </c>
      <c r="AR47" s="48"/>
      <c r="AS47" s="49" t="s">
        <v>50</v>
      </c>
      <c r="AT47" s="50"/>
      <c r="AU47" s="1">
        <v>2</v>
      </c>
      <c r="AV47" s="52">
        <v>2699</v>
      </c>
      <c r="AW47" s="52">
        <v>246005</v>
      </c>
      <c r="AX47" s="53">
        <f t="shared" si="12"/>
        <v>1349.5</v>
      </c>
      <c r="AY47" s="38">
        <f t="shared" si="13"/>
        <v>91147</v>
      </c>
      <c r="AZ47" s="52">
        <v>2</v>
      </c>
      <c r="BA47" s="52">
        <v>443</v>
      </c>
      <c r="BB47" s="52">
        <v>25584</v>
      </c>
      <c r="BC47" s="53">
        <f t="shared" si="14"/>
        <v>221.5</v>
      </c>
      <c r="BD47" s="51">
        <f t="shared" si="15"/>
        <v>57752</v>
      </c>
    </row>
    <row r="48" spans="1:56" ht="13.5" customHeight="1">
      <c r="A48" s="39"/>
      <c r="B48" s="40" t="s">
        <v>51</v>
      </c>
      <c r="C48" s="41"/>
      <c r="D48" s="2">
        <v>20</v>
      </c>
      <c r="E48" s="2">
        <v>2159</v>
      </c>
      <c r="F48" s="2">
        <v>168359</v>
      </c>
      <c r="G48" s="32">
        <f t="shared" si="0"/>
        <v>108</v>
      </c>
      <c r="H48" s="33">
        <f t="shared" si="1"/>
        <v>77980</v>
      </c>
      <c r="I48" s="2">
        <v>0</v>
      </c>
      <c r="J48" s="2">
        <v>0</v>
      </c>
      <c r="K48" s="2">
        <v>0</v>
      </c>
      <c r="L48" s="32" t="str">
        <f t="shared" si="2"/>
        <v/>
      </c>
      <c r="M48" s="34" t="str">
        <f t="shared" si="3"/>
        <v/>
      </c>
      <c r="N48" s="39"/>
      <c r="O48" s="40" t="s">
        <v>51</v>
      </c>
      <c r="P48" s="41"/>
      <c r="Q48" s="2">
        <v>0</v>
      </c>
      <c r="R48" s="2">
        <v>0</v>
      </c>
      <c r="S48" s="2">
        <v>0</v>
      </c>
      <c r="T48" s="32" t="str">
        <f t="shared" si="4"/>
        <v/>
      </c>
      <c r="U48" s="33" t="str">
        <f t="shared" si="5"/>
        <v/>
      </c>
      <c r="V48" s="2">
        <v>1</v>
      </c>
      <c r="W48" s="2">
        <v>113</v>
      </c>
      <c r="X48" s="2">
        <v>10311</v>
      </c>
      <c r="Y48" s="32">
        <f t="shared" si="6"/>
        <v>113</v>
      </c>
      <c r="Z48" s="34">
        <f t="shared" si="7"/>
        <v>91248</v>
      </c>
      <c r="AA48" s="39"/>
      <c r="AB48" s="40" t="s">
        <v>51</v>
      </c>
      <c r="AC48" s="41"/>
      <c r="AD48" s="2">
        <v>0</v>
      </c>
      <c r="AE48" s="2">
        <v>0</v>
      </c>
      <c r="AF48" s="2">
        <v>0</v>
      </c>
      <c r="AG48" s="2">
        <v>0</v>
      </c>
      <c r="AH48" s="32" t="str">
        <f t="shared" si="16"/>
        <v/>
      </c>
      <c r="AI48" s="32" t="str">
        <f t="shared" si="16"/>
        <v/>
      </c>
      <c r="AJ48" s="33" t="str">
        <f t="shared" si="9"/>
        <v/>
      </c>
      <c r="AK48" s="2">
        <v>0</v>
      </c>
      <c r="AL48" s="2">
        <v>0</v>
      </c>
      <c r="AM48" s="2">
        <v>0</v>
      </c>
      <c r="AN48" s="2">
        <v>0</v>
      </c>
      <c r="AO48" s="32" t="str">
        <f t="shared" si="17"/>
        <v/>
      </c>
      <c r="AP48" s="32" t="str">
        <f t="shared" si="17"/>
        <v/>
      </c>
      <c r="AQ48" s="34" t="str">
        <f t="shared" si="11"/>
        <v/>
      </c>
      <c r="AR48" s="39"/>
      <c r="AS48" s="40" t="s">
        <v>51</v>
      </c>
      <c r="AT48" s="41"/>
      <c r="AU48" s="2">
        <v>0</v>
      </c>
      <c r="AV48" s="35">
        <v>0</v>
      </c>
      <c r="AW48" s="35">
        <v>0</v>
      </c>
      <c r="AX48" s="36" t="str">
        <f t="shared" si="12"/>
        <v/>
      </c>
      <c r="AY48" s="33" t="str">
        <f t="shared" si="13"/>
        <v/>
      </c>
      <c r="AZ48" s="35">
        <v>0</v>
      </c>
      <c r="BA48" s="35">
        <v>0</v>
      </c>
      <c r="BB48" s="35">
        <v>0</v>
      </c>
      <c r="BC48" s="36" t="str">
        <f t="shared" si="14"/>
        <v/>
      </c>
      <c r="BD48" s="34" t="str">
        <f t="shared" si="15"/>
        <v/>
      </c>
    </row>
    <row r="49" spans="1:56" ht="13.5" customHeight="1">
      <c r="A49" s="24"/>
      <c r="B49" s="3" t="s">
        <v>52</v>
      </c>
      <c r="C49" s="25"/>
      <c r="D49" s="2">
        <v>41</v>
      </c>
      <c r="E49" s="2">
        <v>4423</v>
      </c>
      <c r="F49" s="2">
        <v>332352</v>
      </c>
      <c r="G49" s="32">
        <f t="shared" si="0"/>
        <v>107.9</v>
      </c>
      <c r="H49" s="33">
        <f t="shared" si="1"/>
        <v>75142</v>
      </c>
      <c r="I49" s="2">
        <v>0</v>
      </c>
      <c r="J49" s="2">
        <v>0</v>
      </c>
      <c r="K49" s="2">
        <v>0</v>
      </c>
      <c r="L49" s="32" t="str">
        <f t="shared" si="2"/>
        <v/>
      </c>
      <c r="M49" s="34" t="str">
        <f t="shared" si="3"/>
        <v/>
      </c>
      <c r="N49" s="24"/>
      <c r="O49" s="3" t="s">
        <v>52</v>
      </c>
      <c r="P49" s="25"/>
      <c r="Q49" s="2">
        <v>0</v>
      </c>
      <c r="R49" s="2">
        <v>0</v>
      </c>
      <c r="S49" s="2">
        <v>0</v>
      </c>
      <c r="T49" s="32" t="str">
        <f t="shared" si="4"/>
        <v/>
      </c>
      <c r="U49" s="33" t="str">
        <f t="shared" si="5"/>
        <v/>
      </c>
      <c r="V49" s="2">
        <v>3</v>
      </c>
      <c r="W49" s="2">
        <v>392</v>
      </c>
      <c r="X49" s="2">
        <v>33450</v>
      </c>
      <c r="Y49" s="32">
        <f t="shared" si="6"/>
        <v>130.69999999999999</v>
      </c>
      <c r="Z49" s="34">
        <f t="shared" si="7"/>
        <v>85332</v>
      </c>
      <c r="AA49" s="24"/>
      <c r="AB49" s="3" t="s">
        <v>52</v>
      </c>
      <c r="AC49" s="25"/>
      <c r="AD49" s="2">
        <v>0</v>
      </c>
      <c r="AE49" s="2">
        <v>0</v>
      </c>
      <c r="AF49" s="2">
        <v>0</v>
      </c>
      <c r="AG49" s="2">
        <v>0</v>
      </c>
      <c r="AH49" s="32" t="str">
        <f t="shared" si="16"/>
        <v/>
      </c>
      <c r="AI49" s="32" t="str">
        <f t="shared" si="16"/>
        <v/>
      </c>
      <c r="AJ49" s="33" t="str">
        <f t="shared" si="9"/>
        <v/>
      </c>
      <c r="AK49" s="2">
        <v>1</v>
      </c>
      <c r="AL49" s="2">
        <v>2</v>
      </c>
      <c r="AM49" s="2">
        <v>213</v>
      </c>
      <c r="AN49" s="2">
        <v>19109</v>
      </c>
      <c r="AO49" s="32">
        <f t="shared" si="17"/>
        <v>2</v>
      </c>
      <c r="AP49" s="32">
        <f t="shared" si="17"/>
        <v>106.5</v>
      </c>
      <c r="AQ49" s="34">
        <f t="shared" si="11"/>
        <v>89714</v>
      </c>
      <c r="AR49" s="24"/>
      <c r="AS49" s="3" t="s">
        <v>52</v>
      </c>
      <c r="AT49" s="25"/>
      <c r="AU49" s="2">
        <v>1</v>
      </c>
      <c r="AV49" s="35">
        <v>266</v>
      </c>
      <c r="AW49" s="35">
        <v>25447</v>
      </c>
      <c r="AX49" s="36">
        <f t="shared" si="12"/>
        <v>266</v>
      </c>
      <c r="AY49" s="33">
        <f t="shared" si="13"/>
        <v>95665</v>
      </c>
      <c r="AZ49" s="35">
        <v>3</v>
      </c>
      <c r="BA49" s="35">
        <v>3079</v>
      </c>
      <c r="BB49" s="35">
        <v>274650</v>
      </c>
      <c r="BC49" s="36">
        <f t="shared" si="14"/>
        <v>1026.3</v>
      </c>
      <c r="BD49" s="34">
        <f t="shared" si="15"/>
        <v>89201</v>
      </c>
    </row>
    <row r="50" spans="1:56" ht="13.5" customHeight="1">
      <c r="A50" s="24"/>
      <c r="B50" s="3" t="s">
        <v>53</v>
      </c>
      <c r="C50" s="25"/>
      <c r="D50" s="2">
        <v>37</v>
      </c>
      <c r="E50" s="2">
        <v>4238</v>
      </c>
      <c r="F50" s="2">
        <v>357039</v>
      </c>
      <c r="G50" s="32">
        <f t="shared" si="0"/>
        <v>114.5</v>
      </c>
      <c r="H50" s="33">
        <f t="shared" si="1"/>
        <v>84247</v>
      </c>
      <c r="I50" s="2">
        <v>1</v>
      </c>
      <c r="J50" s="2">
        <v>119</v>
      </c>
      <c r="K50" s="2">
        <v>9556</v>
      </c>
      <c r="L50" s="32">
        <f t="shared" si="2"/>
        <v>119</v>
      </c>
      <c r="M50" s="34">
        <f t="shared" si="3"/>
        <v>80303</v>
      </c>
      <c r="N50" s="24"/>
      <c r="O50" s="3" t="s">
        <v>53</v>
      </c>
      <c r="P50" s="25"/>
      <c r="Q50" s="2">
        <v>0</v>
      </c>
      <c r="R50" s="2">
        <v>0</v>
      </c>
      <c r="S50" s="2">
        <v>0</v>
      </c>
      <c r="T50" s="32" t="str">
        <f t="shared" si="4"/>
        <v/>
      </c>
      <c r="U50" s="33" t="str">
        <f t="shared" si="5"/>
        <v/>
      </c>
      <c r="V50" s="2">
        <v>1</v>
      </c>
      <c r="W50" s="2">
        <v>113</v>
      </c>
      <c r="X50" s="2">
        <v>10431</v>
      </c>
      <c r="Y50" s="32">
        <f t="shared" si="6"/>
        <v>113</v>
      </c>
      <c r="Z50" s="34">
        <f t="shared" si="7"/>
        <v>92310</v>
      </c>
      <c r="AA50" s="24"/>
      <c r="AB50" s="3" t="s">
        <v>53</v>
      </c>
      <c r="AC50" s="25"/>
      <c r="AD50" s="2">
        <v>0</v>
      </c>
      <c r="AE50" s="2">
        <v>0</v>
      </c>
      <c r="AF50" s="2">
        <v>0</v>
      </c>
      <c r="AG50" s="2">
        <v>0</v>
      </c>
      <c r="AH50" s="32" t="str">
        <f t="shared" si="16"/>
        <v/>
      </c>
      <c r="AI50" s="32" t="str">
        <f t="shared" si="16"/>
        <v/>
      </c>
      <c r="AJ50" s="33" t="str">
        <f t="shared" si="9"/>
        <v/>
      </c>
      <c r="AK50" s="2">
        <v>0</v>
      </c>
      <c r="AL50" s="2">
        <v>0</v>
      </c>
      <c r="AM50" s="2">
        <v>0</v>
      </c>
      <c r="AN50" s="2">
        <v>0</v>
      </c>
      <c r="AO50" s="32" t="str">
        <f t="shared" si="17"/>
        <v/>
      </c>
      <c r="AP50" s="32" t="str">
        <f t="shared" si="17"/>
        <v/>
      </c>
      <c r="AQ50" s="34" t="str">
        <f t="shared" si="11"/>
        <v/>
      </c>
      <c r="AR50" s="24"/>
      <c r="AS50" s="3" t="s">
        <v>53</v>
      </c>
      <c r="AT50" s="25"/>
      <c r="AU50" s="2">
        <v>1</v>
      </c>
      <c r="AV50" s="35">
        <v>232</v>
      </c>
      <c r="AW50" s="35">
        <v>44079</v>
      </c>
      <c r="AX50" s="36">
        <f t="shared" si="12"/>
        <v>232</v>
      </c>
      <c r="AY50" s="33">
        <f t="shared" si="13"/>
        <v>189996</v>
      </c>
      <c r="AZ50" s="35">
        <v>3</v>
      </c>
      <c r="BA50" s="35">
        <v>449</v>
      </c>
      <c r="BB50" s="35">
        <v>32676</v>
      </c>
      <c r="BC50" s="36">
        <f t="shared" si="14"/>
        <v>149.69999999999999</v>
      </c>
      <c r="BD50" s="34">
        <f t="shared" si="15"/>
        <v>72775</v>
      </c>
    </row>
    <row r="51" spans="1:56" ht="13.5" customHeight="1">
      <c r="A51" s="24"/>
      <c r="B51" s="3" t="s">
        <v>54</v>
      </c>
      <c r="C51" s="25"/>
      <c r="D51" s="2">
        <v>177</v>
      </c>
      <c r="E51" s="2">
        <v>18809</v>
      </c>
      <c r="F51" s="2">
        <v>1421492</v>
      </c>
      <c r="G51" s="32">
        <f t="shared" si="0"/>
        <v>106.3</v>
      </c>
      <c r="H51" s="33">
        <f t="shared" si="1"/>
        <v>75575</v>
      </c>
      <c r="I51" s="2">
        <v>1</v>
      </c>
      <c r="J51" s="2">
        <v>66</v>
      </c>
      <c r="K51" s="2">
        <v>4317</v>
      </c>
      <c r="L51" s="32">
        <f t="shared" si="2"/>
        <v>66</v>
      </c>
      <c r="M51" s="34">
        <f t="shared" si="3"/>
        <v>65409</v>
      </c>
      <c r="N51" s="24"/>
      <c r="O51" s="3" t="s">
        <v>54</v>
      </c>
      <c r="P51" s="25"/>
      <c r="Q51" s="2">
        <v>0</v>
      </c>
      <c r="R51" s="2">
        <v>0</v>
      </c>
      <c r="S51" s="2">
        <v>0</v>
      </c>
      <c r="T51" s="32" t="str">
        <f t="shared" si="4"/>
        <v/>
      </c>
      <c r="U51" s="33" t="str">
        <f t="shared" si="5"/>
        <v/>
      </c>
      <c r="V51" s="2">
        <v>3</v>
      </c>
      <c r="W51" s="2">
        <v>434</v>
      </c>
      <c r="X51" s="2">
        <v>36708</v>
      </c>
      <c r="Y51" s="32">
        <f t="shared" si="6"/>
        <v>144.69999999999999</v>
      </c>
      <c r="Z51" s="34">
        <f t="shared" si="7"/>
        <v>84581</v>
      </c>
      <c r="AA51" s="24"/>
      <c r="AB51" s="3" t="s">
        <v>54</v>
      </c>
      <c r="AC51" s="25"/>
      <c r="AD51" s="2">
        <v>0</v>
      </c>
      <c r="AE51" s="2">
        <v>0</v>
      </c>
      <c r="AF51" s="2">
        <v>0</v>
      </c>
      <c r="AG51" s="2">
        <v>0</v>
      </c>
      <c r="AH51" s="32" t="str">
        <f t="shared" si="16"/>
        <v/>
      </c>
      <c r="AI51" s="32" t="str">
        <f t="shared" si="16"/>
        <v/>
      </c>
      <c r="AJ51" s="33" t="str">
        <f t="shared" si="9"/>
        <v/>
      </c>
      <c r="AK51" s="2">
        <v>2</v>
      </c>
      <c r="AL51" s="2">
        <v>27</v>
      </c>
      <c r="AM51" s="2">
        <v>1248</v>
      </c>
      <c r="AN51" s="2">
        <v>113359</v>
      </c>
      <c r="AO51" s="32">
        <f t="shared" si="17"/>
        <v>13.5</v>
      </c>
      <c r="AP51" s="32">
        <f t="shared" si="17"/>
        <v>46.2</v>
      </c>
      <c r="AQ51" s="34">
        <f t="shared" si="11"/>
        <v>90833</v>
      </c>
      <c r="AR51" s="24"/>
      <c r="AS51" s="3" t="s">
        <v>54</v>
      </c>
      <c r="AT51" s="25"/>
      <c r="AU51" s="2">
        <v>1</v>
      </c>
      <c r="AV51" s="35">
        <v>368</v>
      </c>
      <c r="AW51" s="35">
        <v>39076</v>
      </c>
      <c r="AX51" s="36">
        <f t="shared" si="12"/>
        <v>368</v>
      </c>
      <c r="AY51" s="33">
        <f t="shared" si="13"/>
        <v>106185</v>
      </c>
      <c r="AZ51" s="35">
        <v>4</v>
      </c>
      <c r="BA51" s="35">
        <v>4632</v>
      </c>
      <c r="BB51" s="35">
        <v>205735</v>
      </c>
      <c r="BC51" s="36">
        <f t="shared" si="14"/>
        <v>1158</v>
      </c>
      <c r="BD51" s="34">
        <f t="shared" si="15"/>
        <v>44416</v>
      </c>
    </row>
    <row r="52" spans="1:56" ht="13.5" customHeight="1">
      <c r="A52" s="48"/>
      <c r="B52" s="49" t="s">
        <v>55</v>
      </c>
      <c r="C52" s="50"/>
      <c r="D52" s="1">
        <v>3</v>
      </c>
      <c r="E52" s="1">
        <v>239</v>
      </c>
      <c r="F52" s="1">
        <v>18724</v>
      </c>
      <c r="G52" s="37">
        <f t="shared" si="0"/>
        <v>79.7</v>
      </c>
      <c r="H52" s="38">
        <f t="shared" si="1"/>
        <v>78343</v>
      </c>
      <c r="I52" s="1">
        <v>0</v>
      </c>
      <c r="J52" s="1">
        <v>0</v>
      </c>
      <c r="K52" s="1">
        <v>0</v>
      </c>
      <c r="L52" s="32" t="str">
        <f t="shared" si="2"/>
        <v/>
      </c>
      <c r="M52" s="34" t="str">
        <f t="shared" si="3"/>
        <v/>
      </c>
      <c r="N52" s="48"/>
      <c r="O52" s="49" t="s">
        <v>55</v>
      </c>
      <c r="P52" s="50"/>
      <c r="Q52" s="1">
        <v>0</v>
      </c>
      <c r="R52" s="1">
        <v>0</v>
      </c>
      <c r="S52" s="1">
        <v>0</v>
      </c>
      <c r="T52" s="37" t="str">
        <f t="shared" si="4"/>
        <v/>
      </c>
      <c r="U52" s="38" t="str">
        <f t="shared" si="5"/>
        <v/>
      </c>
      <c r="V52" s="1">
        <v>0</v>
      </c>
      <c r="W52" s="1">
        <v>0</v>
      </c>
      <c r="X52" s="1">
        <v>0</v>
      </c>
      <c r="Y52" s="32" t="str">
        <f t="shared" si="6"/>
        <v/>
      </c>
      <c r="Z52" s="34" t="str">
        <f t="shared" si="7"/>
        <v/>
      </c>
      <c r="AA52" s="48"/>
      <c r="AB52" s="49" t="s">
        <v>55</v>
      </c>
      <c r="AC52" s="50"/>
      <c r="AD52" s="1">
        <v>0</v>
      </c>
      <c r="AE52" s="1">
        <v>0</v>
      </c>
      <c r="AF52" s="1">
        <v>0</v>
      </c>
      <c r="AG52" s="1">
        <v>0</v>
      </c>
      <c r="AH52" s="37" t="str">
        <f t="shared" si="16"/>
        <v/>
      </c>
      <c r="AI52" s="37" t="str">
        <f t="shared" si="16"/>
        <v/>
      </c>
      <c r="AJ52" s="38" t="str">
        <f t="shared" si="9"/>
        <v/>
      </c>
      <c r="AK52" s="1">
        <v>0</v>
      </c>
      <c r="AL52" s="1">
        <v>0</v>
      </c>
      <c r="AM52" s="1">
        <v>0</v>
      </c>
      <c r="AN52" s="1">
        <v>0</v>
      </c>
      <c r="AO52" s="32" t="str">
        <f t="shared" si="17"/>
        <v/>
      </c>
      <c r="AP52" s="32" t="str">
        <f t="shared" si="17"/>
        <v/>
      </c>
      <c r="AQ52" s="34" t="str">
        <f t="shared" si="11"/>
        <v/>
      </c>
      <c r="AR52" s="48"/>
      <c r="AS52" s="49" t="s">
        <v>55</v>
      </c>
      <c r="AT52" s="50"/>
      <c r="AU52" s="2">
        <v>0</v>
      </c>
      <c r="AV52" s="35">
        <v>0</v>
      </c>
      <c r="AW52" s="35">
        <v>0</v>
      </c>
      <c r="AX52" s="36" t="str">
        <f t="shared" si="12"/>
        <v/>
      </c>
      <c r="AY52" s="33" t="str">
        <f t="shared" si="13"/>
        <v/>
      </c>
      <c r="AZ52" s="35">
        <v>1</v>
      </c>
      <c r="BA52" s="35">
        <v>84</v>
      </c>
      <c r="BB52" s="35">
        <v>2852</v>
      </c>
      <c r="BC52" s="36">
        <f t="shared" si="14"/>
        <v>84</v>
      </c>
      <c r="BD52" s="34">
        <f t="shared" si="15"/>
        <v>33952</v>
      </c>
    </row>
    <row r="53" spans="1:56" ht="13.5" customHeight="1">
      <c r="A53" s="39"/>
      <c r="B53" s="40" t="s">
        <v>56</v>
      </c>
      <c r="C53" s="41"/>
      <c r="D53" s="2">
        <v>98</v>
      </c>
      <c r="E53" s="2">
        <v>10948</v>
      </c>
      <c r="F53" s="2">
        <v>835825</v>
      </c>
      <c r="G53" s="32">
        <f t="shared" si="0"/>
        <v>111.7</v>
      </c>
      <c r="H53" s="33">
        <f t="shared" si="1"/>
        <v>76345</v>
      </c>
      <c r="I53" s="2">
        <v>0</v>
      </c>
      <c r="J53" s="2">
        <v>0</v>
      </c>
      <c r="K53" s="2">
        <v>0</v>
      </c>
      <c r="L53" s="42" t="str">
        <f t="shared" si="2"/>
        <v/>
      </c>
      <c r="M53" s="43" t="str">
        <f t="shared" si="3"/>
        <v/>
      </c>
      <c r="N53" s="39"/>
      <c r="O53" s="40" t="s">
        <v>56</v>
      </c>
      <c r="P53" s="41"/>
      <c r="Q53" s="2">
        <v>0</v>
      </c>
      <c r="R53" s="2">
        <v>0</v>
      </c>
      <c r="S53" s="2">
        <v>0</v>
      </c>
      <c r="T53" s="32" t="str">
        <f t="shared" si="4"/>
        <v/>
      </c>
      <c r="U53" s="33" t="str">
        <f t="shared" si="5"/>
        <v/>
      </c>
      <c r="V53" s="2">
        <v>4</v>
      </c>
      <c r="W53" s="2">
        <v>451</v>
      </c>
      <c r="X53" s="2">
        <v>36270</v>
      </c>
      <c r="Y53" s="42">
        <f t="shared" si="6"/>
        <v>112.8</v>
      </c>
      <c r="Z53" s="43">
        <f t="shared" si="7"/>
        <v>80421</v>
      </c>
      <c r="AA53" s="39"/>
      <c r="AB53" s="40" t="s">
        <v>56</v>
      </c>
      <c r="AC53" s="41"/>
      <c r="AD53" s="2">
        <v>0</v>
      </c>
      <c r="AE53" s="2">
        <v>0</v>
      </c>
      <c r="AF53" s="2">
        <v>0</v>
      </c>
      <c r="AG53" s="2">
        <v>0</v>
      </c>
      <c r="AH53" s="32" t="str">
        <f t="shared" si="16"/>
        <v/>
      </c>
      <c r="AI53" s="32" t="str">
        <f t="shared" si="16"/>
        <v/>
      </c>
      <c r="AJ53" s="33" t="str">
        <f t="shared" si="9"/>
        <v/>
      </c>
      <c r="AK53" s="2">
        <v>0</v>
      </c>
      <c r="AL53" s="2">
        <v>0</v>
      </c>
      <c r="AM53" s="2">
        <v>0</v>
      </c>
      <c r="AN53" s="2">
        <v>0</v>
      </c>
      <c r="AO53" s="42" t="str">
        <f t="shared" si="17"/>
        <v/>
      </c>
      <c r="AP53" s="42" t="str">
        <f t="shared" si="17"/>
        <v/>
      </c>
      <c r="AQ53" s="43" t="str">
        <f t="shared" si="11"/>
        <v/>
      </c>
      <c r="AR53" s="39"/>
      <c r="AS53" s="40" t="s">
        <v>56</v>
      </c>
      <c r="AT53" s="41"/>
      <c r="AU53" s="44">
        <v>0</v>
      </c>
      <c r="AV53" s="45">
        <v>0</v>
      </c>
      <c r="AW53" s="45">
        <v>0</v>
      </c>
      <c r="AX53" s="46" t="str">
        <f t="shared" si="12"/>
        <v/>
      </c>
      <c r="AY53" s="47" t="str">
        <f t="shared" si="13"/>
        <v/>
      </c>
      <c r="AZ53" s="45">
        <v>7</v>
      </c>
      <c r="BA53" s="45">
        <v>1706</v>
      </c>
      <c r="BB53" s="45">
        <v>76062</v>
      </c>
      <c r="BC53" s="46">
        <f t="shared" si="14"/>
        <v>243.7</v>
      </c>
      <c r="BD53" s="43">
        <f t="shared" si="15"/>
        <v>44585</v>
      </c>
    </row>
    <row r="54" spans="1:56" ht="13.5" customHeight="1">
      <c r="A54" s="24"/>
      <c r="B54" s="3" t="s">
        <v>57</v>
      </c>
      <c r="C54" s="25"/>
      <c r="D54" s="2">
        <v>33</v>
      </c>
      <c r="E54" s="2">
        <v>3610</v>
      </c>
      <c r="F54" s="2">
        <v>279776</v>
      </c>
      <c r="G54" s="32">
        <f t="shared" si="0"/>
        <v>109.4</v>
      </c>
      <c r="H54" s="33">
        <f t="shared" si="1"/>
        <v>77500</v>
      </c>
      <c r="I54" s="2">
        <v>0</v>
      </c>
      <c r="J54" s="2">
        <v>0</v>
      </c>
      <c r="K54" s="2">
        <v>0</v>
      </c>
      <c r="L54" s="32" t="str">
        <f t="shared" si="2"/>
        <v/>
      </c>
      <c r="M54" s="34" t="str">
        <f t="shared" si="3"/>
        <v/>
      </c>
      <c r="N54" s="24"/>
      <c r="O54" s="3" t="s">
        <v>57</v>
      </c>
      <c r="P54" s="25"/>
      <c r="Q54" s="2">
        <v>0</v>
      </c>
      <c r="R54" s="2">
        <v>0</v>
      </c>
      <c r="S54" s="2">
        <v>0</v>
      </c>
      <c r="T54" s="32" t="str">
        <f t="shared" si="4"/>
        <v/>
      </c>
      <c r="U54" s="33" t="str">
        <f t="shared" si="5"/>
        <v/>
      </c>
      <c r="V54" s="2">
        <v>2</v>
      </c>
      <c r="W54" s="2">
        <v>197</v>
      </c>
      <c r="X54" s="2">
        <v>20161</v>
      </c>
      <c r="Y54" s="32">
        <f t="shared" si="6"/>
        <v>98.5</v>
      </c>
      <c r="Z54" s="34">
        <f t="shared" si="7"/>
        <v>102340</v>
      </c>
      <c r="AA54" s="24"/>
      <c r="AB54" s="3" t="s">
        <v>57</v>
      </c>
      <c r="AC54" s="25"/>
      <c r="AD54" s="2">
        <v>0</v>
      </c>
      <c r="AE54" s="2">
        <v>0</v>
      </c>
      <c r="AF54" s="2">
        <v>0</v>
      </c>
      <c r="AG54" s="2">
        <v>0</v>
      </c>
      <c r="AH54" s="32" t="str">
        <f t="shared" si="16"/>
        <v/>
      </c>
      <c r="AI54" s="32" t="str">
        <f t="shared" si="16"/>
        <v/>
      </c>
      <c r="AJ54" s="33" t="str">
        <f t="shared" si="9"/>
        <v/>
      </c>
      <c r="AK54" s="2">
        <v>0</v>
      </c>
      <c r="AL54" s="2">
        <v>0</v>
      </c>
      <c r="AM54" s="2">
        <v>0</v>
      </c>
      <c r="AN54" s="2">
        <v>0</v>
      </c>
      <c r="AO54" s="32" t="str">
        <f t="shared" si="17"/>
        <v/>
      </c>
      <c r="AP54" s="32" t="str">
        <f t="shared" si="17"/>
        <v/>
      </c>
      <c r="AQ54" s="34" t="str">
        <f t="shared" si="11"/>
        <v/>
      </c>
      <c r="AR54" s="24"/>
      <c r="AS54" s="3" t="s">
        <v>57</v>
      </c>
      <c r="AT54" s="25"/>
      <c r="AU54" s="2">
        <v>0</v>
      </c>
      <c r="AV54" s="35">
        <v>0</v>
      </c>
      <c r="AW54" s="35">
        <v>0</v>
      </c>
      <c r="AX54" s="36" t="str">
        <f t="shared" si="12"/>
        <v/>
      </c>
      <c r="AY54" s="33" t="str">
        <f t="shared" si="13"/>
        <v/>
      </c>
      <c r="AZ54" s="35">
        <v>0</v>
      </c>
      <c r="BA54" s="35">
        <v>0</v>
      </c>
      <c r="BB54" s="35">
        <v>0</v>
      </c>
      <c r="BC54" s="36" t="str">
        <f t="shared" si="14"/>
        <v/>
      </c>
      <c r="BD54" s="34" t="str">
        <f t="shared" si="15"/>
        <v/>
      </c>
    </row>
    <row r="55" spans="1:56" ht="13.5" customHeight="1">
      <c r="A55" s="24"/>
      <c r="B55" s="3" t="s">
        <v>58</v>
      </c>
      <c r="C55" s="25"/>
      <c r="D55" s="2">
        <v>82</v>
      </c>
      <c r="E55" s="2">
        <v>9294</v>
      </c>
      <c r="F55" s="2">
        <v>745789</v>
      </c>
      <c r="G55" s="32">
        <f t="shared" si="0"/>
        <v>113.3</v>
      </c>
      <c r="H55" s="33">
        <f t="shared" si="1"/>
        <v>80244</v>
      </c>
      <c r="I55" s="2">
        <v>2</v>
      </c>
      <c r="J55" s="2">
        <v>201</v>
      </c>
      <c r="K55" s="2">
        <v>14763</v>
      </c>
      <c r="L55" s="32">
        <f t="shared" si="2"/>
        <v>100.5</v>
      </c>
      <c r="M55" s="34">
        <f t="shared" si="3"/>
        <v>73448</v>
      </c>
      <c r="N55" s="24"/>
      <c r="O55" s="3" t="s">
        <v>58</v>
      </c>
      <c r="P55" s="25"/>
      <c r="Q55" s="2">
        <v>0</v>
      </c>
      <c r="R55" s="2">
        <v>0</v>
      </c>
      <c r="S55" s="2">
        <v>0</v>
      </c>
      <c r="T55" s="32" t="str">
        <f t="shared" si="4"/>
        <v/>
      </c>
      <c r="U55" s="33" t="str">
        <f t="shared" si="5"/>
        <v/>
      </c>
      <c r="V55" s="2">
        <v>1</v>
      </c>
      <c r="W55" s="2">
        <v>97</v>
      </c>
      <c r="X55" s="2">
        <v>9172</v>
      </c>
      <c r="Y55" s="32">
        <f t="shared" si="6"/>
        <v>97</v>
      </c>
      <c r="Z55" s="34">
        <f t="shared" si="7"/>
        <v>94557</v>
      </c>
      <c r="AA55" s="24"/>
      <c r="AB55" s="3" t="s">
        <v>58</v>
      </c>
      <c r="AC55" s="25"/>
      <c r="AD55" s="2">
        <v>0</v>
      </c>
      <c r="AE55" s="2">
        <v>0</v>
      </c>
      <c r="AF55" s="2">
        <v>0</v>
      </c>
      <c r="AG55" s="2">
        <v>0</v>
      </c>
      <c r="AH55" s="32" t="str">
        <f t="shared" si="16"/>
        <v/>
      </c>
      <c r="AI55" s="32" t="str">
        <f t="shared" si="16"/>
        <v/>
      </c>
      <c r="AJ55" s="33" t="str">
        <f t="shared" si="9"/>
        <v/>
      </c>
      <c r="AK55" s="2">
        <v>0</v>
      </c>
      <c r="AL55" s="2">
        <v>0</v>
      </c>
      <c r="AM55" s="2">
        <v>0</v>
      </c>
      <c r="AN55" s="2">
        <v>0</v>
      </c>
      <c r="AO55" s="32" t="str">
        <f t="shared" si="17"/>
        <v/>
      </c>
      <c r="AP55" s="32" t="str">
        <f t="shared" si="17"/>
        <v/>
      </c>
      <c r="AQ55" s="34" t="str">
        <f t="shared" si="11"/>
        <v/>
      </c>
      <c r="AR55" s="24"/>
      <c r="AS55" s="3" t="s">
        <v>58</v>
      </c>
      <c r="AT55" s="25"/>
      <c r="AU55" s="2">
        <v>1</v>
      </c>
      <c r="AV55" s="35">
        <v>153</v>
      </c>
      <c r="AW55" s="35">
        <v>15310</v>
      </c>
      <c r="AX55" s="36">
        <f t="shared" si="12"/>
        <v>153</v>
      </c>
      <c r="AY55" s="33">
        <f t="shared" si="13"/>
        <v>100065</v>
      </c>
      <c r="AZ55" s="35">
        <v>7</v>
      </c>
      <c r="BA55" s="35">
        <v>1975</v>
      </c>
      <c r="BB55" s="35">
        <v>94281</v>
      </c>
      <c r="BC55" s="36">
        <f t="shared" si="14"/>
        <v>282.10000000000002</v>
      </c>
      <c r="BD55" s="34">
        <f t="shared" si="15"/>
        <v>47737</v>
      </c>
    </row>
    <row r="56" spans="1:56" ht="13.5" customHeight="1">
      <c r="A56" s="24"/>
      <c r="B56" s="3" t="s">
        <v>59</v>
      </c>
      <c r="C56" s="25"/>
      <c r="D56" s="2">
        <v>24</v>
      </c>
      <c r="E56" s="2">
        <v>2384</v>
      </c>
      <c r="F56" s="2">
        <v>199752</v>
      </c>
      <c r="G56" s="32">
        <f t="shared" si="0"/>
        <v>99.3</v>
      </c>
      <c r="H56" s="33">
        <f t="shared" si="1"/>
        <v>83789</v>
      </c>
      <c r="I56" s="2">
        <v>1</v>
      </c>
      <c r="J56" s="2">
        <v>47</v>
      </c>
      <c r="K56" s="2">
        <v>3589</v>
      </c>
      <c r="L56" s="32">
        <f t="shared" si="2"/>
        <v>47</v>
      </c>
      <c r="M56" s="34">
        <f t="shared" si="3"/>
        <v>76362</v>
      </c>
      <c r="N56" s="24"/>
      <c r="O56" s="3" t="s">
        <v>59</v>
      </c>
      <c r="P56" s="25"/>
      <c r="Q56" s="2">
        <v>0</v>
      </c>
      <c r="R56" s="2">
        <v>0</v>
      </c>
      <c r="S56" s="2">
        <v>0</v>
      </c>
      <c r="T56" s="32" t="str">
        <f t="shared" si="4"/>
        <v/>
      </c>
      <c r="U56" s="33" t="str">
        <f t="shared" si="5"/>
        <v/>
      </c>
      <c r="V56" s="2">
        <v>0</v>
      </c>
      <c r="W56" s="2">
        <v>0</v>
      </c>
      <c r="X56" s="2">
        <v>0</v>
      </c>
      <c r="Y56" s="32" t="str">
        <f t="shared" si="6"/>
        <v/>
      </c>
      <c r="Z56" s="34" t="str">
        <f t="shared" si="7"/>
        <v/>
      </c>
      <c r="AA56" s="24"/>
      <c r="AB56" s="3" t="s">
        <v>59</v>
      </c>
      <c r="AC56" s="25"/>
      <c r="AD56" s="2">
        <v>0</v>
      </c>
      <c r="AE56" s="2">
        <v>0</v>
      </c>
      <c r="AF56" s="2">
        <v>0</v>
      </c>
      <c r="AG56" s="2">
        <v>0</v>
      </c>
      <c r="AH56" s="32" t="str">
        <f t="shared" si="16"/>
        <v/>
      </c>
      <c r="AI56" s="32" t="str">
        <f t="shared" si="16"/>
        <v/>
      </c>
      <c r="AJ56" s="33" t="str">
        <f t="shared" si="9"/>
        <v/>
      </c>
      <c r="AK56" s="2">
        <v>0</v>
      </c>
      <c r="AL56" s="2">
        <v>0</v>
      </c>
      <c r="AM56" s="2">
        <v>0</v>
      </c>
      <c r="AN56" s="2">
        <v>0</v>
      </c>
      <c r="AO56" s="32" t="str">
        <f t="shared" si="17"/>
        <v/>
      </c>
      <c r="AP56" s="32" t="str">
        <f t="shared" si="17"/>
        <v/>
      </c>
      <c r="AQ56" s="34" t="str">
        <f t="shared" si="11"/>
        <v/>
      </c>
      <c r="AR56" s="24"/>
      <c r="AS56" s="3" t="s">
        <v>59</v>
      </c>
      <c r="AT56" s="25"/>
      <c r="AU56" s="2">
        <v>0</v>
      </c>
      <c r="AV56" s="35">
        <v>0</v>
      </c>
      <c r="AW56" s="35">
        <v>0</v>
      </c>
      <c r="AX56" s="36" t="str">
        <f t="shared" si="12"/>
        <v/>
      </c>
      <c r="AY56" s="33" t="str">
        <f t="shared" si="13"/>
        <v/>
      </c>
      <c r="AZ56" s="35">
        <v>1</v>
      </c>
      <c r="BA56" s="35">
        <v>457</v>
      </c>
      <c r="BB56" s="35">
        <v>13242</v>
      </c>
      <c r="BC56" s="36">
        <f t="shared" si="14"/>
        <v>457</v>
      </c>
      <c r="BD56" s="34">
        <f t="shared" si="15"/>
        <v>28976</v>
      </c>
    </row>
    <row r="57" spans="1:56" ht="13.5" customHeight="1">
      <c r="A57" s="48"/>
      <c r="B57" s="49" t="s">
        <v>60</v>
      </c>
      <c r="C57" s="50"/>
      <c r="D57" s="1">
        <v>8</v>
      </c>
      <c r="E57" s="1">
        <v>688</v>
      </c>
      <c r="F57" s="1">
        <v>58119</v>
      </c>
      <c r="G57" s="37">
        <f t="shared" si="0"/>
        <v>86</v>
      </c>
      <c r="H57" s="38">
        <f t="shared" si="1"/>
        <v>84475</v>
      </c>
      <c r="I57" s="1">
        <v>1</v>
      </c>
      <c r="J57" s="1">
        <v>111</v>
      </c>
      <c r="K57" s="1">
        <v>7800</v>
      </c>
      <c r="L57" s="37">
        <f t="shared" si="2"/>
        <v>111</v>
      </c>
      <c r="M57" s="51">
        <f t="shared" si="3"/>
        <v>70270</v>
      </c>
      <c r="N57" s="48"/>
      <c r="O57" s="49" t="s">
        <v>60</v>
      </c>
      <c r="P57" s="50"/>
      <c r="Q57" s="1">
        <v>0</v>
      </c>
      <c r="R57" s="1">
        <v>0</v>
      </c>
      <c r="S57" s="1">
        <v>0</v>
      </c>
      <c r="T57" s="37" t="str">
        <f t="shared" si="4"/>
        <v/>
      </c>
      <c r="U57" s="38" t="str">
        <f t="shared" si="5"/>
        <v/>
      </c>
      <c r="V57" s="1">
        <v>1</v>
      </c>
      <c r="W57" s="1">
        <v>185</v>
      </c>
      <c r="X57" s="1">
        <v>14981</v>
      </c>
      <c r="Y57" s="37">
        <f t="shared" si="6"/>
        <v>185</v>
      </c>
      <c r="Z57" s="51">
        <f t="shared" si="7"/>
        <v>80978</v>
      </c>
      <c r="AA57" s="48"/>
      <c r="AB57" s="49" t="s">
        <v>60</v>
      </c>
      <c r="AC57" s="50"/>
      <c r="AD57" s="1">
        <v>0</v>
      </c>
      <c r="AE57" s="1">
        <v>0</v>
      </c>
      <c r="AF57" s="1">
        <v>0</v>
      </c>
      <c r="AG57" s="1">
        <v>0</v>
      </c>
      <c r="AH57" s="37" t="str">
        <f t="shared" si="16"/>
        <v/>
      </c>
      <c r="AI57" s="37" t="str">
        <f t="shared" si="16"/>
        <v/>
      </c>
      <c r="AJ57" s="38" t="str">
        <f t="shared" si="9"/>
        <v/>
      </c>
      <c r="AK57" s="1">
        <v>0</v>
      </c>
      <c r="AL57" s="1">
        <v>0</v>
      </c>
      <c r="AM57" s="1">
        <v>0</v>
      </c>
      <c r="AN57" s="1">
        <v>0</v>
      </c>
      <c r="AO57" s="37" t="str">
        <f t="shared" si="17"/>
        <v/>
      </c>
      <c r="AP57" s="37" t="str">
        <f t="shared" si="17"/>
        <v/>
      </c>
      <c r="AQ57" s="51" t="str">
        <f t="shared" si="11"/>
        <v/>
      </c>
      <c r="AR57" s="48"/>
      <c r="AS57" s="49" t="s">
        <v>60</v>
      </c>
      <c r="AT57" s="50"/>
      <c r="AU57" s="1">
        <v>0</v>
      </c>
      <c r="AV57" s="52">
        <v>0</v>
      </c>
      <c r="AW57" s="52">
        <v>0</v>
      </c>
      <c r="AX57" s="53" t="str">
        <f t="shared" si="12"/>
        <v/>
      </c>
      <c r="AY57" s="38" t="str">
        <f t="shared" si="13"/>
        <v/>
      </c>
      <c r="AZ57" s="52">
        <v>1</v>
      </c>
      <c r="BA57" s="52">
        <v>63</v>
      </c>
      <c r="BB57" s="52">
        <v>2339</v>
      </c>
      <c r="BC57" s="53">
        <f t="shared" si="14"/>
        <v>63</v>
      </c>
      <c r="BD57" s="51">
        <f t="shared" si="15"/>
        <v>37127</v>
      </c>
    </row>
    <row r="58" spans="1:56" ht="13.5" customHeight="1">
      <c r="A58" s="39"/>
      <c r="B58" s="40" t="s">
        <v>61</v>
      </c>
      <c r="C58" s="41"/>
      <c r="D58" s="2">
        <v>19</v>
      </c>
      <c r="E58" s="2">
        <v>2217</v>
      </c>
      <c r="F58" s="2">
        <v>156233</v>
      </c>
      <c r="G58" s="32">
        <f t="shared" si="0"/>
        <v>116.7</v>
      </c>
      <c r="H58" s="33">
        <f t="shared" si="1"/>
        <v>70470</v>
      </c>
      <c r="I58" s="2">
        <v>1</v>
      </c>
      <c r="J58" s="2">
        <v>57</v>
      </c>
      <c r="K58" s="2">
        <v>4379</v>
      </c>
      <c r="L58" s="32">
        <f t="shared" si="2"/>
        <v>57</v>
      </c>
      <c r="M58" s="34">
        <f t="shared" si="3"/>
        <v>76825</v>
      </c>
      <c r="N58" s="39"/>
      <c r="O58" s="40" t="s">
        <v>61</v>
      </c>
      <c r="P58" s="41"/>
      <c r="Q58" s="2">
        <v>0</v>
      </c>
      <c r="R58" s="2">
        <v>0</v>
      </c>
      <c r="S58" s="2">
        <v>0</v>
      </c>
      <c r="T58" s="32" t="str">
        <f t="shared" si="4"/>
        <v/>
      </c>
      <c r="U58" s="33" t="str">
        <f t="shared" si="5"/>
        <v/>
      </c>
      <c r="V58" s="2">
        <v>1</v>
      </c>
      <c r="W58" s="2">
        <v>54</v>
      </c>
      <c r="X58" s="2">
        <v>5031</v>
      </c>
      <c r="Y58" s="32">
        <f t="shared" si="6"/>
        <v>54</v>
      </c>
      <c r="Z58" s="34">
        <f t="shared" si="7"/>
        <v>93167</v>
      </c>
      <c r="AA58" s="39"/>
      <c r="AB58" s="40" t="s">
        <v>61</v>
      </c>
      <c r="AC58" s="41"/>
      <c r="AD58" s="2">
        <v>0</v>
      </c>
      <c r="AE58" s="2">
        <v>0</v>
      </c>
      <c r="AF58" s="2">
        <v>0</v>
      </c>
      <c r="AG58" s="2">
        <v>0</v>
      </c>
      <c r="AH58" s="32" t="str">
        <f t="shared" si="16"/>
        <v/>
      </c>
      <c r="AI58" s="32" t="str">
        <f t="shared" si="16"/>
        <v/>
      </c>
      <c r="AJ58" s="33" t="str">
        <f t="shared" si="9"/>
        <v/>
      </c>
      <c r="AK58" s="2">
        <v>0</v>
      </c>
      <c r="AL58" s="2">
        <v>0</v>
      </c>
      <c r="AM58" s="2">
        <v>0</v>
      </c>
      <c r="AN58" s="2">
        <v>0</v>
      </c>
      <c r="AO58" s="32" t="str">
        <f t="shared" si="17"/>
        <v/>
      </c>
      <c r="AP58" s="32" t="str">
        <f t="shared" si="17"/>
        <v/>
      </c>
      <c r="AQ58" s="34" t="str">
        <f t="shared" si="11"/>
        <v/>
      </c>
      <c r="AR58" s="39"/>
      <c r="AS58" s="40" t="s">
        <v>61</v>
      </c>
      <c r="AT58" s="41"/>
      <c r="AU58" s="2">
        <v>0</v>
      </c>
      <c r="AV58" s="35">
        <v>0</v>
      </c>
      <c r="AW58" s="35">
        <v>0</v>
      </c>
      <c r="AX58" s="36" t="str">
        <f t="shared" si="12"/>
        <v/>
      </c>
      <c r="AY58" s="33" t="str">
        <f t="shared" si="13"/>
        <v/>
      </c>
      <c r="AZ58" s="35">
        <v>0</v>
      </c>
      <c r="BA58" s="35">
        <v>0</v>
      </c>
      <c r="BB58" s="35">
        <v>0</v>
      </c>
      <c r="BC58" s="36" t="str">
        <f t="shared" si="14"/>
        <v/>
      </c>
      <c r="BD58" s="34" t="str">
        <f t="shared" si="15"/>
        <v/>
      </c>
    </row>
    <row r="59" spans="1:56" ht="13.5" customHeight="1">
      <c r="A59" s="24"/>
      <c r="B59" s="3" t="s">
        <v>62</v>
      </c>
      <c r="C59" s="25"/>
      <c r="D59" s="2">
        <v>32</v>
      </c>
      <c r="E59" s="2">
        <v>2698</v>
      </c>
      <c r="F59" s="2">
        <v>220854</v>
      </c>
      <c r="G59" s="32">
        <f t="shared" si="0"/>
        <v>84.3</v>
      </c>
      <c r="H59" s="33">
        <f t="shared" si="1"/>
        <v>81858</v>
      </c>
      <c r="I59" s="2">
        <v>0</v>
      </c>
      <c r="J59" s="2">
        <v>0</v>
      </c>
      <c r="K59" s="2">
        <v>0</v>
      </c>
      <c r="L59" s="32" t="str">
        <f t="shared" si="2"/>
        <v/>
      </c>
      <c r="M59" s="34" t="str">
        <f t="shared" si="3"/>
        <v/>
      </c>
      <c r="N59" s="24"/>
      <c r="O59" s="3" t="s">
        <v>62</v>
      </c>
      <c r="P59" s="25"/>
      <c r="Q59" s="2">
        <v>0</v>
      </c>
      <c r="R59" s="2">
        <v>0</v>
      </c>
      <c r="S59" s="2">
        <v>0</v>
      </c>
      <c r="T59" s="32" t="str">
        <f t="shared" si="4"/>
        <v/>
      </c>
      <c r="U59" s="33" t="str">
        <f t="shared" si="5"/>
        <v/>
      </c>
      <c r="V59" s="2">
        <v>0</v>
      </c>
      <c r="W59" s="2">
        <v>0</v>
      </c>
      <c r="X59" s="2">
        <v>0</v>
      </c>
      <c r="Y59" s="32" t="str">
        <f t="shared" si="6"/>
        <v/>
      </c>
      <c r="Z59" s="34" t="str">
        <f t="shared" si="7"/>
        <v/>
      </c>
      <c r="AA59" s="24"/>
      <c r="AB59" s="3" t="s">
        <v>62</v>
      </c>
      <c r="AC59" s="25"/>
      <c r="AD59" s="2">
        <v>0</v>
      </c>
      <c r="AE59" s="2">
        <v>0</v>
      </c>
      <c r="AF59" s="2">
        <v>0</v>
      </c>
      <c r="AG59" s="2">
        <v>0</v>
      </c>
      <c r="AH59" s="32" t="str">
        <f t="shared" si="16"/>
        <v/>
      </c>
      <c r="AI59" s="32" t="str">
        <f t="shared" si="16"/>
        <v/>
      </c>
      <c r="AJ59" s="33" t="str">
        <f t="shared" si="9"/>
        <v/>
      </c>
      <c r="AK59" s="2">
        <v>0</v>
      </c>
      <c r="AL59" s="2">
        <v>0</v>
      </c>
      <c r="AM59" s="2">
        <v>0</v>
      </c>
      <c r="AN59" s="2">
        <v>0</v>
      </c>
      <c r="AO59" s="32" t="str">
        <f t="shared" si="17"/>
        <v/>
      </c>
      <c r="AP59" s="32" t="str">
        <f t="shared" si="17"/>
        <v/>
      </c>
      <c r="AQ59" s="34" t="str">
        <f t="shared" si="11"/>
        <v/>
      </c>
      <c r="AR59" s="24"/>
      <c r="AS59" s="3" t="s">
        <v>62</v>
      </c>
      <c r="AT59" s="25"/>
      <c r="AU59" s="2">
        <v>0</v>
      </c>
      <c r="AV59" s="35">
        <v>0</v>
      </c>
      <c r="AW59" s="35">
        <v>0</v>
      </c>
      <c r="AX59" s="36" t="str">
        <f t="shared" si="12"/>
        <v/>
      </c>
      <c r="AY59" s="33" t="str">
        <f t="shared" si="13"/>
        <v/>
      </c>
      <c r="AZ59" s="35">
        <v>1</v>
      </c>
      <c r="BA59" s="35">
        <v>52</v>
      </c>
      <c r="BB59" s="35">
        <v>2460</v>
      </c>
      <c r="BC59" s="36">
        <f t="shared" si="14"/>
        <v>52</v>
      </c>
      <c r="BD59" s="34">
        <f t="shared" si="15"/>
        <v>47308</v>
      </c>
    </row>
    <row r="60" spans="1:56" ht="13.5" customHeight="1">
      <c r="A60" s="24"/>
      <c r="B60" s="3" t="s">
        <v>63</v>
      </c>
      <c r="C60" s="25"/>
      <c r="D60" s="2">
        <v>9</v>
      </c>
      <c r="E60" s="2">
        <v>1203</v>
      </c>
      <c r="F60" s="2">
        <v>80802</v>
      </c>
      <c r="G60" s="32">
        <f t="shared" si="0"/>
        <v>133.69999999999999</v>
      </c>
      <c r="H60" s="33">
        <f t="shared" si="1"/>
        <v>67167</v>
      </c>
      <c r="I60" s="2">
        <v>0</v>
      </c>
      <c r="J60" s="2">
        <v>0</v>
      </c>
      <c r="K60" s="2">
        <v>0</v>
      </c>
      <c r="L60" s="32" t="str">
        <f t="shared" si="2"/>
        <v/>
      </c>
      <c r="M60" s="34" t="str">
        <f t="shared" si="3"/>
        <v/>
      </c>
      <c r="N60" s="24"/>
      <c r="O60" s="3" t="s">
        <v>63</v>
      </c>
      <c r="P60" s="25"/>
      <c r="Q60" s="2">
        <v>0</v>
      </c>
      <c r="R60" s="2">
        <v>0</v>
      </c>
      <c r="S60" s="2">
        <v>0</v>
      </c>
      <c r="T60" s="32" t="str">
        <f t="shared" si="4"/>
        <v/>
      </c>
      <c r="U60" s="33" t="str">
        <f t="shared" si="5"/>
        <v/>
      </c>
      <c r="V60" s="2">
        <v>0</v>
      </c>
      <c r="W60" s="2">
        <v>0</v>
      </c>
      <c r="X60" s="2">
        <v>0</v>
      </c>
      <c r="Y60" s="32" t="str">
        <f t="shared" si="6"/>
        <v/>
      </c>
      <c r="Z60" s="34" t="str">
        <f t="shared" si="7"/>
        <v/>
      </c>
      <c r="AA60" s="24"/>
      <c r="AB60" s="3" t="s">
        <v>63</v>
      </c>
      <c r="AC60" s="25"/>
      <c r="AD60" s="2">
        <v>0</v>
      </c>
      <c r="AE60" s="2">
        <v>0</v>
      </c>
      <c r="AF60" s="2">
        <v>0</v>
      </c>
      <c r="AG60" s="2">
        <v>0</v>
      </c>
      <c r="AH60" s="32" t="str">
        <f t="shared" si="16"/>
        <v/>
      </c>
      <c r="AI60" s="32" t="str">
        <f t="shared" si="16"/>
        <v/>
      </c>
      <c r="AJ60" s="33" t="str">
        <f t="shared" si="9"/>
        <v/>
      </c>
      <c r="AK60" s="2">
        <v>0</v>
      </c>
      <c r="AL60" s="2">
        <v>0</v>
      </c>
      <c r="AM60" s="2">
        <v>0</v>
      </c>
      <c r="AN60" s="2">
        <v>0</v>
      </c>
      <c r="AO60" s="32" t="str">
        <f t="shared" si="17"/>
        <v/>
      </c>
      <c r="AP60" s="32" t="str">
        <f t="shared" si="17"/>
        <v/>
      </c>
      <c r="AQ60" s="34" t="str">
        <f t="shared" si="11"/>
        <v/>
      </c>
      <c r="AR60" s="24"/>
      <c r="AS60" s="3" t="s">
        <v>63</v>
      </c>
      <c r="AT60" s="25"/>
      <c r="AU60" s="2">
        <v>0</v>
      </c>
      <c r="AV60" s="35">
        <v>0</v>
      </c>
      <c r="AW60" s="35">
        <v>0</v>
      </c>
      <c r="AX60" s="36" t="str">
        <f t="shared" si="12"/>
        <v/>
      </c>
      <c r="AY60" s="33" t="str">
        <f t="shared" si="13"/>
        <v/>
      </c>
      <c r="AZ60" s="35">
        <v>1</v>
      </c>
      <c r="BA60" s="35">
        <v>210</v>
      </c>
      <c r="BB60" s="35">
        <v>7627</v>
      </c>
      <c r="BC60" s="36">
        <f t="shared" si="14"/>
        <v>210</v>
      </c>
      <c r="BD60" s="34">
        <f t="shared" si="15"/>
        <v>36319</v>
      </c>
    </row>
    <row r="61" spans="1:56" ht="13.5" customHeight="1">
      <c r="A61" s="24"/>
      <c r="B61" s="3" t="s">
        <v>64</v>
      </c>
      <c r="C61" s="25"/>
      <c r="D61" s="2">
        <v>1</v>
      </c>
      <c r="E61" s="2">
        <v>119</v>
      </c>
      <c r="F61" s="2">
        <v>10576</v>
      </c>
      <c r="G61" s="32">
        <f t="shared" si="0"/>
        <v>119</v>
      </c>
      <c r="H61" s="33">
        <f t="shared" si="1"/>
        <v>88874</v>
      </c>
      <c r="I61" s="2">
        <v>0</v>
      </c>
      <c r="J61" s="2">
        <v>0</v>
      </c>
      <c r="K61" s="2">
        <v>0</v>
      </c>
      <c r="L61" s="32" t="str">
        <f t="shared" si="2"/>
        <v/>
      </c>
      <c r="M61" s="34" t="str">
        <f t="shared" si="3"/>
        <v/>
      </c>
      <c r="N61" s="24"/>
      <c r="O61" s="3" t="s">
        <v>64</v>
      </c>
      <c r="P61" s="25"/>
      <c r="Q61" s="2">
        <v>0</v>
      </c>
      <c r="R61" s="2">
        <v>0</v>
      </c>
      <c r="S61" s="2">
        <v>0</v>
      </c>
      <c r="T61" s="32" t="str">
        <f t="shared" si="4"/>
        <v/>
      </c>
      <c r="U61" s="33" t="str">
        <f t="shared" si="5"/>
        <v/>
      </c>
      <c r="V61" s="2">
        <v>0</v>
      </c>
      <c r="W61" s="2">
        <v>0</v>
      </c>
      <c r="X61" s="2">
        <v>0</v>
      </c>
      <c r="Y61" s="32" t="str">
        <f t="shared" si="6"/>
        <v/>
      </c>
      <c r="Z61" s="34" t="str">
        <f t="shared" si="7"/>
        <v/>
      </c>
      <c r="AA61" s="24"/>
      <c r="AB61" s="3" t="s">
        <v>64</v>
      </c>
      <c r="AC61" s="25"/>
      <c r="AD61" s="2">
        <v>0</v>
      </c>
      <c r="AE61" s="2">
        <v>0</v>
      </c>
      <c r="AF61" s="2">
        <v>0</v>
      </c>
      <c r="AG61" s="2">
        <v>0</v>
      </c>
      <c r="AH61" s="32" t="str">
        <f t="shared" si="16"/>
        <v/>
      </c>
      <c r="AI61" s="32" t="str">
        <f t="shared" si="16"/>
        <v/>
      </c>
      <c r="AJ61" s="33" t="str">
        <f t="shared" si="9"/>
        <v/>
      </c>
      <c r="AK61" s="2">
        <v>0</v>
      </c>
      <c r="AL61" s="2">
        <v>0</v>
      </c>
      <c r="AM61" s="2">
        <v>0</v>
      </c>
      <c r="AN61" s="2">
        <v>0</v>
      </c>
      <c r="AO61" s="32" t="str">
        <f t="shared" si="17"/>
        <v/>
      </c>
      <c r="AP61" s="32" t="str">
        <f t="shared" si="17"/>
        <v/>
      </c>
      <c r="AQ61" s="34" t="str">
        <f t="shared" si="11"/>
        <v/>
      </c>
      <c r="AR61" s="24"/>
      <c r="AS61" s="3" t="s">
        <v>64</v>
      </c>
      <c r="AT61" s="25"/>
      <c r="AU61" s="2">
        <v>0</v>
      </c>
      <c r="AV61" s="35">
        <v>0</v>
      </c>
      <c r="AW61" s="35">
        <v>0</v>
      </c>
      <c r="AX61" s="36" t="str">
        <f t="shared" si="12"/>
        <v/>
      </c>
      <c r="AY61" s="33" t="str">
        <f t="shared" si="13"/>
        <v/>
      </c>
      <c r="AZ61" s="35">
        <v>1</v>
      </c>
      <c r="BA61" s="35">
        <v>328</v>
      </c>
      <c r="BB61" s="35">
        <v>13619</v>
      </c>
      <c r="BC61" s="36">
        <f t="shared" si="14"/>
        <v>328</v>
      </c>
      <c r="BD61" s="34">
        <f t="shared" si="15"/>
        <v>41521</v>
      </c>
    </row>
    <row r="62" spans="1:56" ht="13.5" customHeight="1">
      <c r="A62" s="48"/>
      <c r="B62" s="49" t="s">
        <v>65</v>
      </c>
      <c r="C62" s="50"/>
      <c r="D62" s="1">
        <v>59</v>
      </c>
      <c r="E62" s="1">
        <v>6534</v>
      </c>
      <c r="F62" s="1">
        <v>470040</v>
      </c>
      <c r="G62" s="37">
        <f t="shared" si="0"/>
        <v>110.7</v>
      </c>
      <c r="H62" s="38">
        <f t="shared" si="1"/>
        <v>71938</v>
      </c>
      <c r="I62" s="1">
        <v>0</v>
      </c>
      <c r="J62" s="1">
        <v>0</v>
      </c>
      <c r="K62" s="1">
        <v>0</v>
      </c>
      <c r="L62" s="32" t="str">
        <f t="shared" si="2"/>
        <v/>
      </c>
      <c r="M62" s="34" t="str">
        <f t="shared" si="3"/>
        <v/>
      </c>
      <c r="N62" s="48"/>
      <c r="O62" s="49" t="s">
        <v>65</v>
      </c>
      <c r="P62" s="50"/>
      <c r="Q62" s="1">
        <v>0</v>
      </c>
      <c r="R62" s="1">
        <v>0</v>
      </c>
      <c r="S62" s="1">
        <v>0</v>
      </c>
      <c r="T62" s="37" t="str">
        <f t="shared" si="4"/>
        <v/>
      </c>
      <c r="U62" s="38" t="str">
        <f t="shared" si="5"/>
        <v/>
      </c>
      <c r="V62" s="1">
        <v>4</v>
      </c>
      <c r="W62" s="1">
        <v>371</v>
      </c>
      <c r="X62" s="1">
        <v>35127</v>
      </c>
      <c r="Y62" s="32">
        <f t="shared" si="6"/>
        <v>92.8</v>
      </c>
      <c r="Z62" s="34">
        <f t="shared" si="7"/>
        <v>94682</v>
      </c>
      <c r="AA62" s="48"/>
      <c r="AB62" s="49" t="s">
        <v>65</v>
      </c>
      <c r="AC62" s="50"/>
      <c r="AD62" s="1">
        <v>0</v>
      </c>
      <c r="AE62" s="1">
        <v>0</v>
      </c>
      <c r="AF62" s="1">
        <v>0</v>
      </c>
      <c r="AG62" s="1">
        <v>0</v>
      </c>
      <c r="AH62" s="37" t="str">
        <f t="shared" si="16"/>
        <v/>
      </c>
      <c r="AI62" s="37" t="str">
        <f t="shared" si="16"/>
        <v/>
      </c>
      <c r="AJ62" s="38" t="str">
        <f t="shared" si="9"/>
        <v/>
      </c>
      <c r="AK62" s="1">
        <v>0</v>
      </c>
      <c r="AL62" s="1">
        <v>0</v>
      </c>
      <c r="AM62" s="1">
        <v>0</v>
      </c>
      <c r="AN62" s="1">
        <v>0</v>
      </c>
      <c r="AO62" s="32" t="str">
        <f t="shared" si="17"/>
        <v/>
      </c>
      <c r="AP62" s="32" t="str">
        <f t="shared" si="17"/>
        <v/>
      </c>
      <c r="AQ62" s="34" t="str">
        <f t="shared" si="11"/>
        <v/>
      </c>
      <c r="AR62" s="48"/>
      <c r="AS62" s="49" t="s">
        <v>65</v>
      </c>
      <c r="AT62" s="50"/>
      <c r="AU62" s="2">
        <v>0</v>
      </c>
      <c r="AV62" s="35">
        <v>0</v>
      </c>
      <c r="AW62" s="35">
        <v>0</v>
      </c>
      <c r="AX62" s="36" t="str">
        <f t="shared" si="12"/>
        <v/>
      </c>
      <c r="AY62" s="33" t="str">
        <f t="shared" si="13"/>
        <v/>
      </c>
      <c r="AZ62" s="35">
        <v>1</v>
      </c>
      <c r="BA62" s="35">
        <v>100</v>
      </c>
      <c r="BB62" s="35">
        <v>5230</v>
      </c>
      <c r="BC62" s="36">
        <f t="shared" si="14"/>
        <v>100</v>
      </c>
      <c r="BD62" s="34">
        <f t="shared" si="15"/>
        <v>52300</v>
      </c>
    </row>
    <row r="63" spans="1:56" ht="13.5" customHeight="1">
      <c r="A63" s="39"/>
      <c r="B63" s="40" t="s">
        <v>66</v>
      </c>
      <c r="C63" s="41"/>
      <c r="D63" s="2">
        <v>151</v>
      </c>
      <c r="E63" s="2">
        <v>16515</v>
      </c>
      <c r="F63" s="2">
        <v>1229937</v>
      </c>
      <c r="G63" s="32">
        <f t="shared" si="0"/>
        <v>109.4</v>
      </c>
      <c r="H63" s="33">
        <f t="shared" si="1"/>
        <v>74474</v>
      </c>
      <c r="I63" s="2">
        <v>1</v>
      </c>
      <c r="J63" s="2">
        <v>83</v>
      </c>
      <c r="K63" s="2">
        <v>6386</v>
      </c>
      <c r="L63" s="42">
        <f t="shared" si="2"/>
        <v>83</v>
      </c>
      <c r="M63" s="43">
        <f t="shared" si="3"/>
        <v>76940</v>
      </c>
      <c r="N63" s="39"/>
      <c r="O63" s="40" t="s">
        <v>66</v>
      </c>
      <c r="P63" s="41"/>
      <c r="Q63" s="2">
        <v>1</v>
      </c>
      <c r="R63" s="2">
        <v>95</v>
      </c>
      <c r="S63" s="2">
        <v>9176</v>
      </c>
      <c r="T63" s="32">
        <f t="shared" si="4"/>
        <v>95</v>
      </c>
      <c r="U63" s="33">
        <f t="shared" si="5"/>
        <v>96589</v>
      </c>
      <c r="V63" s="2">
        <v>24</v>
      </c>
      <c r="W63" s="2">
        <v>2393</v>
      </c>
      <c r="X63" s="2">
        <v>219946</v>
      </c>
      <c r="Y63" s="42">
        <f t="shared" si="6"/>
        <v>99.7</v>
      </c>
      <c r="Z63" s="43">
        <f t="shared" si="7"/>
        <v>91912</v>
      </c>
      <c r="AA63" s="39"/>
      <c r="AB63" s="40" t="s">
        <v>66</v>
      </c>
      <c r="AC63" s="41"/>
      <c r="AD63" s="2">
        <v>0</v>
      </c>
      <c r="AE63" s="2">
        <v>0</v>
      </c>
      <c r="AF63" s="2">
        <v>0</v>
      </c>
      <c r="AG63" s="2">
        <v>0</v>
      </c>
      <c r="AH63" s="32" t="str">
        <f t="shared" si="16"/>
        <v/>
      </c>
      <c r="AI63" s="32" t="str">
        <f t="shared" si="16"/>
        <v/>
      </c>
      <c r="AJ63" s="33" t="str">
        <f t="shared" si="9"/>
        <v/>
      </c>
      <c r="AK63" s="2">
        <v>4</v>
      </c>
      <c r="AL63" s="2">
        <v>24</v>
      </c>
      <c r="AM63" s="2">
        <v>1097</v>
      </c>
      <c r="AN63" s="2">
        <v>106900</v>
      </c>
      <c r="AO63" s="42">
        <f t="shared" si="17"/>
        <v>6</v>
      </c>
      <c r="AP63" s="42">
        <f t="shared" si="17"/>
        <v>45.7</v>
      </c>
      <c r="AQ63" s="43">
        <f t="shared" si="11"/>
        <v>97448</v>
      </c>
      <c r="AR63" s="39"/>
      <c r="AS63" s="40" t="s">
        <v>66</v>
      </c>
      <c r="AT63" s="41"/>
      <c r="AU63" s="44">
        <v>4</v>
      </c>
      <c r="AV63" s="45">
        <v>3505</v>
      </c>
      <c r="AW63" s="45">
        <v>457704</v>
      </c>
      <c r="AX63" s="46">
        <f t="shared" si="12"/>
        <v>876.3</v>
      </c>
      <c r="AY63" s="47">
        <f t="shared" si="13"/>
        <v>130586</v>
      </c>
      <c r="AZ63" s="45">
        <v>16</v>
      </c>
      <c r="BA63" s="45">
        <v>33649</v>
      </c>
      <c r="BB63" s="45">
        <v>2518645</v>
      </c>
      <c r="BC63" s="46">
        <f t="shared" si="14"/>
        <v>2103.1</v>
      </c>
      <c r="BD63" s="43">
        <f t="shared" si="15"/>
        <v>74851</v>
      </c>
    </row>
    <row r="64" spans="1:56" ht="13.5" customHeight="1">
      <c r="A64" s="24"/>
      <c r="B64" s="3" t="s">
        <v>67</v>
      </c>
      <c r="C64" s="25"/>
      <c r="D64" s="2">
        <v>37</v>
      </c>
      <c r="E64" s="2">
        <v>4013</v>
      </c>
      <c r="F64" s="2">
        <v>333134</v>
      </c>
      <c r="G64" s="32">
        <f t="shared" si="0"/>
        <v>108.5</v>
      </c>
      <c r="H64" s="33">
        <f t="shared" si="1"/>
        <v>83014</v>
      </c>
      <c r="I64" s="2">
        <v>1</v>
      </c>
      <c r="J64" s="2">
        <v>145</v>
      </c>
      <c r="K64" s="2">
        <v>11508</v>
      </c>
      <c r="L64" s="32">
        <f t="shared" si="2"/>
        <v>145</v>
      </c>
      <c r="M64" s="34">
        <f t="shared" si="3"/>
        <v>79366</v>
      </c>
      <c r="N64" s="24"/>
      <c r="O64" s="3" t="s">
        <v>67</v>
      </c>
      <c r="P64" s="25"/>
      <c r="Q64" s="2">
        <v>0</v>
      </c>
      <c r="R64" s="2">
        <v>0</v>
      </c>
      <c r="S64" s="2">
        <v>0</v>
      </c>
      <c r="T64" s="32" t="str">
        <f t="shared" si="4"/>
        <v/>
      </c>
      <c r="U64" s="33" t="str">
        <f t="shared" si="5"/>
        <v/>
      </c>
      <c r="V64" s="2">
        <v>1</v>
      </c>
      <c r="W64" s="2">
        <v>101</v>
      </c>
      <c r="X64" s="2">
        <v>9715</v>
      </c>
      <c r="Y64" s="32">
        <f t="shared" si="6"/>
        <v>101</v>
      </c>
      <c r="Z64" s="34">
        <f t="shared" si="7"/>
        <v>96188</v>
      </c>
      <c r="AA64" s="24"/>
      <c r="AB64" s="3" t="s">
        <v>67</v>
      </c>
      <c r="AC64" s="25"/>
      <c r="AD64" s="2">
        <v>0</v>
      </c>
      <c r="AE64" s="2">
        <v>0</v>
      </c>
      <c r="AF64" s="2">
        <v>0</v>
      </c>
      <c r="AG64" s="2">
        <v>0</v>
      </c>
      <c r="AH64" s="32" t="str">
        <f t="shared" si="16"/>
        <v/>
      </c>
      <c r="AI64" s="32" t="str">
        <f t="shared" si="16"/>
        <v/>
      </c>
      <c r="AJ64" s="33" t="str">
        <f t="shared" si="9"/>
        <v/>
      </c>
      <c r="AK64" s="2">
        <v>0</v>
      </c>
      <c r="AL64" s="2">
        <v>0</v>
      </c>
      <c r="AM64" s="2">
        <v>0</v>
      </c>
      <c r="AN64" s="2">
        <v>0</v>
      </c>
      <c r="AO64" s="32" t="str">
        <f t="shared" si="17"/>
        <v/>
      </c>
      <c r="AP64" s="32" t="str">
        <f t="shared" si="17"/>
        <v/>
      </c>
      <c r="AQ64" s="34" t="str">
        <f t="shared" si="11"/>
        <v/>
      </c>
      <c r="AR64" s="24"/>
      <c r="AS64" s="3" t="s">
        <v>67</v>
      </c>
      <c r="AT64" s="25"/>
      <c r="AU64" s="2">
        <v>0</v>
      </c>
      <c r="AV64" s="35">
        <v>0</v>
      </c>
      <c r="AW64" s="35">
        <v>0</v>
      </c>
      <c r="AX64" s="36" t="str">
        <f t="shared" si="12"/>
        <v/>
      </c>
      <c r="AY64" s="33" t="str">
        <f t="shared" si="13"/>
        <v/>
      </c>
      <c r="AZ64" s="35">
        <v>1</v>
      </c>
      <c r="BA64" s="35">
        <v>77</v>
      </c>
      <c r="BB64" s="35">
        <v>3392</v>
      </c>
      <c r="BC64" s="36">
        <f t="shared" si="14"/>
        <v>77</v>
      </c>
      <c r="BD64" s="34">
        <f t="shared" si="15"/>
        <v>44052</v>
      </c>
    </row>
    <row r="65" spans="1:56" ht="13.5" customHeight="1">
      <c r="A65" s="24"/>
      <c r="B65" s="3" t="s">
        <v>68</v>
      </c>
      <c r="C65" s="25"/>
      <c r="D65" s="2">
        <v>25</v>
      </c>
      <c r="E65" s="2">
        <v>2843</v>
      </c>
      <c r="F65" s="2">
        <v>226982</v>
      </c>
      <c r="G65" s="32">
        <f t="shared" si="0"/>
        <v>113.7</v>
      </c>
      <c r="H65" s="33">
        <f t="shared" si="1"/>
        <v>79839</v>
      </c>
      <c r="I65" s="2">
        <v>0</v>
      </c>
      <c r="J65" s="2">
        <v>0</v>
      </c>
      <c r="K65" s="2">
        <v>0</v>
      </c>
      <c r="L65" s="32" t="str">
        <f t="shared" si="2"/>
        <v/>
      </c>
      <c r="M65" s="34" t="str">
        <f t="shared" si="3"/>
        <v/>
      </c>
      <c r="N65" s="24"/>
      <c r="O65" s="3" t="s">
        <v>68</v>
      </c>
      <c r="P65" s="25"/>
      <c r="Q65" s="2">
        <v>0</v>
      </c>
      <c r="R65" s="2">
        <v>0</v>
      </c>
      <c r="S65" s="2">
        <v>0</v>
      </c>
      <c r="T65" s="32" t="str">
        <f t="shared" si="4"/>
        <v/>
      </c>
      <c r="U65" s="33" t="str">
        <f t="shared" si="5"/>
        <v/>
      </c>
      <c r="V65" s="2">
        <v>0</v>
      </c>
      <c r="W65" s="2">
        <v>0</v>
      </c>
      <c r="X65" s="2">
        <v>0</v>
      </c>
      <c r="Y65" s="32" t="str">
        <f t="shared" si="6"/>
        <v/>
      </c>
      <c r="Z65" s="34" t="str">
        <f t="shared" si="7"/>
        <v/>
      </c>
      <c r="AA65" s="24"/>
      <c r="AB65" s="3" t="s">
        <v>68</v>
      </c>
      <c r="AC65" s="25"/>
      <c r="AD65" s="2">
        <v>0</v>
      </c>
      <c r="AE65" s="2">
        <v>0</v>
      </c>
      <c r="AF65" s="2">
        <v>0</v>
      </c>
      <c r="AG65" s="2">
        <v>0</v>
      </c>
      <c r="AH65" s="32" t="str">
        <f t="shared" si="16"/>
        <v/>
      </c>
      <c r="AI65" s="32" t="str">
        <f t="shared" si="16"/>
        <v/>
      </c>
      <c r="AJ65" s="33" t="str">
        <f t="shared" si="9"/>
        <v/>
      </c>
      <c r="AK65" s="2">
        <v>0</v>
      </c>
      <c r="AL65" s="2">
        <v>0</v>
      </c>
      <c r="AM65" s="2">
        <v>0</v>
      </c>
      <c r="AN65" s="2">
        <v>0</v>
      </c>
      <c r="AO65" s="32" t="str">
        <f t="shared" si="17"/>
        <v/>
      </c>
      <c r="AP65" s="32" t="str">
        <f t="shared" si="17"/>
        <v/>
      </c>
      <c r="AQ65" s="34" t="str">
        <f t="shared" si="11"/>
        <v/>
      </c>
      <c r="AR65" s="24"/>
      <c r="AS65" s="3" t="s">
        <v>68</v>
      </c>
      <c r="AT65" s="25"/>
      <c r="AU65" s="2">
        <v>0</v>
      </c>
      <c r="AV65" s="35">
        <v>0</v>
      </c>
      <c r="AW65" s="35">
        <v>0</v>
      </c>
      <c r="AX65" s="36" t="str">
        <f t="shared" si="12"/>
        <v/>
      </c>
      <c r="AY65" s="33" t="str">
        <f t="shared" si="13"/>
        <v/>
      </c>
      <c r="AZ65" s="35">
        <v>0</v>
      </c>
      <c r="BA65" s="35">
        <v>0</v>
      </c>
      <c r="BB65" s="35">
        <v>0</v>
      </c>
      <c r="BC65" s="36" t="str">
        <f t="shared" si="14"/>
        <v/>
      </c>
      <c r="BD65" s="34" t="str">
        <f t="shared" si="15"/>
        <v/>
      </c>
    </row>
    <row r="66" spans="1:56" ht="13.5" customHeight="1">
      <c r="A66" s="24"/>
      <c r="B66" s="3" t="s">
        <v>69</v>
      </c>
      <c r="C66" s="25"/>
      <c r="D66" s="2">
        <v>21</v>
      </c>
      <c r="E66" s="2">
        <v>2487</v>
      </c>
      <c r="F66" s="2">
        <v>193430</v>
      </c>
      <c r="G66" s="32">
        <f t="shared" si="0"/>
        <v>118.4</v>
      </c>
      <c r="H66" s="33">
        <f t="shared" si="1"/>
        <v>77776</v>
      </c>
      <c r="I66" s="2">
        <v>0</v>
      </c>
      <c r="J66" s="2">
        <v>0</v>
      </c>
      <c r="K66" s="2">
        <v>0</v>
      </c>
      <c r="L66" s="32" t="str">
        <f t="shared" si="2"/>
        <v/>
      </c>
      <c r="M66" s="34" t="str">
        <f t="shared" si="3"/>
        <v/>
      </c>
      <c r="N66" s="24"/>
      <c r="O66" s="3" t="s">
        <v>69</v>
      </c>
      <c r="P66" s="25"/>
      <c r="Q66" s="2">
        <v>0</v>
      </c>
      <c r="R66" s="2">
        <v>0</v>
      </c>
      <c r="S66" s="2">
        <v>0</v>
      </c>
      <c r="T66" s="32" t="str">
        <f t="shared" si="4"/>
        <v/>
      </c>
      <c r="U66" s="33" t="str">
        <f t="shared" si="5"/>
        <v/>
      </c>
      <c r="V66" s="2">
        <v>0</v>
      </c>
      <c r="W66" s="2">
        <v>0</v>
      </c>
      <c r="X66" s="2">
        <v>0</v>
      </c>
      <c r="Y66" s="32" t="str">
        <f t="shared" si="6"/>
        <v/>
      </c>
      <c r="Z66" s="34" t="str">
        <f t="shared" si="7"/>
        <v/>
      </c>
      <c r="AA66" s="24"/>
      <c r="AB66" s="3" t="s">
        <v>69</v>
      </c>
      <c r="AC66" s="25"/>
      <c r="AD66" s="2">
        <v>0</v>
      </c>
      <c r="AE66" s="2">
        <v>0</v>
      </c>
      <c r="AF66" s="2">
        <v>0</v>
      </c>
      <c r="AG66" s="2">
        <v>0</v>
      </c>
      <c r="AH66" s="32" t="str">
        <f t="shared" si="16"/>
        <v/>
      </c>
      <c r="AI66" s="32" t="str">
        <f t="shared" si="16"/>
        <v/>
      </c>
      <c r="AJ66" s="33" t="str">
        <f t="shared" si="9"/>
        <v/>
      </c>
      <c r="AK66" s="2">
        <v>0</v>
      </c>
      <c r="AL66" s="2">
        <v>0</v>
      </c>
      <c r="AM66" s="2">
        <v>0</v>
      </c>
      <c r="AN66" s="2">
        <v>0</v>
      </c>
      <c r="AO66" s="32" t="str">
        <f t="shared" si="17"/>
        <v/>
      </c>
      <c r="AP66" s="32" t="str">
        <f t="shared" si="17"/>
        <v/>
      </c>
      <c r="AQ66" s="34" t="str">
        <f t="shared" si="11"/>
        <v/>
      </c>
      <c r="AR66" s="24"/>
      <c r="AS66" s="3" t="s">
        <v>69</v>
      </c>
      <c r="AT66" s="25"/>
      <c r="AU66" s="2">
        <v>0</v>
      </c>
      <c r="AV66" s="35">
        <v>0</v>
      </c>
      <c r="AW66" s="35">
        <v>0</v>
      </c>
      <c r="AX66" s="36" t="str">
        <f t="shared" si="12"/>
        <v/>
      </c>
      <c r="AY66" s="33" t="str">
        <f t="shared" si="13"/>
        <v/>
      </c>
      <c r="AZ66" s="35">
        <v>2</v>
      </c>
      <c r="BA66" s="35">
        <v>597</v>
      </c>
      <c r="BB66" s="35">
        <v>43373</v>
      </c>
      <c r="BC66" s="36">
        <f t="shared" si="14"/>
        <v>298.5</v>
      </c>
      <c r="BD66" s="34">
        <f t="shared" si="15"/>
        <v>72652</v>
      </c>
    </row>
    <row r="67" spans="1:56" ht="13.5" customHeight="1">
      <c r="A67" s="48"/>
      <c r="B67" s="49" t="s">
        <v>70</v>
      </c>
      <c r="C67" s="50"/>
      <c r="D67" s="1">
        <v>36</v>
      </c>
      <c r="E67" s="1">
        <v>4102</v>
      </c>
      <c r="F67" s="1">
        <v>314163</v>
      </c>
      <c r="G67" s="37">
        <f t="shared" si="0"/>
        <v>113.9</v>
      </c>
      <c r="H67" s="38">
        <f t="shared" si="1"/>
        <v>76588</v>
      </c>
      <c r="I67" s="1">
        <v>2</v>
      </c>
      <c r="J67" s="1">
        <v>346</v>
      </c>
      <c r="K67" s="1">
        <v>23514</v>
      </c>
      <c r="L67" s="37">
        <f t="shared" si="2"/>
        <v>173</v>
      </c>
      <c r="M67" s="51">
        <f t="shared" si="3"/>
        <v>67960</v>
      </c>
      <c r="N67" s="48"/>
      <c r="O67" s="49" t="s">
        <v>70</v>
      </c>
      <c r="P67" s="50"/>
      <c r="Q67" s="1">
        <v>0</v>
      </c>
      <c r="R67" s="1">
        <v>0</v>
      </c>
      <c r="S67" s="1">
        <v>0</v>
      </c>
      <c r="T67" s="37" t="str">
        <f t="shared" si="4"/>
        <v/>
      </c>
      <c r="U67" s="38" t="str">
        <f t="shared" si="5"/>
        <v/>
      </c>
      <c r="V67" s="1">
        <v>2</v>
      </c>
      <c r="W67" s="1">
        <v>229</v>
      </c>
      <c r="X67" s="1">
        <v>19887</v>
      </c>
      <c r="Y67" s="37">
        <f t="shared" si="6"/>
        <v>114.5</v>
      </c>
      <c r="Z67" s="51">
        <f t="shared" si="7"/>
        <v>86843</v>
      </c>
      <c r="AA67" s="48"/>
      <c r="AB67" s="49" t="s">
        <v>70</v>
      </c>
      <c r="AC67" s="50"/>
      <c r="AD67" s="1">
        <v>0</v>
      </c>
      <c r="AE67" s="1">
        <v>0</v>
      </c>
      <c r="AF67" s="1">
        <v>0</v>
      </c>
      <c r="AG67" s="1">
        <v>0</v>
      </c>
      <c r="AH67" s="37" t="str">
        <f t="shared" si="16"/>
        <v/>
      </c>
      <c r="AI67" s="37" t="str">
        <f t="shared" si="16"/>
        <v/>
      </c>
      <c r="AJ67" s="38" t="str">
        <f t="shared" si="9"/>
        <v/>
      </c>
      <c r="AK67" s="1">
        <v>0</v>
      </c>
      <c r="AL67" s="1">
        <v>0</v>
      </c>
      <c r="AM67" s="1">
        <v>0</v>
      </c>
      <c r="AN67" s="1">
        <v>0</v>
      </c>
      <c r="AO67" s="37" t="str">
        <f t="shared" si="17"/>
        <v/>
      </c>
      <c r="AP67" s="37" t="str">
        <f t="shared" si="17"/>
        <v/>
      </c>
      <c r="AQ67" s="51" t="str">
        <f t="shared" si="11"/>
        <v/>
      </c>
      <c r="AR67" s="48"/>
      <c r="AS67" s="49" t="s">
        <v>70</v>
      </c>
      <c r="AT67" s="50"/>
      <c r="AU67" s="1">
        <v>2</v>
      </c>
      <c r="AV67" s="52">
        <v>231</v>
      </c>
      <c r="AW67" s="52">
        <v>18173</v>
      </c>
      <c r="AX67" s="53">
        <f t="shared" si="12"/>
        <v>115.5</v>
      </c>
      <c r="AY67" s="38">
        <f t="shared" si="13"/>
        <v>78671</v>
      </c>
      <c r="AZ67" s="52">
        <v>3</v>
      </c>
      <c r="BA67" s="52">
        <v>2197</v>
      </c>
      <c r="BB67" s="52">
        <v>122587</v>
      </c>
      <c r="BC67" s="53">
        <f t="shared" si="14"/>
        <v>732.3</v>
      </c>
      <c r="BD67" s="51">
        <f t="shared" si="15"/>
        <v>55797</v>
      </c>
    </row>
    <row r="68" spans="1:56" ht="13.5" customHeight="1">
      <c r="A68" s="56"/>
      <c r="B68" s="57" t="s">
        <v>71</v>
      </c>
      <c r="C68" s="58"/>
      <c r="D68" s="28">
        <f>D8+D9</f>
        <v>4897</v>
      </c>
      <c r="E68" s="28">
        <f>E8+E9</f>
        <v>528696</v>
      </c>
      <c r="F68" s="28">
        <f>F8+F9</f>
        <v>44990987</v>
      </c>
      <c r="G68" s="27">
        <f>IF(D68=0,"",ROUND(E68/D68,1))</f>
        <v>108</v>
      </c>
      <c r="H68" s="28">
        <f>IF(E68=0,"",ROUND(F68/E68*1000,0))</f>
        <v>85098</v>
      </c>
      <c r="I68" s="28">
        <f>I8+I9</f>
        <v>43</v>
      </c>
      <c r="J68" s="28">
        <f>J8+J9</f>
        <v>5685</v>
      </c>
      <c r="K68" s="28">
        <f>K8+K9</f>
        <v>462124</v>
      </c>
      <c r="L68" s="27">
        <f>IF(I68=0,"",ROUND(J68/I68,1))</f>
        <v>132.19999999999999</v>
      </c>
      <c r="M68" s="29">
        <f>IF(J68=0,"",ROUND(K68/J68*1000,0))</f>
        <v>81288</v>
      </c>
      <c r="N68" s="56"/>
      <c r="O68" s="57" t="s">
        <v>71</v>
      </c>
      <c r="P68" s="58"/>
      <c r="Q68" s="28">
        <f>Q8+Q9</f>
        <v>25</v>
      </c>
      <c r="R68" s="28">
        <f>R8+R9</f>
        <v>4539</v>
      </c>
      <c r="S68" s="28">
        <f>S8+S9</f>
        <v>530820</v>
      </c>
      <c r="T68" s="27">
        <f>IF(Q68=0,"",ROUND(R68/Q68,1))</f>
        <v>181.6</v>
      </c>
      <c r="U68" s="28">
        <f>IF(R68=0,"",ROUND(S68/R68*1000,0))</f>
        <v>116946</v>
      </c>
      <c r="V68" s="28">
        <f>V8+V9</f>
        <v>494</v>
      </c>
      <c r="W68" s="28">
        <f>W8+W9</f>
        <v>59959</v>
      </c>
      <c r="X68" s="28">
        <f>X8+X9</f>
        <v>5463685</v>
      </c>
      <c r="Y68" s="27">
        <f>IF(V68=0,"",ROUND(W68/V68,1))</f>
        <v>121.4</v>
      </c>
      <c r="Z68" s="29">
        <f>IF(W68=0,"",ROUND(X68/W68*1000,0))</f>
        <v>91124</v>
      </c>
      <c r="AA68" s="56"/>
      <c r="AB68" s="57" t="s">
        <v>71</v>
      </c>
      <c r="AC68" s="58"/>
      <c r="AD68" s="28">
        <f>AD8+AD9</f>
        <v>255</v>
      </c>
      <c r="AE68" s="28">
        <f>AE8+AE9</f>
        <v>10023</v>
      </c>
      <c r="AF68" s="28">
        <f>AF8+AF9</f>
        <v>523476</v>
      </c>
      <c r="AG68" s="28">
        <f>AG8+AG9</f>
        <v>65762550</v>
      </c>
      <c r="AH68" s="27">
        <f t="shared" ref="AH68:AI71" si="18">IF(AD68=0,"",ROUND(AE68/AD68,1))</f>
        <v>39.299999999999997</v>
      </c>
      <c r="AI68" s="27">
        <f t="shared" si="18"/>
        <v>52.2</v>
      </c>
      <c r="AJ68" s="28">
        <f>IF(AF68=0,"",ROUND(AG68/AF68*1000,0))</f>
        <v>125627</v>
      </c>
      <c r="AK68" s="28">
        <f>AK8+AK9</f>
        <v>114</v>
      </c>
      <c r="AL68" s="28">
        <f>AL8+AL9</f>
        <v>817</v>
      </c>
      <c r="AM68" s="28">
        <f>AM8+AM9</f>
        <v>36924</v>
      </c>
      <c r="AN68" s="28">
        <f>AN8+AN9</f>
        <v>3465150</v>
      </c>
      <c r="AO68" s="27">
        <f t="shared" ref="AO68:AP71" si="19">IF(AK68=0,"",ROUND(AL68/AK68,1))</f>
        <v>7.2</v>
      </c>
      <c r="AP68" s="27">
        <f t="shared" si="19"/>
        <v>45.2</v>
      </c>
      <c r="AQ68" s="29">
        <f>IF(AM68=0,"",ROUND(AN68/AM68*1000,0))</f>
        <v>93845</v>
      </c>
      <c r="AR68" s="56"/>
      <c r="AS68" s="57" t="s">
        <v>71</v>
      </c>
      <c r="AT68" s="58"/>
      <c r="AU68" s="28">
        <f>AU8+AU9</f>
        <v>137</v>
      </c>
      <c r="AV68" s="59">
        <f>AV8+AV9</f>
        <v>189081</v>
      </c>
      <c r="AW68" s="59">
        <f>AW8+AW9</f>
        <v>23645459</v>
      </c>
      <c r="AX68" s="31">
        <f>IF(AU68=0,"",ROUND(AV68/AU68,1))</f>
        <v>1380.2</v>
      </c>
      <c r="AY68" s="28">
        <f>IF(AV68=0,"",ROUND(AW68/AV68*1000,0))</f>
        <v>125055</v>
      </c>
      <c r="AZ68" s="59">
        <f>AZ8+AZ9</f>
        <v>127</v>
      </c>
      <c r="BA68" s="59">
        <f>BA8+BA9</f>
        <v>141294</v>
      </c>
      <c r="BB68" s="59">
        <f>BB8+BB9</f>
        <v>13946584</v>
      </c>
      <c r="BC68" s="31">
        <f>IF(AZ68=0,"",ROUND(BA68/AZ68,1))</f>
        <v>1112.5999999999999</v>
      </c>
      <c r="BD68" s="29">
        <f>IF(BA68=0,"",ROUND(BB68/BA68*1000,0))</f>
        <v>98706</v>
      </c>
    </row>
    <row r="69" spans="1:56" ht="13.5" customHeight="1">
      <c r="A69" s="60"/>
      <c r="B69" s="61" t="s">
        <v>85</v>
      </c>
      <c r="C69" s="62"/>
      <c r="D69" s="33">
        <f>SUM(D10:D36)</f>
        <v>6358</v>
      </c>
      <c r="E69" s="33">
        <f>SUM(E10:E36)</f>
        <v>703989</v>
      </c>
      <c r="F69" s="33">
        <f>SUM(F10:F36)</f>
        <v>55534906</v>
      </c>
      <c r="G69" s="32">
        <f>IF(D69=0,"",ROUND(E69/D69,1))</f>
        <v>110.7</v>
      </c>
      <c r="H69" s="33">
        <f>IF(E69=0,"",ROUND(F69/E69*1000,0))</f>
        <v>78886</v>
      </c>
      <c r="I69" s="33">
        <f>SUM(I10:I36)</f>
        <v>71</v>
      </c>
      <c r="J69" s="33">
        <f>SUM(J10:J36)</f>
        <v>8725</v>
      </c>
      <c r="K69" s="33">
        <f>SUM(K10:K36)</f>
        <v>626518</v>
      </c>
      <c r="L69" s="32">
        <f>IF(I69=0,"",ROUND(J69/I69,1))</f>
        <v>122.9</v>
      </c>
      <c r="M69" s="33">
        <f>IF(J69=0,"",ROUND(K69/J69*1000,0))</f>
        <v>71807</v>
      </c>
      <c r="N69" s="60"/>
      <c r="O69" s="61" t="s">
        <v>85</v>
      </c>
      <c r="P69" s="62"/>
      <c r="Q69" s="33">
        <f>SUM(Q10:Q36)</f>
        <v>89</v>
      </c>
      <c r="R69" s="33">
        <f>SUM(R10:R36)</f>
        <v>51669</v>
      </c>
      <c r="S69" s="33">
        <f>SUM(S10:S36)</f>
        <v>6239862</v>
      </c>
      <c r="T69" s="32">
        <f>IF(Q69=0,"",ROUND(R69/Q69,1))</f>
        <v>580.6</v>
      </c>
      <c r="U69" s="33">
        <f>IF(R69=0,"",ROUND(S69/R69*1000,0))</f>
        <v>120766</v>
      </c>
      <c r="V69" s="33">
        <f>SUM(V10:V36)</f>
        <v>432</v>
      </c>
      <c r="W69" s="33">
        <f>SUM(W10:W36)</f>
        <v>55960</v>
      </c>
      <c r="X69" s="33">
        <f>SUM(X10:X36)</f>
        <v>5022831</v>
      </c>
      <c r="Y69" s="32">
        <f>IF(V69=0,"",ROUND(W69/V69,1))</f>
        <v>129.5</v>
      </c>
      <c r="Z69" s="33">
        <f>IF(W69=0,"",ROUND(X69/W69*1000,0))</f>
        <v>89758</v>
      </c>
      <c r="AA69" s="60"/>
      <c r="AB69" s="61" t="s">
        <v>85</v>
      </c>
      <c r="AC69" s="62"/>
      <c r="AD69" s="33">
        <f>SUM(AD10:AD36)</f>
        <v>45</v>
      </c>
      <c r="AE69" s="33">
        <f>SUM(AE10:AE36)</f>
        <v>950</v>
      </c>
      <c r="AF69" s="33">
        <f>SUM(AF10:AF36)</f>
        <v>74030</v>
      </c>
      <c r="AG69" s="33">
        <f>SUM(AG10:AG36)</f>
        <v>8124657</v>
      </c>
      <c r="AH69" s="32">
        <f t="shared" si="18"/>
        <v>21.1</v>
      </c>
      <c r="AI69" s="32">
        <f t="shared" si="18"/>
        <v>77.900000000000006</v>
      </c>
      <c r="AJ69" s="33">
        <f>IF(AF69=0,"",ROUND(AG69/AF69*1000,0))</f>
        <v>109748</v>
      </c>
      <c r="AK69" s="33">
        <f>SUM(AK10:AK36)</f>
        <v>49</v>
      </c>
      <c r="AL69" s="33">
        <f>SUM(AL10:AL36)</f>
        <v>375</v>
      </c>
      <c r="AM69" s="33">
        <f>SUM(AM10:AM36)</f>
        <v>21500</v>
      </c>
      <c r="AN69" s="33">
        <f>SUM(AN10:AN36)</f>
        <v>1939003</v>
      </c>
      <c r="AO69" s="32">
        <f t="shared" si="19"/>
        <v>7.7</v>
      </c>
      <c r="AP69" s="32">
        <f t="shared" si="19"/>
        <v>57.3</v>
      </c>
      <c r="AQ69" s="33">
        <f>IF(AM69=0,"",ROUND(AN69/AM69*1000,0))</f>
        <v>90186</v>
      </c>
      <c r="AR69" s="60"/>
      <c r="AS69" s="61" t="s">
        <v>85</v>
      </c>
      <c r="AT69" s="62"/>
      <c r="AU69" s="33">
        <f>SUM(AU10:AU36)</f>
        <v>110</v>
      </c>
      <c r="AV69" s="33">
        <f>SUM(AV10:AV36)</f>
        <v>74220</v>
      </c>
      <c r="AW69" s="33">
        <f>SUM(AW10:AW36)</f>
        <v>6548763</v>
      </c>
      <c r="AX69" s="32">
        <f>IF(AU69=0,"",ROUND(AV69/AU69,1))</f>
        <v>674.7</v>
      </c>
      <c r="AY69" s="33">
        <f>IF(AV69=0,"",ROUND(AW69/AV69*1000,0))</f>
        <v>88234</v>
      </c>
      <c r="AZ69" s="33">
        <f>SUM(AZ10:AZ36)</f>
        <v>191</v>
      </c>
      <c r="BA69" s="33">
        <f>SUM(BA10:BA36)</f>
        <v>144914</v>
      </c>
      <c r="BB69" s="33">
        <f>SUM(BB10:BB36)</f>
        <v>10872125</v>
      </c>
      <c r="BC69" s="32">
        <f>IF(AZ69=0,"",ROUND(BA69/AZ69,1))</f>
        <v>758.7</v>
      </c>
      <c r="BD69" s="33">
        <f>IF(BA69=0,"",ROUND(BB69/BA69*1000,0))</f>
        <v>75025</v>
      </c>
    </row>
    <row r="70" spans="1:56" ht="13.5" customHeight="1">
      <c r="A70" s="60"/>
      <c r="B70" s="61" t="s">
        <v>86</v>
      </c>
      <c r="C70" s="62"/>
      <c r="D70" s="33">
        <f>SUM(D37:D67)</f>
        <v>2057</v>
      </c>
      <c r="E70" s="33">
        <f>SUM(E37:E67)</f>
        <v>225342</v>
      </c>
      <c r="F70" s="33">
        <f>SUM(F37:F67)</f>
        <v>17580140</v>
      </c>
      <c r="G70" s="32">
        <f>IF(D70=0,"",ROUND(E70/D70,1))</f>
        <v>109.5</v>
      </c>
      <c r="H70" s="33">
        <f>IF(E70=0,"",ROUND(F70/E70*1000,0))</f>
        <v>78015</v>
      </c>
      <c r="I70" s="33">
        <f>SUM(I37:I67)</f>
        <v>17</v>
      </c>
      <c r="J70" s="33">
        <f>SUM(J37:J67)</f>
        <v>1661</v>
      </c>
      <c r="K70" s="33">
        <f>SUM(K37:K67)</f>
        <v>121948</v>
      </c>
      <c r="L70" s="32">
        <f>IF(I70=0,"",ROUND(J70/I70,1))</f>
        <v>97.7</v>
      </c>
      <c r="M70" s="33">
        <f>IF(J70=0,"",ROUND(K70/J70*1000,0))</f>
        <v>73418</v>
      </c>
      <c r="N70" s="60"/>
      <c r="O70" s="61" t="s">
        <v>86</v>
      </c>
      <c r="P70" s="62"/>
      <c r="Q70" s="33">
        <f>SUM(Q37:Q67)</f>
        <v>2</v>
      </c>
      <c r="R70" s="33">
        <f>SUM(R37:R67)</f>
        <v>332</v>
      </c>
      <c r="S70" s="33">
        <f>SUM(S37:S67)</f>
        <v>31731</v>
      </c>
      <c r="T70" s="32">
        <f>IF(Q70=0,"",ROUND(R70/Q70,1))</f>
        <v>166</v>
      </c>
      <c r="U70" s="33">
        <f>IF(R70=0,"",ROUND(S70/R70*1000,0))</f>
        <v>95575</v>
      </c>
      <c r="V70" s="33">
        <f>SUM(V37:V67)</f>
        <v>131</v>
      </c>
      <c r="W70" s="33">
        <f>SUM(W37:W67)</f>
        <v>14807</v>
      </c>
      <c r="X70" s="33">
        <f>SUM(X37:X67)</f>
        <v>1343832</v>
      </c>
      <c r="Y70" s="32">
        <f>IF(V70=0,"",ROUND(W70/V70,1))</f>
        <v>113</v>
      </c>
      <c r="Z70" s="33">
        <f>IF(W70=0,"",ROUND(X70/W70*1000,0))</f>
        <v>90757</v>
      </c>
      <c r="AA70" s="60"/>
      <c r="AB70" s="61" t="s">
        <v>86</v>
      </c>
      <c r="AC70" s="62"/>
      <c r="AD70" s="33">
        <f>SUM(AD37:AD67)</f>
        <v>12</v>
      </c>
      <c r="AE70" s="33">
        <f>SUM(AE37:AE67)</f>
        <v>190</v>
      </c>
      <c r="AF70" s="33">
        <f>SUM(AF37:AF67)</f>
        <v>15008</v>
      </c>
      <c r="AG70" s="33">
        <f>SUM(AG37:AG67)</f>
        <v>1711346</v>
      </c>
      <c r="AH70" s="32">
        <f t="shared" si="18"/>
        <v>15.8</v>
      </c>
      <c r="AI70" s="32">
        <f t="shared" si="18"/>
        <v>79</v>
      </c>
      <c r="AJ70" s="33">
        <f>IF(AF70=0,"",ROUND(AG70/AF70*1000,0))</f>
        <v>114029</v>
      </c>
      <c r="AK70" s="33">
        <f>SUM(AK37:AK67)</f>
        <v>26</v>
      </c>
      <c r="AL70" s="33">
        <f>SUM(AL37:AL67)</f>
        <v>181</v>
      </c>
      <c r="AM70" s="33">
        <f>SUM(AM37:AM67)</f>
        <v>9469</v>
      </c>
      <c r="AN70" s="33">
        <f>SUM(AN37:AN67)</f>
        <v>874161</v>
      </c>
      <c r="AO70" s="32">
        <f t="shared" si="19"/>
        <v>7</v>
      </c>
      <c r="AP70" s="32">
        <f t="shared" si="19"/>
        <v>52.3</v>
      </c>
      <c r="AQ70" s="33">
        <f>IF(AM70=0,"",ROUND(AN70/AM70*1000,0))</f>
        <v>92318</v>
      </c>
      <c r="AR70" s="60"/>
      <c r="AS70" s="61" t="s">
        <v>86</v>
      </c>
      <c r="AT70" s="62"/>
      <c r="AU70" s="33">
        <f>SUM(AU37:AU67)</f>
        <v>37</v>
      </c>
      <c r="AV70" s="33">
        <f>SUM(AV37:AV67)</f>
        <v>24072</v>
      </c>
      <c r="AW70" s="33">
        <f>SUM(AW37:AW67)</f>
        <v>2334037</v>
      </c>
      <c r="AX70" s="32">
        <f>IF(AU70=0,"",ROUND(AV70/AU70,1))</f>
        <v>650.6</v>
      </c>
      <c r="AY70" s="33">
        <f>IF(AV70=0,"",ROUND(AW70/AV70*1000,0))</f>
        <v>96961</v>
      </c>
      <c r="AZ70" s="33">
        <f>SUM(AZ37:AZ67)</f>
        <v>84</v>
      </c>
      <c r="BA70" s="33">
        <f>SUM(BA37:BA67)</f>
        <v>121307</v>
      </c>
      <c r="BB70" s="33">
        <f>SUM(BB37:BB67)</f>
        <v>8954949</v>
      </c>
      <c r="BC70" s="32">
        <f>IF(AZ70=0,"",ROUND(BA70/AZ70,1))</f>
        <v>1444.1</v>
      </c>
      <c r="BD70" s="33">
        <f>IF(BA70=0,"",ROUND(BB70/BA70*1000,0))</f>
        <v>73821</v>
      </c>
    </row>
    <row r="71" spans="1:56" ht="13.5" customHeight="1">
      <c r="A71" s="63"/>
      <c r="B71" s="64" t="s">
        <v>87</v>
      </c>
      <c r="C71" s="65"/>
      <c r="D71" s="66">
        <f>SUM(D8:D67)</f>
        <v>13312</v>
      </c>
      <c r="E71" s="66">
        <f>SUM(E8:E67)</f>
        <v>1458027</v>
      </c>
      <c r="F71" s="66">
        <f>SUM(F8:F67)</f>
        <v>118106033</v>
      </c>
      <c r="G71" s="67">
        <f>IF(D71=0,"",ROUND(E71/D71,1))</f>
        <v>109.5</v>
      </c>
      <c r="H71" s="66">
        <f>IF(E71=0,"",ROUND(F71/E71*1000,0))</f>
        <v>81004</v>
      </c>
      <c r="I71" s="66">
        <f>SUM(I8:I67)</f>
        <v>131</v>
      </c>
      <c r="J71" s="66">
        <f>SUM(J8:J67)</f>
        <v>16071</v>
      </c>
      <c r="K71" s="66">
        <f>SUM(K8:K67)</f>
        <v>1210590</v>
      </c>
      <c r="L71" s="67">
        <f>IF(I71=0,"",ROUND(J71/I71,1))</f>
        <v>122.7</v>
      </c>
      <c r="M71" s="68">
        <f>IF(J71=0,"",ROUND(K71/J71*1000,0))</f>
        <v>75328</v>
      </c>
      <c r="N71" s="63"/>
      <c r="O71" s="64" t="s">
        <v>87</v>
      </c>
      <c r="P71" s="65"/>
      <c r="Q71" s="66">
        <f>SUM(Q8:Q67)</f>
        <v>116</v>
      </c>
      <c r="R71" s="66">
        <f>SUM(R8:R67)</f>
        <v>56540</v>
      </c>
      <c r="S71" s="66">
        <f>SUM(S8:S67)</f>
        <v>6802413</v>
      </c>
      <c r="T71" s="67">
        <f>IF(Q71=0,"",ROUND(R71/Q71,1))</f>
        <v>487.4</v>
      </c>
      <c r="U71" s="66">
        <f>IF(R71=0,"",ROUND(S71/R71*1000,0))</f>
        <v>120312</v>
      </c>
      <c r="V71" s="66">
        <f>SUM(V8:V67)</f>
        <v>1057</v>
      </c>
      <c r="W71" s="66">
        <f>SUM(W8:W67)</f>
        <v>130726</v>
      </c>
      <c r="X71" s="66">
        <f>SUM(X8:X67)</f>
        <v>11830348</v>
      </c>
      <c r="Y71" s="67">
        <f>IF(V71=0,"",ROUND(W71/V71,1))</f>
        <v>123.7</v>
      </c>
      <c r="Z71" s="68">
        <f>IF(W71=0,"",ROUND(X71/W71*1000,0))</f>
        <v>90497</v>
      </c>
      <c r="AA71" s="63"/>
      <c r="AB71" s="64" t="s">
        <v>87</v>
      </c>
      <c r="AC71" s="65"/>
      <c r="AD71" s="66">
        <f>SUM(AD8:AD67)</f>
        <v>312</v>
      </c>
      <c r="AE71" s="66">
        <f>SUM(AE8:AE67)</f>
        <v>11163</v>
      </c>
      <c r="AF71" s="66">
        <f>SUM(AF8:AF67)</f>
        <v>612514</v>
      </c>
      <c r="AG71" s="66">
        <f>SUM(AG8:AG67)</f>
        <v>75598553</v>
      </c>
      <c r="AH71" s="67">
        <f t="shared" si="18"/>
        <v>35.799999999999997</v>
      </c>
      <c r="AI71" s="67">
        <f t="shared" si="18"/>
        <v>54.9</v>
      </c>
      <c r="AJ71" s="66">
        <f>IF(AF71=0,"",ROUND(AG71/AF71*1000,0))</f>
        <v>123423</v>
      </c>
      <c r="AK71" s="66">
        <f>SUM(AK8:AK67)</f>
        <v>189</v>
      </c>
      <c r="AL71" s="66">
        <f>SUM(AL8:AL67)</f>
        <v>1373</v>
      </c>
      <c r="AM71" s="66">
        <f>SUM(AM8:AM67)</f>
        <v>67893</v>
      </c>
      <c r="AN71" s="66">
        <f>SUM(AN8:AN67)</f>
        <v>6278314</v>
      </c>
      <c r="AO71" s="67">
        <f t="shared" si="19"/>
        <v>7.3</v>
      </c>
      <c r="AP71" s="67">
        <f t="shared" si="19"/>
        <v>49.4</v>
      </c>
      <c r="AQ71" s="68">
        <f>IF(AM71=0,"",ROUND(AN71/AM71*1000,0))</f>
        <v>92474</v>
      </c>
      <c r="AR71" s="63"/>
      <c r="AS71" s="64" t="s">
        <v>87</v>
      </c>
      <c r="AT71" s="65"/>
      <c r="AU71" s="66">
        <f>SUM(AU8:AU67)</f>
        <v>284</v>
      </c>
      <c r="AV71" s="69">
        <f>SUM(AV8:AV67)</f>
        <v>287373</v>
      </c>
      <c r="AW71" s="69">
        <f>SUM(AW8:AW67)</f>
        <v>32528259</v>
      </c>
      <c r="AX71" s="70">
        <f>IF(AU71=0,"",ROUND(AV71/AU71,1))</f>
        <v>1011.9</v>
      </c>
      <c r="AY71" s="66">
        <f>IF(AV71=0,"",ROUND(AW71/AV71*1000,0))</f>
        <v>113192</v>
      </c>
      <c r="AZ71" s="69">
        <f>SUM(AZ8:AZ67)</f>
        <v>402</v>
      </c>
      <c r="BA71" s="69">
        <f>SUM(BA8:BA67)</f>
        <v>407515</v>
      </c>
      <c r="BB71" s="69">
        <f>SUM(BB8:BB67)</f>
        <v>33773658</v>
      </c>
      <c r="BC71" s="70">
        <f>IF(AZ71=0,"",ROUND(BA71/AZ71,1))</f>
        <v>1013.7</v>
      </c>
      <c r="BD71" s="68">
        <f>IF(BA71=0,"",ROUND(BB71/BA71*1000,0))</f>
        <v>82877</v>
      </c>
    </row>
  </sheetData>
  <mergeCells count="12">
    <mergeCell ref="AZ4:BD4"/>
    <mergeCell ref="B4:B7"/>
    <mergeCell ref="D4:H4"/>
    <mergeCell ref="I4:M4"/>
    <mergeCell ref="O4:O7"/>
    <mergeCell ref="Q4:U4"/>
    <mergeCell ref="V4:Z4"/>
    <mergeCell ref="AB4:AB7"/>
    <mergeCell ref="AD4:AJ4"/>
    <mergeCell ref="AK4:AQ4"/>
    <mergeCell ref="AS4:AS7"/>
    <mergeCell ref="AU4:AY4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scale="79" firstPageNumber="180" orientation="portrait" useFirstPageNumber="1" r:id="rId1"/>
  <headerFooter alignWithMargins="0"/>
  <colBreaks count="3" manualBreakCount="3">
    <brk id="13" max="1048575" man="1"/>
    <brk id="26" max="1048575" man="1"/>
    <brk id="4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概家18</vt:lpstr>
      <vt:lpstr>概家18!Print_Area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2023-03-22T08:28:25Z</cp:lastPrinted>
  <dcterms:created xsi:type="dcterms:W3CDTF">2008-11-25T06:12:51Z</dcterms:created>
  <dcterms:modified xsi:type="dcterms:W3CDTF">2023-03-23T00:42:14Z</dcterms:modified>
</cp:coreProperties>
</file>