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3_市町村税務指導\S304_市町村税務統計成果印刷\02HP掲載\概要調書\"/>
    </mc:Choice>
  </mc:AlternateContent>
  <bookViews>
    <workbookView xWindow="-15" yWindow="0" windowWidth="15330" windowHeight="8130"/>
  </bookViews>
  <sheets>
    <sheet name="概家13(1)" sheetId="5" r:id="rId1"/>
    <sheet name="概家13(2)" sheetId="6" r:id="rId2"/>
  </sheets>
  <definedNames>
    <definedName name="_">#REF!</definedName>
    <definedName name="\P">#REF!</definedName>
    <definedName name="\Q">#REF!</definedName>
    <definedName name="\X" localSheetId="1">#REF!</definedName>
    <definedName name="\X">#REF!</definedName>
    <definedName name="H23概13_2">#REF!</definedName>
    <definedName name="H24概13_2BD">#REF!</definedName>
    <definedName name="_xlnm.Print_Area" localSheetId="0">'概家13(1)'!$A$1:$Q$56</definedName>
    <definedName name="_xlnm.Print_Area" localSheetId="1">'概家13(2)'!$A$1:$R$71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P8" i="6" l="1"/>
  <c r="Q8" i="6"/>
  <c r="R8" i="6"/>
  <c r="P9" i="6"/>
  <c r="Q9" i="6"/>
  <c r="R9" i="6"/>
  <c r="P10" i="6"/>
  <c r="Q10" i="6"/>
  <c r="R10" i="6"/>
  <c r="P11" i="6"/>
  <c r="Q11" i="6"/>
  <c r="R11" i="6"/>
  <c r="P12" i="6"/>
  <c r="Q12" i="6"/>
  <c r="R12" i="6"/>
  <c r="P13" i="6"/>
  <c r="Q13" i="6"/>
  <c r="R13" i="6"/>
  <c r="P14" i="6"/>
  <c r="Q14" i="6"/>
  <c r="R14" i="6"/>
  <c r="P15" i="6"/>
  <c r="Q15" i="6"/>
  <c r="R15" i="6"/>
  <c r="P16" i="6"/>
  <c r="Q16" i="6"/>
  <c r="R16" i="6"/>
  <c r="P17" i="6"/>
  <c r="Q17" i="6"/>
  <c r="R17" i="6"/>
  <c r="P18" i="6"/>
  <c r="Q18" i="6"/>
  <c r="R18" i="6"/>
  <c r="P19" i="6"/>
  <c r="Q19" i="6"/>
  <c r="R19" i="6"/>
  <c r="P20" i="6"/>
  <c r="Q20" i="6"/>
  <c r="R20" i="6"/>
  <c r="P21" i="6"/>
  <c r="Q21" i="6"/>
  <c r="R21" i="6"/>
  <c r="P22" i="6"/>
  <c r="Q22" i="6"/>
  <c r="R22" i="6"/>
  <c r="P23" i="6"/>
  <c r="Q23" i="6"/>
  <c r="R23" i="6"/>
  <c r="P24" i="6"/>
  <c r="Q24" i="6"/>
  <c r="R24" i="6"/>
  <c r="P25" i="6"/>
  <c r="Q25" i="6"/>
  <c r="R25" i="6"/>
  <c r="P26" i="6"/>
  <c r="Q26" i="6"/>
  <c r="R26" i="6"/>
  <c r="P27" i="6"/>
  <c r="Q27" i="6"/>
  <c r="R27" i="6"/>
  <c r="P28" i="6"/>
  <c r="Q28" i="6"/>
  <c r="R28" i="6"/>
  <c r="P29" i="6"/>
  <c r="Q29" i="6"/>
  <c r="R29" i="6"/>
  <c r="P30" i="6"/>
  <c r="Q30" i="6"/>
  <c r="R30" i="6"/>
  <c r="P31" i="6"/>
  <c r="Q31" i="6"/>
  <c r="R31" i="6"/>
  <c r="P32" i="6"/>
  <c r="Q32" i="6"/>
  <c r="R32" i="6"/>
  <c r="P33" i="6"/>
  <c r="Q33" i="6"/>
  <c r="R33" i="6"/>
  <c r="P34" i="6"/>
  <c r="Q34" i="6"/>
  <c r="R34" i="6"/>
  <c r="P35" i="6"/>
  <c r="Q35" i="6"/>
  <c r="R35" i="6"/>
  <c r="P36" i="6"/>
  <c r="Q36" i="6"/>
  <c r="R36" i="6"/>
  <c r="P37" i="6"/>
  <c r="Q37" i="6"/>
  <c r="R37" i="6"/>
  <c r="P38" i="6"/>
  <c r="Q38" i="6"/>
  <c r="R38" i="6"/>
  <c r="P39" i="6"/>
  <c r="Q39" i="6"/>
  <c r="R39" i="6"/>
  <c r="P40" i="6"/>
  <c r="Q40" i="6"/>
  <c r="R40" i="6"/>
  <c r="P41" i="6"/>
  <c r="Q41" i="6"/>
  <c r="R41" i="6"/>
  <c r="P42" i="6"/>
  <c r="Q42" i="6"/>
  <c r="R42" i="6"/>
  <c r="P43" i="6"/>
  <c r="Q43" i="6"/>
  <c r="R43" i="6"/>
  <c r="P44" i="6"/>
  <c r="Q44" i="6"/>
  <c r="R44" i="6"/>
  <c r="P45" i="6"/>
  <c r="Q45" i="6"/>
  <c r="R45" i="6"/>
  <c r="P46" i="6"/>
  <c r="Q46" i="6"/>
  <c r="R46" i="6"/>
  <c r="P47" i="6"/>
  <c r="Q47" i="6"/>
  <c r="R47" i="6"/>
  <c r="P48" i="6"/>
  <c r="Q48" i="6"/>
  <c r="R48" i="6"/>
  <c r="P49" i="6"/>
  <c r="Q49" i="6"/>
  <c r="R49" i="6"/>
  <c r="P50" i="6"/>
  <c r="Q50" i="6"/>
  <c r="R50" i="6"/>
  <c r="P51" i="6"/>
  <c r="Q51" i="6"/>
  <c r="R51" i="6"/>
  <c r="P52" i="6"/>
  <c r="Q52" i="6"/>
  <c r="R52" i="6"/>
  <c r="P53" i="6"/>
  <c r="Q53" i="6"/>
  <c r="R53" i="6"/>
  <c r="P54" i="6"/>
  <c r="Q54" i="6"/>
  <c r="R54" i="6"/>
  <c r="P55" i="6"/>
  <c r="Q55" i="6"/>
  <c r="R55" i="6"/>
  <c r="P56" i="6"/>
  <c r="Q56" i="6"/>
  <c r="R56" i="6"/>
  <c r="P57" i="6"/>
  <c r="Q57" i="6"/>
  <c r="R57" i="6"/>
  <c r="P58" i="6"/>
  <c r="Q58" i="6"/>
  <c r="R58" i="6"/>
  <c r="P59" i="6"/>
  <c r="Q59" i="6"/>
  <c r="R59" i="6"/>
  <c r="P60" i="6"/>
  <c r="Q60" i="6"/>
  <c r="R60" i="6"/>
  <c r="P61" i="6"/>
  <c r="Q61" i="6"/>
  <c r="R61" i="6"/>
  <c r="P62" i="6"/>
  <c r="Q62" i="6"/>
  <c r="R62" i="6"/>
  <c r="P63" i="6"/>
  <c r="Q63" i="6"/>
  <c r="R63" i="6"/>
  <c r="P64" i="6"/>
  <c r="Q64" i="6"/>
  <c r="R64" i="6"/>
  <c r="P65" i="6"/>
  <c r="Q65" i="6"/>
  <c r="R65" i="6"/>
  <c r="P66" i="6"/>
  <c r="Q66" i="6"/>
  <c r="R66" i="6"/>
  <c r="P67" i="6"/>
  <c r="Q67" i="6"/>
  <c r="R67" i="6"/>
  <c r="D68" i="6"/>
  <c r="E68" i="6"/>
  <c r="F68" i="6"/>
  <c r="G68" i="6"/>
  <c r="G71" i="6" s="1"/>
  <c r="H68" i="6"/>
  <c r="I68" i="6"/>
  <c r="J68" i="6"/>
  <c r="K68" i="6"/>
  <c r="K71" i="6" s="1"/>
  <c r="L68" i="6"/>
  <c r="M68" i="6"/>
  <c r="N68" i="6"/>
  <c r="O68" i="6"/>
  <c r="O71" i="6" s="1"/>
  <c r="P68" i="6"/>
  <c r="D69" i="6"/>
  <c r="E69" i="6"/>
  <c r="F69" i="6"/>
  <c r="F71" i="6" s="1"/>
  <c r="G69" i="6"/>
  <c r="H69" i="6"/>
  <c r="I69" i="6"/>
  <c r="J69" i="6"/>
  <c r="P69" i="6" s="1"/>
  <c r="K69" i="6"/>
  <c r="Q69" i="6" s="1"/>
  <c r="L69" i="6"/>
  <c r="M69" i="6"/>
  <c r="N69" i="6"/>
  <c r="O69" i="6"/>
  <c r="D70" i="6"/>
  <c r="E70" i="6"/>
  <c r="F70" i="6"/>
  <c r="G70" i="6"/>
  <c r="H70" i="6"/>
  <c r="I70" i="6"/>
  <c r="J70" i="6"/>
  <c r="K70" i="6"/>
  <c r="L70" i="6"/>
  <c r="R70" i="6" s="1"/>
  <c r="M70" i="6"/>
  <c r="N70" i="6"/>
  <c r="O70" i="6"/>
  <c r="Q70" i="6"/>
  <c r="N71" i="6"/>
  <c r="J71" i="6" l="1"/>
  <c r="P71" i="6" s="1"/>
  <c r="M71" i="6"/>
  <c r="I71" i="6"/>
  <c r="E71" i="6"/>
  <c r="P70" i="6"/>
  <c r="R69" i="6"/>
  <c r="L71" i="6"/>
  <c r="R71" i="6" s="1"/>
  <c r="H71" i="6"/>
  <c r="D71" i="6"/>
  <c r="Q71" i="6"/>
  <c r="R68" i="6"/>
  <c r="Q68" i="6"/>
  <c r="O25" i="5"/>
  <c r="P22" i="5" l="1"/>
  <c r="O10" i="5" l="1"/>
  <c r="P10" i="5"/>
  <c r="P43" i="5" l="1"/>
  <c r="P11" i="5"/>
  <c r="P12" i="5"/>
  <c r="P13" i="5"/>
  <c r="P14" i="5"/>
  <c r="P15" i="5"/>
  <c r="O46" i="5"/>
  <c r="O47" i="5"/>
  <c r="O48" i="5"/>
  <c r="O49" i="5"/>
  <c r="O50" i="5"/>
  <c r="O39" i="5"/>
  <c r="O40" i="5"/>
  <c r="O41" i="5"/>
  <c r="O42" i="5"/>
  <c r="O43" i="5"/>
  <c r="O32" i="5"/>
  <c r="O33" i="5"/>
  <c r="O34" i="5"/>
  <c r="O35" i="5"/>
  <c r="O36" i="5"/>
  <c r="O26" i="5"/>
  <c r="O27" i="5"/>
  <c r="O28" i="5"/>
  <c r="O29" i="5"/>
  <c r="O18" i="5"/>
  <c r="O19" i="5"/>
  <c r="O20" i="5"/>
  <c r="O21" i="5"/>
  <c r="O22" i="5"/>
  <c r="O23" i="5"/>
  <c r="O11" i="5"/>
  <c r="O12" i="5"/>
  <c r="O13" i="5"/>
  <c r="O14" i="5"/>
  <c r="O15" i="5"/>
  <c r="P44" i="5"/>
  <c r="O44" i="5"/>
  <c r="O37" i="5"/>
  <c r="O30" i="5" l="1"/>
  <c r="P30" i="5"/>
  <c r="O38" i="5" l="1"/>
  <c r="O31" i="5"/>
  <c r="O24" i="5"/>
  <c r="O17" i="5"/>
  <c r="Q10" i="5"/>
  <c r="Q11" i="5"/>
  <c r="Q12" i="5"/>
  <c r="Q13" i="5"/>
  <c r="Q14" i="5"/>
  <c r="Q15" i="5"/>
  <c r="O16" i="5"/>
  <c r="P16" i="5"/>
  <c r="Q16" i="5"/>
  <c r="P17" i="5"/>
  <c r="Q17" i="5"/>
  <c r="P18" i="5"/>
  <c r="Q18" i="5"/>
  <c r="P19" i="5"/>
  <c r="Q19" i="5"/>
  <c r="P20" i="5"/>
  <c r="Q20" i="5"/>
  <c r="P21" i="5"/>
  <c r="Q21" i="5"/>
  <c r="Q22" i="5"/>
  <c r="Q23" i="5"/>
  <c r="P23" i="5"/>
  <c r="P24" i="5"/>
  <c r="Q24" i="5"/>
  <c r="P25" i="5"/>
  <c r="Q25" i="5"/>
  <c r="P26" i="5"/>
  <c r="Q26" i="5"/>
  <c r="P27" i="5"/>
  <c r="Q27" i="5"/>
  <c r="P28" i="5"/>
  <c r="Q28" i="5"/>
  <c r="P29" i="5"/>
  <c r="Q29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P37" i="5"/>
  <c r="Q37" i="5"/>
  <c r="P38" i="5"/>
  <c r="Q38" i="5"/>
  <c r="P39" i="5"/>
  <c r="Q39" i="5"/>
  <c r="P40" i="5"/>
  <c r="Q40" i="5"/>
  <c r="P41" i="5"/>
  <c r="Q41" i="5"/>
  <c r="P42" i="5"/>
  <c r="Q42" i="5"/>
  <c r="Q43" i="5"/>
  <c r="Q44" i="5"/>
  <c r="O45" i="5"/>
  <c r="P45" i="5"/>
  <c r="Q45" i="5"/>
  <c r="P46" i="5"/>
  <c r="Q46" i="5"/>
  <c r="P47" i="5"/>
  <c r="Q47" i="5"/>
  <c r="P48" i="5"/>
  <c r="Q48" i="5"/>
  <c r="P49" i="5"/>
  <c r="Q49" i="5"/>
  <c r="P50" i="5"/>
  <c r="Q50" i="5"/>
  <c r="Q51" i="5"/>
  <c r="P51" i="5" l="1"/>
  <c r="O51" i="5"/>
</calcChain>
</file>

<file path=xl/sharedStrings.xml><?xml version="1.0" encoding="utf-8"?>
<sst xmlns="http://schemas.openxmlformats.org/spreadsheetml/2006/main" count="206" uniqueCount="137">
  <si>
    <t>(ﾆ/ｲ)</t>
  </si>
  <si>
    <t>(ﾎ/ﾛ)</t>
  </si>
  <si>
    <t>(ﾍ/ﾊ)</t>
  </si>
  <si>
    <t>(ｲ)</t>
  </si>
  <si>
    <t>(ﾛ)</t>
  </si>
  <si>
    <t>(ﾊ)</t>
  </si>
  <si>
    <t>(ﾆ)</t>
  </si>
  <si>
    <t>(ﾎ)</t>
  </si>
  <si>
    <t>(ﾍ)</t>
  </si>
  <si>
    <t>　（注）</t>
  </si>
  <si>
    <t xml:space="preserve"> Ｒ  Ｃ  造（鉄筋コンクリート造）</t>
  </si>
  <si>
    <t xml:space="preserve"> Ｌ Ｇ Ｓ造（軽量鉄骨造）</t>
  </si>
  <si>
    <t xml:space="preserve"> Ｓ Ｒ Ｃ造（鉄骨鉄筋コンクリート造）</t>
    <rPh sb="9" eb="10">
      <t>ホネ</t>
    </rPh>
    <rPh sb="11" eb="12">
      <t>スジ</t>
    </rPh>
    <phoneticPr fontId="4"/>
  </si>
  <si>
    <t xml:space="preserve">区   分 </t>
    <rPh sb="0" eb="1">
      <t>ク</t>
    </rPh>
    <rPh sb="4" eb="5">
      <t>ブン</t>
    </rPh>
    <phoneticPr fontId="2"/>
  </si>
  <si>
    <t>　（１）総　括</t>
    <phoneticPr fontId="4"/>
  </si>
  <si>
    <t>棟              数          （棟）</t>
    <phoneticPr fontId="4"/>
  </si>
  <si>
    <t>決   定   価   格   （千円）</t>
    <phoneticPr fontId="4"/>
  </si>
  <si>
    <t>単位当たり価格（円）</t>
    <phoneticPr fontId="4"/>
  </si>
  <si>
    <t>総    数</t>
    <phoneticPr fontId="4"/>
  </si>
  <si>
    <t>種　類</t>
    <phoneticPr fontId="4"/>
  </si>
  <si>
    <t>構   造</t>
    <phoneticPr fontId="4"/>
  </si>
  <si>
    <t>棟数</t>
    <phoneticPr fontId="4"/>
  </si>
  <si>
    <t>Ｓ Ｒ Ｃ造</t>
    <phoneticPr fontId="4"/>
  </si>
  <si>
    <t>事務所</t>
    <phoneticPr fontId="4"/>
  </si>
  <si>
    <t>Ｒ  Ｃ  造</t>
    <phoneticPr fontId="4"/>
  </si>
  <si>
    <t>Ｓ      造</t>
    <phoneticPr fontId="4"/>
  </si>
  <si>
    <t>百貨店</t>
    <phoneticPr fontId="4"/>
  </si>
  <si>
    <t>Ｌ Ｇ Ｓ造</t>
    <phoneticPr fontId="4"/>
  </si>
  <si>
    <t>れんが造等</t>
    <phoneticPr fontId="4"/>
  </si>
  <si>
    <t>そ  の  他</t>
    <phoneticPr fontId="4"/>
  </si>
  <si>
    <t>計</t>
    <phoneticPr fontId="4"/>
  </si>
  <si>
    <t>ホテル</t>
    <phoneticPr fontId="4"/>
  </si>
  <si>
    <t>その他</t>
    <phoneticPr fontId="4"/>
  </si>
  <si>
    <t>１３　木造以外の家屋に関する調</t>
    <phoneticPr fontId="2"/>
  </si>
  <si>
    <t>主たる</t>
    <phoneticPr fontId="2"/>
  </si>
  <si>
    <t>用途以外の</t>
    <rPh sb="0" eb="2">
      <t>ヨウト</t>
    </rPh>
    <rPh sb="2" eb="4">
      <t>イガイ</t>
    </rPh>
    <phoneticPr fontId="2"/>
  </si>
  <si>
    <t>総　数</t>
    <phoneticPr fontId="4"/>
  </si>
  <si>
    <t>法定免税点</t>
    <phoneticPr fontId="4"/>
  </si>
  <si>
    <t>未満のもの</t>
    <rPh sb="0" eb="2">
      <t>ミマン</t>
    </rPh>
    <phoneticPr fontId="4"/>
  </si>
  <si>
    <t>以上のもの</t>
    <rPh sb="0" eb="2">
      <t>イジョウ</t>
    </rPh>
    <phoneticPr fontId="2"/>
  </si>
  <si>
    <t>法定免税点</t>
    <rPh sb="0" eb="2">
      <t>ホウテイ</t>
    </rPh>
    <rPh sb="2" eb="5">
      <t>メンゼイテン</t>
    </rPh>
    <phoneticPr fontId="4"/>
  </si>
  <si>
    <t>以上のもの</t>
    <rPh sb="0" eb="2">
      <t>イジョウ</t>
    </rPh>
    <phoneticPr fontId="4"/>
  </si>
  <si>
    <t xml:space="preserve"> れんが造等（れんが造・コンクリートブロック造）</t>
    <rPh sb="5" eb="6">
      <t>トウ</t>
    </rPh>
    <rPh sb="22" eb="23">
      <t>ヅク</t>
    </rPh>
    <phoneticPr fontId="2"/>
  </si>
  <si>
    <t>店舗</t>
    <phoneticPr fontId="4"/>
  </si>
  <si>
    <t>住宅</t>
    <rPh sb="0" eb="2">
      <t>ジュウタク</t>
    </rPh>
    <phoneticPr fontId="4"/>
  </si>
  <si>
    <t>病院</t>
    <rPh sb="0" eb="2">
      <t>ビョウイン</t>
    </rPh>
    <phoneticPr fontId="4"/>
  </si>
  <si>
    <t>工場</t>
    <rPh sb="0" eb="2">
      <t>コウジョウ</t>
    </rPh>
    <phoneticPr fontId="4"/>
  </si>
  <si>
    <t>倉庫</t>
    <rPh sb="0" eb="2">
      <t>ソウコ</t>
    </rPh>
    <phoneticPr fontId="4"/>
  </si>
  <si>
    <t>市場</t>
    <rPh sb="0" eb="2">
      <t>イチバ</t>
    </rPh>
    <phoneticPr fontId="4"/>
  </si>
  <si>
    <t>合計</t>
    <rPh sb="0" eb="2">
      <t>ゴウケイ</t>
    </rPh>
    <phoneticPr fontId="4"/>
  </si>
  <si>
    <t>アパート</t>
    <phoneticPr fontId="4"/>
  </si>
  <si>
    <t>棟　数</t>
    <rPh sb="0" eb="1">
      <t>ムネ</t>
    </rPh>
    <rPh sb="2" eb="3">
      <t>カズ</t>
    </rPh>
    <phoneticPr fontId="4"/>
  </si>
  <si>
    <t>法定免税点</t>
    <rPh sb="0" eb="2">
      <t>ホウテイ</t>
    </rPh>
    <rPh sb="2" eb="4">
      <t>メンゼイ</t>
    </rPh>
    <rPh sb="4" eb="5">
      <t>テン</t>
    </rPh>
    <phoneticPr fontId="4"/>
  </si>
  <si>
    <t>総    額</t>
    <rPh sb="5" eb="6">
      <t>ガク</t>
    </rPh>
    <phoneticPr fontId="4"/>
  </si>
  <si>
    <t xml:space="preserve"> Ｓ      造（鉄骨造）</t>
    <rPh sb="10" eb="12">
      <t>テッコツ</t>
    </rPh>
    <phoneticPr fontId="2"/>
  </si>
  <si>
    <t>床   　面  　積   （㎡）</t>
    <phoneticPr fontId="4"/>
  </si>
  <si>
    <t>県計</t>
    <phoneticPr fontId="2"/>
  </si>
  <si>
    <t>町村計</t>
    <phoneticPr fontId="2"/>
  </si>
  <si>
    <t>都市計</t>
    <phoneticPr fontId="2"/>
  </si>
  <si>
    <t>大都市計</t>
  </si>
  <si>
    <t>築上町</t>
  </si>
  <si>
    <t>上毛町</t>
  </si>
  <si>
    <t>吉富町</t>
  </si>
  <si>
    <t>みやこ町</t>
  </si>
  <si>
    <t>苅田町</t>
  </si>
  <si>
    <t>福智町</t>
  </si>
  <si>
    <t>赤村</t>
  </si>
  <si>
    <t>大任町</t>
  </si>
  <si>
    <t>川崎町</t>
  </si>
  <si>
    <t>糸田町</t>
  </si>
  <si>
    <t>添田町</t>
  </si>
  <si>
    <t>香春町</t>
  </si>
  <si>
    <t>広川町</t>
  </si>
  <si>
    <t>大木町</t>
  </si>
  <si>
    <t>大刀洗町</t>
  </si>
  <si>
    <t>東峰村</t>
  </si>
  <si>
    <t>筑前町</t>
  </si>
  <si>
    <t>桂川町</t>
  </si>
  <si>
    <t>鞍手町</t>
  </si>
  <si>
    <t>小竹町</t>
  </si>
  <si>
    <t>遠賀町</t>
  </si>
  <si>
    <t>岡垣町</t>
  </si>
  <si>
    <t>水巻町</t>
  </si>
  <si>
    <t>芦屋町</t>
  </si>
  <si>
    <t>粕屋町</t>
  </si>
  <si>
    <t>久山町</t>
  </si>
  <si>
    <t>新宮町</t>
  </si>
  <si>
    <t>須恵町</t>
  </si>
  <si>
    <t>志免町</t>
  </si>
  <si>
    <t>篠栗町</t>
  </si>
  <si>
    <t>宇美町</t>
  </si>
  <si>
    <t>那珂川市</t>
    <rPh sb="0" eb="3">
      <t>ナカガワ</t>
    </rPh>
    <rPh sb="3" eb="4">
      <t>シ</t>
    </rPh>
    <phoneticPr fontId="2"/>
  </si>
  <si>
    <t>糸島市</t>
  </si>
  <si>
    <t>みやま市</t>
  </si>
  <si>
    <t>朝倉市</t>
  </si>
  <si>
    <t>嘉麻市</t>
  </si>
  <si>
    <t>宮若市</t>
  </si>
  <si>
    <t>うきは市</t>
  </si>
  <si>
    <t>福津市</t>
  </si>
  <si>
    <t>古賀市</t>
  </si>
  <si>
    <t>太宰府市</t>
  </si>
  <si>
    <t>宗像市</t>
  </si>
  <si>
    <t>大野城市</t>
  </si>
  <si>
    <t>春日市</t>
  </si>
  <si>
    <t>筑紫野市</t>
  </si>
  <si>
    <t>小郡市</t>
  </si>
  <si>
    <t>中間市</t>
  </si>
  <si>
    <t>豊前市</t>
  </si>
  <si>
    <t>行橋市</t>
  </si>
  <si>
    <t>大川市</t>
  </si>
  <si>
    <t>筑後市</t>
  </si>
  <si>
    <t>八女市</t>
  </si>
  <si>
    <t>柳川市</t>
  </si>
  <si>
    <t>田川市</t>
  </si>
  <si>
    <t>飯塚市</t>
  </si>
  <si>
    <t>直方市</t>
  </si>
  <si>
    <t>久留米市</t>
  </si>
  <si>
    <t>大牟田市</t>
  </si>
  <si>
    <t>福岡市</t>
  </si>
  <si>
    <t>北九州市</t>
  </si>
  <si>
    <t>以外の棟数</t>
    <rPh sb="0" eb="2">
      <t>イガイ</t>
    </rPh>
    <rPh sb="3" eb="5">
      <t>トウスウ</t>
    </rPh>
    <phoneticPr fontId="4"/>
  </si>
  <si>
    <t>以上のもの</t>
  </si>
  <si>
    <t>未満のもの</t>
  </si>
  <si>
    <t>総　　額</t>
    <rPh sb="0" eb="1">
      <t>フサ</t>
    </rPh>
    <rPh sb="3" eb="4">
      <t>ガク</t>
    </rPh>
    <phoneticPr fontId="4"/>
  </si>
  <si>
    <t>総　　数</t>
    <rPh sb="0" eb="4">
      <t>ソウスウ</t>
    </rPh>
    <phoneticPr fontId="4"/>
  </si>
  <si>
    <t>主たる用途</t>
    <rPh sb="0" eb="1">
      <t>シュ</t>
    </rPh>
    <rPh sb="3" eb="5">
      <t>ヨウト</t>
    </rPh>
    <phoneticPr fontId="4"/>
  </si>
  <si>
    <t>棟  数</t>
    <rPh sb="0" eb="1">
      <t>トウ</t>
    </rPh>
    <phoneticPr fontId="4"/>
  </si>
  <si>
    <t>法定免税点</t>
  </si>
  <si>
    <t>法定免税点以上のもの</t>
    <phoneticPr fontId="4"/>
  </si>
  <si>
    <t>法定免税点未満のもの</t>
    <phoneticPr fontId="4"/>
  </si>
  <si>
    <t>総　     数</t>
    <phoneticPr fontId="4"/>
  </si>
  <si>
    <t>単位当たり価格（円）</t>
    <phoneticPr fontId="4"/>
  </si>
  <si>
    <t>決　　定　　価　　格　　（千円）</t>
    <phoneticPr fontId="4"/>
  </si>
  <si>
    <t>床  面　積　　（㎡）</t>
    <rPh sb="0" eb="1">
      <t>ユカ</t>
    </rPh>
    <phoneticPr fontId="4"/>
  </si>
  <si>
    <t>棟　　　　数  　 (棟)</t>
    <phoneticPr fontId="4"/>
  </si>
  <si>
    <t>市町村名</t>
  </si>
  <si>
    <t>（２）市町村別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</si>
</sst>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  <xf numFmtId="37" fontId="3" fillId="0" borderId="0"/>
    <xf numFmtId="0" fontId="12" fillId="0" borderId="0"/>
  </cellStyleXfs>
  <cellXfs count="159">
    <xf numFmtId="0" fontId="0" fillId="0" borderId="0" xfId="0">
      <alignment vertical="center"/>
    </xf>
    <xf numFmtId="0" fontId="5" fillId="2" borderId="0" xfId="2" applyNumberFormat="1" applyFont="1" applyFill="1" applyAlignment="1" applyProtection="1">
      <alignment vertical="center"/>
    </xf>
    <xf numFmtId="0" fontId="6" fillId="2" borderId="0" xfId="2" applyNumberFormat="1" applyFont="1" applyFill="1" applyAlignment="1" applyProtection="1">
      <alignment vertical="center"/>
    </xf>
    <xf numFmtId="0" fontId="0" fillId="2" borderId="0" xfId="0" applyFill="1">
      <alignment vertical="center"/>
    </xf>
    <xf numFmtId="0" fontId="8" fillId="2" borderId="0" xfId="2" applyNumberFormat="1" applyFont="1" applyFill="1" applyAlignment="1" applyProtection="1">
      <alignment vertical="center"/>
    </xf>
    <xf numFmtId="0" fontId="6" fillId="2" borderId="1" xfId="2" applyNumberFormat="1" applyFont="1" applyFill="1" applyBorder="1" applyAlignment="1" applyProtection="1">
      <alignment vertical="center"/>
    </xf>
    <xf numFmtId="0" fontId="6" fillId="2" borderId="2" xfId="2" applyNumberFormat="1" applyFont="1" applyFill="1" applyBorder="1" applyAlignment="1" applyProtection="1">
      <alignment horizontal="right" vertical="center"/>
    </xf>
    <xf numFmtId="0" fontId="6" fillId="2" borderId="3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 applyProtection="1">
      <alignment vertical="center"/>
    </xf>
    <xf numFmtId="0" fontId="6" fillId="2" borderId="4" xfId="2" applyNumberFormat="1" applyFont="1" applyFill="1" applyBorder="1" applyAlignment="1" applyProtection="1">
      <alignment vertical="center"/>
    </xf>
    <xf numFmtId="0" fontId="6" fillId="2" borderId="5" xfId="2" applyNumberFormat="1" applyFont="1" applyFill="1" applyBorder="1" applyAlignment="1" applyProtection="1">
      <alignment horizontal="distributed" vertical="center" indent="1"/>
    </xf>
    <xf numFmtId="0" fontId="6" fillId="2" borderId="6" xfId="2" applyNumberFormat="1" applyFont="1" applyFill="1" applyBorder="1" applyAlignment="1" applyProtection="1">
      <alignment horizontal="center" vertical="center"/>
    </xf>
    <xf numFmtId="0" fontId="6" fillId="2" borderId="5" xfId="2" applyNumberFormat="1" applyFont="1" applyFill="1" applyBorder="1" applyAlignment="1" applyProtection="1">
      <alignment horizontal="center" vertical="center"/>
    </xf>
    <xf numFmtId="0" fontId="6" fillId="2" borderId="7" xfId="2" applyNumberFormat="1" applyFont="1" applyFill="1" applyBorder="1" applyAlignment="1" applyProtection="1">
      <alignment horizontal="center" vertical="center"/>
    </xf>
    <xf numFmtId="0" fontId="6" fillId="2" borderId="5" xfId="2" applyNumberFormat="1" applyFont="1" applyFill="1" applyBorder="1" applyAlignment="1" applyProtection="1">
      <alignment vertical="center"/>
    </xf>
    <xf numFmtId="0" fontId="6" fillId="2" borderId="7" xfId="2" applyNumberFormat="1" applyFont="1" applyFill="1" applyBorder="1" applyAlignment="1" applyProtection="1">
      <alignment vertical="center"/>
    </xf>
    <xf numFmtId="0" fontId="6" fillId="2" borderId="8" xfId="2" applyNumberFormat="1" applyFont="1" applyFill="1" applyBorder="1" applyAlignment="1" applyProtection="1">
      <alignment horizontal="center" vertical="center"/>
    </xf>
    <xf numFmtId="0" fontId="6" fillId="2" borderId="6" xfId="2" applyNumberFormat="1" applyFont="1" applyFill="1" applyBorder="1" applyAlignment="1" applyProtection="1">
      <alignment vertical="center"/>
    </xf>
    <xf numFmtId="0" fontId="6" fillId="2" borderId="9" xfId="2" applyNumberFormat="1" applyFont="1" applyFill="1" applyBorder="1" applyAlignment="1" applyProtection="1">
      <alignment horizontal="distributed" vertical="center" indent="1"/>
    </xf>
    <xf numFmtId="0" fontId="6" fillId="2" borderId="12" xfId="2" applyNumberFormat="1" applyFont="1" applyFill="1" applyBorder="1" applyAlignment="1" applyProtection="1">
      <alignment horizontal="right" vertical="center"/>
    </xf>
    <xf numFmtId="0" fontId="6" fillId="2" borderId="11" xfId="2" applyNumberFormat="1" applyFont="1" applyFill="1" applyBorder="1" applyAlignment="1" applyProtection="1">
      <alignment horizontal="right" vertical="center"/>
    </xf>
    <xf numFmtId="0" fontId="6" fillId="2" borderId="13" xfId="2" applyNumberFormat="1" applyFont="1" applyFill="1" applyBorder="1" applyAlignment="1" applyProtection="1">
      <alignment horizontal="right" vertical="center"/>
    </xf>
    <xf numFmtId="0" fontId="6" fillId="2" borderId="14" xfId="2" applyNumberFormat="1" applyFont="1" applyFill="1" applyBorder="1" applyAlignment="1" applyProtection="1">
      <alignment horizontal="right" vertical="center"/>
    </xf>
    <xf numFmtId="0" fontId="6" fillId="2" borderId="15" xfId="2" applyNumberFormat="1" applyFont="1" applyFill="1" applyBorder="1" applyAlignment="1" applyProtection="1">
      <alignment horizontal="right" vertical="center"/>
    </xf>
    <xf numFmtId="0" fontId="6" fillId="2" borderId="16" xfId="2" applyNumberFormat="1" applyFont="1" applyFill="1" applyBorder="1" applyAlignment="1" applyProtection="1">
      <alignment horizontal="right" vertical="center"/>
    </xf>
    <xf numFmtId="0" fontId="6" fillId="2" borderId="10" xfId="2" applyNumberFormat="1" applyFont="1" applyFill="1" applyBorder="1" applyAlignment="1" applyProtection="1">
      <alignment vertical="center"/>
    </xf>
    <xf numFmtId="0" fontId="6" fillId="2" borderId="11" xfId="2" applyNumberFormat="1" applyFont="1" applyFill="1" applyBorder="1" applyAlignment="1" applyProtection="1">
      <alignment vertical="center"/>
    </xf>
    <xf numFmtId="0" fontId="6" fillId="2" borderId="17" xfId="2" applyNumberFormat="1" applyFont="1" applyFill="1" applyBorder="1" applyAlignment="1" applyProtection="1">
      <alignment vertical="center"/>
    </xf>
    <xf numFmtId="0" fontId="6" fillId="2" borderId="3" xfId="2" applyNumberFormat="1" applyFont="1" applyFill="1" applyBorder="1" applyAlignment="1" applyProtection="1">
      <alignment horizontal="distributed" vertical="center" indent="1"/>
    </xf>
    <xf numFmtId="38" fontId="6" fillId="2" borderId="5" xfId="1" applyFont="1" applyFill="1" applyBorder="1" applyAlignment="1" applyProtection="1">
      <alignment vertical="center"/>
    </xf>
    <xf numFmtId="38" fontId="6" fillId="2" borderId="4" xfId="1" applyFont="1" applyFill="1" applyBorder="1" applyAlignment="1" applyProtection="1">
      <alignment vertical="center"/>
    </xf>
    <xf numFmtId="38" fontId="6" fillId="2" borderId="7" xfId="1" applyFont="1" applyFill="1" applyBorder="1" applyAlignment="1" applyProtection="1">
      <alignment vertical="center"/>
    </xf>
    <xf numFmtId="38" fontId="6" fillId="2" borderId="3" xfId="1" applyFont="1" applyFill="1" applyBorder="1" applyAlignment="1" applyProtection="1">
      <alignment vertical="center"/>
    </xf>
    <xf numFmtId="38" fontId="6" fillId="2" borderId="11" xfId="1" applyFont="1" applyFill="1" applyBorder="1" applyAlignment="1" applyProtection="1">
      <alignment vertical="center"/>
    </xf>
    <xf numFmtId="38" fontId="6" fillId="2" borderId="9" xfId="1" applyFont="1" applyFill="1" applyBorder="1" applyAlignment="1" applyProtection="1">
      <alignment vertical="center"/>
    </xf>
    <xf numFmtId="38" fontId="6" fillId="2" borderId="17" xfId="1" applyFont="1" applyFill="1" applyBorder="1" applyAlignment="1" applyProtection="1">
      <alignment vertical="center"/>
    </xf>
    <xf numFmtId="38" fontId="6" fillId="2" borderId="18" xfId="1" applyFont="1" applyFill="1" applyBorder="1" applyAlignment="1" applyProtection="1">
      <alignment vertical="center"/>
    </xf>
    <xf numFmtId="38" fontId="6" fillId="2" borderId="19" xfId="1" applyFont="1" applyFill="1" applyBorder="1" applyAlignment="1" applyProtection="1">
      <alignment vertical="center"/>
    </xf>
    <xf numFmtId="38" fontId="6" fillId="2" borderId="20" xfId="1" applyFont="1" applyFill="1" applyBorder="1" applyAlignment="1" applyProtection="1">
      <alignment vertical="center"/>
    </xf>
    <xf numFmtId="38" fontId="6" fillId="2" borderId="21" xfId="1" applyFont="1" applyFill="1" applyBorder="1" applyAlignment="1" applyProtection="1">
      <alignment vertical="center"/>
    </xf>
    <xf numFmtId="0" fontId="6" fillId="2" borderId="22" xfId="2" applyNumberFormat="1" applyFont="1" applyFill="1" applyBorder="1" applyAlignment="1" applyProtection="1">
      <alignment horizontal="distributed" vertical="center" indent="1"/>
    </xf>
    <xf numFmtId="0" fontId="6" fillId="2" borderId="23" xfId="2" applyNumberFormat="1" applyFont="1" applyFill="1" applyBorder="1" applyAlignment="1" applyProtection="1">
      <alignment horizontal="center" vertical="center"/>
    </xf>
    <xf numFmtId="38" fontId="6" fillId="2" borderId="23" xfId="1" applyFont="1" applyFill="1" applyBorder="1" applyAlignment="1" applyProtection="1">
      <alignment vertical="center"/>
    </xf>
    <xf numFmtId="38" fontId="6" fillId="2" borderId="22" xfId="1" applyFont="1" applyFill="1" applyBorder="1" applyAlignment="1" applyProtection="1">
      <alignment vertical="center"/>
    </xf>
    <xf numFmtId="38" fontId="6" fillId="2" borderId="16" xfId="1" applyFont="1" applyFill="1" applyBorder="1" applyAlignment="1" applyProtection="1">
      <alignment vertical="center"/>
    </xf>
    <xf numFmtId="0" fontId="7" fillId="2" borderId="0" xfId="2" applyNumberFormat="1" applyFont="1" applyFill="1" applyAlignment="1">
      <alignment vertical="center"/>
    </xf>
    <xf numFmtId="0" fontId="6" fillId="2" borderId="11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0" fontId="6" fillId="2" borderId="19" xfId="2" applyNumberFormat="1" applyFont="1" applyFill="1" applyBorder="1" applyAlignment="1" applyProtection="1">
      <alignment horizontal="center" vertical="center"/>
    </xf>
    <xf numFmtId="38" fontId="6" fillId="2" borderId="0" xfId="1" applyFont="1" applyFill="1" applyBorder="1" applyAlignment="1" applyProtection="1">
      <alignment vertical="center"/>
    </xf>
    <xf numFmtId="38" fontId="6" fillId="2" borderId="10" xfId="1" applyFont="1" applyFill="1" applyBorder="1" applyAlignment="1" applyProtection="1">
      <alignment vertical="center"/>
    </xf>
    <xf numFmtId="38" fontId="6" fillId="2" borderId="35" xfId="1" applyFont="1" applyFill="1" applyBorder="1" applyAlignment="1" applyProtection="1">
      <alignment vertical="center"/>
    </xf>
    <xf numFmtId="38" fontId="6" fillId="2" borderId="36" xfId="1" applyFont="1" applyFill="1" applyBorder="1" applyAlignment="1" applyProtection="1">
      <alignment vertical="center"/>
    </xf>
    <xf numFmtId="0" fontId="9" fillId="2" borderId="5" xfId="2" applyNumberFormat="1" applyFont="1" applyFill="1" applyBorder="1" applyAlignment="1" applyProtection="1">
      <alignment horizontal="distributed" vertical="center" indent="1"/>
    </xf>
    <xf numFmtId="0" fontId="9" fillId="2" borderId="6" xfId="2" applyNumberFormat="1" applyFont="1" applyFill="1" applyBorder="1" applyAlignment="1" applyProtection="1">
      <alignment horizontal="distributed" vertical="center" indent="1"/>
    </xf>
    <xf numFmtId="0" fontId="9" fillId="2" borderId="7" xfId="2" applyNumberFormat="1" applyFont="1" applyFill="1" applyBorder="1" applyAlignment="1" applyProtection="1">
      <alignment horizontal="distributed" vertical="center" indent="1"/>
    </xf>
    <xf numFmtId="0" fontId="6" fillId="2" borderId="3" xfId="2" applyNumberFormat="1" applyFont="1" applyFill="1" applyBorder="1" applyAlignment="1" applyProtection="1">
      <alignment horizontal="center" vertical="center" shrinkToFit="1"/>
    </xf>
    <xf numFmtId="38" fontId="6" fillId="2" borderId="22" xfId="1" applyFont="1" applyFill="1" applyBorder="1" applyAlignment="1" applyProtection="1">
      <alignment vertical="center" shrinkToFit="1"/>
    </xf>
    <xf numFmtId="38" fontId="6" fillId="2" borderId="37" xfId="1" applyFont="1" applyFill="1" applyBorder="1" applyAlignment="1" applyProtection="1">
      <alignment vertical="center"/>
    </xf>
    <xf numFmtId="38" fontId="6" fillId="2" borderId="6" xfId="1" applyFont="1" applyFill="1" applyBorder="1" applyAlignment="1" applyProtection="1">
      <alignment vertical="center"/>
    </xf>
    <xf numFmtId="38" fontId="6" fillId="2" borderId="13" xfId="1" applyFont="1" applyFill="1" applyBorder="1" applyAlignment="1" applyProtection="1">
      <alignment vertical="center"/>
    </xf>
    <xf numFmtId="38" fontId="6" fillId="2" borderId="38" xfId="1" applyFont="1" applyFill="1" applyBorder="1" applyAlignment="1" applyProtection="1">
      <alignment vertical="center"/>
    </xf>
    <xf numFmtId="38" fontId="6" fillId="2" borderId="8" xfId="1" applyFont="1" applyFill="1" applyBorder="1" applyAlignment="1" applyProtection="1">
      <alignment vertical="center"/>
    </xf>
    <xf numFmtId="38" fontId="6" fillId="2" borderId="39" xfId="1" applyFont="1" applyFill="1" applyBorder="1" applyAlignment="1" applyProtection="1">
      <alignment vertical="center"/>
    </xf>
    <xf numFmtId="0" fontId="10" fillId="2" borderId="37" xfId="2" applyNumberFormat="1" applyFont="1" applyFill="1" applyBorder="1" applyAlignment="1">
      <alignment vertical="center"/>
    </xf>
    <xf numFmtId="0" fontId="10" fillId="2" borderId="6" xfId="2" applyNumberFormat="1" applyFont="1" applyFill="1" applyBorder="1" applyAlignment="1">
      <alignment vertical="center"/>
    </xf>
    <xf numFmtId="0" fontId="10" fillId="2" borderId="13" xfId="2" applyNumberFormat="1" applyFont="1" applyFill="1" applyBorder="1" applyAlignment="1">
      <alignment vertical="center"/>
    </xf>
    <xf numFmtId="0" fontId="10" fillId="0" borderId="0" xfId="4" applyNumberFormat="1" applyFont="1" applyAlignment="1">
      <alignment vertical="center"/>
    </xf>
    <xf numFmtId="38" fontId="11" fillId="0" borderId="16" xfId="1" applyFont="1" applyBorder="1" applyAlignment="1" applyProtection="1">
      <alignment vertical="center"/>
    </xf>
    <xf numFmtId="38" fontId="11" fillId="0" borderId="23" xfId="1" applyFont="1" applyBorder="1" applyAlignment="1" applyProtection="1">
      <alignment vertical="center"/>
    </xf>
    <xf numFmtId="38" fontId="11" fillId="0" borderId="15" xfId="1" applyFont="1" applyBorder="1" applyAlignment="1" applyProtection="1">
      <alignment vertical="center"/>
    </xf>
    <xf numFmtId="0" fontId="10" fillId="0" borderId="40" xfId="4" applyNumberFormat="1" applyFont="1" applyBorder="1" applyAlignment="1" applyProtection="1">
      <alignment horizontal="center" vertical="center"/>
    </xf>
    <xf numFmtId="37" fontId="10" fillId="0" borderId="36" xfId="4" applyFont="1" applyBorder="1" applyAlignment="1" applyProtection="1">
      <alignment horizontal="distributed" vertical="center"/>
    </xf>
    <xf numFmtId="0" fontId="10" fillId="0" borderId="22" xfId="4" applyNumberFormat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vertical="center"/>
    </xf>
    <xf numFmtId="38" fontId="11" fillId="0" borderId="5" xfId="1" applyFont="1" applyBorder="1" applyAlignment="1" applyProtection="1">
      <alignment vertical="center"/>
    </xf>
    <xf numFmtId="38" fontId="11" fillId="0" borderId="18" xfId="1" applyFont="1" applyBorder="1" applyAlignment="1" applyProtection="1">
      <alignment vertical="center"/>
    </xf>
    <xf numFmtId="0" fontId="10" fillId="0" borderId="41" xfId="4" applyNumberFormat="1" applyFont="1" applyBorder="1" applyAlignment="1" applyProtection="1">
      <alignment horizontal="center" vertical="center"/>
    </xf>
    <xf numFmtId="37" fontId="10" fillId="0" borderId="0" xfId="4" applyFont="1" applyBorder="1" applyAlignment="1" applyProtection="1">
      <alignment horizontal="distributed" vertical="center"/>
    </xf>
    <xf numFmtId="0" fontId="10" fillId="0" borderId="3" xfId="4" applyNumberFormat="1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vertical="center"/>
    </xf>
    <xf numFmtId="38" fontId="11" fillId="0" borderId="19" xfId="1" applyFont="1" applyBorder="1" applyAlignment="1" applyProtection="1">
      <alignment vertical="center"/>
    </xf>
    <xf numFmtId="38" fontId="11" fillId="0" borderId="34" xfId="1" applyFont="1" applyBorder="1" applyAlignment="1" applyProtection="1">
      <alignment vertical="center"/>
    </xf>
    <xf numFmtId="38" fontId="11" fillId="0" borderId="19" xfId="1" applyFont="1" applyBorder="1" applyAlignment="1" applyProtection="1">
      <alignment horizontal="right" vertical="center"/>
    </xf>
    <xf numFmtId="0" fontId="10" fillId="0" borderId="42" xfId="4" applyNumberFormat="1" applyFont="1" applyBorder="1" applyAlignment="1" applyProtection="1">
      <alignment horizontal="center" vertical="center"/>
    </xf>
    <xf numFmtId="37" fontId="10" fillId="0" borderId="2" xfId="4" applyFont="1" applyBorder="1" applyAlignment="1" applyProtection="1">
      <alignment horizontal="distributed" vertical="center"/>
    </xf>
    <xf numFmtId="0" fontId="10" fillId="0" borderId="1" xfId="4" applyNumberFormat="1" applyFont="1" applyBorder="1" applyAlignment="1" applyProtection="1">
      <alignment horizontal="center" vertical="center"/>
    </xf>
    <xf numFmtId="3" fontId="8" fillId="0" borderId="13" xfId="6" applyNumberFormat="1" applyFont="1" applyFill="1" applyBorder="1" applyAlignment="1" applyProtection="1">
      <alignment vertical="center"/>
      <protection locked="0"/>
    </xf>
    <xf numFmtId="37" fontId="11" fillId="0" borderId="39" xfId="5" applyFont="1" applyBorder="1" applyAlignment="1" applyProtection="1">
      <alignment horizontal="center" vertical="center"/>
    </xf>
    <xf numFmtId="0" fontId="8" fillId="0" borderId="36" xfId="6" applyFont="1" applyFill="1" applyBorder="1" applyAlignment="1">
      <alignment horizontal="distributed" vertical="center"/>
    </xf>
    <xf numFmtId="37" fontId="11" fillId="0" borderId="22" xfId="5" applyFont="1" applyBorder="1" applyAlignment="1" applyProtection="1">
      <alignment horizontal="center" vertical="center"/>
    </xf>
    <xf numFmtId="3" fontId="8" fillId="0" borderId="6" xfId="6" applyNumberFormat="1" applyFont="1" applyFill="1" applyBorder="1" applyAlignment="1" applyProtection="1">
      <alignment vertical="center"/>
      <protection locked="0"/>
    </xf>
    <xf numFmtId="37" fontId="11" fillId="0" borderId="8" xfId="5" applyFont="1" applyBorder="1" applyAlignment="1" applyProtection="1">
      <alignment horizontal="center" vertical="center"/>
    </xf>
    <xf numFmtId="0" fontId="8" fillId="0" borderId="0" xfId="6" applyFont="1" applyFill="1" applyBorder="1" applyAlignment="1">
      <alignment horizontal="distributed" vertical="center"/>
    </xf>
    <xf numFmtId="37" fontId="11" fillId="0" borderId="3" xfId="5" applyFont="1" applyBorder="1" applyAlignment="1" applyProtection="1">
      <alignment horizontal="center" vertical="center"/>
    </xf>
    <xf numFmtId="3" fontId="8" fillId="0" borderId="43" xfId="6" applyNumberFormat="1" applyFont="1" applyFill="1" applyBorder="1" applyAlignment="1" applyProtection="1">
      <alignment vertical="center"/>
      <protection locked="0"/>
    </xf>
    <xf numFmtId="37" fontId="11" fillId="0" borderId="44" xfId="5" applyFont="1" applyBorder="1" applyAlignment="1" applyProtection="1">
      <alignment horizontal="center" vertical="center"/>
    </xf>
    <xf numFmtId="0" fontId="8" fillId="0" borderId="45" xfId="6" applyFont="1" applyFill="1" applyBorder="1" applyAlignment="1">
      <alignment horizontal="distributed" vertical="center"/>
    </xf>
    <xf numFmtId="37" fontId="11" fillId="0" borderId="46" xfId="5" applyFont="1" applyBorder="1" applyAlignment="1" applyProtection="1">
      <alignment horizontal="center" vertical="center"/>
    </xf>
    <xf numFmtId="3" fontId="8" fillId="0" borderId="47" xfId="6" applyNumberFormat="1" applyFont="1" applyFill="1" applyBorder="1" applyAlignment="1" applyProtection="1">
      <alignment vertical="center"/>
      <protection locked="0"/>
    </xf>
    <xf numFmtId="37" fontId="11" fillId="0" borderId="48" xfId="5" applyFont="1" applyBorder="1" applyAlignment="1" applyProtection="1">
      <alignment horizontal="center" vertical="center"/>
    </xf>
    <xf numFmtId="0" fontId="8" fillId="0" borderId="49" xfId="6" applyFont="1" applyFill="1" applyBorder="1" applyAlignment="1">
      <alignment horizontal="distributed" vertical="center"/>
    </xf>
    <xf numFmtId="37" fontId="11" fillId="0" borderId="50" xfId="5" applyFont="1" applyBorder="1" applyAlignment="1" applyProtection="1">
      <alignment horizontal="center" vertical="center"/>
    </xf>
    <xf numFmtId="0" fontId="0" fillId="0" borderId="0" xfId="0" applyFill="1">
      <alignment vertical="center"/>
    </xf>
    <xf numFmtId="37" fontId="11" fillId="0" borderId="8" xfId="5" quotePrefix="1" applyFont="1" applyBorder="1" applyAlignment="1" applyProtection="1">
      <alignment horizontal="center" vertical="center"/>
    </xf>
    <xf numFmtId="37" fontId="11" fillId="0" borderId="3" xfId="5" quotePrefix="1" applyFont="1" applyBorder="1" applyAlignment="1" applyProtection="1">
      <alignment horizontal="center" vertical="center"/>
    </xf>
    <xf numFmtId="3" fontId="8" fillId="0" borderId="37" xfId="6" applyNumberFormat="1" applyFont="1" applyFill="1" applyBorder="1" applyAlignment="1" applyProtection="1">
      <alignment vertical="center"/>
      <protection locked="0"/>
    </xf>
    <xf numFmtId="37" fontId="11" fillId="0" borderId="51" xfId="5" applyFont="1" applyBorder="1" applyAlignment="1" applyProtection="1">
      <alignment horizontal="center" vertical="center"/>
    </xf>
    <xf numFmtId="0" fontId="8" fillId="0" borderId="2" xfId="6" applyFont="1" applyFill="1" applyBorder="1" applyAlignment="1">
      <alignment horizontal="distributed" vertical="center"/>
    </xf>
    <xf numFmtId="37" fontId="11" fillId="0" borderId="1" xfId="5" applyFont="1" applyBorder="1" applyAlignment="1" applyProtection="1">
      <alignment horizontal="center" vertical="center"/>
    </xf>
    <xf numFmtId="0" fontId="10" fillId="0" borderId="17" xfId="4" applyNumberFormat="1" applyFont="1" applyBorder="1" applyAlignment="1" applyProtection="1">
      <alignment vertical="center"/>
    </xf>
    <xf numFmtId="0" fontId="10" fillId="0" borderId="11" xfId="4" applyNumberFormat="1" applyFont="1" applyBorder="1" applyAlignment="1" applyProtection="1">
      <alignment vertical="center"/>
    </xf>
    <xf numFmtId="0" fontId="10" fillId="0" borderId="24" xfId="4" applyNumberFormat="1" applyFont="1" applyBorder="1" applyAlignment="1" applyProtection="1">
      <alignment horizontal="right" vertical="center"/>
    </xf>
    <xf numFmtId="0" fontId="10" fillId="0" borderId="11" xfId="4" applyNumberFormat="1" applyFont="1" applyBorder="1" applyAlignment="1" applyProtection="1">
      <alignment horizontal="center" vertical="center"/>
    </xf>
    <xf numFmtId="0" fontId="10" fillId="0" borderId="25" xfId="4" applyNumberFormat="1" applyFont="1" applyBorder="1" applyAlignment="1" applyProtection="1">
      <alignment horizontal="left" vertical="center"/>
    </xf>
    <xf numFmtId="0" fontId="10" fillId="0" borderId="9" xfId="4" applyNumberFormat="1" applyFont="1" applyBorder="1" applyAlignment="1" applyProtection="1">
      <alignment horizontal="left" vertical="center"/>
    </xf>
    <xf numFmtId="0" fontId="6" fillId="0" borderId="6" xfId="4" applyNumberFormat="1" applyFont="1" applyBorder="1" applyAlignment="1" applyProtection="1">
      <alignment horizontal="center" vertical="center"/>
    </xf>
    <xf numFmtId="0" fontId="10" fillId="0" borderId="5" xfId="4" applyNumberFormat="1" applyFont="1" applyBorder="1" applyAlignment="1" applyProtection="1">
      <alignment horizontal="center" vertical="center"/>
    </xf>
    <xf numFmtId="0" fontId="10" fillId="0" borderId="18" xfId="4" applyNumberFormat="1" applyFont="1" applyBorder="1" applyAlignment="1" applyProtection="1">
      <alignment horizontal="center" vertical="center"/>
    </xf>
    <xf numFmtId="0" fontId="10" fillId="0" borderId="41" xfId="4" applyNumberFormat="1" applyFont="1" applyBorder="1" applyAlignment="1" applyProtection="1">
      <alignment vertical="center"/>
    </xf>
    <xf numFmtId="0" fontId="10" fillId="0" borderId="3" xfId="4" applyNumberFormat="1" applyFont="1" applyBorder="1" applyAlignment="1" applyProtection="1">
      <alignment vertical="center"/>
    </xf>
    <xf numFmtId="0" fontId="10" fillId="0" borderId="7" xfId="4" applyNumberFormat="1" applyFont="1" applyBorder="1" applyAlignment="1" applyProtection="1">
      <alignment vertical="center"/>
    </xf>
    <xf numFmtId="0" fontId="10" fillId="0" borderId="5" xfId="4" applyNumberFormat="1" applyFont="1" applyBorder="1" applyAlignment="1" applyProtection="1">
      <alignment vertical="center"/>
    </xf>
    <xf numFmtId="0" fontId="10" fillId="0" borderId="34" xfId="4" applyNumberFormat="1" applyFont="1" applyBorder="1" applyAlignment="1" applyProtection="1">
      <alignment horizontal="center" vertical="center"/>
    </xf>
    <xf numFmtId="0" fontId="10" fillId="0" borderId="42" xfId="4" applyNumberFormat="1" applyFont="1" applyBorder="1" applyAlignment="1" applyProtection="1">
      <alignment horizontal="right" vertical="center"/>
    </xf>
    <xf numFmtId="0" fontId="10" fillId="0" borderId="1" xfId="4" applyNumberFormat="1" applyFont="1" applyBorder="1" applyAlignment="1" applyProtection="1">
      <alignment horizontal="right" vertical="center"/>
    </xf>
    <xf numFmtId="0" fontId="10" fillId="0" borderId="0" xfId="4" applyNumberFormat="1" applyFont="1" applyAlignment="1" applyProtection="1">
      <alignment vertical="center"/>
    </xf>
    <xf numFmtId="0" fontId="11" fillId="0" borderId="0" xfId="4" applyNumberFormat="1" applyFont="1" applyAlignment="1" applyProtection="1">
      <alignment vertical="center"/>
    </xf>
    <xf numFmtId="0" fontId="10" fillId="0" borderId="0" xfId="4" quotePrefix="1" applyNumberFormat="1" applyFont="1" applyAlignment="1" applyProtection="1">
      <alignment horizontal="left" vertical="center"/>
    </xf>
    <xf numFmtId="0" fontId="6" fillId="2" borderId="28" xfId="2" applyNumberFormat="1" applyFont="1" applyFill="1" applyBorder="1" applyAlignment="1" applyProtection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center"/>
    </xf>
    <xf numFmtId="0" fontId="6" fillId="2" borderId="19" xfId="2" applyNumberFormat="1" applyFont="1" applyFill="1" applyBorder="1" applyAlignment="1" applyProtection="1">
      <alignment horizontal="center" vertical="center"/>
    </xf>
    <xf numFmtId="0" fontId="6" fillId="2" borderId="26" xfId="2" applyNumberFormat="1" applyFont="1" applyFill="1" applyBorder="1" applyAlignment="1" applyProtection="1">
      <alignment horizontal="center" vertical="center"/>
    </xf>
    <xf numFmtId="0" fontId="6" fillId="2" borderId="11" xfId="2" applyNumberFormat="1" applyFont="1" applyFill="1" applyBorder="1" applyAlignment="1" applyProtection="1">
      <alignment horizontal="center" vertical="center"/>
    </xf>
    <xf numFmtId="0" fontId="6" fillId="2" borderId="25" xfId="2" applyNumberFormat="1" applyFont="1" applyFill="1" applyBorder="1" applyAlignment="1" applyProtection="1">
      <alignment horizontal="center" vertical="center"/>
    </xf>
    <xf numFmtId="0" fontId="6" fillId="2" borderId="35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</xf>
    <xf numFmtId="0" fontId="6" fillId="2" borderId="34" xfId="2" applyNumberFormat="1" applyFont="1" applyFill="1" applyBorder="1" applyAlignment="1" applyProtection="1">
      <alignment horizontal="center" vertical="center"/>
    </xf>
    <xf numFmtId="0" fontId="6" fillId="2" borderId="18" xfId="2" applyNumberFormat="1" applyFont="1" applyFill="1" applyBorder="1" applyAlignment="1" applyProtection="1">
      <alignment horizontal="center" vertical="center"/>
    </xf>
    <xf numFmtId="0" fontId="6" fillId="2" borderId="24" xfId="2" applyNumberFormat="1" applyFont="1" applyFill="1" applyBorder="1" applyAlignment="1" applyProtection="1">
      <alignment horizontal="center" vertical="center"/>
    </xf>
    <xf numFmtId="0" fontId="6" fillId="2" borderId="27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30" xfId="2" applyNumberFormat="1" applyFont="1" applyFill="1" applyBorder="1" applyAlignment="1" applyProtection="1">
      <alignment horizontal="center" vertical="center"/>
    </xf>
    <xf numFmtId="0" fontId="6" fillId="2" borderId="31" xfId="2" applyNumberFormat="1" applyFont="1" applyFill="1" applyBorder="1" applyAlignment="1" applyProtection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Border="1" applyAlignment="1" applyProtection="1">
      <alignment horizontal="center" vertical="center"/>
    </xf>
    <xf numFmtId="0" fontId="10" fillId="0" borderId="28" xfId="4" applyNumberFormat="1" applyFont="1" applyBorder="1" applyAlignment="1" applyProtection="1">
      <alignment horizontal="center" vertical="center"/>
    </xf>
    <xf numFmtId="0" fontId="10" fillId="0" borderId="33" xfId="4" applyNumberFormat="1" applyFont="1" applyBorder="1" applyAlignment="1" applyProtection="1">
      <alignment horizontal="center" vertical="center"/>
    </xf>
    <xf numFmtId="0" fontId="10" fillId="0" borderId="53" xfId="4" applyNumberFormat="1" applyFont="1" applyBorder="1" applyAlignment="1" applyProtection="1">
      <alignment horizontal="center" vertical="center"/>
    </xf>
    <xf numFmtId="0" fontId="10" fillId="0" borderId="52" xfId="4" applyNumberFormat="1" applyFont="1" applyBorder="1" applyAlignment="1" applyProtection="1">
      <alignment horizontal="center" vertical="center"/>
    </xf>
    <xf numFmtId="0" fontId="10" fillId="0" borderId="34" xfId="4" applyNumberFormat="1" applyFont="1" applyBorder="1" applyAlignment="1" applyProtection="1">
      <alignment horizontal="center" vertical="center"/>
    </xf>
    <xf numFmtId="0" fontId="10" fillId="0" borderId="24" xfId="4" applyNumberFormat="1" applyFont="1" applyBorder="1" applyAlignment="1" applyProtection="1">
      <alignment horizontal="center" vertical="center"/>
    </xf>
    <xf numFmtId="0" fontId="10" fillId="0" borderId="2" xfId="4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0" fillId="0" borderId="54" xfId="4" applyNumberFormat="1" applyFont="1" applyBorder="1" applyAlignment="1" applyProtection="1">
      <alignment horizontal="center" vertical="center"/>
    </xf>
    <xf numFmtId="0" fontId="10" fillId="0" borderId="28" xfId="4" quotePrefix="1" applyNumberFormat="1" applyFont="1" applyBorder="1" applyAlignment="1" applyProtection="1">
      <alignment horizontal="center" vertical="center"/>
    </xf>
    <xf numFmtId="0" fontId="10" fillId="0" borderId="54" xfId="4" quotePrefix="1" applyNumberFormat="1" applyFont="1" applyBorder="1" applyAlignment="1" applyProtection="1">
      <alignment horizontal="center" vertical="center"/>
    </xf>
  </cellXfs>
  <cellStyles count="7">
    <cellStyle name="桁区切り" xfId="1" builtinId="6"/>
    <cellStyle name="標準" xfId="0" builtinId="0"/>
    <cellStyle name="標準_H20概10" xfId="5"/>
    <cellStyle name="標準_H20概12-1" xfId="2"/>
    <cellStyle name="標準_H20概12-2" xfId="4"/>
    <cellStyle name="標準_概家10 (2)" xfId="6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714375"/>
          <a:ext cx="18573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="85" zoomScaleNormal="85" zoomScaleSheetLayoutView="85"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R19" sqref="R19"/>
    </sheetView>
  </sheetViews>
  <sheetFormatPr defaultRowHeight="18.75" customHeight="1" x14ac:dyDescent="0.15"/>
  <cols>
    <col min="1" max="1" width="11.625" style="45" customWidth="1"/>
    <col min="2" max="2" width="12.625" style="45" customWidth="1"/>
    <col min="3" max="3" width="9" style="45"/>
    <col min="4" max="4" width="9.25" style="45" customWidth="1"/>
    <col min="5" max="5" width="9" style="45"/>
    <col min="6" max="6" width="9.25" style="45" customWidth="1"/>
    <col min="7" max="7" width="9" style="45"/>
    <col min="8" max="8" width="9.25" style="45" customWidth="1"/>
    <col min="9" max="9" width="9.625" style="45" customWidth="1"/>
    <col min="10" max="10" width="13.125" style="45" customWidth="1"/>
    <col min="11" max="11" width="13.375" style="45" customWidth="1"/>
    <col min="12" max="12" width="12.875" style="45" customWidth="1"/>
    <col min="13" max="14" width="13.25" style="45" customWidth="1"/>
    <col min="15" max="17" width="12.875" style="45" customWidth="1"/>
    <col min="18" max="16384" width="9" style="3"/>
  </cols>
  <sheetData>
    <row r="1" spans="1:17" ht="18.75" customHeight="1" x14ac:dyDescent="0.1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15">
      <c r="A2" s="4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.75" customHeight="1" x14ac:dyDescent="0.15">
      <c r="A4" s="5"/>
      <c r="B4" s="6" t="s">
        <v>13</v>
      </c>
      <c r="C4" s="141" t="s">
        <v>15</v>
      </c>
      <c r="D4" s="129"/>
      <c r="E4" s="129"/>
      <c r="F4" s="129"/>
      <c r="G4" s="129"/>
      <c r="H4" s="129"/>
      <c r="I4" s="142" t="s">
        <v>55</v>
      </c>
      <c r="J4" s="143"/>
      <c r="K4" s="144"/>
      <c r="L4" s="145" t="s">
        <v>16</v>
      </c>
      <c r="M4" s="129"/>
      <c r="N4" s="130"/>
      <c r="O4" s="129" t="s">
        <v>17</v>
      </c>
      <c r="P4" s="129"/>
      <c r="Q4" s="130"/>
    </row>
    <row r="5" spans="1:17" ht="18.75" customHeight="1" x14ac:dyDescent="0.15">
      <c r="A5" s="7"/>
      <c r="B5" s="8"/>
      <c r="C5" s="131" t="s">
        <v>36</v>
      </c>
      <c r="D5" s="132"/>
      <c r="E5" s="131" t="s">
        <v>37</v>
      </c>
      <c r="F5" s="132"/>
      <c r="G5" s="131" t="s">
        <v>52</v>
      </c>
      <c r="H5" s="135"/>
      <c r="I5" s="9"/>
      <c r="J5" s="10"/>
      <c r="K5" s="11"/>
      <c r="L5" s="7"/>
      <c r="M5" s="12"/>
      <c r="N5" s="13"/>
      <c r="O5" s="8"/>
      <c r="P5" s="14"/>
      <c r="Q5" s="15"/>
    </row>
    <row r="6" spans="1:17" ht="18.75" customHeight="1" x14ac:dyDescent="0.15">
      <c r="A6" s="7"/>
      <c r="B6" s="8"/>
      <c r="C6" s="133"/>
      <c r="D6" s="134"/>
      <c r="E6" s="133" t="s">
        <v>38</v>
      </c>
      <c r="F6" s="134"/>
      <c r="G6" s="133" t="s">
        <v>39</v>
      </c>
      <c r="H6" s="136"/>
      <c r="I6" s="137" t="s">
        <v>18</v>
      </c>
      <c r="J6" s="53" t="s">
        <v>40</v>
      </c>
      <c r="K6" s="54" t="s">
        <v>40</v>
      </c>
      <c r="L6" s="137" t="s">
        <v>53</v>
      </c>
      <c r="M6" s="53" t="s">
        <v>40</v>
      </c>
      <c r="N6" s="55" t="s">
        <v>40</v>
      </c>
      <c r="O6" s="16" t="s">
        <v>0</v>
      </c>
      <c r="P6" s="11" t="s">
        <v>1</v>
      </c>
      <c r="Q6" s="11" t="s">
        <v>2</v>
      </c>
    </row>
    <row r="7" spans="1:17" ht="18.75" customHeight="1" x14ac:dyDescent="0.15">
      <c r="A7" s="7"/>
      <c r="B7" s="8"/>
      <c r="C7" s="138" t="s">
        <v>51</v>
      </c>
      <c r="D7" s="12" t="s">
        <v>34</v>
      </c>
      <c r="E7" s="138" t="s">
        <v>51</v>
      </c>
      <c r="F7" s="12" t="s">
        <v>34</v>
      </c>
      <c r="G7" s="138" t="s">
        <v>51</v>
      </c>
      <c r="H7" s="12" t="s">
        <v>34</v>
      </c>
      <c r="I7" s="137"/>
      <c r="J7" s="53" t="s">
        <v>38</v>
      </c>
      <c r="K7" s="54" t="s">
        <v>41</v>
      </c>
      <c r="L7" s="137"/>
      <c r="M7" s="53" t="s">
        <v>38</v>
      </c>
      <c r="N7" s="55" t="s">
        <v>41</v>
      </c>
      <c r="O7" s="8"/>
      <c r="P7" s="14"/>
      <c r="Q7" s="15"/>
    </row>
    <row r="8" spans="1:17" ht="18.75" customHeight="1" x14ac:dyDescent="0.15">
      <c r="A8" s="7"/>
      <c r="B8" s="8"/>
      <c r="C8" s="139"/>
      <c r="D8" s="12" t="s">
        <v>35</v>
      </c>
      <c r="E8" s="139"/>
      <c r="F8" s="12" t="s">
        <v>35</v>
      </c>
      <c r="G8" s="139"/>
      <c r="H8" s="12" t="s">
        <v>35</v>
      </c>
      <c r="I8" s="9"/>
      <c r="J8" s="10"/>
      <c r="K8" s="17"/>
      <c r="L8" s="7"/>
      <c r="M8" s="12"/>
      <c r="N8" s="15"/>
      <c r="O8" s="8"/>
      <c r="P8" s="14"/>
      <c r="Q8" s="15"/>
    </row>
    <row r="9" spans="1:17" ht="18.75" customHeight="1" x14ac:dyDescent="0.15">
      <c r="A9" s="18" t="s">
        <v>19</v>
      </c>
      <c r="B9" s="47" t="s">
        <v>20</v>
      </c>
      <c r="C9" s="140"/>
      <c r="D9" s="46" t="s">
        <v>21</v>
      </c>
      <c r="E9" s="140"/>
      <c r="F9" s="46" t="s">
        <v>21</v>
      </c>
      <c r="G9" s="140"/>
      <c r="H9" s="46" t="s">
        <v>21</v>
      </c>
      <c r="I9" s="19" t="s">
        <v>3</v>
      </c>
      <c r="J9" s="20" t="s">
        <v>4</v>
      </c>
      <c r="K9" s="21" t="s">
        <v>5</v>
      </c>
      <c r="L9" s="22" t="s">
        <v>6</v>
      </c>
      <c r="M9" s="23" t="s">
        <v>7</v>
      </c>
      <c r="N9" s="24" t="s">
        <v>8</v>
      </c>
      <c r="O9" s="25"/>
      <c r="P9" s="26"/>
      <c r="Q9" s="27"/>
    </row>
    <row r="10" spans="1:17" ht="18.75" customHeight="1" x14ac:dyDescent="0.15">
      <c r="A10" s="28"/>
      <c r="B10" s="12" t="s">
        <v>22</v>
      </c>
      <c r="C10" s="29">
        <v>1329</v>
      </c>
      <c r="D10" s="29">
        <v>114</v>
      </c>
      <c r="E10" s="29">
        <v>0</v>
      </c>
      <c r="F10" s="29">
        <v>0</v>
      </c>
      <c r="G10" s="29">
        <v>1329</v>
      </c>
      <c r="H10" s="29">
        <v>114</v>
      </c>
      <c r="I10" s="30">
        <v>6323878</v>
      </c>
      <c r="J10" s="29">
        <v>0</v>
      </c>
      <c r="K10" s="31">
        <v>6323878</v>
      </c>
      <c r="L10" s="32">
        <v>553089773</v>
      </c>
      <c r="M10" s="29">
        <v>0</v>
      </c>
      <c r="N10" s="31">
        <v>553089773</v>
      </c>
      <c r="O10" s="49">
        <f>IF(I10=0," ",ROUND(L10*1000/I10,0))</f>
        <v>87461</v>
      </c>
      <c r="P10" s="29" t="str">
        <f>IF(J10=0," ",ROUND(M10*1000/J10,0))</f>
        <v xml:space="preserve"> </v>
      </c>
      <c r="Q10" s="31">
        <f t="shared" ref="O10:Q51" si="0">IF(K10=0," ",ROUND(N10*1000/K10,0))</f>
        <v>87461</v>
      </c>
    </row>
    <row r="11" spans="1:17" ht="18.75" customHeight="1" x14ac:dyDescent="0.15">
      <c r="A11" s="28" t="s">
        <v>23</v>
      </c>
      <c r="B11" s="12" t="s">
        <v>24</v>
      </c>
      <c r="C11" s="29">
        <v>8155</v>
      </c>
      <c r="D11" s="29">
        <v>1832</v>
      </c>
      <c r="E11" s="29">
        <v>0</v>
      </c>
      <c r="F11" s="29">
        <v>0</v>
      </c>
      <c r="G11" s="29">
        <v>8155</v>
      </c>
      <c r="H11" s="29">
        <v>1832</v>
      </c>
      <c r="I11" s="30">
        <v>6086747</v>
      </c>
      <c r="J11" s="29">
        <v>3</v>
      </c>
      <c r="K11" s="31">
        <v>6086744</v>
      </c>
      <c r="L11" s="32">
        <v>356818023</v>
      </c>
      <c r="M11" s="29">
        <v>131</v>
      </c>
      <c r="N11" s="31">
        <v>356817892</v>
      </c>
      <c r="O11" s="49">
        <f t="shared" si="0"/>
        <v>58622</v>
      </c>
      <c r="P11" s="29">
        <f t="shared" si="0"/>
        <v>43667</v>
      </c>
      <c r="Q11" s="31">
        <f t="shared" si="0"/>
        <v>58622</v>
      </c>
    </row>
    <row r="12" spans="1:17" ht="18.75" customHeight="1" x14ac:dyDescent="0.15">
      <c r="A12" s="28" t="s">
        <v>43</v>
      </c>
      <c r="B12" s="12" t="s">
        <v>25</v>
      </c>
      <c r="C12" s="29">
        <v>33428</v>
      </c>
      <c r="D12" s="29">
        <v>4348</v>
      </c>
      <c r="E12" s="29">
        <v>21</v>
      </c>
      <c r="F12" s="29">
        <v>0</v>
      </c>
      <c r="G12" s="29">
        <v>33407</v>
      </c>
      <c r="H12" s="29">
        <v>4348</v>
      </c>
      <c r="I12" s="30">
        <v>20156402</v>
      </c>
      <c r="J12" s="29">
        <v>1149</v>
      </c>
      <c r="K12" s="31">
        <v>20155253</v>
      </c>
      <c r="L12" s="32">
        <v>1119117429</v>
      </c>
      <c r="M12" s="29">
        <v>2978</v>
      </c>
      <c r="N12" s="31">
        <v>1119114451</v>
      </c>
      <c r="O12" s="49">
        <f t="shared" si="0"/>
        <v>55522</v>
      </c>
      <c r="P12" s="29">
        <f t="shared" si="0"/>
        <v>2592</v>
      </c>
      <c r="Q12" s="31">
        <f t="shared" si="0"/>
        <v>55525</v>
      </c>
    </row>
    <row r="13" spans="1:17" ht="18.75" customHeight="1" x14ac:dyDescent="0.15">
      <c r="A13" s="28" t="s">
        <v>26</v>
      </c>
      <c r="B13" s="12" t="s">
        <v>27</v>
      </c>
      <c r="C13" s="29">
        <v>10151</v>
      </c>
      <c r="D13" s="29">
        <v>623</v>
      </c>
      <c r="E13" s="29">
        <v>172</v>
      </c>
      <c r="F13" s="29">
        <v>2</v>
      </c>
      <c r="G13" s="29">
        <v>9979</v>
      </c>
      <c r="H13" s="29">
        <v>621</v>
      </c>
      <c r="I13" s="30">
        <v>1225381</v>
      </c>
      <c r="J13" s="29">
        <v>4318</v>
      </c>
      <c r="K13" s="31">
        <v>1221063</v>
      </c>
      <c r="L13" s="32">
        <v>36048865</v>
      </c>
      <c r="M13" s="29">
        <v>20934</v>
      </c>
      <c r="N13" s="31">
        <v>36027931</v>
      </c>
      <c r="O13" s="49">
        <f t="shared" si="0"/>
        <v>29418</v>
      </c>
      <c r="P13" s="29">
        <f t="shared" si="0"/>
        <v>4848</v>
      </c>
      <c r="Q13" s="31">
        <f t="shared" si="0"/>
        <v>29505</v>
      </c>
    </row>
    <row r="14" spans="1:17" ht="18.75" customHeight="1" x14ac:dyDescent="0.15">
      <c r="A14" s="28"/>
      <c r="B14" s="12" t="s">
        <v>28</v>
      </c>
      <c r="C14" s="29">
        <v>1531</v>
      </c>
      <c r="D14" s="29">
        <v>233</v>
      </c>
      <c r="E14" s="29">
        <v>29</v>
      </c>
      <c r="F14" s="29">
        <v>0</v>
      </c>
      <c r="G14" s="29">
        <v>1502</v>
      </c>
      <c r="H14" s="29">
        <v>233</v>
      </c>
      <c r="I14" s="30">
        <v>106759</v>
      </c>
      <c r="J14" s="29">
        <v>926</v>
      </c>
      <c r="K14" s="31">
        <v>105833</v>
      </c>
      <c r="L14" s="32">
        <v>1604022</v>
      </c>
      <c r="M14" s="29">
        <v>3551</v>
      </c>
      <c r="N14" s="31">
        <v>1600471</v>
      </c>
      <c r="O14" s="49">
        <f t="shared" si="0"/>
        <v>15025</v>
      </c>
      <c r="P14" s="29">
        <f t="shared" si="0"/>
        <v>3835</v>
      </c>
      <c r="Q14" s="31">
        <f t="shared" si="0"/>
        <v>15123</v>
      </c>
    </row>
    <row r="15" spans="1:17" ht="18.75" customHeight="1" x14ac:dyDescent="0.15">
      <c r="A15" s="28"/>
      <c r="B15" s="12" t="s">
        <v>29</v>
      </c>
      <c r="C15" s="29">
        <v>4</v>
      </c>
      <c r="D15" s="29">
        <v>0</v>
      </c>
      <c r="E15" s="29">
        <v>0</v>
      </c>
      <c r="F15" s="29">
        <v>0</v>
      </c>
      <c r="G15" s="29">
        <v>4</v>
      </c>
      <c r="H15" s="29">
        <v>0</v>
      </c>
      <c r="I15" s="30">
        <v>507</v>
      </c>
      <c r="J15" s="29">
        <v>0</v>
      </c>
      <c r="K15" s="31">
        <v>507</v>
      </c>
      <c r="L15" s="32">
        <v>11039</v>
      </c>
      <c r="M15" s="29">
        <v>0</v>
      </c>
      <c r="N15" s="31">
        <v>11039</v>
      </c>
      <c r="O15" s="49">
        <f t="shared" si="0"/>
        <v>21773</v>
      </c>
      <c r="P15" s="29" t="str">
        <f>IF(J15=0," ",ROUND(M15*1000/J15,0))</f>
        <v xml:space="preserve"> </v>
      </c>
      <c r="Q15" s="31">
        <f t="shared" si="0"/>
        <v>21773</v>
      </c>
    </row>
    <row r="16" spans="1:17" ht="18.75" customHeight="1" x14ac:dyDescent="0.15">
      <c r="A16" s="18"/>
      <c r="B16" s="46" t="s">
        <v>30</v>
      </c>
      <c r="C16" s="42">
        <v>54598</v>
      </c>
      <c r="D16" s="42">
        <v>7150</v>
      </c>
      <c r="E16" s="42">
        <v>222</v>
      </c>
      <c r="F16" s="42">
        <v>2</v>
      </c>
      <c r="G16" s="42">
        <v>54376</v>
      </c>
      <c r="H16" s="42">
        <v>7148</v>
      </c>
      <c r="I16" s="43">
        <v>33899674</v>
      </c>
      <c r="J16" s="42">
        <v>6396</v>
      </c>
      <c r="K16" s="44">
        <v>33893278</v>
      </c>
      <c r="L16" s="34">
        <v>2066689151</v>
      </c>
      <c r="M16" s="33">
        <v>27594</v>
      </c>
      <c r="N16" s="35">
        <v>2066661557</v>
      </c>
      <c r="O16" s="49">
        <f t="shared" si="0"/>
        <v>60965</v>
      </c>
      <c r="P16" s="33">
        <f t="shared" si="0"/>
        <v>4314</v>
      </c>
      <c r="Q16" s="35">
        <f t="shared" si="0"/>
        <v>60976</v>
      </c>
    </row>
    <row r="17" spans="1:17" ht="18.75" customHeight="1" x14ac:dyDescent="0.15">
      <c r="A17" s="28"/>
      <c r="B17" s="12" t="s">
        <v>22</v>
      </c>
      <c r="C17" s="29">
        <v>4843</v>
      </c>
      <c r="D17" s="29">
        <v>290</v>
      </c>
      <c r="E17" s="29">
        <v>0</v>
      </c>
      <c r="F17" s="29">
        <v>0</v>
      </c>
      <c r="G17" s="29">
        <v>4843</v>
      </c>
      <c r="H17" s="29">
        <v>290</v>
      </c>
      <c r="I17" s="30">
        <v>10731191</v>
      </c>
      <c r="J17" s="29">
        <v>96</v>
      </c>
      <c r="K17" s="31">
        <v>10731095</v>
      </c>
      <c r="L17" s="32">
        <v>699087730</v>
      </c>
      <c r="M17" s="29">
        <v>1716</v>
      </c>
      <c r="N17" s="31">
        <v>699086014</v>
      </c>
      <c r="O17" s="58">
        <f t="shared" si="0"/>
        <v>65145</v>
      </c>
      <c r="P17" s="49">
        <f t="shared" si="0"/>
        <v>17875</v>
      </c>
      <c r="Q17" s="31">
        <f t="shared" si="0"/>
        <v>65146</v>
      </c>
    </row>
    <row r="18" spans="1:17" ht="18.75" customHeight="1" x14ac:dyDescent="0.15">
      <c r="A18" s="28" t="s">
        <v>44</v>
      </c>
      <c r="B18" s="12" t="s">
        <v>24</v>
      </c>
      <c r="C18" s="29">
        <v>55265</v>
      </c>
      <c r="D18" s="29">
        <v>3937</v>
      </c>
      <c r="E18" s="29">
        <v>3</v>
      </c>
      <c r="F18" s="29">
        <v>0</v>
      </c>
      <c r="G18" s="29">
        <v>55262</v>
      </c>
      <c r="H18" s="29">
        <v>3937</v>
      </c>
      <c r="I18" s="30">
        <v>49946502</v>
      </c>
      <c r="J18" s="29">
        <v>1164</v>
      </c>
      <c r="K18" s="31">
        <v>49945338</v>
      </c>
      <c r="L18" s="32">
        <v>3345642743</v>
      </c>
      <c r="M18" s="29">
        <v>58529</v>
      </c>
      <c r="N18" s="31">
        <v>3345584214</v>
      </c>
      <c r="O18" s="59">
        <f t="shared" si="0"/>
        <v>66985</v>
      </c>
      <c r="P18" s="49">
        <f t="shared" si="0"/>
        <v>50283</v>
      </c>
      <c r="Q18" s="31">
        <f t="shared" si="0"/>
        <v>66985</v>
      </c>
    </row>
    <row r="19" spans="1:17" ht="18.75" customHeight="1" x14ac:dyDescent="0.15">
      <c r="A19" s="28"/>
      <c r="B19" s="12" t="s">
        <v>25</v>
      </c>
      <c r="C19" s="29">
        <v>30777</v>
      </c>
      <c r="D19" s="29">
        <v>3990</v>
      </c>
      <c r="E19" s="29">
        <v>13</v>
      </c>
      <c r="F19" s="29">
        <v>0</v>
      </c>
      <c r="G19" s="29">
        <v>30764</v>
      </c>
      <c r="H19" s="29">
        <v>3990</v>
      </c>
      <c r="I19" s="30">
        <v>7766831</v>
      </c>
      <c r="J19" s="29">
        <v>344</v>
      </c>
      <c r="K19" s="31">
        <v>7766487</v>
      </c>
      <c r="L19" s="32">
        <v>313840675</v>
      </c>
      <c r="M19" s="29">
        <v>2059</v>
      </c>
      <c r="N19" s="31">
        <v>313838616</v>
      </c>
      <c r="O19" s="59">
        <f t="shared" si="0"/>
        <v>40408</v>
      </c>
      <c r="P19" s="49">
        <f t="shared" si="0"/>
        <v>5985</v>
      </c>
      <c r="Q19" s="31">
        <f t="shared" si="0"/>
        <v>40409</v>
      </c>
    </row>
    <row r="20" spans="1:17" ht="18.75" customHeight="1" x14ac:dyDescent="0.15">
      <c r="A20" s="28"/>
      <c r="B20" s="12" t="s">
        <v>27</v>
      </c>
      <c r="C20" s="29">
        <v>132032</v>
      </c>
      <c r="D20" s="29">
        <v>1306</v>
      </c>
      <c r="E20" s="29">
        <v>130</v>
      </c>
      <c r="F20" s="29">
        <v>3</v>
      </c>
      <c r="G20" s="29">
        <v>131902</v>
      </c>
      <c r="H20" s="29">
        <v>1303</v>
      </c>
      <c r="I20" s="30">
        <v>19170078</v>
      </c>
      <c r="J20" s="29">
        <v>2674</v>
      </c>
      <c r="K20" s="31">
        <v>19167404</v>
      </c>
      <c r="L20" s="30">
        <v>612416786</v>
      </c>
      <c r="M20" s="36">
        <v>14757</v>
      </c>
      <c r="N20" s="31">
        <v>612402029</v>
      </c>
      <c r="O20" s="59">
        <f t="shared" si="0"/>
        <v>31946</v>
      </c>
      <c r="P20" s="49">
        <f t="shared" si="0"/>
        <v>5519</v>
      </c>
      <c r="Q20" s="31">
        <f t="shared" si="0"/>
        <v>31950</v>
      </c>
    </row>
    <row r="21" spans="1:17" ht="18.75" customHeight="1" x14ac:dyDescent="0.15">
      <c r="A21" s="56" t="s">
        <v>50</v>
      </c>
      <c r="B21" s="12" t="s">
        <v>28</v>
      </c>
      <c r="C21" s="29">
        <v>5754</v>
      </c>
      <c r="D21" s="29">
        <v>279</v>
      </c>
      <c r="E21" s="29">
        <v>41</v>
      </c>
      <c r="F21" s="29">
        <v>1</v>
      </c>
      <c r="G21" s="29">
        <v>5713</v>
      </c>
      <c r="H21" s="29">
        <v>278</v>
      </c>
      <c r="I21" s="30">
        <v>533338</v>
      </c>
      <c r="J21" s="29">
        <v>1164</v>
      </c>
      <c r="K21" s="31">
        <v>532174</v>
      </c>
      <c r="L21" s="32">
        <v>7780808</v>
      </c>
      <c r="M21" s="29">
        <v>4994</v>
      </c>
      <c r="N21" s="31">
        <v>7775814</v>
      </c>
      <c r="O21" s="59">
        <f t="shared" si="0"/>
        <v>14589</v>
      </c>
      <c r="P21" s="49">
        <f t="shared" si="0"/>
        <v>4290</v>
      </c>
      <c r="Q21" s="31">
        <f t="shared" si="0"/>
        <v>14611</v>
      </c>
    </row>
    <row r="22" spans="1:17" ht="18.75" customHeight="1" x14ac:dyDescent="0.15">
      <c r="A22" s="28"/>
      <c r="B22" s="12" t="s">
        <v>29</v>
      </c>
      <c r="C22" s="29">
        <v>1</v>
      </c>
      <c r="D22" s="29">
        <v>0</v>
      </c>
      <c r="E22" s="29">
        <v>0</v>
      </c>
      <c r="F22" s="29">
        <v>0</v>
      </c>
      <c r="G22" s="29">
        <v>1</v>
      </c>
      <c r="H22" s="29">
        <v>0</v>
      </c>
      <c r="I22" s="30">
        <v>344</v>
      </c>
      <c r="J22" s="29">
        <v>0</v>
      </c>
      <c r="K22" s="31">
        <v>344</v>
      </c>
      <c r="L22" s="32">
        <v>3219</v>
      </c>
      <c r="M22" s="29">
        <v>0</v>
      </c>
      <c r="N22" s="31">
        <v>3219</v>
      </c>
      <c r="O22" s="59">
        <f t="shared" si="0"/>
        <v>9358</v>
      </c>
      <c r="P22" s="49" t="str">
        <f>IF(J22=0," ",ROUND(M22*1000/J22,0))</f>
        <v xml:space="preserve"> </v>
      </c>
      <c r="Q22" s="31">
        <f t="shared" si="0"/>
        <v>9358</v>
      </c>
    </row>
    <row r="23" spans="1:17" ht="18.75" customHeight="1" x14ac:dyDescent="0.15">
      <c r="A23" s="18"/>
      <c r="B23" s="46" t="s">
        <v>30</v>
      </c>
      <c r="C23" s="42">
        <v>228672</v>
      </c>
      <c r="D23" s="42">
        <v>9802</v>
      </c>
      <c r="E23" s="42">
        <v>187</v>
      </c>
      <c r="F23" s="42">
        <v>4</v>
      </c>
      <c r="G23" s="42">
        <v>228485</v>
      </c>
      <c r="H23" s="42">
        <v>9798</v>
      </c>
      <c r="I23" s="43">
        <v>88148284</v>
      </c>
      <c r="J23" s="42">
        <v>5442</v>
      </c>
      <c r="K23" s="44">
        <v>88142842</v>
      </c>
      <c r="L23" s="34">
        <v>4978771961</v>
      </c>
      <c r="M23" s="33">
        <v>82055</v>
      </c>
      <c r="N23" s="35">
        <v>4978689906</v>
      </c>
      <c r="O23" s="60">
        <f t="shared" si="0"/>
        <v>56482</v>
      </c>
      <c r="P23" s="50">
        <f t="shared" si="0"/>
        <v>15078</v>
      </c>
      <c r="Q23" s="35">
        <f t="shared" si="0"/>
        <v>56484</v>
      </c>
    </row>
    <row r="24" spans="1:17" ht="18.75" customHeight="1" x14ac:dyDescent="0.15">
      <c r="A24" s="28"/>
      <c r="B24" s="12" t="s">
        <v>22</v>
      </c>
      <c r="C24" s="29">
        <v>227</v>
      </c>
      <c r="D24" s="29">
        <v>13</v>
      </c>
      <c r="E24" s="29">
        <v>0</v>
      </c>
      <c r="F24" s="29">
        <v>0</v>
      </c>
      <c r="G24" s="29">
        <v>227</v>
      </c>
      <c r="H24" s="29">
        <v>13</v>
      </c>
      <c r="I24" s="30">
        <v>1240687</v>
      </c>
      <c r="J24" s="29">
        <v>0</v>
      </c>
      <c r="K24" s="31">
        <v>1240687</v>
      </c>
      <c r="L24" s="32">
        <v>97250884</v>
      </c>
      <c r="M24" s="29">
        <v>0</v>
      </c>
      <c r="N24" s="31">
        <v>97250884</v>
      </c>
      <c r="O24" s="49">
        <f t="shared" si="0"/>
        <v>78385</v>
      </c>
      <c r="P24" s="29" t="str">
        <f t="shared" si="0"/>
        <v xml:space="preserve"> </v>
      </c>
      <c r="Q24" s="31">
        <f t="shared" si="0"/>
        <v>78385</v>
      </c>
    </row>
    <row r="25" spans="1:17" ht="18.75" customHeight="1" x14ac:dyDescent="0.15">
      <c r="A25" s="28" t="s">
        <v>45</v>
      </c>
      <c r="B25" s="12" t="s">
        <v>24</v>
      </c>
      <c r="C25" s="29">
        <v>3076</v>
      </c>
      <c r="D25" s="29">
        <v>401</v>
      </c>
      <c r="E25" s="29">
        <v>0</v>
      </c>
      <c r="F25" s="29">
        <v>0</v>
      </c>
      <c r="G25" s="29">
        <v>3076</v>
      </c>
      <c r="H25" s="29">
        <v>401</v>
      </c>
      <c r="I25" s="30">
        <v>4442661</v>
      </c>
      <c r="J25" s="29">
        <v>0</v>
      </c>
      <c r="K25" s="31">
        <v>4442661</v>
      </c>
      <c r="L25" s="30">
        <v>345603700</v>
      </c>
      <c r="M25" s="36">
        <v>0</v>
      </c>
      <c r="N25" s="31">
        <v>345603700</v>
      </c>
      <c r="O25" s="49">
        <f t="shared" si="0"/>
        <v>77792</v>
      </c>
      <c r="P25" s="29" t="str">
        <f t="shared" si="0"/>
        <v xml:space="preserve"> </v>
      </c>
      <c r="Q25" s="31">
        <f t="shared" si="0"/>
        <v>77792</v>
      </c>
    </row>
    <row r="26" spans="1:17" ht="18.75" customHeight="1" x14ac:dyDescent="0.15">
      <c r="A26" s="28"/>
      <c r="B26" s="12" t="s">
        <v>25</v>
      </c>
      <c r="C26" s="29">
        <v>2130</v>
      </c>
      <c r="D26" s="29">
        <v>273</v>
      </c>
      <c r="E26" s="29">
        <v>0</v>
      </c>
      <c r="F26" s="29">
        <v>0</v>
      </c>
      <c r="G26" s="29">
        <v>2130</v>
      </c>
      <c r="H26" s="29">
        <v>273</v>
      </c>
      <c r="I26" s="30">
        <v>2012111</v>
      </c>
      <c r="J26" s="29">
        <v>0</v>
      </c>
      <c r="K26" s="31">
        <v>2012111</v>
      </c>
      <c r="L26" s="32">
        <v>172869540</v>
      </c>
      <c r="M26" s="29">
        <v>0</v>
      </c>
      <c r="N26" s="31">
        <v>172869540</v>
      </c>
      <c r="O26" s="49">
        <f t="shared" si="0"/>
        <v>85915</v>
      </c>
      <c r="P26" s="29" t="str">
        <f t="shared" si="0"/>
        <v xml:space="preserve"> </v>
      </c>
      <c r="Q26" s="31">
        <f t="shared" si="0"/>
        <v>85915</v>
      </c>
    </row>
    <row r="27" spans="1:17" ht="18.75" customHeight="1" x14ac:dyDescent="0.15">
      <c r="A27" s="28"/>
      <c r="B27" s="12" t="s">
        <v>27</v>
      </c>
      <c r="C27" s="29">
        <v>288</v>
      </c>
      <c r="D27" s="29">
        <v>25</v>
      </c>
      <c r="E27" s="29">
        <v>0</v>
      </c>
      <c r="F27" s="29">
        <v>0</v>
      </c>
      <c r="G27" s="29">
        <v>288</v>
      </c>
      <c r="H27" s="29">
        <v>25</v>
      </c>
      <c r="I27" s="30">
        <v>68199</v>
      </c>
      <c r="J27" s="29">
        <v>0</v>
      </c>
      <c r="K27" s="31">
        <v>68199</v>
      </c>
      <c r="L27" s="30">
        <v>3293305</v>
      </c>
      <c r="M27" s="36">
        <v>0</v>
      </c>
      <c r="N27" s="31">
        <v>3293305</v>
      </c>
      <c r="O27" s="49">
        <f t="shared" si="0"/>
        <v>48290</v>
      </c>
      <c r="P27" s="29" t="str">
        <f t="shared" si="0"/>
        <v xml:space="preserve"> </v>
      </c>
      <c r="Q27" s="31">
        <f t="shared" si="0"/>
        <v>48290</v>
      </c>
    </row>
    <row r="28" spans="1:17" ht="18.75" customHeight="1" x14ac:dyDescent="0.15">
      <c r="A28" s="28" t="s">
        <v>31</v>
      </c>
      <c r="B28" s="12" t="s">
        <v>28</v>
      </c>
      <c r="C28" s="29">
        <v>100</v>
      </c>
      <c r="D28" s="29">
        <v>14</v>
      </c>
      <c r="E28" s="29">
        <v>0</v>
      </c>
      <c r="F28" s="29">
        <v>0</v>
      </c>
      <c r="G28" s="29">
        <v>100</v>
      </c>
      <c r="H28" s="29">
        <v>14</v>
      </c>
      <c r="I28" s="30">
        <v>19708</v>
      </c>
      <c r="J28" s="29">
        <v>0</v>
      </c>
      <c r="K28" s="31">
        <v>19708</v>
      </c>
      <c r="L28" s="30">
        <v>318068</v>
      </c>
      <c r="M28" s="36">
        <v>0</v>
      </c>
      <c r="N28" s="31">
        <v>318068</v>
      </c>
      <c r="O28" s="49">
        <f t="shared" si="0"/>
        <v>16139</v>
      </c>
      <c r="P28" s="29" t="str">
        <f t="shared" si="0"/>
        <v xml:space="preserve"> </v>
      </c>
      <c r="Q28" s="31">
        <f t="shared" si="0"/>
        <v>16139</v>
      </c>
    </row>
    <row r="29" spans="1:17" ht="18.75" customHeight="1" x14ac:dyDescent="0.15">
      <c r="A29" s="28"/>
      <c r="B29" s="12" t="s">
        <v>29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30">
        <v>0</v>
      </c>
      <c r="J29" s="29">
        <v>0</v>
      </c>
      <c r="K29" s="31">
        <v>0</v>
      </c>
      <c r="L29" s="32">
        <v>0</v>
      </c>
      <c r="M29" s="29">
        <v>0</v>
      </c>
      <c r="N29" s="31">
        <v>0</v>
      </c>
      <c r="O29" s="49" t="str">
        <f t="shared" si="0"/>
        <v xml:space="preserve"> </v>
      </c>
      <c r="P29" s="29" t="str">
        <f t="shared" si="0"/>
        <v xml:space="preserve"> </v>
      </c>
      <c r="Q29" s="31" t="str">
        <f t="shared" si="0"/>
        <v xml:space="preserve"> </v>
      </c>
    </row>
    <row r="30" spans="1:17" ht="18.75" customHeight="1" x14ac:dyDescent="0.15">
      <c r="A30" s="18"/>
      <c r="B30" s="46" t="s">
        <v>30</v>
      </c>
      <c r="C30" s="42">
        <v>5821</v>
      </c>
      <c r="D30" s="42">
        <v>726</v>
      </c>
      <c r="E30" s="42">
        <v>0</v>
      </c>
      <c r="F30" s="42">
        <v>0</v>
      </c>
      <c r="G30" s="42">
        <v>5821</v>
      </c>
      <c r="H30" s="42">
        <v>726</v>
      </c>
      <c r="I30" s="43">
        <v>7783366</v>
      </c>
      <c r="J30" s="42">
        <v>0</v>
      </c>
      <c r="K30" s="44">
        <v>7783366</v>
      </c>
      <c r="L30" s="34">
        <v>619335497</v>
      </c>
      <c r="M30" s="33">
        <v>0</v>
      </c>
      <c r="N30" s="35">
        <v>619335497</v>
      </c>
      <c r="O30" s="49">
        <f t="shared" si="0"/>
        <v>79572</v>
      </c>
      <c r="P30" s="33" t="str">
        <f t="shared" si="0"/>
        <v xml:space="preserve"> </v>
      </c>
      <c r="Q30" s="35">
        <f t="shared" si="0"/>
        <v>79572</v>
      </c>
    </row>
    <row r="31" spans="1:17" ht="18.75" customHeight="1" x14ac:dyDescent="0.15">
      <c r="A31" s="28"/>
      <c r="B31" s="12" t="s">
        <v>22</v>
      </c>
      <c r="C31" s="29">
        <v>424</v>
      </c>
      <c r="D31" s="64">
        <v>20</v>
      </c>
      <c r="E31" s="49">
        <v>1</v>
      </c>
      <c r="F31" s="29">
        <v>0</v>
      </c>
      <c r="G31" s="29">
        <v>423</v>
      </c>
      <c r="H31" s="29">
        <v>20</v>
      </c>
      <c r="I31" s="30">
        <v>919133</v>
      </c>
      <c r="J31" s="29">
        <v>101</v>
      </c>
      <c r="K31" s="31">
        <v>919032</v>
      </c>
      <c r="L31" s="32">
        <v>39596248</v>
      </c>
      <c r="M31" s="29">
        <v>1773</v>
      </c>
      <c r="N31" s="31">
        <v>39594475</v>
      </c>
      <c r="O31" s="58">
        <f t="shared" si="0"/>
        <v>43080</v>
      </c>
      <c r="P31" s="49">
        <f t="shared" si="0"/>
        <v>17554</v>
      </c>
      <c r="Q31" s="31">
        <f t="shared" si="0"/>
        <v>43083</v>
      </c>
    </row>
    <row r="32" spans="1:17" ht="18.75" customHeight="1" x14ac:dyDescent="0.15">
      <c r="A32" s="28" t="s">
        <v>46</v>
      </c>
      <c r="B32" s="12" t="s">
        <v>24</v>
      </c>
      <c r="C32" s="29">
        <v>15252</v>
      </c>
      <c r="D32" s="65">
        <v>391</v>
      </c>
      <c r="E32" s="49">
        <v>59</v>
      </c>
      <c r="F32" s="29">
        <v>1</v>
      </c>
      <c r="G32" s="29">
        <v>15193</v>
      </c>
      <c r="H32" s="29">
        <v>390</v>
      </c>
      <c r="I32" s="30">
        <v>3249088</v>
      </c>
      <c r="J32" s="29">
        <v>1149</v>
      </c>
      <c r="K32" s="31">
        <v>3247939</v>
      </c>
      <c r="L32" s="32">
        <v>102460733</v>
      </c>
      <c r="M32" s="29">
        <v>9059</v>
      </c>
      <c r="N32" s="31">
        <v>102451674</v>
      </c>
      <c r="O32" s="59">
        <f t="shared" si="0"/>
        <v>31535</v>
      </c>
      <c r="P32" s="49">
        <f t="shared" si="0"/>
        <v>7884</v>
      </c>
      <c r="Q32" s="31">
        <f t="shared" si="0"/>
        <v>31544</v>
      </c>
    </row>
    <row r="33" spans="1:17" ht="18.75" customHeight="1" x14ac:dyDescent="0.15">
      <c r="A33" s="28"/>
      <c r="B33" s="12" t="s">
        <v>25</v>
      </c>
      <c r="C33" s="29">
        <v>71953</v>
      </c>
      <c r="D33" s="65">
        <v>3962</v>
      </c>
      <c r="E33" s="49">
        <v>239</v>
      </c>
      <c r="F33" s="29">
        <v>1</v>
      </c>
      <c r="G33" s="29">
        <v>71714</v>
      </c>
      <c r="H33" s="29">
        <v>3961</v>
      </c>
      <c r="I33" s="30">
        <v>41907840</v>
      </c>
      <c r="J33" s="29">
        <v>18785</v>
      </c>
      <c r="K33" s="31">
        <v>41889055</v>
      </c>
      <c r="L33" s="32">
        <v>997047986</v>
      </c>
      <c r="M33" s="29">
        <v>172955</v>
      </c>
      <c r="N33" s="31">
        <v>996875031</v>
      </c>
      <c r="O33" s="59">
        <f t="shared" si="0"/>
        <v>23791</v>
      </c>
      <c r="P33" s="49">
        <f t="shared" si="0"/>
        <v>9207</v>
      </c>
      <c r="Q33" s="31">
        <f t="shared" si="0"/>
        <v>23798</v>
      </c>
    </row>
    <row r="34" spans="1:17" ht="18.75" customHeight="1" x14ac:dyDescent="0.15">
      <c r="A34" s="28" t="s">
        <v>47</v>
      </c>
      <c r="B34" s="12" t="s">
        <v>27</v>
      </c>
      <c r="C34" s="29">
        <v>32279</v>
      </c>
      <c r="D34" s="65">
        <v>745</v>
      </c>
      <c r="E34" s="49">
        <v>1268</v>
      </c>
      <c r="F34" s="29">
        <v>19</v>
      </c>
      <c r="G34" s="29">
        <v>31011</v>
      </c>
      <c r="H34" s="29">
        <v>726</v>
      </c>
      <c r="I34" s="30">
        <v>2962510</v>
      </c>
      <c r="J34" s="29">
        <v>40462</v>
      </c>
      <c r="K34" s="31">
        <v>2922048</v>
      </c>
      <c r="L34" s="32">
        <v>21429326</v>
      </c>
      <c r="M34" s="29">
        <v>129724</v>
      </c>
      <c r="N34" s="31">
        <v>21299602</v>
      </c>
      <c r="O34" s="59">
        <f t="shared" si="0"/>
        <v>7234</v>
      </c>
      <c r="P34" s="49">
        <f t="shared" si="0"/>
        <v>3206</v>
      </c>
      <c r="Q34" s="31">
        <f t="shared" si="0"/>
        <v>7289</v>
      </c>
    </row>
    <row r="35" spans="1:17" ht="18.75" customHeight="1" x14ac:dyDescent="0.15">
      <c r="A35" s="28"/>
      <c r="B35" s="12" t="s">
        <v>28</v>
      </c>
      <c r="C35" s="29">
        <v>22029</v>
      </c>
      <c r="D35" s="65">
        <v>330</v>
      </c>
      <c r="E35" s="49">
        <v>644</v>
      </c>
      <c r="F35" s="29">
        <v>11</v>
      </c>
      <c r="G35" s="29">
        <v>21385</v>
      </c>
      <c r="H35" s="29">
        <v>319</v>
      </c>
      <c r="I35" s="30">
        <v>686716</v>
      </c>
      <c r="J35" s="29">
        <v>13224</v>
      </c>
      <c r="K35" s="31">
        <v>673492</v>
      </c>
      <c r="L35" s="32">
        <v>6401473</v>
      </c>
      <c r="M35" s="29">
        <v>58145</v>
      </c>
      <c r="N35" s="31">
        <v>6343328</v>
      </c>
      <c r="O35" s="59">
        <f t="shared" si="0"/>
        <v>9322</v>
      </c>
      <c r="P35" s="49">
        <f t="shared" si="0"/>
        <v>4397</v>
      </c>
      <c r="Q35" s="31">
        <f t="shared" si="0"/>
        <v>9419</v>
      </c>
    </row>
    <row r="36" spans="1:17" ht="18.75" customHeight="1" x14ac:dyDescent="0.15">
      <c r="A36" s="28" t="s">
        <v>48</v>
      </c>
      <c r="B36" s="12" t="s">
        <v>29</v>
      </c>
      <c r="C36" s="29">
        <v>20</v>
      </c>
      <c r="D36" s="65">
        <v>0</v>
      </c>
      <c r="E36" s="49">
        <v>0</v>
      </c>
      <c r="F36" s="29">
        <v>0</v>
      </c>
      <c r="G36" s="29">
        <v>20</v>
      </c>
      <c r="H36" s="29">
        <v>0</v>
      </c>
      <c r="I36" s="30">
        <v>830</v>
      </c>
      <c r="J36" s="29">
        <v>0</v>
      </c>
      <c r="K36" s="31">
        <v>830</v>
      </c>
      <c r="L36" s="32">
        <v>13661</v>
      </c>
      <c r="M36" s="29">
        <v>0</v>
      </c>
      <c r="N36" s="31">
        <v>13661</v>
      </c>
      <c r="O36" s="59">
        <f t="shared" si="0"/>
        <v>16459</v>
      </c>
      <c r="P36" s="49" t="str">
        <f t="shared" si="0"/>
        <v xml:space="preserve"> </v>
      </c>
      <c r="Q36" s="31">
        <f t="shared" si="0"/>
        <v>16459</v>
      </c>
    </row>
    <row r="37" spans="1:17" ht="18.75" customHeight="1" x14ac:dyDescent="0.15">
      <c r="A37" s="18"/>
      <c r="B37" s="46" t="s">
        <v>30</v>
      </c>
      <c r="C37" s="42">
        <v>141957</v>
      </c>
      <c r="D37" s="66">
        <v>5448</v>
      </c>
      <c r="E37" s="52">
        <v>2211</v>
      </c>
      <c r="F37" s="42">
        <v>32</v>
      </c>
      <c r="G37" s="42">
        <v>139746</v>
      </c>
      <c r="H37" s="42">
        <v>5416</v>
      </c>
      <c r="I37" s="43">
        <v>49726117</v>
      </c>
      <c r="J37" s="42">
        <v>73721</v>
      </c>
      <c r="K37" s="44">
        <v>49652396</v>
      </c>
      <c r="L37" s="34">
        <v>1166949427</v>
      </c>
      <c r="M37" s="33">
        <v>371656</v>
      </c>
      <c r="N37" s="35">
        <v>1166577771</v>
      </c>
      <c r="O37" s="60">
        <f t="shared" si="0"/>
        <v>23468</v>
      </c>
      <c r="P37" s="50">
        <f t="shared" si="0"/>
        <v>5041</v>
      </c>
      <c r="Q37" s="35">
        <f t="shared" si="0"/>
        <v>23495</v>
      </c>
    </row>
    <row r="38" spans="1:17" ht="18.75" customHeight="1" x14ac:dyDescent="0.15">
      <c r="A38" s="28"/>
      <c r="B38" s="12" t="s">
        <v>22</v>
      </c>
      <c r="C38" s="29">
        <v>131</v>
      </c>
      <c r="D38" s="29">
        <v>11</v>
      </c>
      <c r="E38" s="29">
        <v>1</v>
      </c>
      <c r="F38" s="29">
        <v>0</v>
      </c>
      <c r="G38" s="29">
        <v>130</v>
      </c>
      <c r="H38" s="29">
        <v>11</v>
      </c>
      <c r="I38" s="30">
        <v>287808</v>
      </c>
      <c r="J38" s="29">
        <v>25</v>
      </c>
      <c r="K38" s="31">
        <v>287783</v>
      </c>
      <c r="L38" s="30">
        <v>26569877</v>
      </c>
      <c r="M38" s="29">
        <v>476</v>
      </c>
      <c r="N38" s="31">
        <v>26569401</v>
      </c>
      <c r="O38" s="49">
        <f t="shared" si="0"/>
        <v>92318</v>
      </c>
      <c r="P38" s="29">
        <f t="shared" si="0"/>
        <v>19040</v>
      </c>
      <c r="Q38" s="31">
        <f t="shared" si="0"/>
        <v>92324</v>
      </c>
    </row>
    <row r="39" spans="1:17" ht="18.75" customHeight="1" x14ac:dyDescent="0.15">
      <c r="A39" s="28"/>
      <c r="B39" s="12" t="s">
        <v>24</v>
      </c>
      <c r="C39" s="29">
        <v>17059</v>
      </c>
      <c r="D39" s="29">
        <v>551</v>
      </c>
      <c r="E39" s="29">
        <v>50</v>
      </c>
      <c r="F39" s="29">
        <v>0</v>
      </c>
      <c r="G39" s="29">
        <v>17009</v>
      </c>
      <c r="H39" s="29">
        <v>551</v>
      </c>
      <c r="I39" s="30">
        <v>880434</v>
      </c>
      <c r="J39" s="29">
        <v>822</v>
      </c>
      <c r="K39" s="31">
        <v>879612</v>
      </c>
      <c r="L39" s="30">
        <v>37546337</v>
      </c>
      <c r="M39" s="29">
        <v>6389</v>
      </c>
      <c r="N39" s="31">
        <v>37539948</v>
      </c>
      <c r="O39" s="49">
        <f t="shared" si="0"/>
        <v>42645</v>
      </c>
      <c r="P39" s="29">
        <f t="shared" si="0"/>
        <v>7773</v>
      </c>
      <c r="Q39" s="31">
        <f t="shared" si="0"/>
        <v>42678</v>
      </c>
    </row>
    <row r="40" spans="1:17" ht="18.75" customHeight="1" x14ac:dyDescent="0.15">
      <c r="A40" s="28"/>
      <c r="B40" s="12" t="s">
        <v>25</v>
      </c>
      <c r="C40" s="29">
        <v>19252</v>
      </c>
      <c r="D40" s="29">
        <v>1291</v>
      </c>
      <c r="E40" s="29">
        <v>223</v>
      </c>
      <c r="F40" s="29">
        <v>3</v>
      </c>
      <c r="G40" s="29">
        <v>19029</v>
      </c>
      <c r="H40" s="29">
        <v>1288</v>
      </c>
      <c r="I40" s="30">
        <v>3556696</v>
      </c>
      <c r="J40" s="29">
        <v>8230</v>
      </c>
      <c r="K40" s="31">
        <v>3548466</v>
      </c>
      <c r="L40" s="30">
        <v>107599957</v>
      </c>
      <c r="M40" s="29">
        <v>31596</v>
      </c>
      <c r="N40" s="31">
        <v>107568361</v>
      </c>
      <c r="O40" s="49">
        <f t="shared" si="0"/>
        <v>30253</v>
      </c>
      <c r="P40" s="29">
        <f t="shared" si="0"/>
        <v>3839</v>
      </c>
      <c r="Q40" s="31">
        <f t="shared" si="0"/>
        <v>30314</v>
      </c>
    </row>
    <row r="41" spans="1:17" ht="18.75" customHeight="1" x14ac:dyDescent="0.15">
      <c r="A41" s="28" t="s">
        <v>32</v>
      </c>
      <c r="B41" s="12" t="s">
        <v>27</v>
      </c>
      <c r="C41" s="29">
        <v>26489</v>
      </c>
      <c r="D41" s="29">
        <v>997</v>
      </c>
      <c r="E41" s="29">
        <v>1453</v>
      </c>
      <c r="F41" s="29">
        <v>11</v>
      </c>
      <c r="G41" s="29">
        <v>25036</v>
      </c>
      <c r="H41" s="29">
        <v>986</v>
      </c>
      <c r="I41" s="30">
        <v>1328470</v>
      </c>
      <c r="J41" s="29">
        <v>40570</v>
      </c>
      <c r="K41" s="31">
        <v>1287900</v>
      </c>
      <c r="L41" s="30">
        <v>9038731</v>
      </c>
      <c r="M41" s="29">
        <v>138801</v>
      </c>
      <c r="N41" s="31">
        <v>8899930</v>
      </c>
      <c r="O41" s="49">
        <f t="shared" si="0"/>
        <v>6804</v>
      </c>
      <c r="P41" s="29">
        <f t="shared" si="0"/>
        <v>3421</v>
      </c>
      <c r="Q41" s="31">
        <f t="shared" si="0"/>
        <v>6910</v>
      </c>
    </row>
    <row r="42" spans="1:17" ht="18.75" customHeight="1" x14ac:dyDescent="0.15">
      <c r="A42" s="28"/>
      <c r="B42" s="12" t="s">
        <v>28</v>
      </c>
      <c r="C42" s="29">
        <v>25754</v>
      </c>
      <c r="D42" s="29">
        <v>635</v>
      </c>
      <c r="E42" s="29">
        <v>662</v>
      </c>
      <c r="F42" s="29">
        <v>6</v>
      </c>
      <c r="G42" s="29">
        <v>25092</v>
      </c>
      <c r="H42" s="29">
        <v>629</v>
      </c>
      <c r="I42" s="30">
        <v>485131</v>
      </c>
      <c r="J42" s="29">
        <v>12863</v>
      </c>
      <c r="K42" s="31">
        <v>472268</v>
      </c>
      <c r="L42" s="30">
        <v>4943349</v>
      </c>
      <c r="M42" s="29">
        <v>53654</v>
      </c>
      <c r="N42" s="31">
        <v>4889695</v>
      </c>
      <c r="O42" s="49">
        <f t="shared" si="0"/>
        <v>10190</v>
      </c>
      <c r="P42" s="29">
        <f t="shared" si="0"/>
        <v>4171</v>
      </c>
      <c r="Q42" s="31">
        <f t="shared" si="0"/>
        <v>10354</v>
      </c>
    </row>
    <row r="43" spans="1:17" ht="18.75" customHeight="1" x14ac:dyDescent="0.15">
      <c r="A43" s="28"/>
      <c r="B43" s="12" t="s">
        <v>29</v>
      </c>
      <c r="C43" s="29">
        <v>34</v>
      </c>
      <c r="D43" s="29">
        <v>0</v>
      </c>
      <c r="E43" s="29">
        <v>2</v>
      </c>
      <c r="F43" s="29">
        <v>0</v>
      </c>
      <c r="G43" s="29">
        <v>32</v>
      </c>
      <c r="H43" s="29">
        <v>0</v>
      </c>
      <c r="I43" s="30">
        <v>1011</v>
      </c>
      <c r="J43" s="29">
        <v>62</v>
      </c>
      <c r="K43" s="31">
        <v>949</v>
      </c>
      <c r="L43" s="30">
        <v>9175</v>
      </c>
      <c r="M43" s="29">
        <v>46</v>
      </c>
      <c r="N43" s="31">
        <v>9129</v>
      </c>
      <c r="O43" s="49">
        <f t="shared" si="0"/>
        <v>9075</v>
      </c>
      <c r="P43" s="29">
        <f t="shared" si="0"/>
        <v>742</v>
      </c>
      <c r="Q43" s="31">
        <f t="shared" si="0"/>
        <v>9620</v>
      </c>
    </row>
    <row r="44" spans="1:17" ht="18.75" customHeight="1" x14ac:dyDescent="0.15">
      <c r="A44" s="18"/>
      <c r="B44" s="46" t="s">
        <v>30</v>
      </c>
      <c r="C44" s="42">
        <v>88719</v>
      </c>
      <c r="D44" s="42">
        <v>3485</v>
      </c>
      <c r="E44" s="42">
        <v>2391</v>
      </c>
      <c r="F44" s="42">
        <v>20</v>
      </c>
      <c r="G44" s="42">
        <v>86328</v>
      </c>
      <c r="H44" s="42">
        <v>3465</v>
      </c>
      <c r="I44" s="43">
        <v>6539550</v>
      </c>
      <c r="J44" s="42">
        <v>62572</v>
      </c>
      <c r="K44" s="44">
        <v>6476978</v>
      </c>
      <c r="L44" s="34">
        <v>185707426</v>
      </c>
      <c r="M44" s="33">
        <v>230962</v>
      </c>
      <c r="N44" s="35">
        <v>185476464</v>
      </c>
      <c r="O44" s="49">
        <f t="shared" si="0"/>
        <v>28398</v>
      </c>
      <c r="P44" s="29">
        <f t="shared" si="0"/>
        <v>3691</v>
      </c>
      <c r="Q44" s="35">
        <f t="shared" si="0"/>
        <v>28636</v>
      </c>
    </row>
    <row r="45" spans="1:17" ht="18.75" customHeight="1" x14ac:dyDescent="0.15">
      <c r="A45" s="28"/>
      <c r="B45" s="48" t="s">
        <v>22</v>
      </c>
      <c r="C45" s="37">
        <v>6954</v>
      </c>
      <c r="D45" s="37">
        <v>448</v>
      </c>
      <c r="E45" s="37">
        <v>2</v>
      </c>
      <c r="F45" s="37">
        <v>0</v>
      </c>
      <c r="G45" s="37">
        <v>6952</v>
      </c>
      <c r="H45" s="37">
        <v>448</v>
      </c>
      <c r="I45" s="38">
        <v>19502697</v>
      </c>
      <c r="J45" s="37">
        <v>222</v>
      </c>
      <c r="K45" s="39">
        <v>19502475</v>
      </c>
      <c r="L45" s="38">
        <v>1415594512</v>
      </c>
      <c r="M45" s="37">
        <v>3965</v>
      </c>
      <c r="N45" s="39">
        <v>1415590547</v>
      </c>
      <c r="O45" s="51">
        <f>IF(I45=0," ",ROUND(L45*1000/I45,0))</f>
        <v>72585</v>
      </c>
      <c r="P45" s="58">
        <f t="shared" si="0"/>
        <v>17860</v>
      </c>
      <c r="Q45" s="61">
        <f t="shared" si="0"/>
        <v>72585</v>
      </c>
    </row>
    <row r="46" spans="1:17" ht="18.75" customHeight="1" x14ac:dyDescent="0.15">
      <c r="A46" s="28"/>
      <c r="B46" s="12" t="s">
        <v>24</v>
      </c>
      <c r="C46" s="29">
        <v>98807</v>
      </c>
      <c r="D46" s="29">
        <v>7112</v>
      </c>
      <c r="E46" s="29">
        <v>112</v>
      </c>
      <c r="F46" s="29">
        <v>1</v>
      </c>
      <c r="G46" s="29">
        <v>98695</v>
      </c>
      <c r="H46" s="29">
        <v>7111</v>
      </c>
      <c r="I46" s="32">
        <v>64605432</v>
      </c>
      <c r="J46" s="29">
        <v>3138</v>
      </c>
      <c r="K46" s="31">
        <v>64602294</v>
      </c>
      <c r="L46" s="32">
        <v>4188071536</v>
      </c>
      <c r="M46" s="29">
        <v>74108</v>
      </c>
      <c r="N46" s="31">
        <v>4187997428</v>
      </c>
      <c r="O46" s="49">
        <f t="shared" si="0"/>
        <v>64825</v>
      </c>
      <c r="P46" s="59">
        <f t="shared" si="0"/>
        <v>23616</v>
      </c>
      <c r="Q46" s="62">
        <f t="shared" si="0"/>
        <v>64827</v>
      </c>
    </row>
    <row r="47" spans="1:17" ht="18.75" customHeight="1" x14ac:dyDescent="0.15">
      <c r="A47" s="28"/>
      <c r="B47" s="12" t="s">
        <v>25</v>
      </c>
      <c r="C47" s="29">
        <v>157540</v>
      </c>
      <c r="D47" s="29">
        <v>13864</v>
      </c>
      <c r="E47" s="29">
        <v>496</v>
      </c>
      <c r="F47" s="29">
        <v>4</v>
      </c>
      <c r="G47" s="29">
        <v>157044</v>
      </c>
      <c r="H47" s="29">
        <v>13860</v>
      </c>
      <c r="I47" s="32">
        <v>75399880</v>
      </c>
      <c r="J47" s="29">
        <v>28508</v>
      </c>
      <c r="K47" s="31">
        <v>75371372</v>
      </c>
      <c r="L47" s="32">
        <v>2710475587</v>
      </c>
      <c r="M47" s="29">
        <v>209588</v>
      </c>
      <c r="N47" s="31">
        <v>2710265999</v>
      </c>
      <c r="O47" s="49">
        <f t="shared" si="0"/>
        <v>35948</v>
      </c>
      <c r="P47" s="59">
        <f t="shared" si="0"/>
        <v>7352</v>
      </c>
      <c r="Q47" s="62">
        <f t="shared" si="0"/>
        <v>35959</v>
      </c>
    </row>
    <row r="48" spans="1:17" ht="18.75" customHeight="1" x14ac:dyDescent="0.15">
      <c r="A48" s="28" t="s">
        <v>49</v>
      </c>
      <c r="B48" s="12" t="s">
        <v>27</v>
      </c>
      <c r="C48" s="29">
        <v>201239</v>
      </c>
      <c r="D48" s="29">
        <v>3696</v>
      </c>
      <c r="E48" s="29">
        <v>3023</v>
      </c>
      <c r="F48" s="29">
        <v>35</v>
      </c>
      <c r="G48" s="29">
        <v>198216</v>
      </c>
      <c r="H48" s="29">
        <v>3661</v>
      </c>
      <c r="I48" s="32">
        <v>24754638</v>
      </c>
      <c r="J48" s="29">
        <v>88024</v>
      </c>
      <c r="K48" s="31">
        <v>24666614</v>
      </c>
      <c r="L48" s="32">
        <v>682227013</v>
      </c>
      <c r="M48" s="29">
        <v>304216</v>
      </c>
      <c r="N48" s="31">
        <v>681922797</v>
      </c>
      <c r="O48" s="49">
        <f t="shared" si="0"/>
        <v>27560</v>
      </c>
      <c r="P48" s="59">
        <f t="shared" si="0"/>
        <v>3456</v>
      </c>
      <c r="Q48" s="62">
        <f t="shared" si="0"/>
        <v>27646</v>
      </c>
    </row>
    <row r="49" spans="1:17" ht="18.75" customHeight="1" x14ac:dyDescent="0.15">
      <c r="A49" s="28"/>
      <c r="B49" s="12" t="s">
        <v>28</v>
      </c>
      <c r="C49" s="29">
        <v>55168</v>
      </c>
      <c r="D49" s="29">
        <v>1491</v>
      </c>
      <c r="E49" s="29">
        <v>1376</v>
      </c>
      <c r="F49" s="29">
        <v>18</v>
      </c>
      <c r="G49" s="29">
        <v>53792</v>
      </c>
      <c r="H49" s="29">
        <v>1473</v>
      </c>
      <c r="I49" s="32">
        <v>1831652</v>
      </c>
      <c r="J49" s="29">
        <v>28177</v>
      </c>
      <c r="K49" s="31">
        <v>1803475</v>
      </c>
      <c r="L49" s="32">
        <v>21047720</v>
      </c>
      <c r="M49" s="29">
        <v>120344</v>
      </c>
      <c r="N49" s="31">
        <v>20927376</v>
      </c>
      <c r="O49" s="49">
        <f t="shared" si="0"/>
        <v>11491</v>
      </c>
      <c r="P49" s="59">
        <f t="shared" si="0"/>
        <v>4271</v>
      </c>
      <c r="Q49" s="62">
        <f t="shared" si="0"/>
        <v>11604</v>
      </c>
    </row>
    <row r="50" spans="1:17" ht="18.75" customHeight="1" x14ac:dyDescent="0.15">
      <c r="A50" s="28"/>
      <c r="B50" s="12" t="s">
        <v>29</v>
      </c>
      <c r="C50" s="29">
        <v>59</v>
      </c>
      <c r="D50" s="29">
        <v>0</v>
      </c>
      <c r="E50" s="29">
        <v>2</v>
      </c>
      <c r="F50" s="29">
        <v>0</v>
      </c>
      <c r="G50" s="29">
        <v>57</v>
      </c>
      <c r="H50" s="29">
        <v>0</v>
      </c>
      <c r="I50" s="32">
        <v>2692</v>
      </c>
      <c r="J50" s="29">
        <v>62</v>
      </c>
      <c r="K50" s="31">
        <v>2630</v>
      </c>
      <c r="L50" s="32">
        <v>37094</v>
      </c>
      <c r="M50" s="29">
        <v>46</v>
      </c>
      <c r="N50" s="31">
        <v>37048</v>
      </c>
      <c r="O50" s="49">
        <f t="shared" si="0"/>
        <v>13779</v>
      </c>
      <c r="P50" s="59">
        <f t="shared" si="0"/>
        <v>742</v>
      </c>
      <c r="Q50" s="62">
        <f t="shared" si="0"/>
        <v>14087</v>
      </c>
    </row>
    <row r="51" spans="1:17" ht="18.75" customHeight="1" x14ac:dyDescent="0.15">
      <c r="A51" s="40"/>
      <c r="B51" s="41" t="s">
        <v>30</v>
      </c>
      <c r="C51" s="42">
        <v>519767</v>
      </c>
      <c r="D51" s="42">
        <v>26611</v>
      </c>
      <c r="E51" s="42">
        <v>5011</v>
      </c>
      <c r="F51" s="42">
        <v>58</v>
      </c>
      <c r="G51" s="42">
        <v>514756</v>
      </c>
      <c r="H51" s="42">
        <v>26553</v>
      </c>
      <c r="I51" s="57">
        <v>186096991</v>
      </c>
      <c r="J51" s="42">
        <v>148131</v>
      </c>
      <c r="K51" s="44">
        <v>185948860</v>
      </c>
      <c r="L51" s="43">
        <v>9017453462</v>
      </c>
      <c r="M51" s="42">
        <v>712267</v>
      </c>
      <c r="N51" s="44">
        <v>9016741195</v>
      </c>
      <c r="O51" s="52">
        <f t="shared" si="0"/>
        <v>48456</v>
      </c>
      <c r="P51" s="60">
        <f t="shared" si="0"/>
        <v>4808</v>
      </c>
      <c r="Q51" s="63">
        <f t="shared" si="0"/>
        <v>48490</v>
      </c>
    </row>
    <row r="52" spans="1:17" ht="18.75" customHeight="1" x14ac:dyDescent="0.15">
      <c r="A52" s="2" t="s">
        <v>9</v>
      </c>
      <c r="B52" s="2" t="s">
        <v>12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8.75" customHeight="1" x14ac:dyDescent="0.15">
      <c r="A53" s="2"/>
      <c r="B53" s="2" t="s">
        <v>10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8.75" customHeight="1" x14ac:dyDescent="0.15">
      <c r="A54" s="2"/>
      <c r="B54" s="2" t="s">
        <v>54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8.75" customHeight="1" x14ac:dyDescent="0.15">
      <c r="A55" s="2"/>
      <c r="B55" s="2" t="s">
        <v>11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8.75" customHeight="1" x14ac:dyDescent="0.15">
      <c r="B56" s="2" t="s">
        <v>42</v>
      </c>
    </row>
  </sheetData>
  <mergeCells count="14">
    <mergeCell ref="O4:Q4"/>
    <mergeCell ref="C5:D6"/>
    <mergeCell ref="E5:F5"/>
    <mergeCell ref="G5:H5"/>
    <mergeCell ref="E6:F6"/>
    <mergeCell ref="G6:H6"/>
    <mergeCell ref="I6:I7"/>
    <mergeCell ref="L6:L7"/>
    <mergeCell ref="C7:C9"/>
    <mergeCell ref="E7:E9"/>
    <mergeCell ref="G7:G9"/>
    <mergeCell ref="C4:H4"/>
    <mergeCell ref="I4:K4"/>
    <mergeCell ref="L4:N4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153" orientation="portrait" useFirstPageNumber="1" r:id="rId1"/>
  <headerFooter alignWithMargins="0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view="pageBreakPreview" zoomScaleNormal="55" zoomScaleSheetLayoutView="100" workbookViewId="0">
      <pane xSplit="3" ySplit="7" topLeftCell="D56" activePane="bottomRight" state="frozenSplit"/>
      <selection pane="topRight" activeCell="C1" sqref="C1"/>
      <selection pane="bottomLeft" activeCell="A7" sqref="A7"/>
      <selection pane="bottomRight" activeCell="J82" sqref="J82"/>
    </sheetView>
  </sheetViews>
  <sheetFormatPr defaultRowHeight="12.75" customHeight="1" x14ac:dyDescent="0.15"/>
  <cols>
    <col min="1" max="1" width="1.375" style="67" customWidth="1"/>
    <col min="2" max="2" width="8.375" style="67" customWidth="1"/>
    <col min="3" max="3" width="1.375" style="67" customWidth="1"/>
    <col min="4" max="9" width="10.25" style="67" customWidth="1"/>
    <col min="10" max="15" width="13.625" style="67" customWidth="1"/>
    <col min="16" max="18" width="10.5" style="67" customWidth="1"/>
  </cols>
  <sheetData>
    <row r="1" spans="1:18" ht="12.75" customHeight="1" x14ac:dyDescent="0.15">
      <c r="A1" s="128"/>
      <c r="B1" s="128"/>
      <c r="C1" s="128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18" ht="12.75" customHeight="1" x14ac:dyDescent="0.15">
      <c r="A2" s="126"/>
      <c r="B2" s="127" t="s">
        <v>136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12.75" customHeight="1" x14ac:dyDescent="0.1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1:18" ht="12.75" customHeight="1" x14ac:dyDescent="0.15">
      <c r="A4" s="125"/>
      <c r="B4" s="153" t="s">
        <v>135</v>
      </c>
      <c r="C4" s="124"/>
      <c r="D4" s="146" t="s">
        <v>134</v>
      </c>
      <c r="E4" s="147"/>
      <c r="F4" s="147"/>
      <c r="G4" s="147"/>
      <c r="H4" s="147"/>
      <c r="I4" s="156"/>
      <c r="J4" s="146" t="s">
        <v>133</v>
      </c>
      <c r="K4" s="157"/>
      <c r="L4" s="158"/>
      <c r="M4" s="146" t="s">
        <v>132</v>
      </c>
      <c r="N4" s="147"/>
      <c r="O4" s="147"/>
      <c r="P4" s="146" t="s">
        <v>131</v>
      </c>
      <c r="Q4" s="147"/>
      <c r="R4" s="148"/>
    </row>
    <row r="5" spans="1:18" ht="12.75" customHeight="1" x14ac:dyDescent="0.15">
      <c r="A5" s="120"/>
      <c r="B5" s="154"/>
      <c r="C5" s="119"/>
      <c r="D5" s="149" t="s">
        <v>130</v>
      </c>
      <c r="E5" s="150"/>
      <c r="F5" s="149" t="s">
        <v>129</v>
      </c>
      <c r="G5" s="150"/>
      <c r="H5" s="149" t="s">
        <v>128</v>
      </c>
      <c r="I5" s="150"/>
      <c r="J5" s="117"/>
      <c r="K5" s="117" t="s">
        <v>127</v>
      </c>
      <c r="L5" s="123" t="s">
        <v>127</v>
      </c>
      <c r="M5" s="122"/>
      <c r="N5" s="117" t="s">
        <v>127</v>
      </c>
      <c r="O5" s="117" t="s">
        <v>127</v>
      </c>
      <c r="P5" s="122"/>
      <c r="Q5" s="122"/>
      <c r="R5" s="121"/>
    </row>
    <row r="6" spans="1:18" ht="12.75" customHeight="1" x14ac:dyDescent="0.15">
      <c r="A6" s="120"/>
      <c r="B6" s="154"/>
      <c r="C6" s="119"/>
      <c r="D6" s="151" t="s">
        <v>126</v>
      </c>
      <c r="E6" s="117" t="s">
        <v>125</v>
      </c>
      <c r="F6" s="151" t="s">
        <v>126</v>
      </c>
      <c r="G6" s="117" t="s">
        <v>125</v>
      </c>
      <c r="H6" s="151" t="s">
        <v>126</v>
      </c>
      <c r="I6" s="117" t="s">
        <v>125</v>
      </c>
      <c r="J6" s="117" t="s">
        <v>124</v>
      </c>
      <c r="K6" s="117" t="s">
        <v>122</v>
      </c>
      <c r="L6" s="118" t="s">
        <v>121</v>
      </c>
      <c r="M6" s="117" t="s">
        <v>123</v>
      </c>
      <c r="N6" s="117" t="s">
        <v>122</v>
      </c>
      <c r="O6" s="117" t="s">
        <v>121</v>
      </c>
      <c r="P6" s="116" t="s">
        <v>0</v>
      </c>
      <c r="Q6" s="116" t="s">
        <v>1</v>
      </c>
      <c r="R6" s="116" t="s">
        <v>2</v>
      </c>
    </row>
    <row r="7" spans="1:18" ht="12.75" customHeight="1" x14ac:dyDescent="0.15">
      <c r="A7" s="115"/>
      <c r="B7" s="155"/>
      <c r="C7" s="114"/>
      <c r="D7" s="152"/>
      <c r="E7" s="113" t="s">
        <v>120</v>
      </c>
      <c r="F7" s="152"/>
      <c r="G7" s="113" t="s">
        <v>120</v>
      </c>
      <c r="H7" s="152"/>
      <c r="I7" s="113" t="s">
        <v>120</v>
      </c>
      <c r="J7" s="112" t="s">
        <v>3</v>
      </c>
      <c r="K7" s="112" t="s">
        <v>4</v>
      </c>
      <c r="L7" s="112" t="s">
        <v>5</v>
      </c>
      <c r="M7" s="112" t="s">
        <v>6</v>
      </c>
      <c r="N7" s="112" t="s">
        <v>7</v>
      </c>
      <c r="O7" s="112" t="s">
        <v>8</v>
      </c>
      <c r="P7" s="111"/>
      <c r="Q7" s="111"/>
      <c r="R7" s="110"/>
    </row>
    <row r="8" spans="1:18" ht="12.75" customHeight="1" x14ac:dyDescent="0.15">
      <c r="A8" s="109"/>
      <c r="B8" s="108" t="s">
        <v>119</v>
      </c>
      <c r="C8" s="107"/>
      <c r="D8" s="106">
        <v>108343</v>
      </c>
      <c r="E8" s="106">
        <v>8407</v>
      </c>
      <c r="F8" s="106">
        <v>795</v>
      </c>
      <c r="G8" s="106">
        <v>19</v>
      </c>
      <c r="H8" s="106">
        <v>107548</v>
      </c>
      <c r="I8" s="106">
        <v>8388</v>
      </c>
      <c r="J8" s="106">
        <v>39991553</v>
      </c>
      <c r="K8" s="106">
        <v>16051</v>
      </c>
      <c r="L8" s="106">
        <v>39975502</v>
      </c>
      <c r="M8" s="106">
        <v>1867837257</v>
      </c>
      <c r="N8" s="106">
        <v>79123</v>
      </c>
      <c r="O8" s="106">
        <v>1867758134</v>
      </c>
      <c r="P8" s="106">
        <f t="shared" ref="P8:P39" si="0">IF(J8=0," ",ROUND(M8*1000/J8,0))</f>
        <v>46706</v>
      </c>
      <c r="Q8" s="106">
        <f t="shared" ref="Q8:Q39" si="1">IF(K8=0," ",ROUND(N8*1000/K8,0))</f>
        <v>4929</v>
      </c>
      <c r="R8" s="106">
        <f t="shared" ref="R8:R39" si="2">IF(L8=0," ",ROUND(O8*1000/L8,0))</f>
        <v>46723</v>
      </c>
    </row>
    <row r="9" spans="1:18" ht="12.75" customHeight="1" x14ac:dyDescent="0.15">
      <c r="A9" s="94"/>
      <c r="B9" s="93" t="s">
        <v>118</v>
      </c>
      <c r="C9" s="92"/>
      <c r="D9" s="91">
        <v>103639</v>
      </c>
      <c r="E9" s="91">
        <v>2590</v>
      </c>
      <c r="F9" s="91">
        <v>294</v>
      </c>
      <c r="G9" s="91">
        <v>0</v>
      </c>
      <c r="H9" s="91">
        <v>103345</v>
      </c>
      <c r="I9" s="91">
        <v>2590</v>
      </c>
      <c r="J9" s="91">
        <v>64008486</v>
      </c>
      <c r="K9" s="91">
        <v>6664</v>
      </c>
      <c r="L9" s="91">
        <v>64001822</v>
      </c>
      <c r="M9" s="91">
        <v>4169412902</v>
      </c>
      <c r="N9" s="91">
        <v>31526</v>
      </c>
      <c r="O9" s="91">
        <v>4169381376</v>
      </c>
      <c r="P9" s="91">
        <f t="shared" si="0"/>
        <v>65138</v>
      </c>
      <c r="Q9" s="91">
        <f t="shared" si="1"/>
        <v>4731</v>
      </c>
      <c r="R9" s="91">
        <f t="shared" si="2"/>
        <v>65145</v>
      </c>
    </row>
    <row r="10" spans="1:18" ht="12.75" customHeight="1" x14ac:dyDescent="0.15">
      <c r="A10" s="94"/>
      <c r="B10" s="93" t="s">
        <v>117</v>
      </c>
      <c r="C10" s="92"/>
      <c r="D10" s="91">
        <v>12072</v>
      </c>
      <c r="E10" s="91">
        <v>2097</v>
      </c>
      <c r="F10" s="91">
        <v>271</v>
      </c>
      <c r="G10" s="91">
        <v>6</v>
      </c>
      <c r="H10" s="91">
        <v>11801</v>
      </c>
      <c r="I10" s="91">
        <v>2091</v>
      </c>
      <c r="J10" s="91">
        <v>3615214</v>
      </c>
      <c r="K10" s="91">
        <v>7167</v>
      </c>
      <c r="L10" s="91">
        <v>3608047</v>
      </c>
      <c r="M10" s="91">
        <v>132445091</v>
      </c>
      <c r="N10" s="91">
        <v>25603</v>
      </c>
      <c r="O10" s="91">
        <v>132419488</v>
      </c>
      <c r="P10" s="91">
        <f t="shared" si="0"/>
        <v>36635</v>
      </c>
      <c r="Q10" s="91">
        <f t="shared" si="1"/>
        <v>3572</v>
      </c>
      <c r="R10" s="91">
        <f t="shared" si="2"/>
        <v>36701</v>
      </c>
    </row>
    <row r="11" spans="1:18" ht="12.75" customHeight="1" x14ac:dyDescent="0.15">
      <c r="A11" s="94"/>
      <c r="B11" s="93" t="s">
        <v>116</v>
      </c>
      <c r="C11" s="92"/>
      <c r="D11" s="91">
        <v>38365</v>
      </c>
      <c r="E11" s="91">
        <v>6298</v>
      </c>
      <c r="F11" s="91">
        <v>610</v>
      </c>
      <c r="G11" s="91">
        <v>14</v>
      </c>
      <c r="H11" s="91">
        <v>37755</v>
      </c>
      <c r="I11" s="91">
        <v>6284</v>
      </c>
      <c r="J11" s="91">
        <v>11252685</v>
      </c>
      <c r="K11" s="91">
        <v>20882</v>
      </c>
      <c r="L11" s="91">
        <v>11231803</v>
      </c>
      <c r="M11" s="91">
        <v>436236880</v>
      </c>
      <c r="N11" s="91">
        <v>68368</v>
      </c>
      <c r="O11" s="91">
        <v>436168512</v>
      </c>
      <c r="P11" s="91">
        <f t="shared" si="0"/>
        <v>38767</v>
      </c>
      <c r="Q11" s="91">
        <f t="shared" si="1"/>
        <v>3274</v>
      </c>
      <c r="R11" s="91">
        <f t="shared" si="2"/>
        <v>38833</v>
      </c>
    </row>
    <row r="12" spans="1:18" ht="12.75" customHeight="1" x14ac:dyDescent="0.15">
      <c r="A12" s="102"/>
      <c r="B12" s="101" t="s">
        <v>115</v>
      </c>
      <c r="C12" s="100"/>
      <c r="D12" s="99">
        <v>7555</v>
      </c>
      <c r="E12" s="99">
        <v>16</v>
      </c>
      <c r="F12" s="99">
        <v>30</v>
      </c>
      <c r="G12" s="99">
        <v>0</v>
      </c>
      <c r="H12" s="99">
        <v>7525</v>
      </c>
      <c r="I12" s="99">
        <v>16</v>
      </c>
      <c r="J12" s="99">
        <v>1875743</v>
      </c>
      <c r="K12" s="99">
        <v>695</v>
      </c>
      <c r="L12" s="99">
        <v>1875048</v>
      </c>
      <c r="M12" s="99">
        <v>62562050</v>
      </c>
      <c r="N12" s="99">
        <v>2736</v>
      </c>
      <c r="O12" s="99">
        <v>62559314</v>
      </c>
      <c r="P12" s="99">
        <f t="shared" si="0"/>
        <v>33353</v>
      </c>
      <c r="Q12" s="99">
        <f t="shared" si="1"/>
        <v>3937</v>
      </c>
      <c r="R12" s="99">
        <f t="shared" si="2"/>
        <v>33364</v>
      </c>
    </row>
    <row r="13" spans="1:18" ht="12.75" customHeight="1" x14ac:dyDescent="0.15">
      <c r="A13" s="94"/>
      <c r="B13" s="93" t="s">
        <v>114</v>
      </c>
      <c r="C13" s="92"/>
      <c r="D13" s="91">
        <v>14017</v>
      </c>
      <c r="E13" s="91">
        <v>75</v>
      </c>
      <c r="F13" s="91">
        <v>144</v>
      </c>
      <c r="G13" s="91">
        <v>0</v>
      </c>
      <c r="H13" s="91">
        <v>13873</v>
      </c>
      <c r="I13" s="91">
        <v>75</v>
      </c>
      <c r="J13" s="91">
        <v>3908074</v>
      </c>
      <c r="K13" s="91">
        <v>4929</v>
      </c>
      <c r="L13" s="91">
        <v>3903145</v>
      </c>
      <c r="M13" s="91">
        <v>142428782</v>
      </c>
      <c r="N13" s="91">
        <v>15514</v>
      </c>
      <c r="O13" s="91">
        <v>142413268</v>
      </c>
      <c r="P13" s="91">
        <f t="shared" si="0"/>
        <v>36445</v>
      </c>
      <c r="Q13" s="91">
        <f t="shared" si="1"/>
        <v>3147</v>
      </c>
      <c r="R13" s="91">
        <f t="shared" si="2"/>
        <v>36487</v>
      </c>
    </row>
    <row r="14" spans="1:18" ht="12.75" customHeight="1" x14ac:dyDescent="0.15">
      <c r="A14" s="94"/>
      <c r="B14" s="93" t="s">
        <v>113</v>
      </c>
      <c r="C14" s="92"/>
      <c r="D14" s="91">
        <v>6109</v>
      </c>
      <c r="E14" s="91">
        <v>192</v>
      </c>
      <c r="F14" s="91">
        <v>56</v>
      </c>
      <c r="G14" s="91">
        <v>0</v>
      </c>
      <c r="H14" s="91">
        <v>6053</v>
      </c>
      <c r="I14" s="91">
        <v>192</v>
      </c>
      <c r="J14" s="91">
        <v>1679920</v>
      </c>
      <c r="K14" s="91">
        <v>1494</v>
      </c>
      <c r="L14" s="91">
        <v>1678426</v>
      </c>
      <c r="M14" s="91">
        <v>46863447</v>
      </c>
      <c r="N14" s="91">
        <v>7081</v>
      </c>
      <c r="O14" s="91">
        <v>46856366</v>
      </c>
      <c r="P14" s="91">
        <f t="shared" si="0"/>
        <v>27896</v>
      </c>
      <c r="Q14" s="91">
        <f t="shared" si="1"/>
        <v>4740</v>
      </c>
      <c r="R14" s="91">
        <f t="shared" si="2"/>
        <v>27917</v>
      </c>
    </row>
    <row r="15" spans="1:18" ht="12.75" customHeight="1" x14ac:dyDescent="0.15">
      <c r="A15" s="94"/>
      <c r="B15" s="93" t="s">
        <v>112</v>
      </c>
      <c r="C15" s="92"/>
      <c r="D15" s="91">
        <v>9483</v>
      </c>
      <c r="E15" s="91">
        <v>0</v>
      </c>
      <c r="F15" s="91">
        <v>147</v>
      </c>
      <c r="G15" s="91">
        <v>0</v>
      </c>
      <c r="H15" s="91">
        <v>9336</v>
      </c>
      <c r="I15" s="91">
        <v>0</v>
      </c>
      <c r="J15" s="91">
        <v>1986475</v>
      </c>
      <c r="K15" s="91">
        <v>4702</v>
      </c>
      <c r="L15" s="91">
        <v>1981773</v>
      </c>
      <c r="M15" s="91">
        <v>57976589</v>
      </c>
      <c r="N15" s="91">
        <v>17588</v>
      </c>
      <c r="O15" s="91">
        <v>57959001</v>
      </c>
      <c r="P15" s="91">
        <f t="shared" si="0"/>
        <v>29186</v>
      </c>
      <c r="Q15" s="91">
        <f t="shared" si="1"/>
        <v>3741</v>
      </c>
      <c r="R15" s="91">
        <f t="shared" si="2"/>
        <v>29246</v>
      </c>
    </row>
    <row r="16" spans="1:18" ht="12.75" customHeight="1" x14ac:dyDescent="0.15">
      <c r="A16" s="94"/>
      <c r="B16" s="93" t="s">
        <v>111</v>
      </c>
      <c r="C16" s="92"/>
      <c r="D16" s="91">
        <v>9320</v>
      </c>
      <c r="E16" s="91">
        <v>76</v>
      </c>
      <c r="F16" s="91">
        <v>239</v>
      </c>
      <c r="G16" s="91">
        <v>0</v>
      </c>
      <c r="H16" s="91">
        <v>9081</v>
      </c>
      <c r="I16" s="91">
        <v>76</v>
      </c>
      <c r="J16" s="91">
        <v>1979470</v>
      </c>
      <c r="K16" s="91">
        <v>7861</v>
      </c>
      <c r="L16" s="91">
        <v>1971609</v>
      </c>
      <c r="M16" s="91">
        <v>52218681</v>
      </c>
      <c r="N16" s="91">
        <v>25505</v>
      </c>
      <c r="O16" s="91">
        <v>52193176</v>
      </c>
      <c r="P16" s="91">
        <f t="shared" si="0"/>
        <v>26380</v>
      </c>
      <c r="Q16" s="91">
        <f t="shared" si="1"/>
        <v>3244</v>
      </c>
      <c r="R16" s="91">
        <f t="shared" si="2"/>
        <v>26472</v>
      </c>
    </row>
    <row r="17" spans="1:18" ht="12.75" customHeight="1" x14ac:dyDescent="0.15">
      <c r="A17" s="102"/>
      <c r="B17" s="101" t="s">
        <v>110</v>
      </c>
      <c r="C17" s="100"/>
      <c r="D17" s="99">
        <v>6840</v>
      </c>
      <c r="E17" s="99">
        <v>185</v>
      </c>
      <c r="F17" s="99">
        <v>117</v>
      </c>
      <c r="G17" s="99">
        <v>0</v>
      </c>
      <c r="H17" s="99">
        <v>6723</v>
      </c>
      <c r="I17" s="99">
        <v>185</v>
      </c>
      <c r="J17" s="99">
        <v>1867018</v>
      </c>
      <c r="K17" s="99">
        <v>3841</v>
      </c>
      <c r="L17" s="99">
        <v>1863177</v>
      </c>
      <c r="M17" s="99">
        <v>57254801</v>
      </c>
      <c r="N17" s="99">
        <v>12446</v>
      </c>
      <c r="O17" s="99">
        <v>57242355</v>
      </c>
      <c r="P17" s="99">
        <f t="shared" si="0"/>
        <v>30666</v>
      </c>
      <c r="Q17" s="99">
        <f t="shared" si="1"/>
        <v>3240</v>
      </c>
      <c r="R17" s="99">
        <f t="shared" si="2"/>
        <v>30723</v>
      </c>
    </row>
    <row r="18" spans="1:18" ht="12.75" customHeight="1" x14ac:dyDescent="0.15">
      <c r="A18" s="94"/>
      <c r="B18" s="93" t="s">
        <v>109</v>
      </c>
      <c r="C18" s="92"/>
      <c r="D18" s="91">
        <v>5739</v>
      </c>
      <c r="E18" s="91">
        <v>874</v>
      </c>
      <c r="F18" s="91">
        <v>92</v>
      </c>
      <c r="G18" s="91">
        <v>5</v>
      </c>
      <c r="H18" s="91">
        <v>5647</v>
      </c>
      <c r="I18" s="91">
        <v>869</v>
      </c>
      <c r="J18" s="91">
        <v>2206267</v>
      </c>
      <c r="K18" s="91">
        <v>2956</v>
      </c>
      <c r="L18" s="91">
        <v>2203311</v>
      </c>
      <c r="M18" s="91">
        <v>43886734</v>
      </c>
      <c r="N18" s="91">
        <v>10756</v>
      </c>
      <c r="O18" s="91">
        <v>43875978</v>
      </c>
      <c r="P18" s="91">
        <f t="shared" si="0"/>
        <v>19892</v>
      </c>
      <c r="Q18" s="91">
        <f t="shared" si="1"/>
        <v>3639</v>
      </c>
      <c r="R18" s="91">
        <f t="shared" si="2"/>
        <v>19914</v>
      </c>
    </row>
    <row r="19" spans="1:18" ht="12.75" customHeight="1" x14ac:dyDescent="0.15">
      <c r="A19" s="94"/>
      <c r="B19" s="93" t="s">
        <v>108</v>
      </c>
      <c r="C19" s="92"/>
      <c r="D19" s="91">
        <v>7542</v>
      </c>
      <c r="E19" s="91">
        <v>0</v>
      </c>
      <c r="F19" s="91">
        <v>85</v>
      </c>
      <c r="G19" s="91">
        <v>0</v>
      </c>
      <c r="H19" s="91">
        <v>7457</v>
      </c>
      <c r="I19" s="91">
        <v>0</v>
      </c>
      <c r="J19" s="91">
        <v>1890233</v>
      </c>
      <c r="K19" s="91">
        <v>2456</v>
      </c>
      <c r="L19" s="91">
        <v>1887777</v>
      </c>
      <c r="M19" s="91">
        <v>71597133</v>
      </c>
      <c r="N19" s="91">
        <v>6895</v>
      </c>
      <c r="O19" s="91">
        <v>71590238</v>
      </c>
      <c r="P19" s="91">
        <f t="shared" si="0"/>
        <v>37877</v>
      </c>
      <c r="Q19" s="91">
        <f t="shared" si="1"/>
        <v>2807</v>
      </c>
      <c r="R19" s="91">
        <f t="shared" si="2"/>
        <v>37923</v>
      </c>
    </row>
    <row r="20" spans="1:18" ht="12.75" customHeight="1" x14ac:dyDescent="0.15">
      <c r="A20" s="94"/>
      <c r="B20" s="93" t="s">
        <v>107</v>
      </c>
      <c r="C20" s="92"/>
      <c r="D20" s="91">
        <v>3974</v>
      </c>
      <c r="E20" s="91">
        <v>0</v>
      </c>
      <c r="F20" s="91">
        <v>79</v>
      </c>
      <c r="G20" s="91">
        <v>0</v>
      </c>
      <c r="H20" s="91">
        <v>3895</v>
      </c>
      <c r="I20" s="91">
        <v>0</v>
      </c>
      <c r="J20" s="91">
        <v>812562</v>
      </c>
      <c r="K20" s="91">
        <v>1874</v>
      </c>
      <c r="L20" s="91">
        <v>810688</v>
      </c>
      <c r="M20" s="91">
        <v>23739502</v>
      </c>
      <c r="N20" s="91">
        <v>7015</v>
      </c>
      <c r="O20" s="91">
        <v>23732487</v>
      </c>
      <c r="P20" s="91">
        <f t="shared" si="0"/>
        <v>29216</v>
      </c>
      <c r="Q20" s="91">
        <f t="shared" si="1"/>
        <v>3743</v>
      </c>
      <c r="R20" s="91">
        <f t="shared" si="2"/>
        <v>29275</v>
      </c>
    </row>
    <row r="21" spans="1:18" ht="12.75" customHeight="1" x14ac:dyDescent="0.15">
      <c r="A21" s="94"/>
      <c r="B21" s="93" t="s">
        <v>106</v>
      </c>
      <c r="C21" s="92"/>
      <c r="D21" s="91">
        <v>4941</v>
      </c>
      <c r="E21" s="91">
        <v>254</v>
      </c>
      <c r="F21" s="91">
        <v>40</v>
      </c>
      <c r="G21" s="91">
        <v>2</v>
      </c>
      <c r="H21" s="91">
        <v>4901</v>
      </c>
      <c r="I21" s="91">
        <v>252</v>
      </c>
      <c r="J21" s="91">
        <v>882184</v>
      </c>
      <c r="K21" s="91">
        <v>696</v>
      </c>
      <c r="L21" s="91">
        <v>881488</v>
      </c>
      <c r="M21" s="91">
        <v>29221789</v>
      </c>
      <c r="N21" s="91">
        <v>4267</v>
      </c>
      <c r="O21" s="91">
        <v>29217522</v>
      </c>
      <c r="P21" s="91">
        <f t="shared" si="0"/>
        <v>33124</v>
      </c>
      <c r="Q21" s="91">
        <f t="shared" si="1"/>
        <v>6131</v>
      </c>
      <c r="R21" s="91">
        <f t="shared" si="2"/>
        <v>33146</v>
      </c>
    </row>
    <row r="22" spans="1:18" ht="12.75" customHeight="1" x14ac:dyDescent="0.15">
      <c r="A22" s="102"/>
      <c r="B22" s="101" t="s">
        <v>105</v>
      </c>
      <c r="C22" s="100"/>
      <c r="D22" s="99">
        <v>6435</v>
      </c>
      <c r="E22" s="99">
        <v>313</v>
      </c>
      <c r="F22" s="99">
        <v>108</v>
      </c>
      <c r="G22" s="99">
        <v>1</v>
      </c>
      <c r="H22" s="99">
        <v>6327</v>
      </c>
      <c r="I22" s="99">
        <v>312</v>
      </c>
      <c r="J22" s="99">
        <v>1495724</v>
      </c>
      <c r="K22" s="99">
        <v>3641</v>
      </c>
      <c r="L22" s="99">
        <v>1492083</v>
      </c>
      <c r="M22" s="99">
        <v>56402081</v>
      </c>
      <c r="N22" s="99">
        <v>10871</v>
      </c>
      <c r="O22" s="99">
        <v>56391210</v>
      </c>
      <c r="P22" s="99">
        <f t="shared" si="0"/>
        <v>37709</v>
      </c>
      <c r="Q22" s="99">
        <f t="shared" si="1"/>
        <v>2986</v>
      </c>
      <c r="R22" s="99">
        <f t="shared" si="2"/>
        <v>37794</v>
      </c>
    </row>
    <row r="23" spans="1:18" ht="12.75" customHeight="1" x14ac:dyDescent="0.15">
      <c r="A23" s="94"/>
      <c r="B23" s="93" t="s">
        <v>104</v>
      </c>
      <c r="C23" s="92"/>
      <c r="D23" s="91">
        <v>9979</v>
      </c>
      <c r="E23" s="91">
        <v>0</v>
      </c>
      <c r="F23" s="91">
        <v>86</v>
      </c>
      <c r="G23" s="91">
        <v>0</v>
      </c>
      <c r="H23" s="91">
        <v>9893</v>
      </c>
      <c r="I23" s="91">
        <v>0</v>
      </c>
      <c r="J23" s="91">
        <v>3191685</v>
      </c>
      <c r="K23" s="91">
        <v>1710</v>
      </c>
      <c r="L23" s="91">
        <v>3189975</v>
      </c>
      <c r="M23" s="91">
        <v>146386240</v>
      </c>
      <c r="N23" s="91">
        <v>7601</v>
      </c>
      <c r="O23" s="91">
        <v>146378639</v>
      </c>
      <c r="P23" s="91">
        <f t="shared" si="0"/>
        <v>45865</v>
      </c>
      <c r="Q23" s="91">
        <f t="shared" si="1"/>
        <v>4445</v>
      </c>
      <c r="R23" s="91">
        <f t="shared" si="2"/>
        <v>45887</v>
      </c>
    </row>
    <row r="24" spans="1:18" ht="12.75" customHeight="1" x14ac:dyDescent="0.15">
      <c r="A24" s="94"/>
      <c r="B24" s="93" t="s">
        <v>103</v>
      </c>
      <c r="C24" s="92"/>
      <c r="D24" s="91">
        <v>7717</v>
      </c>
      <c r="E24" s="91">
        <v>604</v>
      </c>
      <c r="F24" s="91">
        <v>31</v>
      </c>
      <c r="G24" s="91">
        <v>0</v>
      </c>
      <c r="H24" s="91">
        <v>7686</v>
      </c>
      <c r="I24" s="91">
        <v>604</v>
      </c>
      <c r="J24" s="91">
        <v>2673516</v>
      </c>
      <c r="K24" s="91">
        <v>581</v>
      </c>
      <c r="L24" s="91">
        <v>2672935</v>
      </c>
      <c r="M24" s="91">
        <v>141230623</v>
      </c>
      <c r="N24" s="91">
        <v>3342</v>
      </c>
      <c r="O24" s="91">
        <v>141227281</v>
      </c>
      <c r="P24" s="91">
        <f t="shared" si="0"/>
        <v>52826</v>
      </c>
      <c r="Q24" s="91">
        <f t="shared" si="1"/>
        <v>5752</v>
      </c>
      <c r="R24" s="91">
        <f t="shared" si="2"/>
        <v>52836</v>
      </c>
    </row>
    <row r="25" spans="1:18" ht="12.75" customHeight="1" x14ac:dyDescent="0.15">
      <c r="A25" s="94"/>
      <c r="B25" s="93" t="s">
        <v>102</v>
      </c>
      <c r="C25" s="92"/>
      <c r="D25" s="91">
        <v>8423</v>
      </c>
      <c r="E25" s="91">
        <v>910</v>
      </c>
      <c r="F25" s="91">
        <v>21</v>
      </c>
      <c r="G25" s="91">
        <v>1</v>
      </c>
      <c r="H25" s="91">
        <v>8402</v>
      </c>
      <c r="I25" s="91">
        <v>909</v>
      </c>
      <c r="J25" s="91">
        <v>2934066</v>
      </c>
      <c r="K25" s="91">
        <v>384</v>
      </c>
      <c r="L25" s="91">
        <v>2933682</v>
      </c>
      <c r="M25" s="91">
        <v>151557233</v>
      </c>
      <c r="N25" s="91">
        <v>2580</v>
      </c>
      <c r="O25" s="91">
        <v>151554653</v>
      </c>
      <c r="P25" s="91">
        <f t="shared" si="0"/>
        <v>51654</v>
      </c>
      <c r="Q25" s="91">
        <f t="shared" si="1"/>
        <v>6719</v>
      </c>
      <c r="R25" s="91">
        <f t="shared" si="2"/>
        <v>51660</v>
      </c>
    </row>
    <row r="26" spans="1:18" ht="12.75" customHeight="1" x14ac:dyDescent="0.15">
      <c r="A26" s="94"/>
      <c r="B26" s="93" t="s">
        <v>101</v>
      </c>
      <c r="C26" s="92"/>
      <c r="D26" s="91">
        <v>12162</v>
      </c>
      <c r="E26" s="91">
        <v>696</v>
      </c>
      <c r="F26" s="91">
        <v>110</v>
      </c>
      <c r="G26" s="91">
        <v>2</v>
      </c>
      <c r="H26" s="91">
        <v>12052</v>
      </c>
      <c r="I26" s="91">
        <v>694</v>
      </c>
      <c r="J26" s="91">
        <v>2294003</v>
      </c>
      <c r="K26" s="91">
        <v>2205</v>
      </c>
      <c r="L26" s="91">
        <v>2291798</v>
      </c>
      <c r="M26" s="91">
        <v>89356460</v>
      </c>
      <c r="N26" s="91">
        <v>8939</v>
      </c>
      <c r="O26" s="91">
        <v>89347521</v>
      </c>
      <c r="P26" s="91">
        <f t="shared" si="0"/>
        <v>38952</v>
      </c>
      <c r="Q26" s="91">
        <f t="shared" si="1"/>
        <v>4054</v>
      </c>
      <c r="R26" s="91">
        <f t="shared" si="2"/>
        <v>38986</v>
      </c>
    </row>
    <row r="27" spans="1:18" ht="12.75" customHeight="1" x14ac:dyDescent="0.15">
      <c r="A27" s="102"/>
      <c r="B27" s="101" t="s">
        <v>100</v>
      </c>
      <c r="C27" s="100"/>
      <c r="D27" s="99">
        <v>7631</v>
      </c>
      <c r="E27" s="99">
        <v>0</v>
      </c>
      <c r="F27" s="99">
        <v>46</v>
      </c>
      <c r="G27" s="99">
        <v>0</v>
      </c>
      <c r="H27" s="99">
        <v>7585</v>
      </c>
      <c r="I27" s="99">
        <v>0</v>
      </c>
      <c r="J27" s="99">
        <v>1591441</v>
      </c>
      <c r="K27" s="99">
        <v>1405</v>
      </c>
      <c r="L27" s="99">
        <v>1590036</v>
      </c>
      <c r="M27" s="99">
        <v>69378913</v>
      </c>
      <c r="N27" s="99">
        <v>114355</v>
      </c>
      <c r="O27" s="99">
        <v>69264558</v>
      </c>
      <c r="P27" s="99">
        <f t="shared" si="0"/>
        <v>43595</v>
      </c>
      <c r="Q27" s="99">
        <f t="shared" si="1"/>
        <v>81391</v>
      </c>
      <c r="R27" s="99">
        <f t="shared" si="2"/>
        <v>43562</v>
      </c>
    </row>
    <row r="28" spans="1:18" ht="12.75" customHeight="1" x14ac:dyDescent="0.15">
      <c r="A28" s="94"/>
      <c r="B28" s="93" t="s">
        <v>99</v>
      </c>
      <c r="C28" s="92"/>
      <c r="D28" s="91">
        <v>5738</v>
      </c>
      <c r="E28" s="91">
        <v>0</v>
      </c>
      <c r="F28" s="91">
        <v>27</v>
      </c>
      <c r="G28" s="91">
        <v>0</v>
      </c>
      <c r="H28" s="91">
        <v>5711</v>
      </c>
      <c r="I28" s="91">
        <v>0</v>
      </c>
      <c r="J28" s="91">
        <v>1839837</v>
      </c>
      <c r="K28" s="91">
        <v>6131</v>
      </c>
      <c r="L28" s="91">
        <v>1833706</v>
      </c>
      <c r="M28" s="91">
        <v>68521584</v>
      </c>
      <c r="N28" s="91">
        <v>2597</v>
      </c>
      <c r="O28" s="91">
        <v>68518987</v>
      </c>
      <c r="P28" s="91">
        <f t="shared" si="0"/>
        <v>37243</v>
      </c>
      <c r="Q28" s="91">
        <f t="shared" si="1"/>
        <v>424</v>
      </c>
      <c r="R28" s="91">
        <f t="shared" si="2"/>
        <v>37366</v>
      </c>
    </row>
    <row r="29" spans="1:18" ht="12.75" customHeight="1" x14ac:dyDescent="0.15">
      <c r="A29" s="94"/>
      <c r="B29" s="93" t="s">
        <v>98</v>
      </c>
      <c r="C29" s="92"/>
      <c r="D29" s="91">
        <v>4975</v>
      </c>
      <c r="E29" s="91">
        <v>656</v>
      </c>
      <c r="F29" s="91">
        <v>16</v>
      </c>
      <c r="G29" s="91">
        <v>1</v>
      </c>
      <c r="H29" s="91">
        <v>4959</v>
      </c>
      <c r="I29" s="91">
        <v>655</v>
      </c>
      <c r="J29" s="91">
        <v>1293179</v>
      </c>
      <c r="K29" s="91">
        <v>453</v>
      </c>
      <c r="L29" s="91">
        <v>1292726</v>
      </c>
      <c r="M29" s="91">
        <v>63737263</v>
      </c>
      <c r="N29" s="91">
        <v>2283</v>
      </c>
      <c r="O29" s="91">
        <v>63734980</v>
      </c>
      <c r="P29" s="91">
        <f t="shared" si="0"/>
        <v>49287</v>
      </c>
      <c r="Q29" s="91">
        <f t="shared" si="1"/>
        <v>5040</v>
      </c>
      <c r="R29" s="91">
        <f t="shared" si="2"/>
        <v>49303</v>
      </c>
    </row>
    <row r="30" spans="1:18" ht="12.75" customHeight="1" x14ac:dyDescent="0.15">
      <c r="A30" s="94"/>
      <c r="B30" s="93" t="s">
        <v>97</v>
      </c>
      <c r="C30" s="92"/>
      <c r="D30" s="91">
        <v>5180</v>
      </c>
      <c r="E30" s="91">
        <v>0</v>
      </c>
      <c r="F30" s="91">
        <v>112</v>
      </c>
      <c r="G30" s="91">
        <v>0</v>
      </c>
      <c r="H30" s="91">
        <v>5068</v>
      </c>
      <c r="I30" s="91">
        <v>0</v>
      </c>
      <c r="J30" s="91">
        <v>1017693</v>
      </c>
      <c r="K30" s="91">
        <v>4205</v>
      </c>
      <c r="L30" s="91">
        <v>1013488</v>
      </c>
      <c r="M30" s="91">
        <v>24684368</v>
      </c>
      <c r="N30" s="91">
        <v>11740</v>
      </c>
      <c r="O30" s="91">
        <v>24672628</v>
      </c>
      <c r="P30" s="91">
        <f t="shared" si="0"/>
        <v>24255</v>
      </c>
      <c r="Q30" s="91">
        <f t="shared" si="1"/>
        <v>2792</v>
      </c>
      <c r="R30" s="91">
        <f t="shared" si="2"/>
        <v>24344</v>
      </c>
    </row>
    <row r="31" spans="1:18" ht="12.75" customHeight="1" x14ac:dyDescent="0.15">
      <c r="A31" s="105"/>
      <c r="B31" s="93" t="s">
        <v>96</v>
      </c>
      <c r="C31" s="104"/>
      <c r="D31" s="91">
        <v>3442</v>
      </c>
      <c r="E31" s="91">
        <v>22</v>
      </c>
      <c r="F31" s="91">
        <v>52</v>
      </c>
      <c r="G31" s="91">
        <v>0</v>
      </c>
      <c r="H31" s="91">
        <v>3390</v>
      </c>
      <c r="I31" s="91">
        <v>22</v>
      </c>
      <c r="J31" s="91">
        <v>1734331</v>
      </c>
      <c r="K31" s="91">
        <v>1576</v>
      </c>
      <c r="L31" s="91">
        <v>1732755</v>
      </c>
      <c r="M31" s="91">
        <v>59120091</v>
      </c>
      <c r="N31" s="91">
        <v>5289</v>
      </c>
      <c r="O31" s="91">
        <v>59114802</v>
      </c>
      <c r="P31" s="91">
        <f t="shared" si="0"/>
        <v>34088</v>
      </c>
      <c r="Q31" s="91">
        <f t="shared" si="1"/>
        <v>3356</v>
      </c>
      <c r="R31" s="91">
        <f t="shared" si="2"/>
        <v>34116</v>
      </c>
    </row>
    <row r="32" spans="1:18" ht="12.75" customHeight="1" x14ac:dyDescent="0.15">
      <c r="A32" s="102"/>
      <c r="B32" s="101" t="s">
        <v>95</v>
      </c>
      <c r="C32" s="100"/>
      <c r="D32" s="99">
        <v>3821</v>
      </c>
      <c r="E32" s="99">
        <v>39</v>
      </c>
      <c r="F32" s="99">
        <v>68</v>
      </c>
      <c r="G32" s="99">
        <v>0</v>
      </c>
      <c r="H32" s="99">
        <v>3753</v>
      </c>
      <c r="I32" s="99">
        <v>39</v>
      </c>
      <c r="J32" s="99">
        <v>750450</v>
      </c>
      <c r="K32" s="99">
        <v>2045</v>
      </c>
      <c r="L32" s="99">
        <v>748405</v>
      </c>
      <c r="M32" s="99">
        <v>18248460</v>
      </c>
      <c r="N32" s="99">
        <v>6436</v>
      </c>
      <c r="O32" s="99">
        <v>18242024</v>
      </c>
      <c r="P32" s="99">
        <f t="shared" si="0"/>
        <v>24317</v>
      </c>
      <c r="Q32" s="99">
        <f t="shared" si="1"/>
        <v>3147</v>
      </c>
      <c r="R32" s="99">
        <f t="shared" si="2"/>
        <v>24375</v>
      </c>
    </row>
    <row r="33" spans="1:18" ht="12.75" customHeight="1" x14ac:dyDescent="0.15">
      <c r="A33" s="94"/>
      <c r="B33" s="93" t="s">
        <v>94</v>
      </c>
      <c r="C33" s="92"/>
      <c r="D33" s="91">
        <v>10464</v>
      </c>
      <c r="E33" s="91">
        <v>0</v>
      </c>
      <c r="F33" s="91">
        <v>181</v>
      </c>
      <c r="G33" s="91">
        <v>0</v>
      </c>
      <c r="H33" s="91">
        <v>10283</v>
      </c>
      <c r="I33" s="91">
        <v>0</v>
      </c>
      <c r="J33" s="91">
        <v>2591027</v>
      </c>
      <c r="K33" s="91">
        <v>5440</v>
      </c>
      <c r="L33" s="91">
        <v>2585587</v>
      </c>
      <c r="M33" s="91">
        <v>67110944</v>
      </c>
      <c r="N33" s="91">
        <v>18687</v>
      </c>
      <c r="O33" s="91">
        <v>67092257</v>
      </c>
      <c r="P33" s="91">
        <f t="shared" si="0"/>
        <v>25901</v>
      </c>
      <c r="Q33" s="91">
        <f t="shared" si="1"/>
        <v>3435</v>
      </c>
      <c r="R33" s="91">
        <f t="shared" si="2"/>
        <v>25949</v>
      </c>
    </row>
    <row r="34" spans="1:18" ht="12.75" customHeight="1" x14ac:dyDescent="0.15">
      <c r="A34" s="94"/>
      <c r="B34" s="93" t="s">
        <v>93</v>
      </c>
      <c r="C34" s="92"/>
      <c r="D34" s="91">
        <v>7412</v>
      </c>
      <c r="E34" s="91">
        <v>0</v>
      </c>
      <c r="F34" s="91">
        <v>223</v>
      </c>
      <c r="G34" s="91">
        <v>0</v>
      </c>
      <c r="H34" s="91">
        <v>7189</v>
      </c>
      <c r="I34" s="91">
        <v>0</v>
      </c>
      <c r="J34" s="91">
        <v>1076021</v>
      </c>
      <c r="K34" s="91">
        <v>5874</v>
      </c>
      <c r="L34" s="91">
        <v>1070147</v>
      </c>
      <c r="M34" s="91">
        <v>24629922</v>
      </c>
      <c r="N34" s="91">
        <v>22107</v>
      </c>
      <c r="O34" s="91">
        <v>24607815</v>
      </c>
      <c r="P34" s="91">
        <f t="shared" si="0"/>
        <v>22890</v>
      </c>
      <c r="Q34" s="91">
        <f t="shared" si="1"/>
        <v>3764</v>
      </c>
      <c r="R34" s="91">
        <f t="shared" si="2"/>
        <v>22995</v>
      </c>
    </row>
    <row r="35" spans="1:18" s="103" customFormat="1" ht="12.75" customHeight="1" x14ac:dyDescent="0.15">
      <c r="A35" s="94"/>
      <c r="B35" s="93" t="s">
        <v>92</v>
      </c>
      <c r="C35" s="92"/>
      <c r="D35" s="91">
        <v>9046</v>
      </c>
      <c r="E35" s="91">
        <v>261</v>
      </c>
      <c r="F35" s="91">
        <v>95</v>
      </c>
      <c r="G35" s="91">
        <v>0</v>
      </c>
      <c r="H35" s="91">
        <v>8951</v>
      </c>
      <c r="I35" s="91">
        <v>261</v>
      </c>
      <c r="J35" s="91">
        <v>2264882</v>
      </c>
      <c r="K35" s="91">
        <v>2692</v>
      </c>
      <c r="L35" s="91">
        <v>2262190</v>
      </c>
      <c r="M35" s="91">
        <v>95221022</v>
      </c>
      <c r="N35" s="91">
        <v>9987</v>
      </c>
      <c r="O35" s="91">
        <v>95211035</v>
      </c>
      <c r="P35" s="91">
        <f t="shared" si="0"/>
        <v>42042</v>
      </c>
      <c r="Q35" s="91">
        <f t="shared" si="1"/>
        <v>3710</v>
      </c>
      <c r="R35" s="91">
        <f t="shared" si="2"/>
        <v>42088</v>
      </c>
    </row>
    <row r="36" spans="1:18" ht="12.75" customHeight="1" x14ac:dyDescent="0.15">
      <c r="A36" s="94"/>
      <c r="B36" s="93" t="s">
        <v>91</v>
      </c>
      <c r="C36" s="92"/>
      <c r="D36" s="91">
        <v>4718</v>
      </c>
      <c r="E36" s="91">
        <v>18</v>
      </c>
      <c r="F36" s="91">
        <v>26</v>
      </c>
      <c r="G36" s="91">
        <v>0</v>
      </c>
      <c r="H36" s="91">
        <v>4692</v>
      </c>
      <c r="I36" s="91">
        <v>18</v>
      </c>
      <c r="J36" s="91">
        <v>1232086</v>
      </c>
      <c r="K36" s="91">
        <v>575</v>
      </c>
      <c r="L36" s="91">
        <v>1231511</v>
      </c>
      <c r="M36" s="91">
        <v>56226257</v>
      </c>
      <c r="N36" s="91">
        <v>2722</v>
      </c>
      <c r="O36" s="91">
        <v>56223535</v>
      </c>
      <c r="P36" s="91">
        <f t="shared" si="0"/>
        <v>45635</v>
      </c>
      <c r="Q36" s="91">
        <f t="shared" si="1"/>
        <v>4734</v>
      </c>
      <c r="R36" s="91">
        <f t="shared" si="2"/>
        <v>45654</v>
      </c>
    </row>
    <row r="37" spans="1:18" ht="12.75" customHeight="1" x14ac:dyDescent="0.15">
      <c r="A37" s="102"/>
      <c r="B37" s="101" t="s">
        <v>90</v>
      </c>
      <c r="C37" s="100"/>
      <c r="D37" s="99">
        <v>3874</v>
      </c>
      <c r="E37" s="99">
        <v>0</v>
      </c>
      <c r="F37" s="99">
        <v>15</v>
      </c>
      <c r="G37" s="99">
        <v>0</v>
      </c>
      <c r="H37" s="99">
        <v>3859</v>
      </c>
      <c r="I37" s="99">
        <v>0</v>
      </c>
      <c r="J37" s="99">
        <v>1094219</v>
      </c>
      <c r="K37" s="99">
        <v>320</v>
      </c>
      <c r="L37" s="99">
        <v>1093899</v>
      </c>
      <c r="M37" s="99">
        <v>34216096</v>
      </c>
      <c r="N37" s="99">
        <v>1476</v>
      </c>
      <c r="O37" s="99">
        <v>34214620</v>
      </c>
      <c r="P37" s="99">
        <f t="shared" si="0"/>
        <v>31270</v>
      </c>
      <c r="Q37" s="99">
        <f t="shared" si="1"/>
        <v>4613</v>
      </c>
      <c r="R37" s="99">
        <f t="shared" si="2"/>
        <v>31278</v>
      </c>
    </row>
    <row r="38" spans="1:18" ht="12.75" customHeight="1" x14ac:dyDescent="0.15">
      <c r="A38" s="94"/>
      <c r="B38" s="93" t="s">
        <v>89</v>
      </c>
      <c r="C38" s="92"/>
      <c r="D38" s="91">
        <v>4028</v>
      </c>
      <c r="E38" s="91">
        <v>0</v>
      </c>
      <c r="F38" s="91">
        <v>18</v>
      </c>
      <c r="G38" s="91">
        <v>0</v>
      </c>
      <c r="H38" s="91">
        <v>4010</v>
      </c>
      <c r="I38" s="91">
        <v>0</v>
      </c>
      <c r="J38" s="91">
        <v>790187</v>
      </c>
      <c r="K38" s="91">
        <v>352</v>
      </c>
      <c r="L38" s="91">
        <v>789835</v>
      </c>
      <c r="M38" s="91">
        <v>36541078</v>
      </c>
      <c r="N38" s="91">
        <v>1722</v>
      </c>
      <c r="O38" s="91">
        <v>36539356</v>
      </c>
      <c r="P38" s="91">
        <f t="shared" si="0"/>
        <v>46244</v>
      </c>
      <c r="Q38" s="91">
        <f t="shared" si="1"/>
        <v>4892</v>
      </c>
      <c r="R38" s="91">
        <f t="shared" si="2"/>
        <v>46262</v>
      </c>
    </row>
    <row r="39" spans="1:18" ht="12.75" customHeight="1" x14ac:dyDescent="0.15">
      <c r="A39" s="94"/>
      <c r="B39" s="93" t="s">
        <v>88</v>
      </c>
      <c r="C39" s="92"/>
      <c r="D39" s="91">
        <v>4486</v>
      </c>
      <c r="E39" s="91">
        <v>0</v>
      </c>
      <c r="F39" s="91">
        <v>11</v>
      </c>
      <c r="G39" s="91">
        <v>0</v>
      </c>
      <c r="H39" s="91">
        <v>4475</v>
      </c>
      <c r="I39" s="91">
        <v>0</v>
      </c>
      <c r="J39" s="91">
        <v>1576075</v>
      </c>
      <c r="K39" s="91">
        <v>154</v>
      </c>
      <c r="L39" s="91">
        <v>1575921</v>
      </c>
      <c r="M39" s="91">
        <v>75361471</v>
      </c>
      <c r="N39" s="91">
        <v>1313</v>
      </c>
      <c r="O39" s="91">
        <v>75360158</v>
      </c>
      <c r="P39" s="91">
        <f t="shared" si="0"/>
        <v>47816</v>
      </c>
      <c r="Q39" s="91">
        <f t="shared" si="1"/>
        <v>8526</v>
      </c>
      <c r="R39" s="91">
        <f t="shared" si="2"/>
        <v>47820</v>
      </c>
    </row>
    <row r="40" spans="1:18" ht="12.75" customHeight="1" x14ac:dyDescent="0.15">
      <c r="A40" s="94"/>
      <c r="B40" s="93" t="s">
        <v>87</v>
      </c>
      <c r="C40" s="92"/>
      <c r="D40" s="91">
        <v>3260</v>
      </c>
      <c r="E40" s="91">
        <v>0</v>
      </c>
      <c r="F40" s="91">
        <v>12</v>
      </c>
      <c r="G40" s="91">
        <v>0</v>
      </c>
      <c r="H40" s="91">
        <v>3248</v>
      </c>
      <c r="I40" s="91">
        <v>0</v>
      </c>
      <c r="J40" s="91">
        <v>779455</v>
      </c>
      <c r="K40" s="91">
        <v>3671</v>
      </c>
      <c r="L40" s="91">
        <v>775784</v>
      </c>
      <c r="M40" s="91">
        <v>27449082</v>
      </c>
      <c r="N40" s="91">
        <v>980</v>
      </c>
      <c r="O40" s="91">
        <v>27448102</v>
      </c>
      <c r="P40" s="91">
        <f t="shared" ref="P40:P71" si="3">IF(J40=0," ",ROUND(M40*1000/J40,0))</f>
        <v>35216</v>
      </c>
      <c r="Q40" s="91">
        <f t="shared" ref="Q40:Q71" si="4">IF(K40=0," ",ROUND(N40*1000/K40,0))</f>
        <v>267</v>
      </c>
      <c r="R40" s="91">
        <f t="shared" ref="R40:R71" si="5">IF(L40=0," ",ROUND(O40*1000/L40,0))</f>
        <v>35381</v>
      </c>
    </row>
    <row r="41" spans="1:18" ht="12.75" customHeight="1" x14ac:dyDescent="0.15">
      <c r="A41" s="94"/>
      <c r="B41" s="93" t="s">
        <v>86</v>
      </c>
      <c r="C41" s="92"/>
      <c r="D41" s="91">
        <v>3846</v>
      </c>
      <c r="E41" s="91">
        <v>0</v>
      </c>
      <c r="F41" s="91">
        <v>16</v>
      </c>
      <c r="G41" s="91">
        <v>0</v>
      </c>
      <c r="H41" s="91">
        <v>3830</v>
      </c>
      <c r="I41" s="91">
        <v>0</v>
      </c>
      <c r="J41" s="91">
        <v>1474683</v>
      </c>
      <c r="K41" s="91">
        <v>484</v>
      </c>
      <c r="L41" s="91">
        <v>1474199</v>
      </c>
      <c r="M41" s="91">
        <v>64325420</v>
      </c>
      <c r="N41" s="91">
        <v>1731</v>
      </c>
      <c r="O41" s="91">
        <v>64323689</v>
      </c>
      <c r="P41" s="91">
        <f t="shared" si="3"/>
        <v>43620</v>
      </c>
      <c r="Q41" s="91">
        <f t="shared" si="4"/>
        <v>3576</v>
      </c>
      <c r="R41" s="91">
        <f t="shared" si="5"/>
        <v>43633</v>
      </c>
    </row>
    <row r="42" spans="1:18" ht="12.75" customHeight="1" x14ac:dyDescent="0.15">
      <c r="A42" s="102"/>
      <c r="B42" s="101" t="s">
        <v>85</v>
      </c>
      <c r="C42" s="100"/>
      <c r="D42" s="99">
        <v>1127</v>
      </c>
      <c r="E42" s="99">
        <v>0</v>
      </c>
      <c r="F42" s="99">
        <v>7</v>
      </c>
      <c r="G42" s="99">
        <v>0</v>
      </c>
      <c r="H42" s="99">
        <v>1120</v>
      </c>
      <c r="I42" s="99">
        <v>0</v>
      </c>
      <c r="J42" s="99">
        <v>641755</v>
      </c>
      <c r="K42" s="99">
        <v>182</v>
      </c>
      <c r="L42" s="99">
        <v>641573</v>
      </c>
      <c r="M42" s="99">
        <v>26707309</v>
      </c>
      <c r="N42" s="99">
        <v>536</v>
      </c>
      <c r="O42" s="99">
        <v>26706773</v>
      </c>
      <c r="P42" s="99">
        <f t="shared" si="3"/>
        <v>41616</v>
      </c>
      <c r="Q42" s="99">
        <f t="shared" si="4"/>
        <v>2945</v>
      </c>
      <c r="R42" s="99">
        <f t="shared" si="5"/>
        <v>41627</v>
      </c>
    </row>
    <row r="43" spans="1:18" ht="12.75" customHeight="1" x14ac:dyDescent="0.15">
      <c r="A43" s="94"/>
      <c r="B43" s="93" t="s">
        <v>84</v>
      </c>
      <c r="C43" s="92"/>
      <c r="D43" s="91">
        <v>4106</v>
      </c>
      <c r="E43" s="91">
        <v>602</v>
      </c>
      <c r="F43" s="91">
        <v>15</v>
      </c>
      <c r="G43" s="91">
        <v>0</v>
      </c>
      <c r="H43" s="91">
        <v>4091</v>
      </c>
      <c r="I43" s="91">
        <v>602</v>
      </c>
      <c r="J43" s="91">
        <v>2246914</v>
      </c>
      <c r="K43" s="91">
        <v>412</v>
      </c>
      <c r="L43" s="91">
        <v>2246502</v>
      </c>
      <c r="M43" s="91">
        <v>92175069</v>
      </c>
      <c r="N43" s="91">
        <v>1462</v>
      </c>
      <c r="O43" s="91">
        <v>92173607</v>
      </c>
      <c r="P43" s="91">
        <f t="shared" si="3"/>
        <v>41023</v>
      </c>
      <c r="Q43" s="91">
        <f t="shared" si="4"/>
        <v>3549</v>
      </c>
      <c r="R43" s="91">
        <f t="shared" si="5"/>
        <v>41030</v>
      </c>
    </row>
    <row r="44" spans="1:18" ht="12.75" customHeight="1" x14ac:dyDescent="0.15">
      <c r="A44" s="94"/>
      <c r="B44" s="93" t="s">
        <v>83</v>
      </c>
      <c r="C44" s="92"/>
      <c r="D44" s="91">
        <v>1579</v>
      </c>
      <c r="E44" s="91">
        <v>178</v>
      </c>
      <c r="F44" s="91">
        <v>18</v>
      </c>
      <c r="G44" s="91">
        <v>0</v>
      </c>
      <c r="H44" s="91">
        <v>1561</v>
      </c>
      <c r="I44" s="91">
        <v>178</v>
      </c>
      <c r="J44" s="91">
        <v>247692</v>
      </c>
      <c r="K44" s="91">
        <v>329</v>
      </c>
      <c r="L44" s="91">
        <v>247363</v>
      </c>
      <c r="M44" s="91">
        <v>7986024</v>
      </c>
      <c r="N44" s="91">
        <v>1709</v>
      </c>
      <c r="O44" s="91">
        <v>7984315</v>
      </c>
      <c r="P44" s="91">
        <f t="shared" si="3"/>
        <v>32242</v>
      </c>
      <c r="Q44" s="91">
        <f t="shared" si="4"/>
        <v>5195</v>
      </c>
      <c r="R44" s="91">
        <f t="shared" si="5"/>
        <v>32278</v>
      </c>
    </row>
    <row r="45" spans="1:18" ht="12.75" customHeight="1" x14ac:dyDescent="0.15">
      <c r="A45" s="94"/>
      <c r="B45" s="93" t="s">
        <v>82</v>
      </c>
      <c r="C45" s="92"/>
      <c r="D45" s="91">
        <v>2453</v>
      </c>
      <c r="E45" s="91">
        <v>281</v>
      </c>
      <c r="F45" s="91">
        <v>19</v>
      </c>
      <c r="G45" s="91">
        <v>0</v>
      </c>
      <c r="H45" s="91">
        <v>2434</v>
      </c>
      <c r="I45" s="91">
        <v>281</v>
      </c>
      <c r="J45" s="91">
        <v>568960</v>
      </c>
      <c r="K45" s="91">
        <v>363</v>
      </c>
      <c r="L45" s="91">
        <v>568597</v>
      </c>
      <c r="M45" s="91">
        <v>22095573</v>
      </c>
      <c r="N45" s="91">
        <v>1762</v>
      </c>
      <c r="O45" s="91">
        <v>22093811</v>
      </c>
      <c r="P45" s="91">
        <f t="shared" si="3"/>
        <v>38835</v>
      </c>
      <c r="Q45" s="91">
        <f t="shared" si="4"/>
        <v>4854</v>
      </c>
      <c r="R45" s="91">
        <f t="shared" si="5"/>
        <v>38857</v>
      </c>
    </row>
    <row r="46" spans="1:18" ht="12.75" customHeight="1" x14ac:dyDescent="0.15">
      <c r="A46" s="94"/>
      <c r="B46" s="93" t="s">
        <v>81</v>
      </c>
      <c r="C46" s="92"/>
      <c r="D46" s="91">
        <v>4227</v>
      </c>
      <c r="E46" s="91">
        <v>3</v>
      </c>
      <c r="F46" s="91">
        <v>79</v>
      </c>
      <c r="G46" s="91">
        <v>0</v>
      </c>
      <c r="H46" s="91">
        <v>4148</v>
      </c>
      <c r="I46" s="91">
        <v>3</v>
      </c>
      <c r="J46" s="91">
        <v>583823</v>
      </c>
      <c r="K46" s="91">
        <v>1602</v>
      </c>
      <c r="L46" s="91">
        <v>582221</v>
      </c>
      <c r="M46" s="91">
        <v>19477868</v>
      </c>
      <c r="N46" s="91">
        <v>6845</v>
      </c>
      <c r="O46" s="91">
        <v>19471023</v>
      </c>
      <c r="P46" s="91">
        <f t="shared" si="3"/>
        <v>33363</v>
      </c>
      <c r="Q46" s="91">
        <f t="shared" si="4"/>
        <v>4273</v>
      </c>
      <c r="R46" s="91">
        <f t="shared" si="5"/>
        <v>33443</v>
      </c>
    </row>
    <row r="47" spans="1:18" ht="12.75" customHeight="1" x14ac:dyDescent="0.15">
      <c r="A47" s="102"/>
      <c r="B47" s="101" t="s">
        <v>80</v>
      </c>
      <c r="C47" s="100"/>
      <c r="D47" s="99">
        <v>2470</v>
      </c>
      <c r="E47" s="99">
        <v>1</v>
      </c>
      <c r="F47" s="99">
        <v>11</v>
      </c>
      <c r="G47" s="99">
        <v>0</v>
      </c>
      <c r="H47" s="99">
        <v>2459</v>
      </c>
      <c r="I47" s="99">
        <v>1</v>
      </c>
      <c r="J47" s="99">
        <v>514513</v>
      </c>
      <c r="K47" s="99">
        <v>278</v>
      </c>
      <c r="L47" s="99">
        <v>514235</v>
      </c>
      <c r="M47" s="99">
        <v>17556513</v>
      </c>
      <c r="N47" s="99">
        <v>1481</v>
      </c>
      <c r="O47" s="99">
        <v>17555032</v>
      </c>
      <c r="P47" s="99">
        <f t="shared" si="3"/>
        <v>34123</v>
      </c>
      <c r="Q47" s="99">
        <f t="shared" si="4"/>
        <v>5327</v>
      </c>
      <c r="R47" s="99">
        <f t="shared" si="5"/>
        <v>34138</v>
      </c>
    </row>
    <row r="48" spans="1:18" ht="12.75" customHeight="1" x14ac:dyDescent="0.15">
      <c r="A48" s="94"/>
      <c r="B48" s="93" t="s">
        <v>79</v>
      </c>
      <c r="C48" s="92"/>
      <c r="D48" s="91">
        <v>992</v>
      </c>
      <c r="E48" s="91">
        <v>5</v>
      </c>
      <c r="F48" s="91">
        <v>11</v>
      </c>
      <c r="G48" s="91">
        <v>0</v>
      </c>
      <c r="H48" s="91">
        <v>981</v>
      </c>
      <c r="I48" s="91">
        <v>5</v>
      </c>
      <c r="J48" s="91">
        <v>283154</v>
      </c>
      <c r="K48" s="91">
        <v>1493</v>
      </c>
      <c r="L48" s="91">
        <v>281661</v>
      </c>
      <c r="M48" s="91">
        <v>8855242</v>
      </c>
      <c r="N48" s="91">
        <v>58234</v>
      </c>
      <c r="O48" s="91">
        <v>8797008</v>
      </c>
      <c r="P48" s="91">
        <f t="shared" si="3"/>
        <v>31274</v>
      </c>
      <c r="Q48" s="91">
        <f t="shared" si="4"/>
        <v>39005</v>
      </c>
      <c r="R48" s="91">
        <f t="shared" si="5"/>
        <v>31233</v>
      </c>
    </row>
    <row r="49" spans="1:18" ht="12.75" customHeight="1" x14ac:dyDescent="0.15">
      <c r="A49" s="94"/>
      <c r="B49" s="93" t="s">
        <v>78</v>
      </c>
      <c r="C49" s="92"/>
      <c r="D49" s="91">
        <v>1846</v>
      </c>
      <c r="E49" s="91">
        <v>0</v>
      </c>
      <c r="F49" s="91">
        <v>20</v>
      </c>
      <c r="G49" s="91">
        <v>0</v>
      </c>
      <c r="H49" s="91">
        <v>1826</v>
      </c>
      <c r="I49" s="91">
        <v>0</v>
      </c>
      <c r="J49" s="91">
        <v>649380</v>
      </c>
      <c r="K49" s="91">
        <v>447</v>
      </c>
      <c r="L49" s="91">
        <v>648933</v>
      </c>
      <c r="M49" s="91">
        <v>15429683</v>
      </c>
      <c r="N49" s="91">
        <v>2189</v>
      </c>
      <c r="O49" s="91">
        <v>15427494</v>
      </c>
      <c r="P49" s="91">
        <f t="shared" si="3"/>
        <v>23761</v>
      </c>
      <c r="Q49" s="91">
        <f t="shared" si="4"/>
        <v>4897</v>
      </c>
      <c r="R49" s="91">
        <f t="shared" si="5"/>
        <v>23774</v>
      </c>
    </row>
    <row r="50" spans="1:18" ht="12.75" customHeight="1" x14ac:dyDescent="0.15">
      <c r="A50" s="94"/>
      <c r="B50" s="93" t="s">
        <v>77</v>
      </c>
      <c r="C50" s="92"/>
      <c r="D50" s="91">
        <v>1160</v>
      </c>
      <c r="E50" s="91">
        <v>0</v>
      </c>
      <c r="F50" s="91">
        <v>18</v>
      </c>
      <c r="G50" s="91">
        <v>0</v>
      </c>
      <c r="H50" s="91">
        <v>1142</v>
      </c>
      <c r="I50" s="91">
        <v>0</v>
      </c>
      <c r="J50" s="91">
        <v>245643</v>
      </c>
      <c r="K50" s="91">
        <v>692</v>
      </c>
      <c r="L50" s="91">
        <v>244951</v>
      </c>
      <c r="M50" s="91">
        <v>6325740</v>
      </c>
      <c r="N50" s="91">
        <v>1930</v>
      </c>
      <c r="O50" s="91">
        <v>6323810</v>
      </c>
      <c r="P50" s="91">
        <f t="shared" si="3"/>
        <v>25752</v>
      </c>
      <c r="Q50" s="91">
        <f t="shared" si="4"/>
        <v>2789</v>
      </c>
      <c r="R50" s="91">
        <f t="shared" si="5"/>
        <v>25817</v>
      </c>
    </row>
    <row r="51" spans="1:18" ht="12.75" customHeight="1" x14ac:dyDescent="0.15">
      <c r="A51" s="94"/>
      <c r="B51" s="93" t="s">
        <v>76</v>
      </c>
      <c r="C51" s="92"/>
      <c r="D51" s="91">
        <v>3755</v>
      </c>
      <c r="E51" s="91">
        <v>0</v>
      </c>
      <c r="F51" s="91">
        <v>60</v>
      </c>
      <c r="G51" s="91">
        <v>0</v>
      </c>
      <c r="H51" s="91">
        <v>3695</v>
      </c>
      <c r="I51" s="91">
        <v>0</v>
      </c>
      <c r="J51" s="91">
        <v>770996</v>
      </c>
      <c r="K51" s="91">
        <v>1997</v>
      </c>
      <c r="L51" s="91">
        <v>768999</v>
      </c>
      <c r="M51" s="91">
        <v>21469607</v>
      </c>
      <c r="N51" s="91">
        <v>7303</v>
      </c>
      <c r="O51" s="91">
        <v>21462304</v>
      </c>
      <c r="P51" s="91">
        <f t="shared" si="3"/>
        <v>27847</v>
      </c>
      <c r="Q51" s="91">
        <f t="shared" si="4"/>
        <v>3657</v>
      </c>
      <c r="R51" s="91">
        <f t="shared" si="5"/>
        <v>27909</v>
      </c>
    </row>
    <row r="52" spans="1:18" ht="12.75" customHeight="1" x14ac:dyDescent="0.15">
      <c r="A52" s="102"/>
      <c r="B52" s="101" t="s">
        <v>75</v>
      </c>
      <c r="C52" s="100"/>
      <c r="D52" s="99">
        <v>452</v>
      </c>
      <c r="E52" s="99">
        <v>0</v>
      </c>
      <c r="F52" s="99">
        <v>13</v>
      </c>
      <c r="G52" s="99">
        <v>0</v>
      </c>
      <c r="H52" s="99">
        <v>439</v>
      </c>
      <c r="I52" s="99">
        <v>0</v>
      </c>
      <c r="J52" s="99">
        <v>51601</v>
      </c>
      <c r="K52" s="99">
        <v>185</v>
      </c>
      <c r="L52" s="99">
        <v>51416</v>
      </c>
      <c r="M52" s="99">
        <v>563129</v>
      </c>
      <c r="N52" s="99">
        <v>830</v>
      </c>
      <c r="O52" s="99">
        <v>562299</v>
      </c>
      <c r="P52" s="99">
        <f t="shared" si="3"/>
        <v>10913</v>
      </c>
      <c r="Q52" s="99">
        <f t="shared" si="4"/>
        <v>4486</v>
      </c>
      <c r="R52" s="99">
        <f t="shared" si="5"/>
        <v>10936</v>
      </c>
    </row>
    <row r="53" spans="1:18" ht="12.75" customHeight="1" x14ac:dyDescent="0.15">
      <c r="A53" s="94"/>
      <c r="B53" s="93" t="s">
        <v>74</v>
      </c>
      <c r="C53" s="92"/>
      <c r="D53" s="91">
        <v>3396</v>
      </c>
      <c r="E53" s="91">
        <v>0</v>
      </c>
      <c r="F53" s="91">
        <v>54</v>
      </c>
      <c r="G53" s="91">
        <v>0</v>
      </c>
      <c r="H53" s="91">
        <v>3342</v>
      </c>
      <c r="I53" s="91">
        <v>0</v>
      </c>
      <c r="J53" s="91">
        <v>661370</v>
      </c>
      <c r="K53" s="91">
        <v>1802</v>
      </c>
      <c r="L53" s="91">
        <v>659568</v>
      </c>
      <c r="M53" s="91">
        <v>16048439</v>
      </c>
      <c r="N53" s="91">
        <v>5563</v>
      </c>
      <c r="O53" s="91">
        <v>16042876</v>
      </c>
      <c r="P53" s="91">
        <f t="shared" si="3"/>
        <v>24265</v>
      </c>
      <c r="Q53" s="91">
        <f t="shared" si="4"/>
        <v>3087</v>
      </c>
      <c r="R53" s="91">
        <f t="shared" si="5"/>
        <v>24323</v>
      </c>
    </row>
    <row r="54" spans="1:18" ht="12.75" customHeight="1" x14ac:dyDescent="0.15">
      <c r="A54" s="94"/>
      <c r="B54" s="93" t="s">
        <v>73</v>
      </c>
      <c r="C54" s="92"/>
      <c r="D54" s="91">
        <v>2507</v>
      </c>
      <c r="E54" s="91">
        <v>176</v>
      </c>
      <c r="F54" s="91">
        <v>42</v>
      </c>
      <c r="G54" s="91">
        <v>1</v>
      </c>
      <c r="H54" s="91">
        <v>2465</v>
      </c>
      <c r="I54" s="91">
        <v>175</v>
      </c>
      <c r="J54" s="91">
        <v>595434</v>
      </c>
      <c r="K54" s="91">
        <v>1319</v>
      </c>
      <c r="L54" s="91">
        <v>594115</v>
      </c>
      <c r="M54" s="91">
        <v>11748557</v>
      </c>
      <c r="N54" s="91">
        <v>4626</v>
      </c>
      <c r="O54" s="91">
        <v>11743931</v>
      </c>
      <c r="P54" s="91">
        <f t="shared" si="3"/>
        <v>19731</v>
      </c>
      <c r="Q54" s="91">
        <f t="shared" si="4"/>
        <v>3507</v>
      </c>
      <c r="R54" s="91">
        <f t="shared" si="5"/>
        <v>19767</v>
      </c>
    </row>
    <row r="55" spans="1:18" ht="12.75" customHeight="1" x14ac:dyDescent="0.15">
      <c r="A55" s="94"/>
      <c r="B55" s="93" t="s">
        <v>72</v>
      </c>
      <c r="C55" s="92"/>
      <c r="D55" s="91">
        <v>3095</v>
      </c>
      <c r="E55" s="91">
        <v>406</v>
      </c>
      <c r="F55" s="91">
        <v>65</v>
      </c>
      <c r="G55" s="91">
        <v>2</v>
      </c>
      <c r="H55" s="91">
        <v>3030</v>
      </c>
      <c r="I55" s="91">
        <v>404</v>
      </c>
      <c r="J55" s="91">
        <v>844218</v>
      </c>
      <c r="K55" s="91">
        <v>2634</v>
      </c>
      <c r="L55" s="91">
        <v>841584</v>
      </c>
      <c r="M55" s="91">
        <v>25064423</v>
      </c>
      <c r="N55" s="91">
        <v>37527</v>
      </c>
      <c r="O55" s="91">
        <v>25026896</v>
      </c>
      <c r="P55" s="91">
        <f t="shared" si="3"/>
        <v>29690</v>
      </c>
      <c r="Q55" s="91">
        <f t="shared" si="4"/>
        <v>14247</v>
      </c>
      <c r="R55" s="91">
        <f t="shared" si="5"/>
        <v>29738</v>
      </c>
    </row>
    <row r="56" spans="1:18" ht="12.75" customHeight="1" x14ac:dyDescent="0.15">
      <c r="A56" s="94"/>
      <c r="B56" s="93" t="s">
        <v>71</v>
      </c>
      <c r="C56" s="92"/>
      <c r="D56" s="91">
        <v>1884</v>
      </c>
      <c r="E56" s="91">
        <v>77</v>
      </c>
      <c r="F56" s="91">
        <v>27</v>
      </c>
      <c r="G56" s="91">
        <v>0</v>
      </c>
      <c r="H56" s="91">
        <v>1857</v>
      </c>
      <c r="I56" s="91">
        <v>77</v>
      </c>
      <c r="J56" s="91">
        <v>305835</v>
      </c>
      <c r="K56" s="91">
        <v>453</v>
      </c>
      <c r="L56" s="91">
        <v>305382</v>
      </c>
      <c r="M56" s="91">
        <v>5596312</v>
      </c>
      <c r="N56" s="91">
        <v>2633</v>
      </c>
      <c r="O56" s="91">
        <v>5593679</v>
      </c>
      <c r="P56" s="91">
        <f t="shared" si="3"/>
        <v>18298</v>
      </c>
      <c r="Q56" s="91">
        <f t="shared" si="4"/>
        <v>5812</v>
      </c>
      <c r="R56" s="91">
        <f t="shared" si="5"/>
        <v>18317</v>
      </c>
    </row>
    <row r="57" spans="1:18" ht="12.75" customHeight="1" x14ac:dyDescent="0.15">
      <c r="A57" s="102"/>
      <c r="B57" s="101" t="s">
        <v>70</v>
      </c>
      <c r="C57" s="100"/>
      <c r="D57" s="99">
        <v>1190</v>
      </c>
      <c r="E57" s="99">
        <v>5</v>
      </c>
      <c r="F57" s="99">
        <v>23</v>
      </c>
      <c r="G57" s="99">
        <v>0</v>
      </c>
      <c r="H57" s="99">
        <v>1167</v>
      </c>
      <c r="I57" s="99">
        <v>5</v>
      </c>
      <c r="J57" s="99">
        <v>114466</v>
      </c>
      <c r="K57" s="99">
        <v>537</v>
      </c>
      <c r="L57" s="99">
        <v>113929</v>
      </c>
      <c r="M57" s="99">
        <v>2703634</v>
      </c>
      <c r="N57" s="99">
        <v>2080</v>
      </c>
      <c r="O57" s="99">
        <v>2701554</v>
      </c>
      <c r="P57" s="99">
        <f t="shared" si="3"/>
        <v>23620</v>
      </c>
      <c r="Q57" s="99">
        <f t="shared" si="4"/>
        <v>3873</v>
      </c>
      <c r="R57" s="99">
        <f t="shared" si="5"/>
        <v>23713</v>
      </c>
    </row>
    <row r="58" spans="1:18" ht="12.75" customHeight="1" x14ac:dyDescent="0.15">
      <c r="A58" s="94"/>
      <c r="B58" s="93" t="s">
        <v>69</v>
      </c>
      <c r="C58" s="92"/>
      <c r="D58" s="91">
        <v>1005</v>
      </c>
      <c r="E58" s="91">
        <v>0</v>
      </c>
      <c r="F58" s="91">
        <v>19</v>
      </c>
      <c r="G58" s="91">
        <v>0</v>
      </c>
      <c r="H58" s="91">
        <v>986</v>
      </c>
      <c r="I58" s="91">
        <v>0</v>
      </c>
      <c r="J58" s="91">
        <v>142360</v>
      </c>
      <c r="K58" s="91">
        <v>322</v>
      </c>
      <c r="L58" s="91">
        <v>142038</v>
      </c>
      <c r="M58" s="91">
        <v>3206640</v>
      </c>
      <c r="N58" s="91">
        <v>1285</v>
      </c>
      <c r="O58" s="91">
        <v>3205355</v>
      </c>
      <c r="P58" s="91">
        <f t="shared" si="3"/>
        <v>22525</v>
      </c>
      <c r="Q58" s="91">
        <f t="shared" si="4"/>
        <v>3991</v>
      </c>
      <c r="R58" s="91">
        <f t="shared" si="5"/>
        <v>22567</v>
      </c>
    </row>
    <row r="59" spans="1:18" ht="12.75" customHeight="1" x14ac:dyDescent="0.15">
      <c r="A59" s="94"/>
      <c r="B59" s="93" t="s">
        <v>68</v>
      </c>
      <c r="C59" s="92"/>
      <c r="D59" s="91">
        <v>1986</v>
      </c>
      <c r="E59" s="91">
        <v>11</v>
      </c>
      <c r="F59" s="91">
        <v>41</v>
      </c>
      <c r="G59" s="91">
        <v>0</v>
      </c>
      <c r="H59" s="91">
        <v>1945</v>
      </c>
      <c r="I59" s="91">
        <v>11</v>
      </c>
      <c r="J59" s="91">
        <v>297351</v>
      </c>
      <c r="K59" s="91">
        <v>1129</v>
      </c>
      <c r="L59" s="91">
        <v>296222</v>
      </c>
      <c r="M59" s="91">
        <v>7136366</v>
      </c>
      <c r="N59" s="91">
        <v>5095</v>
      </c>
      <c r="O59" s="91">
        <v>7131271</v>
      </c>
      <c r="P59" s="91">
        <f t="shared" si="3"/>
        <v>24000</v>
      </c>
      <c r="Q59" s="91">
        <f t="shared" si="4"/>
        <v>4513</v>
      </c>
      <c r="R59" s="91">
        <f t="shared" si="5"/>
        <v>24074</v>
      </c>
    </row>
    <row r="60" spans="1:18" ht="12.75" customHeight="1" x14ac:dyDescent="0.15">
      <c r="A60" s="94"/>
      <c r="B60" s="93" t="s">
        <v>67</v>
      </c>
      <c r="C60" s="92"/>
      <c r="D60" s="91">
        <v>623</v>
      </c>
      <c r="E60" s="91">
        <v>0</v>
      </c>
      <c r="F60" s="91">
        <v>7</v>
      </c>
      <c r="G60" s="91">
        <v>0</v>
      </c>
      <c r="H60" s="91">
        <v>616</v>
      </c>
      <c r="I60" s="91">
        <v>0</v>
      </c>
      <c r="J60" s="91">
        <v>91262</v>
      </c>
      <c r="K60" s="91">
        <v>163</v>
      </c>
      <c r="L60" s="91">
        <v>91099</v>
      </c>
      <c r="M60" s="91">
        <v>2086116</v>
      </c>
      <c r="N60" s="91">
        <v>738</v>
      </c>
      <c r="O60" s="91">
        <v>2085378</v>
      </c>
      <c r="P60" s="91">
        <f t="shared" si="3"/>
        <v>22859</v>
      </c>
      <c r="Q60" s="91">
        <f t="shared" si="4"/>
        <v>4528</v>
      </c>
      <c r="R60" s="91">
        <f t="shared" si="5"/>
        <v>22891</v>
      </c>
    </row>
    <row r="61" spans="1:18" ht="12.75" customHeight="1" x14ac:dyDescent="0.15">
      <c r="A61" s="94"/>
      <c r="B61" s="93" t="s">
        <v>66</v>
      </c>
      <c r="C61" s="92"/>
      <c r="D61" s="91">
        <v>318</v>
      </c>
      <c r="E61" s="91">
        <v>72</v>
      </c>
      <c r="F61" s="91">
        <v>13</v>
      </c>
      <c r="G61" s="91">
        <v>3</v>
      </c>
      <c r="H61" s="91">
        <v>305</v>
      </c>
      <c r="I61" s="91">
        <v>69</v>
      </c>
      <c r="J61" s="91">
        <v>35973</v>
      </c>
      <c r="K61" s="91">
        <v>334</v>
      </c>
      <c r="L61" s="91">
        <v>35639</v>
      </c>
      <c r="M61" s="91">
        <v>558171</v>
      </c>
      <c r="N61" s="91">
        <v>1585</v>
      </c>
      <c r="O61" s="91">
        <v>556586</v>
      </c>
      <c r="P61" s="91">
        <f t="shared" si="3"/>
        <v>15516</v>
      </c>
      <c r="Q61" s="91">
        <f t="shared" si="4"/>
        <v>4746</v>
      </c>
      <c r="R61" s="91">
        <f t="shared" si="5"/>
        <v>15617</v>
      </c>
    </row>
    <row r="62" spans="1:18" ht="12.75" customHeight="1" x14ac:dyDescent="0.15">
      <c r="A62" s="102"/>
      <c r="B62" s="101" t="s">
        <v>65</v>
      </c>
      <c r="C62" s="100"/>
      <c r="D62" s="99">
        <v>2146</v>
      </c>
      <c r="E62" s="99">
        <v>0</v>
      </c>
      <c r="F62" s="99">
        <v>25</v>
      </c>
      <c r="G62" s="99">
        <v>0</v>
      </c>
      <c r="H62" s="99">
        <v>2121</v>
      </c>
      <c r="I62" s="99">
        <v>0</v>
      </c>
      <c r="J62" s="99">
        <v>377823</v>
      </c>
      <c r="K62" s="99">
        <v>1311</v>
      </c>
      <c r="L62" s="99">
        <v>376512</v>
      </c>
      <c r="M62" s="99">
        <v>9809544</v>
      </c>
      <c r="N62" s="99">
        <v>2597</v>
      </c>
      <c r="O62" s="99">
        <v>9806947</v>
      </c>
      <c r="P62" s="99">
        <f t="shared" si="3"/>
        <v>25963</v>
      </c>
      <c r="Q62" s="99">
        <f t="shared" si="4"/>
        <v>1981</v>
      </c>
      <c r="R62" s="99">
        <f t="shared" si="5"/>
        <v>26047</v>
      </c>
    </row>
    <row r="63" spans="1:18" ht="12.75" customHeight="1" x14ac:dyDescent="0.15">
      <c r="A63" s="98"/>
      <c r="B63" s="97" t="s">
        <v>64</v>
      </c>
      <c r="C63" s="96"/>
      <c r="D63" s="95">
        <v>6547</v>
      </c>
      <c r="E63" s="95">
        <v>202</v>
      </c>
      <c r="F63" s="95">
        <v>23</v>
      </c>
      <c r="G63" s="95">
        <v>1</v>
      </c>
      <c r="H63" s="95">
        <v>6524</v>
      </c>
      <c r="I63" s="95">
        <v>201</v>
      </c>
      <c r="J63" s="95">
        <v>3096314</v>
      </c>
      <c r="K63" s="95">
        <v>476</v>
      </c>
      <c r="L63" s="95">
        <v>3095838</v>
      </c>
      <c r="M63" s="95">
        <v>101976334</v>
      </c>
      <c r="N63" s="95">
        <v>2236</v>
      </c>
      <c r="O63" s="95">
        <v>101974098</v>
      </c>
      <c r="P63" s="95">
        <f t="shared" si="3"/>
        <v>32935</v>
      </c>
      <c r="Q63" s="95">
        <f t="shared" si="4"/>
        <v>4697</v>
      </c>
      <c r="R63" s="95">
        <f t="shared" si="5"/>
        <v>32939</v>
      </c>
    </row>
    <row r="64" spans="1:18" ht="12.75" customHeight="1" x14ac:dyDescent="0.15">
      <c r="A64" s="94"/>
      <c r="B64" s="93" t="s">
        <v>63</v>
      </c>
      <c r="C64" s="92"/>
      <c r="D64" s="91">
        <v>2582</v>
      </c>
      <c r="E64" s="91">
        <v>6</v>
      </c>
      <c r="F64" s="91">
        <v>40</v>
      </c>
      <c r="G64" s="91">
        <v>0</v>
      </c>
      <c r="H64" s="91">
        <v>2542</v>
      </c>
      <c r="I64" s="91">
        <v>6</v>
      </c>
      <c r="J64" s="91">
        <v>425607</v>
      </c>
      <c r="K64" s="91">
        <v>1023</v>
      </c>
      <c r="L64" s="91">
        <v>424584</v>
      </c>
      <c r="M64" s="91">
        <v>9815549</v>
      </c>
      <c r="N64" s="91">
        <v>3120</v>
      </c>
      <c r="O64" s="91">
        <v>9812429</v>
      </c>
      <c r="P64" s="91">
        <f t="shared" si="3"/>
        <v>23062</v>
      </c>
      <c r="Q64" s="91">
        <f t="shared" si="4"/>
        <v>3050</v>
      </c>
      <c r="R64" s="91">
        <f t="shared" si="5"/>
        <v>23111</v>
      </c>
    </row>
    <row r="65" spans="1:18" ht="12.75" customHeight="1" x14ac:dyDescent="0.15">
      <c r="A65" s="94"/>
      <c r="B65" s="93" t="s">
        <v>62</v>
      </c>
      <c r="C65" s="92"/>
      <c r="D65" s="91">
        <v>890</v>
      </c>
      <c r="E65" s="91">
        <v>0</v>
      </c>
      <c r="F65" s="91">
        <v>13</v>
      </c>
      <c r="G65" s="91">
        <v>0</v>
      </c>
      <c r="H65" s="91">
        <v>877</v>
      </c>
      <c r="I65" s="91">
        <v>0</v>
      </c>
      <c r="J65" s="91">
        <v>197604</v>
      </c>
      <c r="K65" s="91">
        <v>247</v>
      </c>
      <c r="L65" s="91">
        <v>197357</v>
      </c>
      <c r="M65" s="91">
        <v>6784809</v>
      </c>
      <c r="N65" s="91">
        <v>1537</v>
      </c>
      <c r="O65" s="91">
        <v>6783272</v>
      </c>
      <c r="P65" s="91">
        <f t="shared" si="3"/>
        <v>34335</v>
      </c>
      <c r="Q65" s="91">
        <f t="shared" si="4"/>
        <v>6223</v>
      </c>
      <c r="R65" s="91">
        <f t="shared" si="5"/>
        <v>34371</v>
      </c>
    </row>
    <row r="66" spans="1:18" ht="12.75" customHeight="1" x14ac:dyDescent="0.15">
      <c r="A66" s="94"/>
      <c r="B66" s="93" t="s">
        <v>61</v>
      </c>
      <c r="C66" s="92"/>
      <c r="D66" s="91">
        <v>970</v>
      </c>
      <c r="E66" s="91">
        <v>0</v>
      </c>
      <c r="F66" s="91">
        <v>23</v>
      </c>
      <c r="G66" s="91">
        <v>0</v>
      </c>
      <c r="H66" s="91">
        <v>947</v>
      </c>
      <c r="I66" s="91">
        <v>0</v>
      </c>
      <c r="J66" s="91">
        <v>168733</v>
      </c>
      <c r="K66" s="91">
        <v>726</v>
      </c>
      <c r="L66" s="91">
        <v>168007</v>
      </c>
      <c r="M66" s="91">
        <v>3739654</v>
      </c>
      <c r="N66" s="91">
        <v>2220</v>
      </c>
      <c r="O66" s="91">
        <v>3737434</v>
      </c>
      <c r="P66" s="91">
        <f t="shared" si="3"/>
        <v>22163</v>
      </c>
      <c r="Q66" s="91">
        <f t="shared" si="4"/>
        <v>3058</v>
      </c>
      <c r="R66" s="91">
        <f t="shared" si="5"/>
        <v>22246</v>
      </c>
    </row>
    <row r="67" spans="1:18" ht="12.75" customHeight="1" x14ac:dyDescent="0.15">
      <c r="A67" s="90"/>
      <c r="B67" s="89" t="s">
        <v>60</v>
      </c>
      <c r="C67" s="88"/>
      <c r="D67" s="87">
        <v>1885</v>
      </c>
      <c r="E67" s="87">
        <v>3</v>
      </c>
      <c r="F67" s="87">
        <v>52</v>
      </c>
      <c r="G67" s="87">
        <v>0</v>
      </c>
      <c r="H67" s="87">
        <v>1833</v>
      </c>
      <c r="I67" s="87">
        <v>3</v>
      </c>
      <c r="J67" s="87">
        <v>287766</v>
      </c>
      <c r="K67" s="87">
        <v>1509</v>
      </c>
      <c r="L67" s="87">
        <v>286257</v>
      </c>
      <c r="M67" s="87">
        <v>9150911</v>
      </c>
      <c r="N67" s="87">
        <v>3963</v>
      </c>
      <c r="O67" s="87">
        <v>9146948</v>
      </c>
      <c r="P67" s="87">
        <f t="shared" si="3"/>
        <v>31800</v>
      </c>
      <c r="Q67" s="87">
        <f t="shared" si="4"/>
        <v>2626</v>
      </c>
      <c r="R67" s="87">
        <f t="shared" si="5"/>
        <v>31954</v>
      </c>
    </row>
    <row r="68" spans="1:18" ht="12.75" customHeight="1" x14ac:dyDescent="0.15">
      <c r="A68" s="86"/>
      <c r="B68" s="85" t="s">
        <v>59</v>
      </c>
      <c r="C68" s="84"/>
      <c r="D68" s="83">
        <f t="shared" ref="D68:O68" si="6">SUM(D8:D9)</f>
        <v>211982</v>
      </c>
      <c r="E68" s="81">
        <f t="shared" si="6"/>
        <v>10997</v>
      </c>
      <c r="F68" s="81">
        <f t="shared" si="6"/>
        <v>1089</v>
      </c>
      <c r="G68" s="81">
        <f t="shared" si="6"/>
        <v>19</v>
      </c>
      <c r="H68" s="81">
        <f t="shared" si="6"/>
        <v>210893</v>
      </c>
      <c r="I68" s="81">
        <f t="shared" si="6"/>
        <v>10978</v>
      </c>
      <c r="J68" s="81">
        <f t="shared" si="6"/>
        <v>104000039</v>
      </c>
      <c r="K68" s="81">
        <f t="shared" si="6"/>
        <v>22715</v>
      </c>
      <c r="L68" s="82">
        <f t="shared" si="6"/>
        <v>103977324</v>
      </c>
      <c r="M68" s="81">
        <f t="shared" si="6"/>
        <v>6037250159</v>
      </c>
      <c r="N68" s="81">
        <f t="shared" si="6"/>
        <v>110649</v>
      </c>
      <c r="O68" s="81">
        <f t="shared" si="6"/>
        <v>6037139510</v>
      </c>
      <c r="P68" s="81">
        <f t="shared" si="3"/>
        <v>58050</v>
      </c>
      <c r="Q68" s="81">
        <f t="shared" si="4"/>
        <v>4871</v>
      </c>
      <c r="R68" s="80">
        <f t="shared" si="5"/>
        <v>58062</v>
      </c>
    </row>
    <row r="69" spans="1:18" ht="12.75" customHeight="1" x14ac:dyDescent="0.15">
      <c r="A69" s="79"/>
      <c r="B69" s="78" t="s">
        <v>58</v>
      </c>
      <c r="C69" s="77"/>
      <c r="D69" s="75">
        <f t="shared" ref="D69:O69" si="7">SUM(D10:D36)</f>
        <v>233100</v>
      </c>
      <c r="E69" s="75">
        <f t="shared" si="7"/>
        <v>13586</v>
      </c>
      <c r="F69" s="75">
        <f t="shared" si="7"/>
        <v>3112</v>
      </c>
      <c r="G69" s="75">
        <f t="shared" si="7"/>
        <v>32</v>
      </c>
      <c r="H69" s="75">
        <f t="shared" si="7"/>
        <v>229988</v>
      </c>
      <c r="I69" s="75">
        <f t="shared" si="7"/>
        <v>13554</v>
      </c>
      <c r="J69" s="75">
        <f t="shared" si="7"/>
        <v>61935786</v>
      </c>
      <c r="K69" s="75">
        <f t="shared" si="7"/>
        <v>98470</v>
      </c>
      <c r="L69" s="76">
        <f t="shared" si="7"/>
        <v>61837316</v>
      </c>
      <c r="M69" s="75">
        <f t="shared" si="7"/>
        <v>2288242940</v>
      </c>
      <c r="N69" s="75">
        <f t="shared" si="7"/>
        <v>433310</v>
      </c>
      <c r="O69" s="75">
        <f t="shared" si="7"/>
        <v>2287809630</v>
      </c>
      <c r="P69" s="75">
        <f t="shared" si="3"/>
        <v>36945</v>
      </c>
      <c r="Q69" s="75">
        <f t="shared" si="4"/>
        <v>4400</v>
      </c>
      <c r="R69" s="74">
        <f t="shared" si="5"/>
        <v>36997</v>
      </c>
    </row>
    <row r="70" spans="1:18" ht="12.75" customHeight="1" x14ac:dyDescent="0.15">
      <c r="A70" s="79"/>
      <c r="B70" s="78" t="s">
        <v>57</v>
      </c>
      <c r="C70" s="77"/>
      <c r="D70" s="75">
        <f t="shared" ref="D70:O70" si="8">SUM(D37:D67)</f>
        <v>74685</v>
      </c>
      <c r="E70" s="75">
        <f t="shared" si="8"/>
        <v>2028</v>
      </c>
      <c r="F70" s="75">
        <f t="shared" si="8"/>
        <v>810</v>
      </c>
      <c r="G70" s="75">
        <f t="shared" si="8"/>
        <v>7</v>
      </c>
      <c r="H70" s="75">
        <f t="shared" si="8"/>
        <v>73875</v>
      </c>
      <c r="I70" s="75">
        <f t="shared" si="8"/>
        <v>2021</v>
      </c>
      <c r="J70" s="75">
        <f t="shared" si="8"/>
        <v>20161166</v>
      </c>
      <c r="K70" s="75">
        <f t="shared" si="8"/>
        <v>26946</v>
      </c>
      <c r="L70" s="76">
        <f t="shared" si="8"/>
        <v>20134220</v>
      </c>
      <c r="M70" s="75">
        <f t="shared" si="8"/>
        <v>691960363</v>
      </c>
      <c r="N70" s="75">
        <f t="shared" si="8"/>
        <v>168308</v>
      </c>
      <c r="O70" s="75">
        <f t="shared" si="8"/>
        <v>691792055</v>
      </c>
      <c r="P70" s="75">
        <f t="shared" si="3"/>
        <v>34321</v>
      </c>
      <c r="Q70" s="75">
        <f t="shared" si="4"/>
        <v>6246</v>
      </c>
      <c r="R70" s="74">
        <f t="shared" si="5"/>
        <v>34359</v>
      </c>
    </row>
    <row r="71" spans="1:18" ht="12.75" customHeight="1" x14ac:dyDescent="0.15">
      <c r="A71" s="73"/>
      <c r="B71" s="72" t="s">
        <v>56</v>
      </c>
      <c r="C71" s="71"/>
      <c r="D71" s="69">
        <f t="shared" ref="D71:O71" si="9">D68+D69+D70</f>
        <v>519767</v>
      </c>
      <c r="E71" s="69">
        <f t="shared" si="9"/>
        <v>26611</v>
      </c>
      <c r="F71" s="69">
        <f t="shared" si="9"/>
        <v>5011</v>
      </c>
      <c r="G71" s="69">
        <f t="shared" si="9"/>
        <v>58</v>
      </c>
      <c r="H71" s="69">
        <f t="shared" si="9"/>
        <v>514756</v>
      </c>
      <c r="I71" s="69">
        <f t="shared" si="9"/>
        <v>26553</v>
      </c>
      <c r="J71" s="69">
        <f t="shared" si="9"/>
        <v>186096991</v>
      </c>
      <c r="K71" s="69">
        <f t="shared" si="9"/>
        <v>148131</v>
      </c>
      <c r="L71" s="70">
        <f t="shared" si="9"/>
        <v>185948860</v>
      </c>
      <c r="M71" s="69">
        <f t="shared" si="9"/>
        <v>9017453462</v>
      </c>
      <c r="N71" s="69">
        <f t="shared" si="9"/>
        <v>712267</v>
      </c>
      <c r="O71" s="69">
        <f t="shared" si="9"/>
        <v>9016741195</v>
      </c>
      <c r="P71" s="69">
        <f t="shared" si="3"/>
        <v>48456</v>
      </c>
      <c r="Q71" s="69">
        <f t="shared" si="4"/>
        <v>4808</v>
      </c>
      <c r="R71" s="68">
        <f t="shared" si="5"/>
        <v>48490</v>
      </c>
    </row>
  </sheetData>
  <mergeCells count="11">
    <mergeCell ref="F6:F7"/>
    <mergeCell ref="H6:H7"/>
    <mergeCell ref="B4:B7"/>
    <mergeCell ref="D4:I4"/>
    <mergeCell ref="J4:L4"/>
    <mergeCell ref="D6:D7"/>
    <mergeCell ref="M4:O4"/>
    <mergeCell ref="P4:R4"/>
    <mergeCell ref="D5:E5"/>
    <mergeCell ref="F5:G5"/>
    <mergeCell ref="H5:I5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155" orientation="portrait" useFirstPageNumber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概家13(1)</vt:lpstr>
      <vt:lpstr>概家13(2)</vt:lpstr>
      <vt:lpstr>'概家13(1)'!Print_Area</vt:lpstr>
      <vt:lpstr>'概家13(2)'!Print_Area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2023-03-22T08:26:54Z</cp:lastPrinted>
  <dcterms:created xsi:type="dcterms:W3CDTF">2008-11-25T06:12:51Z</dcterms:created>
  <dcterms:modified xsi:type="dcterms:W3CDTF">2023-03-23T00:41:24Z</dcterms:modified>
</cp:coreProperties>
</file>