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事業所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</calcChain>
</file>

<file path=xl/sharedStrings.xml><?xml version="1.0" encoding="utf-8"?>
<sst xmlns="http://schemas.openxmlformats.org/spreadsheetml/2006/main" count="97" uniqueCount="94">
  <si>
    <t>　　（２）事業所税</t>
    <rPh sb="5" eb="8">
      <t>ジギョウショ</t>
    </rPh>
    <rPh sb="8" eb="9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</si>
  <si>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</si>
  <si>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</si>
  <si>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</si>
  <si>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</si>
  <si>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</si>
  <si>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</si>
  <si>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</si>
  <si>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</si>
  <si>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</si>
  <si>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</si>
  <si>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</si>
  <si>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</si>
  <si>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</si>
  <si>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</si>
  <si>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</si>
  <si>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</si>
  <si>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</si>
  <si>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</si>
  <si>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</si>
  <si>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</si>
  <si>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</si>
  <si>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</si>
  <si>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</si>
  <si>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</si>
  <si>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</si>
  <si>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</si>
  <si>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</si>
  <si>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</si>
  <si>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</si>
  <si>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</si>
  <si>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</si>
  <si>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</si>
  <si>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</si>
  <si>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</si>
  <si>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</si>
  <si>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</si>
  <si>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</si>
  <si>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</si>
  <si>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</si>
  <si>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</si>
  <si>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</si>
  <si>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</si>
  <si>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</si>
  <si>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</si>
  <si>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</si>
  <si>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</si>
  <si>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</si>
  <si>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</si>
  <si>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</si>
  <si>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</si>
  <si>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</si>
  <si>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</si>
  <si>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</si>
  <si>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</si>
  <si>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</si>
  <si>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</si>
  <si>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</si>
  <si>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</si>
  <si>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</si>
  <si>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</si>
  <si>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</si>
  <si>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</si>
  <si>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</si>
  <si>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</si>
  <si>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</si>
  <si>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</si>
  <si>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</si>
  <si>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</si>
  <si>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</si>
  <si>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</si>
  <si>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</si>
  <si>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</si>
  <si>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</si>
  <si>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</si>
  <si>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</si>
  <si>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</si>
  <si>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</si>
  <si>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</si>
  <si>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</si>
  <si>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</si>
  <si>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</si>
  <si>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</si>
  <si>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</si>
  <si>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</si>
  <si>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</si>
  <si>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</si>
  <si>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</si>
  <si>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</si>
  <si>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</si>
  <si>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</si>
  <si>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</si>
  <si>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　１　法定目的税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</si>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</sst>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workbookViewId="0">
      <selection activeCell="A2" sqref="A2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92</v>
      </c>
      <c r="B3" s="8"/>
      <c r="C3" s="8"/>
    </row>
    <row r="4" spans="1:15" s="9" customFormat="1" ht="12.75" customHeight="1">
      <c r="A4" s="7" t="s">
        <v>0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7292513</v>
      </c>
      <c r="E9" s="28">
        <v>163009</v>
      </c>
      <c r="F9" s="28">
        <v>7455522</v>
      </c>
      <c r="G9" s="28">
        <v>0</v>
      </c>
      <c r="H9" s="28">
        <v>0</v>
      </c>
      <c r="I9" s="28">
        <v>7275232</v>
      </c>
      <c r="J9" s="28">
        <v>145104</v>
      </c>
      <c r="K9" s="28">
        <v>7420336</v>
      </c>
      <c r="L9" s="29">
        <v>0</v>
      </c>
      <c r="M9" s="30">
        <f t="shared" ref="M9:M72" si="0">IF(I9=0,"",(I9/D9))</f>
        <v>0.99763030933232477</v>
      </c>
      <c r="N9" s="30">
        <f>IF(E9=0,"",IF(J9=0,"0.0%",(J9/E9)))</f>
        <v>0.89015943904937767</v>
      </c>
      <c r="O9" s="30">
        <f>IF(F9=0,"",IF(K9=0,"0.0%",(K9/F9)))</f>
        <v>0.99528054507786312</v>
      </c>
    </row>
    <row r="10" spans="1:15" s="31" customFormat="1" ht="12.75" customHeight="1">
      <c r="A10" s="16"/>
      <c r="B10" s="26" t="s">
        <v>28</v>
      </c>
      <c r="C10" s="17"/>
      <c r="D10" s="32">
        <v>8127202</v>
      </c>
      <c r="E10" s="33">
        <v>192997</v>
      </c>
      <c r="F10" s="33">
        <v>8320199</v>
      </c>
      <c r="G10" s="33">
        <v>0</v>
      </c>
      <c r="H10" s="33">
        <v>0</v>
      </c>
      <c r="I10" s="33">
        <v>8124289</v>
      </c>
      <c r="J10" s="33">
        <v>180649</v>
      </c>
      <c r="K10" s="33">
        <v>8304938</v>
      </c>
      <c r="L10" s="34">
        <v>0</v>
      </c>
      <c r="M10" s="30">
        <f t="shared" si="0"/>
        <v>0.99964157406202037</v>
      </c>
      <c r="N10" s="30">
        <f t="shared" ref="N10:O72" si="1">IF(E10=0,"",IF(J10=0,"0.0%",(J10/E10)))</f>
        <v>0.93601973087664581</v>
      </c>
      <c r="O10" s="30">
        <f t="shared" si="1"/>
        <v>0.99816578906345865</v>
      </c>
    </row>
    <row r="11" spans="1:15" s="31" customFormat="1" ht="12.75" customHeight="1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30</v>
      </c>
      <c r="C12" s="17"/>
      <c r="D12" s="32">
        <v>1155121</v>
      </c>
      <c r="E12" s="33">
        <v>24005</v>
      </c>
      <c r="F12" s="33">
        <v>1179126</v>
      </c>
      <c r="G12" s="33">
        <v>0</v>
      </c>
      <c r="H12" s="33">
        <v>0</v>
      </c>
      <c r="I12" s="33">
        <v>1147759</v>
      </c>
      <c r="J12" s="33">
        <v>14733</v>
      </c>
      <c r="K12" s="33">
        <v>1162492</v>
      </c>
      <c r="L12" s="34">
        <v>0</v>
      </c>
      <c r="M12" s="30">
        <f t="shared" si="0"/>
        <v>0.99362664171112813</v>
      </c>
      <c r="N12" s="30">
        <f t="shared" si="1"/>
        <v>0.61374713601333053</v>
      </c>
      <c r="O12" s="30">
        <f t="shared" si="1"/>
        <v>0.98589294104277236</v>
      </c>
    </row>
    <row r="13" spans="1:15" s="40" customFormat="1" ht="12.75" customHeight="1">
      <c r="A13" s="21"/>
      <c r="B13" s="35" t="s">
        <v>31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32</v>
      </c>
      <c r="C14" s="17"/>
      <c r="D14" s="41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/>
      </c>
      <c r="O14" s="30" t="str">
        <f t="shared" si="1"/>
        <v/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36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46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81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15419715</v>
      </c>
      <c r="E69" s="46">
        <f t="shared" si="2"/>
        <v>356006</v>
      </c>
      <c r="F69" s="46">
        <f t="shared" si="2"/>
        <v>15775721</v>
      </c>
      <c r="G69" s="46">
        <f t="shared" si="2"/>
        <v>0</v>
      </c>
      <c r="H69" s="46">
        <f t="shared" si="2"/>
        <v>0</v>
      </c>
      <c r="I69" s="46">
        <f t="shared" si="2"/>
        <v>15399521</v>
      </c>
      <c r="J69" s="46">
        <f t="shared" si="2"/>
        <v>325753</v>
      </c>
      <c r="K69" s="46">
        <f t="shared" si="2"/>
        <v>15725274</v>
      </c>
      <c r="L69" s="46">
        <f t="shared" si="2"/>
        <v>0</v>
      </c>
      <c r="M69" s="47">
        <f t="shared" si="0"/>
        <v>0.99869037787014869</v>
      </c>
      <c r="N69" s="47">
        <f t="shared" si="1"/>
        <v>0.91502109515008179</v>
      </c>
      <c r="O69" s="47">
        <f t="shared" si="1"/>
        <v>0.99680223807203483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1155121</v>
      </c>
      <c r="E70" s="48">
        <f t="shared" ref="E70:L70" si="3">SUM(E11:E37)</f>
        <v>24005</v>
      </c>
      <c r="F70" s="48">
        <f t="shared" si="3"/>
        <v>1179126</v>
      </c>
      <c r="G70" s="48">
        <f t="shared" si="3"/>
        <v>0</v>
      </c>
      <c r="H70" s="48">
        <f t="shared" si="3"/>
        <v>0</v>
      </c>
      <c r="I70" s="48">
        <f t="shared" si="3"/>
        <v>1147759</v>
      </c>
      <c r="J70" s="48">
        <f t="shared" si="3"/>
        <v>14733</v>
      </c>
      <c r="K70" s="48">
        <f t="shared" si="3"/>
        <v>1162492</v>
      </c>
      <c r="L70" s="48">
        <f t="shared" si="3"/>
        <v>0</v>
      </c>
      <c r="M70" s="30">
        <f t="shared" si="0"/>
        <v>0.99362664171112813</v>
      </c>
      <c r="N70" s="30">
        <f t="shared" si="1"/>
        <v>0.61374713601333053</v>
      </c>
      <c r="O70" s="30">
        <f t="shared" si="1"/>
        <v>0.98589294104277236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0</v>
      </c>
      <c r="E71" s="48">
        <f t="shared" ref="E71:L71" si="4">SUM(E38:E68)</f>
        <v>0</v>
      </c>
      <c r="F71" s="48">
        <f t="shared" si="4"/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16574836</v>
      </c>
      <c r="E72" s="49">
        <f t="shared" si="5"/>
        <v>380011</v>
      </c>
      <c r="F72" s="49">
        <f t="shared" si="5"/>
        <v>16954847</v>
      </c>
      <c r="G72" s="49">
        <f t="shared" si="5"/>
        <v>0</v>
      </c>
      <c r="H72" s="49">
        <f t="shared" si="5"/>
        <v>0</v>
      </c>
      <c r="I72" s="49">
        <f t="shared" si="5"/>
        <v>16547280</v>
      </c>
      <c r="J72" s="49">
        <f t="shared" si="5"/>
        <v>340486</v>
      </c>
      <c r="K72" s="49">
        <f t="shared" si="5"/>
        <v>16887766</v>
      </c>
      <c r="L72" s="49">
        <f t="shared" si="5"/>
        <v>0</v>
      </c>
      <c r="M72" s="39">
        <f t="shared" si="0"/>
        <v>0.99833747977958875</v>
      </c>
      <c r="N72" s="39">
        <f t="shared" si="1"/>
        <v>0.89598985292531008</v>
      </c>
      <c r="O72" s="39">
        <f t="shared" si="1"/>
        <v>0.99604355026028835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71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事業所税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2021-03-03T09:07:46Z</cp:lastPrinted>
  <dcterms:created xsi:type="dcterms:W3CDTF">2020-10-08T01:28:26Z</dcterms:created>
  <dcterms:modified xsi:type="dcterms:W3CDTF">2022-10-14T03:19:32Z</dcterms:modified>
</cp:coreProperties>
</file>