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5_市町村税調\S502_市町村税徴収状況調\20220927【照会】令和4年度市町村税の徴収実績（９月末時点）に関する調について\07HPアップロード用\HP掲載用データ\"/>
    </mc:Choice>
  </mc:AlternateContent>
  <bookViews>
    <workbookView xWindow="-60" yWindow="-150" windowWidth="15120" windowHeight="8280" tabRatio="843"/>
  </bookViews>
  <sheets>
    <sheet name="市町村民税" sheetId="18" r:id="rId1"/>
  </sheets>
  <calcPr calcId="152511"/>
</workbook>
</file>

<file path=xl/calcChain.xml><?xml version="1.0" encoding="utf-8"?>
<calcChain xmlns="http://schemas.openxmlformats.org/spreadsheetml/2006/main">
  <c r="M9" i="18" l="1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E70" i="18" l="1"/>
  <c r="F70" i="18"/>
  <c r="G70" i="18"/>
  <c r="H70" i="18"/>
  <c r="I70" i="18"/>
  <c r="J70" i="18"/>
  <c r="K70" i="18"/>
  <c r="L70" i="18"/>
  <c r="E71" i="18"/>
  <c r="F71" i="18"/>
  <c r="G71" i="18"/>
  <c r="H71" i="18"/>
  <c r="I71" i="18"/>
  <c r="J71" i="18"/>
  <c r="K71" i="18"/>
  <c r="L71" i="18"/>
  <c r="D71" i="18"/>
  <c r="D70" i="18"/>
  <c r="O68" i="18" l="1"/>
  <c r="N68" i="18"/>
  <c r="O67" i="18"/>
  <c r="N67" i="18"/>
  <c r="O66" i="18"/>
  <c r="N66" i="18"/>
  <c r="O65" i="18"/>
  <c r="N65" i="18"/>
  <c r="O64" i="18"/>
  <c r="N64" i="18"/>
  <c r="O63" i="18"/>
  <c r="N63" i="18"/>
  <c r="O62" i="18"/>
  <c r="N62" i="18"/>
  <c r="O61" i="18"/>
  <c r="N61" i="18"/>
  <c r="O60" i="18"/>
  <c r="N60" i="18"/>
  <c r="O59" i="18"/>
  <c r="N59" i="18"/>
  <c r="O58" i="18"/>
  <c r="N58" i="18"/>
  <c r="O57" i="18"/>
  <c r="N57" i="18"/>
  <c r="O56" i="18"/>
  <c r="N56" i="18"/>
  <c r="O55" i="18"/>
  <c r="N55" i="18"/>
  <c r="O54" i="18"/>
  <c r="N54" i="18"/>
  <c r="O53" i="18"/>
  <c r="N53" i="18"/>
  <c r="O52" i="18"/>
  <c r="N52" i="18"/>
  <c r="O51" i="18"/>
  <c r="N51" i="18"/>
  <c r="O50" i="18"/>
  <c r="N50" i="18"/>
  <c r="O49" i="18"/>
  <c r="N49" i="18"/>
  <c r="O48" i="18"/>
  <c r="N48" i="18"/>
  <c r="O47" i="18"/>
  <c r="N47" i="18"/>
  <c r="O46" i="18"/>
  <c r="N46" i="18"/>
  <c r="O45" i="18"/>
  <c r="N45" i="18"/>
  <c r="O44" i="18"/>
  <c r="N44" i="18"/>
  <c r="O43" i="18"/>
  <c r="N43" i="18"/>
  <c r="O42" i="18"/>
  <c r="N42" i="18"/>
  <c r="O41" i="18"/>
  <c r="N41" i="18"/>
  <c r="O40" i="18"/>
  <c r="N40" i="18"/>
  <c r="O39" i="18"/>
  <c r="N39" i="18"/>
  <c r="O38" i="18"/>
  <c r="N38" i="18"/>
  <c r="O37" i="18"/>
  <c r="N37" i="18"/>
  <c r="O36" i="18"/>
  <c r="N36" i="18"/>
  <c r="O35" i="18"/>
  <c r="N35" i="18"/>
  <c r="O34" i="18"/>
  <c r="N34" i="18"/>
  <c r="O33" i="18"/>
  <c r="N33" i="18"/>
  <c r="O32" i="18"/>
  <c r="N32" i="18"/>
  <c r="O31" i="18"/>
  <c r="N31" i="18"/>
  <c r="O30" i="18"/>
  <c r="N30" i="18"/>
  <c r="O29" i="18"/>
  <c r="N29" i="18"/>
  <c r="O28" i="18"/>
  <c r="N28" i="18"/>
  <c r="O27" i="18"/>
  <c r="N27" i="18"/>
  <c r="O26" i="18"/>
  <c r="N26" i="18"/>
  <c r="O25" i="18"/>
  <c r="N25" i="18"/>
  <c r="O24" i="18"/>
  <c r="N24" i="18"/>
  <c r="O23" i="18"/>
  <c r="N23" i="18"/>
  <c r="O22" i="18"/>
  <c r="N22" i="18"/>
  <c r="O21" i="18"/>
  <c r="N21" i="18"/>
  <c r="O20" i="18"/>
  <c r="N20" i="18"/>
  <c r="O19" i="18"/>
  <c r="N19" i="18"/>
  <c r="O18" i="18"/>
  <c r="N18" i="18"/>
  <c r="O17" i="18"/>
  <c r="N17" i="18"/>
  <c r="O16" i="18"/>
  <c r="N16" i="18"/>
  <c r="O15" i="18"/>
  <c r="N15" i="18"/>
  <c r="O14" i="18"/>
  <c r="N14" i="18"/>
  <c r="O13" i="18"/>
  <c r="N13" i="18"/>
  <c r="O12" i="18"/>
  <c r="N12" i="18"/>
  <c r="O11" i="18"/>
  <c r="N11" i="18"/>
  <c r="O10" i="18"/>
  <c r="N10" i="18"/>
  <c r="O9" i="18"/>
  <c r="N9" i="18"/>
  <c r="L72" i="18"/>
  <c r="K72" i="18"/>
  <c r="J72" i="18"/>
  <c r="I72" i="18"/>
  <c r="G72" i="18"/>
  <c r="F72" i="18"/>
  <c r="E72" i="18"/>
  <c r="D72" i="18"/>
  <c r="L69" i="18"/>
  <c r="K69" i="18"/>
  <c r="J69" i="18"/>
  <c r="I69" i="18"/>
  <c r="G69" i="18"/>
  <c r="F69" i="18"/>
  <c r="E69" i="18"/>
  <c r="D69" i="18"/>
  <c r="M71" i="18"/>
  <c r="M69" i="18" l="1"/>
  <c r="M72" i="18"/>
  <c r="O69" i="18"/>
  <c r="O71" i="18"/>
  <c r="O72" i="18"/>
  <c r="M70" i="18"/>
  <c r="N69" i="18"/>
  <c r="O70" i="18"/>
  <c r="N72" i="18"/>
  <c r="N70" i="18"/>
  <c r="N71" i="18"/>
</calcChain>
</file>

<file path=xl/sharedStrings.xml><?xml version="1.0" encoding="utf-8"?>
<sst xmlns="http://schemas.openxmlformats.org/spreadsheetml/2006/main" count="97" uniqueCount="94">
  <si>
    <t>標準税率超</t>
  </si>
  <si>
    <t>現年課税分</t>
  </si>
  <si>
    <t>滞納繰越分</t>
  </si>
  <si>
    <t>超過調定額</t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</si>
  <si>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</si>
  <si>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</si>
  <si>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</si>
  <si>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</si>
  <si>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</si>
  <si>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</si>
  <si>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</si>
  <si>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</si>
  <si>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Ｅ</t>
  </si>
  <si>
    <t>Ｆ</t>
  </si>
  <si>
    <t>Ｇ</t>
  </si>
  <si>
    <t>Ｈ</t>
  </si>
  <si>
    <t>　　（１）市町村民税</t>
    <rPh sb="5" eb="10">
      <t>シチョウソンミンゼイ</t>
    </rPh>
    <phoneticPr fontId="3"/>
  </si>
  <si>
    <t>北九州市</t>
  </si>
  <si>
    <t>大牟田市</t>
  </si>
  <si>
    <t>久留米市</t>
  </si>
  <si>
    <t>筑紫野市</t>
  </si>
  <si>
    <t>大野城市</t>
  </si>
  <si>
    <t>太宰府市</t>
  </si>
  <si>
    <t>大刀洗町</t>
  </si>
  <si>
    <t>大都市計</t>
  </si>
  <si>
    <t>うきは市</t>
  </si>
  <si>
    <t>みやこ町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</si>
  <si>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</si>
  <si>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</si>
  <si>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</si>
  <si>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</si>
  <si>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</si>
  <si>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</si>
  <si>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</si>
  <si>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</si>
  <si>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</si>
  <si>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</si>
  <si>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</si>
  <si>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</si>
  <si>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</si>
  <si>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</si>
  <si>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</si>
  <si>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</si>
  <si>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</si>
  <si>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</si>
  <si>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</si>
  <si>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</si>
  <si>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</si>
  <si>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</si>
  <si>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</si>
  <si>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</si>
  <si>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</si>
  <si>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</si>
  <si>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</si>
  <si>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</si>
  <si>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</si>
  <si>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</si>
  <si>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</si>
  <si>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</si>
  <si>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</si>
  <si>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</si>
  <si>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</si>
  <si>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</si>
  <si>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</si>
  <si>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</si>
  <si>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</si>
  <si>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</si>
  <si>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</si>
  <si>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</si>
  <si>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</si>
  <si>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</si>
  <si>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</si>
  <si>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</si>
  <si>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</si>
  <si>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</si>
  <si>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</si>
  <si>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>（単位：千円）</t>
    <phoneticPr fontId="2"/>
  </si>
  <si>
    <t>市町村名</t>
    <phoneticPr fontId="2"/>
  </si>
  <si>
    <t>調        定        済        額</t>
    <phoneticPr fontId="2"/>
  </si>
  <si>
    <t>収      入      済      額</t>
    <phoneticPr fontId="2"/>
  </si>
  <si>
    <t>徴   収   率 （％）</t>
    <phoneticPr fontId="2"/>
  </si>
  <si>
    <t xml:space="preserve">標準税率  </t>
    <phoneticPr fontId="2"/>
  </si>
  <si>
    <t>合計</t>
    <phoneticPr fontId="2"/>
  </si>
  <si>
    <t>Ｃのうち徴収</t>
    <phoneticPr fontId="2"/>
  </si>
  <si>
    <t>猶予に係る調</t>
    <phoneticPr fontId="2"/>
  </si>
  <si>
    <t>定済額</t>
    <phoneticPr fontId="2"/>
  </si>
  <si>
    <t>糸島市</t>
    <rPh sb="0" eb="2">
      <t>イトシマ</t>
    </rPh>
    <rPh sb="2" eb="3">
      <t>シ</t>
    </rPh>
    <phoneticPr fontId="2"/>
  </si>
  <si>
    <t>都市計</t>
    <phoneticPr fontId="2"/>
  </si>
  <si>
    <t>町村計</t>
    <phoneticPr fontId="2"/>
  </si>
  <si>
    <t>県計</t>
    <phoneticPr fontId="2"/>
  </si>
  <si>
    <t>那珂川市</t>
    <rPh sb="3" eb="4">
      <t>シ</t>
    </rPh>
    <phoneticPr fontId="2"/>
  </si>
  <si>
    <t>一　普通税</t>
    <phoneticPr fontId="2"/>
  </si>
  <si>
    <t>　１　法定普通税</t>
    <phoneticPr fontId="2"/>
  </si>
  <si>
    <t>令和３年度市町村税の徴収実績（市町村別）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</si>
</sst>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9" fontId="4" fillId="0" borderId="3" xfId="1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distributed" vertical="center" justifyLastLine="1"/>
    </xf>
    <xf numFmtId="0" fontId="4" fillId="0" borderId="6" xfId="0" applyFont="1" applyBorder="1" applyAlignment="1" applyProtection="1">
      <alignment vertical="center"/>
    </xf>
    <xf numFmtId="9" fontId="4" fillId="0" borderId="6" xfId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right" vertical="center"/>
    </xf>
    <xf numFmtId="0" fontId="4" fillId="0" borderId="10" xfId="0" applyFont="1" applyBorder="1" applyAlignment="1" applyProtection="1">
      <alignment vertical="center"/>
    </xf>
    <xf numFmtId="9" fontId="4" fillId="0" borderId="10" xfId="1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9" fontId="4" fillId="0" borderId="0" xfId="1" applyFont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9" fontId="4" fillId="0" borderId="0" xfId="1" applyFont="1" applyFill="1" applyBorder="1" applyAlignment="1" applyProtection="1">
      <alignment horizontal="center" vertical="center"/>
    </xf>
    <xf numFmtId="9" fontId="4" fillId="0" borderId="0" xfId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9" fontId="4" fillId="0" borderId="8" xfId="1" applyFont="1" applyFill="1" applyBorder="1" applyAlignment="1" applyProtection="1">
      <alignment horizontal="right" vertical="center"/>
    </xf>
    <xf numFmtId="176" fontId="4" fillId="0" borderId="6" xfId="1" applyNumberFormat="1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176" fontId="4" fillId="0" borderId="10" xfId="1" applyNumberFormat="1" applyFont="1" applyBorder="1" applyAlignment="1" applyProtection="1">
      <alignment horizontal="center" vertical="center"/>
    </xf>
    <xf numFmtId="176" fontId="4" fillId="0" borderId="3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38" fontId="7" fillId="0" borderId="12" xfId="2" applyFont="1" applyBorder="1">
      <alignment vertical="center"/>
    </xf>
    <xf numFmtId="38" fontId="7" fillId="0" borderId="3" xfId="2" applyFont="1" applyBorder="1">
      <alignment vertical="center"/>
    </xf>
    <xf numFmtId="38" fontId="7" fillId="0" borderId="3" xfId="2" applyFont="1" applyFill="1" applyBorder="1">
      <alignment vertical="center"/>
    </xf>
    <xf numFmtId="38" fontId="7" fillId="0" borderId="13" xfId="2" applyFont="1" applyBorder="1">
      <alignment vertical="center"/>
    </xf>
    <xf numFmtId="38" fontId="7" fillId="0" borderId="4" xfId="2" applyFont="1" applyBorder="1">
      <alignment vertical="center"/>
    </xf>
    <xf numFmtId="38" fontId="7" fillId="0" borderId="6" xfId="2" applyFont="1" applyBorder="1">
      <alignment vertical="center"/>
    </xf>
    <xf numFmtId="38" fontId="7" fillId="0" borderId="6" xfId="2" applyFont="1" applyFill="1" applyBorder="1">
      <alignment vertical="center"/>
    </xf>
    <xf numFmtId="38" fontId="7" fillId="0" borderId="5" xfId="2" applyFont="1" applyBorder="1">
      <alignment vertical="center"/>
    </xf>
    <xf numFmtId="38" fontId="7" fillId="0" borderId="7" xfId="2" applyFont="1" applyBorder="1">
      <alignment vertical="center"/>
    </xf>
    <xf numFmtId="38" fontId="7" fillId="0" borderId="10" xfId="2" applyFont="1" applyBorder="1">
      <alignment vertical="center"/>
    </xf>
    <xf numFmtId="38" fontId="7" fillId="0" borderId="10" xfId="2" applyFont="1" applyFill="1" applyBorder="1">
      <alignment vertical="center"/>
    </xf>
    <xf numFmtId="38" fontId="7" fillId="0" borderId="14" xfId="2" applyFont="1" applyBorder="1">
      <alignment vertical="center"/>
    </xf>
    <xf numFmtId="38" fontId="7" fillId="0" borderId="15" xfId="2" applyFont="1" applyBorder="1">
      <alignment vertical="center"/>
    </xf>
    <xf numFmtId="38" fontId="7" fillId="0" borderId="18" xfId="2" applyFont="1" applyBorder="1">
      <alignment vertical="center"/>
    </xf>
    <xf numFmtId="38" fontId="7" fillId="0" borderId="9" xfId="2" applyFont="1" applyBorder="1">
      <alignment vertical="center"/>
    </xf>
    <xf numFmtId="38" fontId="7" fillId="0" borderId="17" xfId="2" applyFont="1" applyBorder="1">
      <alignment vertical="center"/>
    </xf>
    <xf numFmtId="38" fontId="7" fillId="0" borderId="16" xfId="2" applyFont="1" applyBorder="1">
      <alignment vertical="center"/>
    </xf>
    <xf numFmtId="37" fontId="7" fillId="0" borderId="3" xfId="0" applyNumberFormat="1" applyFont="1" applyBorder="1" applyAlignment="1" applyProtection="1">
      <alignment vertical="center"/>
    </xf>
    <xf numFmtId="37" fontId="7" fillId="0" borderId="6" xfId="0" applyNumberFormat="1" applyFont="1" applyBorder="1" applyAlignment="1" applyProtection="1">
      <alignment vertical="center"/>
    </xf>
    <xf numFmtId="37" fontId="7" fillId="0" borderId="10" xfId="0" applyNumberFormat="1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9" fontId="4" fillId="0" borderId="3" xfId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72"/>
  <sheetViews>
    <sheetView showZeros="0" tabSelected="1" view="pageBreakPreview" topLeftCell="A58" zoomScale="98" zoomScaleNormal="60" zoomScaleSheetLayoutView="98" workbookViewId="0">
      <selection activeCell="M35" sqref="M35"/>
    </sheetView>
  </sheetViews>
  <sheetFormatPr defaultColWidth="18.625" defaultRowHeight="12.75" customHeight="1" x14ac:dyDescent="0.15"/>
  <cols>
    <col min="1" max="1" width="0.875" style="29" customWidth="1"/>
    <col min="2" max="2" width="6.625" style="29" customWidth="1"/>
    <col min="3" max="3" width="0.875" style="29" customWidth="1"/>
    <col min="4" max="12" width="10.625" style="29" customWidth="1"/>
    <col min="13" max="15" width="6.625" style="33" customWidth="1"/>
    <col min="16" max="16384" width="18.625" style="29"/>
  </cols>
  <sheetData>
    <row r="1" spans="1:15" s="22" customFormat="1" ht="12.75" customHeight="1" x14ac:dyDescent="0.15">
      <c r="A1" s="37" t="s">
        <v>93</v>
      </c>
      <c r="B1" s="34"/>
      <c r="C1" s="34"/>
      <c r="D1" s="19"/>
      <c r="E1" s="19"/>
      <c r="F1" s="20"/>
      <c r="G1" s="20"/>
      <c r="H1" s="20"/>
      <c r="I1" s="20"/>
      <c r="J1" s="20"/>
      <c r="K1" s="20"/>
      <c r="L1" s="20"/>
      <c r="M1" s="21"/>
      <c r="N1" s="21"/>
      <c r="O1" s="21"/>
    </row>
    <row r="2" spans="1:15" s="26" customFormat="1" ht="12.75" customHeight="1" x14ac:dyDescent="0.15">
      <c r="A2" s="35" t="s">
        <v>91</v>
      </c>
      <c r="B2" s="36"/>
      <c r="C2" s="36"/>
    </row>
    <row r="3" spans="1:15" s="26" customFormat="1" ht="12.75" customHeight="1" x14ac:dyDescent="0.15">
      <c r="A3" s="35" t="s">
        <v>92</v>
      </c>
      <c r="B3" s="36"/>
      <c r="C3" s="36"/>
    </row>
    <row r="4" spans="1:15" s="26" customFormat="1" ht="12.75" customHeight="1" x14ac:dyDescent="0.15">
      <c r="A4" s="35" t="s">
        <v>16</v>
      </c>
      <c r="B4" s="35"/>
      <c r="C4" s="35"/>
      <c r="D4" s="23"/>
      <c r="E4" s="23"/>
      <c r="F4" s="23"/>
      <c r="G4" s="23"/>
      <c r="H4" s="23"/>
      <c r="I4" s="23"/>
      <c r="J4" s="23"/>
      <c r="K4" s="23"/>
      <c r="L4" s="23"/>
      <c r="M4" s="24"/>
      <c r="N4" s="25"/>
      <c r="O4" s="27" t="s">
        <v>76</v>
      </c>
    </row>
    <row r="5" spans="1:15" s="22" customFormat="1" ht="12.75" customHeight="1" x14ac:dyDescent="0.15">
      <c r="A5" s="1"/>
      <c r="B5" s="62" t="s">
        <v>77</v>
      </c>
      <c r="C5" s="2"/>
      <c r="D5" s="60" t="s">
        <v>78</v>
      </c>
      <c r="E5" s="60"/>
      <c r="F5" s="60"/>
      <c r="G5" s="60"/>
      <c r="H5" s="60"/>
      <c r="I5" s="60" t="s">
        <v>79</v>
      </c>
      <c r="J5" s="60"/>
      <c r="K5" s="60"/>
      <c r="L5" s="60"/>
      <c r="M5" s="61" t="s">
        <v>80</v>
      </c>
      <c r="N5" s="61"/>
      <c r="O5" s="61"/>
    </row>
    <row r="6" spans="1:15" s="22" customFormat="1" ht="12.75" customHeight="1" x14ac:dyDescent="0.15">
      <c r="A6" s="5"/>
      <c r="B6" s="63"/>
      <c r="C6" s="7"/>
      <c r="D6" s="8"/>
      <c r="E6" s="8"/>
      <c r="F6" s="8"/>
      <c r="G6" s="3" t="s">
        <v>81</v>
      </c>
      <c r="H6" s="8" t="s">
        <v>83</v>
      </c>
      <c r="I6" s="8"/>
      <c r="J6" s="8"/>
      <c r="K6" s="8"/>
      <c r="L6" s="3" t="s">
        <v>0</v>
      </c>
      <c r="M6" s="4"/>
      <c r="N6" s="4"/>
      <c r="O6" s="4"/>
    </row>
    <row r="7" spans="1:15" s="22" customFormat="1" ht="12.75" customHeight="1" x14ac:dyDescent="0.15">
      <c r="A7" s="5"/>
      <c r="B7" s="63"/>
      <c r="C7" s="7"/>
      <c r="D7" s="9" t="s">
        <v>1</v>
      </c>
      <c r="E7" s="9" t="s">
        <v>2</v>
      </c>
      <c r="F7" s="10" t="s">
        <v>82</v>
      </c>
      <c r="G7" s="9" t="s">
        <v>3</v>
      </c>
      <c r="H7" s="11" t="s">
        <v>84</v>
      </c>
      <c r="I7" s="9" t="s">
        <v>1</v>
      </c>
      <c r="J7" s="9" t="s">
        <v>2</v>
      </c>
      <c r="K7" s="10" t="s">
        <v>82</v>
      </c>
      <c r="L7" s="9" t="s">
        <v>4</v>
      </c>
      <c r="M7" s="12" t="s">
        <v>5</v>
      </c>
      <c r="N7" s="12" t="s">
        <v>6</v>
      </c>
      <c r="O7" s="12" t="s">
        <v>7</v>
      </c>
    </row>
    <row r="8" spans="1:15" s="22" customFormat="1" ht="12.75" customHeight="1" x14ac:dyDescent="0.15">
      <c r="A8" s="13"/>
      <c r="B8" s="64"/>
      <c r="C8" s="15"/>
      <c r="D8" s="16" t="s">
        <v>8</v>
      </c>
      <c r="E8" s="16" t="s">
        <v>9</v>
      </c>
      <c r="F8" s="16" t="s">
        <v>10</v>
      </c>
      <c r="G8" s="16" t="s">
        <v>11</v>
      </c>
      <c r="H8" s="17" t="s">
        <v>85</v>
      </c>
      <c r="I8" s="16" t="s">
        <v>12</v>
      </c>
      <c r="J8" s="16" t="s">
        <v>13</v>
      </c>
      <c r="K8" s="16" t="s">
        <v>14</v>
      </c>
      <c r="L8" s="16" t="s">
        <v>15</v>
      </c>
      <c r="M8" s="18"/>
      <c r="N8" s="18"/>
      <c r="O8" s="18"/>
    </row>
    <row r="9" spans="1:15" ht="12.75" customHeight="1" x14ac:dyDescent="0.15">
      <c r="A9" s="5"/>
      <c r="B9" s="6" t="s">
        <v>17</v>
      </c>
      <c r="C9" s="7"/>
      <c r="D9" s="40">
        <v>74112183</v>
      </c>
      <c r="E9" s="41">
        <v>1469666</v>
      </c>
      <c r="F9" s="42">
        <v>75581849</v>
      </c>
      <c r="G9" s="41">
        <v>1752339</v>
      </c>
      <c r="H9" s="41">
        <v>0</v>
      </c>
      <c r="I9" s="41">
        <v>73545803</v>
      </c>
      <c r="J9" s="41">
        <v>713140</v>
      </c>
      <c r="K9" s="41">
        <v>74258943</v>
      </c>
      <c r="L9" s="43">
        <v>1748834</v>
      </c>
      <c r="M9" s="28">
        <f t="shared" ref="M9:M40" si="0">IF(I9=0,"",(I9/D9))</f>
        <v>0.99235780168558796</v>
      </c>
      <c r="N9" s="28">
        <f>IF(E9=0,"",IF(J9=0,"0.0%",(J9/E9)))</f>
        <v>0.48523950339737054</v>
      </c>
      <c r="O9" s="28">
        <f>IF(F9=0,"",IF(K9=0,"0.0%",(K9/F9)))</f>
        <v>0.98249704105545232</v>
      </c>
    </row>
    <row r="10" spans="1:15" ht="12.75" customHeight="1" x14ac:dyDescent="0.15">
      <c r="A10" s="5"/>
      <c r="B10" s="6" t="s">
        <v>27</v>
      </c>
      <c r="C10" s="7"/>
      <c r="D10" s="44">
        <v>169153520</v>
      </c>
      <c r="E10" s="45">
        <v>3421813</v>
      </c>
      <c r="F10" s="46">
        <v>172575333</v>
      </c>
      <c r="G10" s="45">
        <v>8506238</v>
      </c>
      <c r="H10" s="45">
        <v>0</v>
      </c>
      <c r="I10" s="45">
        <v>167901475</v>
      </c>
      <c r="J10" s="45">
        <v>1475343</v>
      </c>
      <c r="K10" s="45">
        <v>169376818</v>
      </c>
      <c r="L10" s="47">
        <v>8464648</v>
      </c>
      <c r="M10" s="28">
        <f t="shared" si="0"/>
        <v>0.9925981735408167</v>
      </c>
      <c r="N10" s="28">
        <f t="shared" ref="N10:O72" si="1">IF(E10=0,"",IF(J10=0,"0.0%",(J10/E10)))</f>
        <v>0.43115827779016563</v>
      </c>
      <c r="O10" s="28">
        <f t="shared" si="1"/>
        <v>0.98146597810707981</v>
      </c>
    </row>
    <row r="11" spans="1:15" ht="12.75" customHeight="1" x14ac:dyDescent="0.15">
      <c r="A11" s="5"/>
      <c r="B11" s="6" t="s">
        <v>18</v>
      </c>
      <c r="C11" s="7"/>
      <c r="D11" s="44">
        <v>5238884</v>
      </c>
      <c r="E11" s="45">
        <v>255661</v>
      </c>
      <c r="F11" s="46">
        <v>5494545</v>
      </c>
      <c r="G11" s="45">
        <v>224007</v>
      </c>
      <c r="H11" s="45">
        <v>0</v>
      </c>
      <c r="I11" s="45">
        <v>5193601</v>
      </c>
      <c r="J11" s="45">
        <v>48319</v>
      </c>
      <c r="K11" s="45">
        <v>5241920</v>
      </c>
      <c r="L11" s="47">
        <v>223642</v>
      </c>
      <c r="M11" s="28">
        <f t="shared" si="0"/>
        <v>0.99135636521060588</v>
      </c>
      <c r="N11" s="28">
        <f t="shared" si="1"/>
        <v>0.18899636628191238</v>
      </c>
      <c r="O11" s="28">
        <f t="shared" si="1"/>
        <v>0.95402258057764566</v>
      </c>
    </row>
    <row r="12" spans="1:15" ht="12.75" customHeight="1" x14ac:dyDescent="0.15">
      <c r="A12" s="5"/>
      <c r="B12" s="6" t="s">
        <v>19</v>
      </c>
      <c r="C12" s="7"/>
      <c r="D12" s="44">
        <v>18170686</v>
      </c>
      <c r="E12" s="45">
        <v>414114</v>
      </c>
      <c r="F12" s="46">
        <v>18584800</v>
      </c>
      <c r="G12" s="45">
        <v>557096</v>
      </c>
      <c r="H12" s="45">
        <v>0</v>
      </c>
      <c r="I12" s="45">
        <v>18005785</v>
      </c>
      <c r="J12" s="45">
        <v>141752</v>
      </c>
      <c r="K12" s="45">
        <v>18147537</v>
      </c>
      <c r="L12" s="47">
        <v>548182</v>
      </c>
      <c r="M12" s="28">
        <f t="shared" si="0"/>
        <v>0.99092488858153183</v>
      </c>
      <c r="N12" s="28">
        <f t="shared" si="1"/>
        <v>0.3423018782267685</v>
      </c>
      <c r="O12" s="28">
        <f t="shared" si="1"/>
        <v>0.9764720093840128</v>
      </c>
    </row>
    <row r="13" spans="1:15" s="30" customFormat="1" ht="12.75" customHeight="1" x14ac:dyDescent="0.15">
      <c r="A13" s="13"/>
      <c r="B13" s="39" t="s">
        <v>28</v>
      </c>
      <c r="C13" s="15"/>
      <c r="D13" s="53">
        <v>2679957</v>
      </c>
      <c r="E13" s="49">
        <v>82434</v>
      </c>
      <c r="F13" s="50">
        <v>2762391</v>
      </c>
      <c r="G13" s="49">
        <v>78731</v>
      </c>
      <c r="H13" s="49">
        <v>0</v>
      </c>
      <c r="I13" s="49">
        <v>2661624</v>
      </c>
      <c r="J13" s="49">
        <v>20884</v>
      </c>
      <c r="K13" s="49">
        <v>2682508</v>
      </c>
      <c r="L13" s="54">
        <v>78731</v>
      </c>
      <c r="M13" s="31">
        <f t="shared" si="0"/>
        <v>0.99315921859940293</v>
      </c>
      <c r="N13" s="31">
        <f t="shared" si="1"/>
        <v>0.25334206759346872</v>
      </c>
      <c r="O13" s="31">
        <f t="shared" si="1"/>
        <v>0.97108193590262926</v>
      </c>
    </row>
    <row r="14" spans="1:15" s="30" customFormat="1" ht="12.75" customHeight="1" x14ac:dyDescent="0.15">
      <c r="A14" s="5"/>
      <c r="B14" s="38" t="s">
        <v>29</v>
      </c>
      <c r="C14" s="7"/>
      <c r="D14" s="55">
        <v>6458053</v>
      </c>
      <c r="E14" s="45">
        <v>315717</v>
      </c>
      <c r="F14" s="46">
        <v>6773770</v>
      </c>
      <c r="G14" s="45">
        <v>69122</v>
      </c>
      <c r="H14" s="45">
        <v>0</v>
      </c>
      <c r="I14" s="45">
        <v>6405317</v>
      </c>
      <c r="J14" s="45">
        <v>72984</v>
      </c>
      <c r="K14" s="45">
        <v>6478301</v>
      </c>
      <c r="L14" s="51">
        <v>68915</v>
      </c>
      <c r="M14" s="28">
        <f t="shared" si="0"/>
        <v>0.99183407135246493</v>
      </c>
      <c r="N14" s="28">
        <f t="shared" si="1"/>
        <v>0.23116905329773182</v>
      </c>
      <c r="O14" s="28">
        <f t="shared" si="1"/>
        <v>0.95638042035675852</v>
      </c>
    </row>
    <row r="15" spans="1:15" s="30" customFormat="1" ht="12.75" customHeight="1" x14ac:dyDescent="0.15">
      <c r="A15" s="5"/>
      <c r="B15" s="6" t="s">
        <v>30</v>
      </c>
      <c r="C15" s="7"/>
      <c r="D15" s="44">
        <v>2027433</v>
      </c>
      <c r="E15" s="45">
        <v>60074</v>
      </c>
      <c r="F15" s="46">
        <v>2087507</v>
      </c>
      <c r="G15" s="45">
        <v>56800</v>
      </c>
      <c r="H15" s="45">
        <v>0</v>
      </c>
      <c r="I15" s="45">
        <v>2009619</v>
      </c>
      <c r="J15" s="45">
        <v>22690</v>
      </c>
      <c r="K15" s="45">
        <v>2032309</v>
      </c>
      <c r="L15" s="47">
        <v>56970</v>
      </c>
      <c r="M15" s="28">
        <f t="shared" si="0"/>
        <v>0.99121351975626326</v>
      </c>
      <c r="N15" s="28">
        <f t="shared" si="1"/>
        <v>0.37770083563604889</v>
      </c>
      <c r="O15" s="28">
        <f t="shared" si="1"/>
        <v>0.97355793297938642</v>
      </c>
    </row>
    <row r="16" spans="1:15" s="30" customFormat="1" ht="12.75" customHeight="1" x14ac:dyDescent="0.15">
      <c r="A16" s="5"/>
      <c r="B16" s="6" t="s">
        <v>31</v>
      </c>
      <c r="C16" s="7"/>
      <c r="D16" s="44">
        <v>2984856</v>
      </c>
      <c r="E16" s="45">
        <v>121450</v>
      </c>
      <c r="F16" s="46">
        <v>3106306</v>
      </c>
      <c r="G16" s="45">
        <v>64814</v>
      </c>
      <c r="H16" s="45">
        <v>0</v>
      </c>
      <c r="I16" s="45">
        <v>2951360</v>
      </c>
      <c r="J16" s="45">
        <v>29171</v>
      </c>
      <c r="K16" s="45">
        <v>2980531</v>
      </c>
      <c r="L16" s="47">
        <v>64814</v>
      </c>
      <c r="M16" s="28">
        <f t="shared" si="0"/>
        <v>0.9887780181020458</v>
      </c>
      <c r="N16" s="28">
        <f t="shared" si="1"/>
        <v>0.24018937834499793</v>
      </c>
      <c r="O16" s="28">
        <f t="shared" si="1"/>
        <v>0.95950978429040801</v>
      </c>
    </row>
    <row r="17" spans="1:15" s="30" customFormat="1" ht="12.75" customHeight="1" x14ac:dyDescent="0.15">
      <c r="A17" s="5"/>
      <c r="B17" s="6" t="s">
        <v>32</v>
      </c>
      <c r="C17" s="7"/>
      <c r="D17" s="44">
        <v>2718003</v>
      </c>
      <c r="E17" s="45">
        <v>79090</v>
      </c>
      <c r="F17" s="46">
        <v>2797093</v>
      </c>
      <c r="G17" s="45">
        <v>69746</v>
      </c>
      <c r="H17" s="45">
        <v>0</v>
      </c>
      <c r="I17" s="45">
        <v>2697606</v>
      </c>
      <c r="J17" s="45">
        <v>23644</v>
      </c>
      <c r="K17" s="45">
        <v>2721250</v>
      </c>
      <c r="L17" s="47">
        <v>69746</v>
      </c>
      <c r="M17" s="28">
        <f t="shared" si="0"/>
        <v>0.99249559327197212</v>
      </c>
      <c r="N17" s="28">
        <f t="shared" si="1"/>
        <v>0.29895056265014541</v>
      </c>
      <c r="O17" s="28">
        <f t="shared" si="1"/>
        <v>0.97288506317094214</v>
      </c>
    </row>
    <row r="18" spans="1:15" s="30" customFormat="1" ht="12.75" customHeight="1" x14ac:dyDescent="0.15">
      <c r="A18" s="13"/>
      <c r="B18" s="39" t="s">
        <v>33</v>
      </c>
      <c r="C18" s="15"/>
      <c r="D18" s="48">
        <v>2594930</v>
      </c>
      <c r="E18" s="49">
        <v>82470</v>
      </c>
      <c r="F18" s="50">
        <v>2677400</v>
      </c>
      <c r="G18" s="49">
        <v>79440</v>
      </c>
      <c r="H18" s="49">
        <v>0</v>
      </c>
      <c r="I18" s="49">
        <v>2571145</v>
      </c>
      <c r="J18" s="49">
        <v>19482</v>
      </c>
      <c r="K18" s="49">
        <v>2590627</v>
      </c>
      <c r="L18" s="54">
        <v>79440</v>
      </c>
      <c r="M18" s="31">
        <f t="shared" si="0"/>
        <v>0.99083404947339615</v>
      </c>
      <c r="N18" s="31">
        <f t="shared" si="1"/>
        <v>0.23623135685703892</v>
      </c>
      <c r="O18" s="31">
        <f t="shared" si="1"/>
        <v>0.96759057294390083</v>
      </c>
    </row>
    <row r="19" spans="1:15" s="30" customFormat="1" ht="12.75" customHeight="1" x14ac:dyDescent="0.15">
      <c r="A19" s="5"/>
      <c r="B19" s="6" t="s">
        <v>34</v>
      </c>
      <c r="C19" s="7"/>
      <c r="D19" s="55">
        <v>1586055</v>
      </c>
      <c r="E19" s="45">
        <v>66255</v>
      </c>
      <c r="F19" s="46">
        <v>1652310</v>
      </c>
      <c r="G19" s="45">
        <v>51652</v>
      </c>
      <c r="H19" s="45">
        <v>0</v>
      </c>
      <c r="I19" s="45">
        <v>1576433</v>
      </c>
      <c r="J19" s="45">
        <v>15929</v>
      </c>
      <c r="K19" s="45">
        <v>1592362</v>
      </c>
      <c r="L19" s="51">
        <v>51652</v>
      </c>
      <c r="M19" s="28">
        <f t="shared" si="0"/>
        <v>0.99393337557650896</v>
      </c>
      <c r="N19" s="28">
        <f t="shared" si="1"/>
        <v>0.2404195909742661</v>
      </c>
      <c r="O19" s="28">
        <f t="shared" si="1"/>
        <v>0.96371867264617417</v>
      </c>
    </row>
    <row r="20" spans="1:15" s="30" customFormat="1" ht="12.75" customHeight="1" x14ac:dyDescent="0.15">
      <c r="A20" s="5"/>
      <c r="B20" s="6" t="s">
        <v>35</v>
      </c>
      <c r="C20" s="7"/>
      <c r="D20" s="44">
        <v>3707689</v>
      </c>
      <c r="E20" s="45">
        <v>152516</v>
      </c>
      <c r="F20" s="46">
        <v>3860205</v>
      </c>
      <c r="G20" s="45">
        <v>84600</v>
      </c>
      <c r="H20" s="45">
        <v>0</v>
      </c>
      <c r="I20" s="45">
        <v>3676562</v>
      </c>
      <c r="J20" s="45">
        <v>33328</v>
      </c>
      <c r="K20" s="45">
        <v>3709890</v>
      </c>
      <c r="L20" s="47">
        <v>84417</v>
      </c>
      <c r="M20" s="28">
        <f t="shared" si="0"/>
        <v>0.99160474354780026</v>
      </c>
      <c r="N20" s="28">
        <f t="shared" si="1"/>
        <v>0.21852133546644287</v>
      </c>
      <c r="O20" s="28">
        <f t="shared" si="1"/>
        <v>0.96106035819341196</v>
      </c>
    </row>
    <row r="21" spans="1:15" s="30" customFormat="1" ht="12.75" customHeight="1" x14ac:dyDescent="0.15">
      <c r="A21" s="5"/>
      <c r="B21" s="6" t="s">
        <v>36</v>
      </c>
      <c r="C21" s="7"/>
      <c r="D21" s="44">
        <v>1231857</v>
      </c>
      <c r="E21" s="45">
        <v>77041</v>
      </c>
      <c r="F21" s="46">
        <v>1308898</v>
      </c>
      <c r="G21" s="45">
        <v>49177</v>
      </c>
      <c r="H21" s="45">
        <v>0</v>
      </c>
      <c r="I21" s="45">
        <v>1218420</v>
      </c>
      <c r="J21" s="45">
        <v>11374</v>
      </c>
      <c r="K21" s="45">
        <v>1229794</v>
      </c>
      <c r="L21" s="47">
        <v>49073</v>
      </c>
      <c r="M21" s="28">
        <f t="shared" si="0"/>
        <v>0.98909207805776156</v>
      </c>
      <c r="N21" s="28">
        <f t="shared" si="1"/>
        <v>0.14763567451097467</v>
      </c>
      <c r="O21" s="28">
        <f t="shared" si="1"/>
        <v>0.93956442748021618</v>
      </c>
    </row>
    <row r="22" spans="1:15" s="30" customFormat="1" ht="12.75" customHeight="1" x14ac:dyDescent="0.15">
      <c r="A22" s="5"/>
      <c r="B22" s="6" t="s">
        <v>37</v>
      </c>
      <c r="C22" s="7"/>
      <c r="D22" s="44">
        <v>1705367</v>
      </c>
      <c r="E22" s="45">
        <v>39811</v>
      </c>
      <c r="F22" s="46">
        <v>1745178</v>
      </c>
      <c r="G22" s="45">
        <v>33903</v>
      </c>
      <c r="H22" s="45">
        <v>0</v>
      </c>
      <c r="I22" s="45">
        <v>1692256</v>
      </c>
      <c r="J22" s="45">
        <v>11575</v>
      </c>
      <c r="K22" s="45">
        <v>1703831</v>
      </c>
      <c r="L22" s="47">
        <v>33869</v>
      </c>
      <c r="M22" s="28">
        <f t="shared" si="0"/>
        <v>0.99231191878346425</v>
      </c>
      <c r="N22" s="28">
        <f t="shared" si="1"/>
        <v>0.29074878802341064</v>
      </c>
      <c r="O22" s="28">
        <f t="shared" si="1"/>
        <v>0.97630786086003829</v>
      </c>
    </row>
    <row r="23" spans="1:15" s="30" customFormat="1" ht="12.75" customHeight="1" x14ac:dyDescent="0.15">
      <c r="A23" s="13"/>
      <c r="B23" s="39" t="s">
        <v>38</v>
      </c>
      <c r="C23" s="15"/>
      <c r="D23" s="53">
        <v>3326326</v>
      </c>
      <c r="E23" s="49">
        <v>109882</v>
      </c>
      <c r="F23" s="50">
        <v>3436208</v>
      </c>
      <c r="G23" s="49">
        <v>65613</v>
      </c>
      <c r="H23" s="49">
        <v>0</v>
      </c>
      <c r="I23" s="49">
        <v>3303229</v>
      </c>
      <c r="J23" s="49">
        <v>31196</v>
      </c>
      <c r="K23" s="49">
        <v>3334425</v>
      </c>
      <c r="L23" s="54">
        <v>65613</v>
      </c>
      <c r="M23" s="31">
        <f t="shared" si="0"/>
        <v>0.99305630296008274</v>
      </c>
      <c r="N23" s="31">
        <f t="shared" si="1"/>
        <v>0.28390455215594912</v>
      </c>
      <c r="O23" s="31">
        <f t="shared" si="1"/>
        <v>0.9703792669128295</v>
      </c>
    </row>
    <row r="24" spans="1:15" s="30" customFormat="1" ht="12.75" customHeight="1" x14ac:dyDescent="0.15">
      <c r="A24" s="5"/>
      <c r="B24" s="38" t="s">
        <v>20</v>
      </c>
      <c r="C24" s="7"/>
      <c r="D24" s="55">
        <v>6321580</v>
      </c>
      <c r="E24" s="45">
        <v>340929</v>
      </c>
      <c r="F24" s="46">
        <v>6662509</v>
      </c>
      <c r="G24" s="45">
        <v>194256</v>
      </c>
      <c r="H24" s="45">
        <v>0</v>
      </c>
      <c r="I24" s="45">
        <v>6267727</v>
      </c>
      <c r="J24" s="45">
        <v>70756</v>
      </c>
      <c r="K24" s="45">
        <v>6338483</v>
      </c>
      <c r="L24" s="51">
        <v>194062</v>
      </c>
      <c r="M24" s="28">
        <f t="shared" si="0"/>
        <v>0.99148108542484636</v>
      </c>
      <c r="N24" s="28">
        <f t="shared" si="1"/>
        <v>0.20753881306665023</v>
      </c>
      <c r="O24" s="28">
        <f t="shared" si="1"/>
        <v>0.95136576926200023</v>
      </c>
    </row>
    <row r="25" spans="1:15" s="30" customFormat="1" ht="12.75" customHeight="1" x14ac:dyDescent="0.15">
      <c r="A25" s="5"/>
      <c r="B25" s="6" t="s">
        <v>39</v>
      </c>
      <c r="C25" s="7"/>
      <c r="D25" s="44">
        <v>6943679</v>
      </c>
      <c r="E25" s="45">
        <v>78451</v>
      </c>
      <c r="F25" s="46">
        <v>7022130</v>
      </c>
      <c r="G25" s="45">
        <v>119883</v>
      </c>
      <c r="H25" s="45">
        <v>0</v>
      </c>
      <c r="I25" s="45">
        <v>6921860</v>
      </c>
      <c r="J25" s="45">
        <v>36179</v>
      </c>
      <c r="K25" s="45">
        <v>6958039</v>
      </c>
      <c r="L25" s="47">
        <v>119801</v>
      </c>
      <c r="M25" s="28">
        <f t="shared" si="0"/>
        <v>0.9968577176450697</v>
      </c>
      <c r="N25" s="28">
        <f t="shared" si="1"/>
        <v>0.46116684299753985</v>
      </c>
      <c r="O25" s="28">
        <f t="shared" si="1"/>
        <v>0.99087299722448885</v>
      </c>
    </row>
    <row r="26" spans="1:15" s="30" customFormat="1" ht="12.75" customHeight="1" x14ac:dyDescent="0.15">
      <c r="A26" s="5"/>
      <c r="B26" s="6" t="s">
        <v>21</v>
      </c>
      <c r="C26" s="7"/>
      <c r="D26" s="44">
        <v>6855860</v>
      </c>
      <c r="E26" s="45">
        <v>189789</v>
      </c>
      <c r="F26" s="46">
        <v>7045649</v>
      </c>
      <c r="G26" s="45">
        <v>199677</v>
      </c>
      <c r="H26" s="45">
        <v>0</v>
      </c>
      <c r="I26" s="45">
        <v>6813382</v>
      </c>
      <c r="J26" s="45">
        <v>63874</v>
      </c>
      <c r="K26" s="45">
        <v>6877256</v>
      </c>
      <c r="L26" s="47">
        <v>199477</v>
      </c>
      <c r="M26" s="28">
        <f t="shared" si="0"/>
        <v>0.99380413252312616</v>
      </c>
      <c r="N26" s="28">
        <f t="shared" si="1"/>
        <v>0.33655269799619575</v>
      </c>
      <c r="O26" s="28">
        <f t="shared" si="1"/>
        <v>0.9760997177123073</v>
      </c>
    </row>
    <row r="27" spans="1:15" s="30" customFormat="1" ht="12.75" customHeight="1" x14ac:dyDescent="0.15">
      <c r="A27" s="5"/>
      <c r="B27" s="6" t="s">
        <v>40</v>
      </c>
      <c r="C27" s="7"/>
      <c r="D27" s="44">
        <v>5167737</v>
      </c>
      <c r="E27" s="45">
        <v>97621</v>
      </c>
      <c r="F27" s="46">
        <v>5265358</v>
      </c>
      <c r="G27" s="45">
        <v>54350</v>
      </c>
      <c r="H27" s="45">
        <v>0</v>
      </c>
      <c r="I27" s="45">
        <v>5140227</v>
      </c>
      <c r="J27" s="45">
        <v>43898</v>
      </c>
      <c r="K27" s="45">
        <v>5184125</v>
      </c>
      <c r="L27" s="47">
        <v>54350</v>
      </c>
      <c r="M27" s="28">
        <f t="shared" si="0"/>
        <v>0.99467658667614078</v>
      </c>
      <c r="N27" s="28">
        <f t="shared" si="1"/>
        <v>0.44967783571157843</v>
      </c>
      <c r="O27" s="28">
        <f t="shared" si="1"/>
        <v>0.98457217913767692</v>
      </c>
    </row>
    <row r="28" spans="1:15" s="30" customFormat="1" ht="12.75" customHeight="1" x14ac:dyDescent="0.15">
      <c r="A28" s="13"/>
      <c r="B28" s="39" t="s">
        <v>22</v>
      </c>
      <c r="C28" s="15"/>
      <c r="D28" s="53">
        <v>4113591</v>
      </c>
      <c r="E28" s="49">
        <v>186281</v>
      </c>
      <c r="F28" s="50">
        <v>4299872</v>
      </c>
      <c r="G28" s="49">
        <v>100176</v>
      </c>
      <c r="H28" s="49">
        <v>0</v>
      </c>
      <c r="I28" s="49">
        <v>4066563</v>
      </c>
      <c r="J28" s="49">
        <v>47496</v>
      </c>
      <c r="K28" s="49">
        <v>4114059</v>
      </c>
      <c r="L28" s="54">
        <v>99675</v>
      </c>
      <c r="M28" s="31">
        <f t="shared" si="0"/>
        <v>0.98856765293389648</v>
      </c>
      <c r="N28" s="31">
        <f t="shared" si="1"/>
        <v>0.25496964263666183</v>
      </c>
      <c r="O28" s="31">
        <f t="shared" si="1"/>
        <v>0.95678638805992366</v>
      </c>
    </row>
    <row r="29" spans="1:15" s="30" customFormat="1" ht="12.75" customHeight="1" x14ac:dyDescent="0.15">
      <c r="A29" s="5"/>
      <c r="B29" s="6" t="s">
        <v>41</v>
      </c>
      <c r="C29" s="7"/>
      <c r="D29" s="55">
        <v>3427805</v>
      </c>
      <c r="E29" s="45">
        <v>79881</v>
      </c>
      <c r="F29" s="46">
        <v>3507686</v>
      </c>
      <c r="G29" s="45">
        <v>140613</v>
      </c>
      <c r="H29" s="45">
        <v>0</v>
      </c>
      <c r="I29" s="45">
        <v>3407162</v>
      </c>
      <c r="J29" s="45">
        <v>25094</v>
      </c>
      <c r="K29" s="45">
        <v>3432256</v>
      </c>
      <c r="L29" s="51">
        <v>139476</v>
      </c>
      <c r="M29" s="28">
        <f t="shared" si="0"/>
        <v>0.99397777878263205</v>
      </c>
      <c r="N29" s="28">
        <f t="shared" si="1"/>
        <v>0.31414228665139393</v>
      </c>
      <c r="O29" s="28">
        <f t="shared" si="1"/>
        <v>0.97849579466349046</v>
      </c>
    </row>
    <row r="30" spans="1:15" s="30" customFormat="1" ht="12.75" customHeight="1" x14ac:dyDescent="0.15">
      <c r="A30" s="5"/>
      <c r="B30" s="6" t="s">
        <v>42</v>
      </c>
      <c r="C30" s="7"/>
      <c r="D30" s="44">
        <v>3421685</v>
      </c>
      <c r="E30" s="45">
        <v>83014</v>
      </c>
      <c r="F30" s="46">
        <v>3504699</v>
      </c>
      <c r="G30" s="45">
        <v>45538</v>
      </c>
      <c r="H30" s="45">
        <v>0</v>
      </c>
      <c r="I30" s="45">
        <v>3397792</v>
      </c>
      <c r="J30" s="45">
        <v>28919</v>
      </c>
      <c r="K30" s="45">
        <v>3426711</v>
      </c>
      <c r="L30" s="47">
        <v>45538</v>
      </c>
      <c r="M30" s="28">
        <f t="shared" si="0"/>
        <v>0.99301718305454767</v>
      </c>
      <c r="N30" s="28">
        <f t="shared" si="1"/>
        <v>0.34836292673524949</v>
      </c>
      <c r="O30" s="28">
        <f t="shared" si="1"/>
        <v>0.97774758973595166</v>
      </c>
    </row>
    <row r="31" spans="1:15" s="30" customFormat="1" ht="12.75" customHeight="1" x14ac:dyDescent="0.15">
      <c r="A31" s="5"/>
      <c r="B31" s="6" t="s">
        <v>25</v>
      </c>
      <c r="C31" s="7"/>
      <c r="D31" s="44">
        <v>1185495</v>
      </c>
      <c r="E31" s="45">
        <v>25693</v>
      </c>
      <c r="F31" s="46">
        <v>1211188</v>
      </c>
      <c r="G31" s="45">
        <v>0</v>
      </c>
      <c r="H31" s="45">
        <v>0</v>
      </c>
      <c r="I31" s="45">
        <v>1174820</v>
      </c>
      <c r="J31" s="45">
        <v>7385</v>
      </c>
      <c r="K31" s="45">
        <v>1182205</v>
      </c>
      <c r="L31" s="47">
        <v>0</v>
      </c>
      <c r="M31" s="28">
        <f t="shared" si="0"/>
        <v>0.99099532262894408</v>
      </c>
      <c r="N31" s="28">
        <f t="shared" si="1"/>
        <v>0.28743237457673299</v>
      </c>
      <c r="O31" s="28">
        <f t="shared" si="1"/>
        <v>0.97607060175629212</v>
      </c>
    </row>
    <row r="32" spans="1:15" s="30" customFormat="1" ht="12.75" customHeight="1" x14ac:dyDescent="0.15">
      <c r="A32" s="5"/>
      <c r="B32" s="6" t="s">
        <v>43</v>
      </c>
      <c r="C32" s="7"/>
      <c r="D32" s="44">
        <v>1752522</v>
      </c>
      <c r="E32" s="45">
        <v>103459</v>
      </c>
      <c r="F32" s="46">
        <v>1855981</v>
      </c>
      <c r="G32" s="45">
        <v>169578</v>
      </c>
      <c r="H32" s="45">
        <v>0</v>
      </c>
      <c r="I32" s="45">
        <v>1743724</v>
      </c>
      <c r="J32" s="45">
        <v>68710</v>
      </c>
      <c r="K32" s="45">
        <v>1812434</v>
      </c>
      <c r="L32" s="47">
        <v>169578</v>
      </c>
      <c r="M32" s="28">
        <f t="shared" si="0"/>
        <v>0.99497980624494298</v>
      </c>
      <c r="N32" s="28">
        <f t="shared" si="1"/>
        <v>0.66412781874945626</v>
      </c>
      <c r="O32" s="28">
        <f t="shared" si="1"/>
        <v>0.97653693653113904</v>
      </c>
    </row>
    <row r="33" spans="1:15" s="30" customFormat="1" ht="12.75" customHeight="1" x14ac:dyDescent="0.15">
      <c r="A33" s="13"/>
      <c r="B33" s="39" t="s">
        <v>44</v>
      </c>
      <c r="C33" s="15"/>
      <c r="D33" s="53">
        <v>1166935</v>
      </c>
      <c r="E33" s="49">
        <v>65863</v>
      </c>
      <c r="F33" s="50">
        <v>1232798</v>
      </c>
      <c r="G33" s="49">
        <v>0</v>
      </c>
      <c r="H33" s="49">
        <v>0</v>
      </c>
      <c r="I33" s="49">
        <v>1150825</v>
      </c>
      <c r="J33" s="49">
        <v>17750</v>
      </c>
      <c r="K33" s="49">
        <v>1168575</v>
      </c>
      <c r="L33" s="54">
        <v>0</v>
      </c>
      <c r="M33" s="31">
        <f t="shared" si="0"/>
        <v>0.98619460381255164</v>
      </c>
      <c r="N33" s="31">
        <f t="shared" si="1"/>
        <v>0.26949880813203164</v>
      </c>
      <c r="O33" s="31">
        <f t="shared" si="1"/>
        <v>0.94790468511467407</v>
      </c>
    </row>
    <row r="34" spans="1:15" s="30" customFormat="1" ht="12.75" customHeight="1" x14ac:dyDescent="0.15">
      <c r="A34" s="5"/>
      <c r="B34" s="6" t="s">
        <v>45</v>
      </c>
      <c r="C34" s="7"/>
      <c r="D34" s="55">
        <v>2586597</v>
      </c>
      <c r="E34" s="45">
        <v>80089</v>
      </c>
      <c r="F34" s="46">
        <v>2666686</v>
      </c>
      <c r="G34" s="45">
        <v>105675</v>
      </c>
      <c r="H34" s="45">
        <v>0</v>
      </c>
      <c r="I34" s="45">
        <v>2569378</v>
      </c>
      <c r="J34" s="45">
        <v>20151</v>
      </c>
      <c r="K34" s="45">
        <v>2589529</v>
      </c>
      <c r="L34" s="51">
        <v>105675</v>
      </c>
      <c r="M34" s="28">
        <f t="shared" si="0"/>
        <v>0.99334299080993294</v>
      </c>
      <c r="N34" s="28">
        <f t="shared" si="1"/>
        <v>0.25160758655995208</v>
      </c>
      <c r="O34" s="28">
        <f t="shared" si="1"/>
        <v>0.97106633476907289</v>
      </c>
    </row>
    <row r="35" spans="1:15" s="30" customFormat="1" ht="12.75" customHeight="1" x14ac:dyDescent="0.15">
      <c r="A35" s="5"/>
      <c r="B35" s="6" t="s">
        <v>46</v>
      </c>
      <c r="C35" s="7"/>
      <c r="D35" s="44">
        <v>1474883</v>
      </c>
      <c r="E35" s="45">
        <v>40645</v>
      </c>
      <c r="F35" s="46">
        <v>1515528</v>
      </c>
      <c r="G35" s="45">
        <v>0</v>
      </c>
      <c r="H35" s="45">
        <v>0</v>
      </c>
      <c r="I35" s="45">
        <v>1460666</v>
      </c>
      <c r="J35" s="45">
        <v>15995</v>
      </c>
      <c r="K35" s="45">
        <v>1476661</v>
      </c>
      <c r="L35" s="47">
        <v>0</v>
      </c>
      <c r="M35" s="28">
        <f t="shared" si="0"/>
        <v>0.99036059131470089</v>
      </c>
      <c r="N35" s="28">
        <f t="shared" si="1"/>
        <v>0.39352933940214047</v>
      </c>
      <c r="O35" s="28">
        <f t="shared" si="1"/>
        <v>0.97435415248019175</v>
      </c>
    </row>
    <row r="36" spans="1:15" s="30" customFormat="1" ht="12.75" customHeight="1" x14ac:dyDescent="0.15">
      <c r="A36" s="5"/>
      <c r="B36" s="6" t="s">
        <v>86</v>
      </c>
      <c r="C36" s="7"/>
      <c r="D36" s="44">
        <v>4733178</v>
      </c>
      <c r="E36" s="45">
        <v>56024</v>
      </c>
      <c r="F36" s="46">
        <v>4789202</v>
      </c>
      <c r="G36" s="45">
        <v>69203</v>
      </c>
      <c r="H36" s="45">
        <v>0</v>
      </c>
      <c r="I36" s="45">
        <v>4713927</v>
      </c>
      <c r="J36" s="45">
        <v>21124</v>
      </c>
      <c r="K36" s="45">
        <v>4735051</v>
      </c>
      <c r="L36" s="47">
        <v>69203</v>
      </c>
      <c r="M36" s="28">
        <f t="shared" si="0"/>
        <v>0.99593275384952773</v>
      </c>
      <c r="N36" s="28">
        <f t="shared" si="1"/>
        <v>0.3770526917035556</v>
      </c>
      <c r="O36" s="28">
        <f t="shared" si="1"/>
        <v>0.98869310586607118</v>
      </c>
    </row>
    <row r="37" spans="1:15" s="30" customFormat="1" ht="12.75" customHeight="1" x14ac:dyDescent="0.15">
      <c r="A37" s="5"/>
      <c r="B37" s="6" t="s">
        <v>90</v>
      </c>
      <c r="C37" s="7"/>
      <c r="D37" s="44">
        <v>2684800</v>
      </c>
      <c r="E37" s="45">
        <v>120001</v>
      </c>
      <c r="F37" s="46">
        <v>2804801</v>
      </c>
      <c r="G37" s="45">
        <v>59033</v>
      </c>
      <c r="H37" s="45">
        <v>0</v>
      </c>
      <c r="I37" s="45">
        <v>2655457</v>
      </c>
      <c r="J37" s="45">
        <v>42163</v>
      </c>
      <c r="K37" s="45">
        <v>2697620</v>
      </c>
      <c r="L37" s="47">
        <v>58856</v>
      </c>
      <c r="M37" s="28">
        <f t="shared" si="0"/>
        <v>0.98907069427890348</v>
      </c>
      <c r="N37" s="28">
        <f t="shared" si="1"/>
        <v>0.35135540537162191</v>
      </c>
      <c r="O37" s="28">
        <f t="shared" si="1"/>
        <v>0.96178659377260634</v>
      </c>
    </row>
    <row r="38" spans="1:15" s="30" customFormat="1" ht="12.75" customHeight="1" x14ac:dyDescent="0.15">
      <c r="A38" s="13"/>
      <c r="B38" s="39" t="s">
        <v>47</v>
      </c>
      <c r="C38" s="15"/>
      <c r="D38" s="53">
        <v>1811554</v>
      </c>
      <c r="E38" s="49">
        <v>106996</v>
      </c>
      <c r="F38" s="50">
        <v>1918550</v>
      </c>
      <c r="G38" s="49">
        <v>66751</v>
      </c>
      <c r="H38" s="49">
        <v>0</v>
      </c>
      <c r="I38" s="49">
        <v>1791458</v>
      </c>
      <c r="J38" s="49">
        <v>30468</v>
      </c>
      <c r="K38" s="49">
        <v>1821926</v>
      </c>
      <c r="L38" s="54">
        <v>66671</v>
      </c>
      <c r="M38" s="31">
        <f t="shared" si="0"/>
        <v>0.98890676181885828</v>
      </c>
      <c r="N38" s="31">
        <f t="shared" si="1"/>
        <v>0.2847583087218214</v>
      </c>
      <c r="O38" s="31">
        <f t="shared" si="1"/>
        <v>0.94963696541659071</v>
      </c>
    </row>
    <row r="39" spans="1:15" s="30" customFormat="1" ht="12.75" customHeight="1" x14ac:dyDescent="0.15">
      <c r="A39" s="5"/>
      <c r="B39" s="6" t="s">
        <v>48</v>
      </c>
      <c r="C39" s="7"/>
      <c r="D39" s="55">
        <v>1663055</v>
      </c>
      <c r="E39" s="45">
        <v>54741</v>
      </c>
      <c r="F39" s="46">
        <v>1717796</v>
      </c>
      <c r="G39" s="45">
        <v>40065</v>
      </c>
      <c r="H39" s="45">
        <v>0</v>
      </c>
      <c r="I39" s="45">
        <v>1645530</v>
      </c>
      <c r="J39" s="45">
        <v>19248</v>
      </c>
      <c r="K39" s="45">
        <v>1664778</v>
      </c>
      <c r="L39" s="51">
        <v>39980</v>
      </c>
      <c r="M39" s="28">
        <f t="shared" si="0"/>
        <v>0.98946216451049429</v>
      </c>
      <c r="N39" s="28">
        <f t="shared" si="1"/>
        <v>0.35161944429221242</v>
      </c>
      <c r="O39" s="28">
        <f t="shared" si="1"/>
        <v>0.96913603245088475</v>
      </c>
    </row>
    <row r="40" spans="1:15" s="30" customFormat="1" ht="12.75" customHeight="1" x14ac:dyDescent="0.15">
      <c r="A40" s="5"/>
      <c r="B40" s="6" t="s">
        <v>49</v>
      </c>
      <c r="C40" s="7"/>
      <c r="D40" s="44">
        <v>2744731</v>
      </c>
      <c r="E40" s="45">
        <v>155110</v>
      </c>
      <c r="F40" s="46">
        <v>2899841</v>
      </c>
      <c r="G40" s="45">
        <v>94650</v>
      </c>
      <c r="H40" s="45">
        <v>0</v>
      </c>
      <c r="I40" s="45">
        <v>2715056</v>
      </c>
      <c r="J40" s="45">
        <v>37395</v>
      </c>
      <c r="K40" s="45">
        <v>2752451</v>
      </c>
      <c r="L40" s="47">
        <v>94789</v>
      </c>
      <c r="M40" s="28">
        <f t="shared" si="0"/>
        <v>0.98918837583719499</v>
      </c>
      <c r="N40" s="28">
        <f t="shared" si="1"/>
        <v>0.24108697053703823</v>
      </c>
      <c r="O40" s="28">
        <f t="shared" si="1"/>
        <v>0.94917307535137274</v>
      </c>
    </row>
    <row r="41" spans="1:15" s="30" customFormat="1" ht="12.75" customHeight="1" x14ac:dyDescent="0.15">
      <c r="A41" s="5"/>
      <c r="B41" s="6" t="s">
        <v>50</v>
      </c>
      <c r="C41" s="7"/>
      <c r="D41" s="44">
        <v>1461691</v>
      </c>
      <c r="E41" s="45">
        <v>74575</v>
      </c>
      <c r="F41" s="46">
        <v>1536266</v>
      </c>
      <c r="G41" s="45">
        <v>68703</v>
      </c>
      <c r="H41" s="45">
        <v>0</v>
      </c>
      <c r="I41" s="45">
        <v>1445678</v>
      </c>
      <c r="J41" s="45">
        <v>18246</v>
      </c>
      <c r="K41" s="45">
        <v>1463924</v>
      </c>
      <c r="L41" s="47">
        <v>69056</v>
      </c>
      <c r="M41" s="28">
        <f t="shared" ref="M41:M72" si="2">IF(I41=0,"",(I41/D41))</f>
        <v>0.98904488021066017</v>
      </c>
      <c r="N41" s="28">
        <f t="shared" si="1"/>
        <v>0.2446664431780087</v>
      </c>
      <c r="O41" s="28">
        <f t="shared" si="1"/>
        <v>0.95291049857251287</v>
      </c>
    </row>
    <row r="42" spans="1:15" s="30" customFormat="1" ht="12.75" customHeight="1" x14ac:dyDescent="0.15">
      <c r="A42" s="5"/>
      <c r="B42" s="6" t="s">
        <v>51</v>
      </c>
      <c r="C42" s="7"/>
      <c r="D42" s="44">
        <v>2388014</v>
      </c>
      <c r="E42" s="45">
        <v>42468</v>
      </c>
      <c r="F42" s="46">
        <v>2430482</v>
      </c>
      <c r="G42" s="45">
        <v>102170</v>
      </c>
      <c r="H42" s="45">
        <v>0</v>
      </c>
      <c r="I42" s="45">
        <v>2375839</v>
      </c>
      <c r="J42" s="45">
        <v>13596</v>
      </c>
      <c r="K42" s="45">
        <v>2389435</v>
      </c>
      <c r="L42" s="47">
        <v>102486</v>
      </c>
      <c r="M42" s="28">
        <f t="shared" si="2"/>
        <v>0.99490162117977532</v>
      </c>
      <c r="N42" s="28">
        <f t="shared" si="1"/>
        <v>0.3201469341621927</v>
      </c>
      <c r="O42" s="28">
        <f t="shared" si="1"/>
        <v>0.98311158033673984</v>
      </c>
    </row>
    <row r="43" spans="1:15" s="30" customFormat="1" ht="12.75" customHeight="1" x14ac:dyDescent="0.15">
      <c r="A43" s="13"/>
      <c r="B43" s="39" t="s">
        <v>52</v>
      </c>
      <c r="C43" s="15"/>
      <c r="D43" s="53">
        <v>725520</v>
      </c>
      <c r="E43" s="49">
        <v>8276</v>
      </c>
      <c r="F43" s="50">
        <v>733796</v>
      </c>
      <c r="G43" s="49">
        <v>47393</v>
      </c>
      <c r="H43" s="49">
        <v>0</v>
      </c>
      <c r="I43" s="49">
        <v>721683</v>
      </c>
      <c r="J43" s="49">
        <v>4101</v>
      </c>
      <c r="K43" s="49">
        <v>725784</v>
      </c>
      <c r="L43" s="54">
        <v>47202</v>
      </c>
      <c r="M43" s="31">
        <f t="shared" si="2"/>
        <v>0.99471137942441279</v>
      </c>
      <c r="N43" s="31">
        <f t="shared" si="1"/>
        <v>0.49552924117931368</v>
      </c>
      <c r="O43" s="31">
        <f t="shared" si="1"/>
        <v>0.98908143407704596</v>
      </c>
    </row>
    <row r="44" spans="1:15" s="30" customFormat="1" ht="12.75" customHeight="1" x14ac:dyDescent="0.15">
      <c r="A44" s="5"/>
      <c r="B44" s="38" t="s">
        <v>53</v>
      </c>
      <c r="C44" s="7"/>
      <c r="D44" s="55">
        <v>3302302</v>
      </c>
      <c r="E44" s="45">
        <v>52112</v>
      </c>
      <c r="F44" s="46">
        <v>3354414</v>
      </c>
      <c r="G44" s="45">
        <v>148796</v>
      </c>
      <c r="H44" s="45">
        <v>0</v>
      </c>
      <c r="I44" s="45">
        <v>3289227</v>
      </c>
      <c r="J44" s="45">
        <v>26245</v>
      </c>
      <c r="K44" s="45">
        <v>3315472</v>
      </c>
      <c r="L44" s="51">
        <v>148560</v>
      </c>
      <c r="M44" s="28">
        <f t="shared" si="2"/>
        <v>0.99604064074091347</v>
      </c>
      <c r="N44" s="28">
        <f t="shared" si="1"/>
        <v>0.5036268038071845</v>
      </c>
      <c r="O44" s="28">
        <f t="shared" si="1"/>
        <v>0.98839081878384716</v>
      </c>
    </row>
    <row r="45" spans="1:15" s="30" customFormat="1" ht="12.75" customHeight="1" x14ac:dyDescent="0.15">
      <c r="A45" s="5"/>
      <c r="B45" s="6" t="s">
        <v>54</v>
      </c>
      <c r="C45" s="7"/>
      <c r="D45" s="44">
        <v>620005</v>
      </c>
      <c r="E45" s="45">
        <v>14471</v>
      </c>
      <c r="F45" s="46">
        <v>634476</v>
      </c>
      <c r="G45" s="45">
        <v>0</v>
      </c>
      <c r="H45" s="45">
        <v>0</v>
      </c>
      <c r="I45" s="45">
        <v>615418</v>
      </c>
      <c r="J45" s="45">
        <v>7465</v>
      </c>
      <c r="K45" s="45">
        <v>622883</v>
      </c>
      <c r="L45" s="47">
        <v>0</v>
      </c>
      <c r="M45" s="28">
        <f t="shared" si="2"/>
        <v>0.9926016725671567</v>
      </c>
      <c r="N45" s="28">
        <f t="shared" si="1"/>
        <v>0.51585930481652964</v>
      </c>
      <c r="O45" s="28">
        <f t="shared" si="1"/>
        <v>0.98172822927896408</v>
      </c>
    </row>
    <row r="46" spans="1:15" s="30" customFormat="1" ht="12.75" customHeight="1" x14ac:dyDescent="0.15">
      <c r="A46" s="5"/>
      <c r="B46" s="6" t="s">
        <v>55</v>
      </c>
      <c r="C46" s="7"/>
      <c r="D46" s="44">
        <v>1198115</v>
      </c>
      <c r="E46" s="45">
        <v>47232</v>
      </c>
      <c r="F46" s="46">
        <v>1245347</v>
      </c>
      <c r="G46" s="45">
        <v>0</v>
      </c>
      <c r="H46" s="45">
        <v>0</v>
      </c>
      <c r="I46" s="45">
        <v>1187610</v>
      </c>
      <c r="J46" s="45">
        <v>15551</v>
      </c>
      <c r="K46" s="45">
        <v>1203161</v>
      </c>
      <c r="L46" s="47">
        <v>0</v>
      </c>
      <c r="M46" s="28">
        <f t="shared" si="2"/>
        <v>0.99123206036148448</v>
      </c>
      <c r="N46" s="28">
        <f t="shared" si="1"/>
        <v>0.32924712059620598</v>
      </c>
      <c r="O46" s="28">
        <f t="shared" si="1"/>
        <v>0.96612510408745511</v>
      </c>
    </row>
    <row r="47" spans="1:15" s="30" customFormat="1" ht="12.75" customHeight="1" x14ac:dyDescent="0.15">
      <c r="A47" s="5"/>
      <c r="B47" s="6" t="s">
        <v>56</v>
      </c>
      <c r="C47" s="7"/>
      <c r="D47" s="44">
        <v>1464346</v>
      </c>
      <c r="E47" s="45">
        <v>57486</v>
      </c>
      <c r="F47" s="46">
        <v>1521832</v>
      </c>
      <c r="G47" s="45">
        <v>0</v>
      </c>
      <c r="H47" s="45">
        <v>0</v>
      </c>
      <c r="I47" s="45">
        <v>1453426</v>
      </c>
      <c r="J47" s="45">
        <v>14990</v>
      </c>
      <c r="K47" s="45">
        <v>1468416</v>
      </c>
      <c r="L47" s="47">
        <v>0</v>
      </c>
      <c r="M47" s="28">
        <f t="shared" si="2"/>
        <v>0.99254274604499215</v>
      </c>
      <c r="N47" s="28">
        <f t="shared" si="1"/>
        <v>0.2607591413561563</v>
      </c>
      <c r="O47" s="28">
        <f t="shared" si="1"/>
        <v>0.9649001992335553</v>
      </c>
    </row>
    <row r="48" spans="1:15" s="30" customFormat="1" ht="12.75" customHeight="1" x14ac:dyDescent="0.15">
      <c r="A48" s="13"/>
      <c r="B48" s="39" t="s">
        <v>57</v>
      </c>
      <c r="C48" s="15"/>
      <c r="D48" s="53">
        <v>898433</v>
      </c>
      <c r="E48" s="49">
        <v>36049</v>
      </c>
      <c r="F48" s="50">
        <v>934482</v>
      </c>
      <c r="G48" s="49">
        <v>0</v>
      </c>
      <c r="H48" s="49">
        <v>0</v>
      </c>
      <c r="I48" s="49">
        <v>891907</v>
      </c>
      <c r="J48" s="49">
        <v>11249</v>
      </c>
      <c r="K48" s="49">
        <v>903156</v>
      </c>
      <c r="L48" s="54">
        <v>0</v>
      </c>
      <c r="M48" s="31">
        <f t="shared" si="2"/>
        <v>0.99273624187891585</v>
      </c>
      <c r="N48" s="31">
        <f t="shared" si="1"/>
        <v>0.31204749091514328</v>
      </c>
      <c r="O48" s="31">
        <f t="shared" si="1"/>
        <v>0.96647768496343434</v>
      </c>
    </row>
    <row r="49" spans="1:15" s="30" customFormat="1" ht="12.75" customHeight="1" x14ac:dyDescent="0.15">
      <c r="A49" s="5"/>
      <c r="B49" s="6" t="s">
        <v>58</v>
      </c>
      <c r="C49" s="7"/>
      <c r="D49" s="55">
        <v>292186</v>
      </c>
      <c r="E49" s="45">
        <v>21471</v>
      </c>
      <c r="F49" s="46">
        <v>313657</v>
      </c>
      <c r="G49" s="45">
        <v>0</v>
      </c>
      <c r="H49" s="45">
        <v>0</v>
      </c>
      <c r="I49" s="45">
        <v>287011</v>
      </c>
      <c r="J49" s="45">
        <v>6393</v>
      </c>
      <c r="K49" s="45">
        <v>293404</v>
      </c>
      <c r="L49" s="51">
        <v>0</v>
      </c>
      <c r="M49" s="28">
        <f t="shared" si="2"/>
        <v>0.98228867912904794</v>
      </c>
      <c r="N49" s="28">
        <f t="shared" si="1"/>
        <v>0.29775045410088025</v>
      </c>
      <c r="O49" s="28">
        <f t="shared" si="1"/>
        <v>0.9354294659452842</v>
      </c>
    </row>
    <row r="50" spans="1:15" s="30" customFormat="1" ht="12.75" customHeight="1" x14ac:dyDescent="0.15">
      <c r="A50" s="5"/>
      <c r="B50" s="6" t="s">
        <v>59</v>
      </c>
      <c r="C50" s="7"/>
      <c r="D50" s="44">
        <v>679632</v>
      </c>
      <c r="E50" s="45">
        <v>28860</v>
      </c>
      <c r="F50" s="46">
        <v>708492</v>
      </c>
      <c r="G50" s="45">
        <v>0</v>
      </c>
      <c r="H50" s="45">
        <v>0</v>
      </c>
      <c r="I50" s="45">
        <v>670506</v>
      </c>
      <c r="J50" s="45">
        <v>6565</v>
      </c>
      <c r="K50" s="45">
        <v>677071</v>
      </c>
      <c r="L50" s="47">
        <v>0</v>
      </c>
      <c r="M50" s="28">
        <f t="shared" si="2"/>
        <v>0.98657214492548906</v>
      </c>
      <c r="N50" s="28">
        <f t="shared" si="1"/>
        <v>0.22747747747747749</v>
      </c>
      <c r="O50" s="28">
        <f t="shared" si="1"/>
        <v>0.9556508753803854</v>
      </c>
    </row>
    <row r="51" spans="1:15" s="30" customFormat="1" ht="12.75" customHeight="1" x14ac:dyDescent="0.15">
      <c r="A51" s="5"/>
      <c r="B51" s="6" t="s">
        <v>60</v>
      </c>
      <c r="C51" s="7"/>
      <c r="D51" s="44">
        <v>517166</v>
      </c>
      <c r="E51" s="45">
        <v>13357</v>
      </c>
      <c r="F51" s="46">
        <v>530523</v>
      </c>
      <c r="G51" s="45">
        <v>0</v>
      </c>
      <c r="H51" s="45">
        <v>0</v>
      </c>
      <c r="I51" s="45">
        <v>513883</v>
      </c>
      <c r="J51" s="45">
        <v>4380</v>
      </c>
      <c r="K51" s="45">
        <v>518263</v>
      </c>
      <c r="L51" s="47">
        <v>0</v>
      </c>
      <c r="M51" s="28">
        <f t="shared" si="2"/>
        <v>0.99365194154294756</v>
      </c>
      <c r="N51" s="28">
        <f t="shared" si="1"/>
        <v>0.32791794564647753</v>
      </c>
      <c r="O51" s="28">
        <f t="shared" si="1"/>
        <v>0.97689072858292669</v>
      </c>
    </row>
    <row r="52" spans="1:15" s="30" customFormat="1" ht="12.75" customHeight="1" x14ac:dyDescent="0.15">
      <c r="A52" s="5"/>
      <c r="B52" s="6" t="s">
        <v>61</v>
      </c>
      <c r="C52" s="7"/>
      <c r="D52" s="44">
        <v>1358596</v>
      </c>
      <c r="E52" s="45">
        <v>76121</v>
      </c>
      <c r="F52" s="46">
        <v>1434717</v>
      </c>
      <c r="G52" s="45">
        <v>29288</v>
      </c>
      <c r="H52" s="45">
        <v>0</v>
      </c>
      <c r="I52" s="45">
        <v>1345404</v>
      </c>
      <c r="J52" s="45">
        <v>14027</v>
      </c>
      <c r="K52" s="45">
        <v>1359431</v>
      </c>
      <c r="L52" s="47">
        <v>29229</v>
      </c>
      <c r="M52" s="28">
        <f t="shared" si="2"/>
        <v>0.99028997582798717</v>
      </c>
      <c r="N52" s="28">
        <f t="shared" si="1"/>
        <v>0.18427240840241194</v>
      </c>
      <c r="O52" s="28">
        <f t="shared" si="1"/>
        <v>0.94752553987999022</v>
      </c>
    </row>
    <row r="53" spans="1:15" s="30" customFormat="1" ht="12.75" customHeight="1" x14ac:dyDescent="0.15">
      <c r="A53" s="13"/>
      <c r="B53" s="39" t="s">
        <v>62</v>
      </c>
      <c r="C53" s="15"/>
      <c r="D53" s="53">
        <v>66786</v>
      </c>
      <c r="E53" s="49">
        <v>1169</v>
      </c>
      <c r="F53" s="50">
        <v>67955</v>
      </c>
      <c r="G53" s="49">
        <v>0</v>
      </c>
      <c r="H53" s="49">
        <v>0</v>
      </c>
      <c r="I53" s="49">
        <v>65741</v>
      </c>
      <c r="J53" s="49">
        <v>589</v>
      </c>
      <c r="K53" s="49">
        <v>66330</v>
      </c>
      <c r="L53" s="54">
        <v>0</v>
      </c>
      <c r="M53" s="31">
        <f t="shared" si="2"/>
        <v>0.98435300811547333</v>
      </c>
      <c r="N53" s="31">
        <f t="shared" si="1"/>
        <v>0.5038494439692045</v>
      </c>
      <c r="O53" s="31">
        <f t="shared" si="1"/>
        <v>0.97608711647413726</v>
      </c>
    </row>
    <row r="54" spans="1:15" s="30" customFormat="1" ht="12.75" customHeight="1" x14ac:dyDescent="0.15">
      <c r="A54" s="5"/>
      <c r="B54" s="6" t="s">
        <v>23</v>
      </c>
      <c r="C54" s="7"/>
      <c r="D54" s="55">
        <v>683839</v>
      </c>
      <c r="E54" s="45">
        <v>37245</v>
      </c>
      <c r="F54" s="46">
        <v>721084</v>
      </c>
      <c r="G54" s="45">
        <v>0</v>
      </c>
      <c r="H54" s="45">
        <v>0</v>
      </c>
      <c r="I54" s="45">
        <v>676367</v>
      </c>
      <c r="J54" s="45">
        <v>7905</v>
      </c>
      <c r="K54" s="45">
        <v>684272</v>
      </c>
      <c r="L54" s="51">
        <v>0</v>
      </c>
      <c r="M54" s="28">
        <f t="shared" si="2"/>
        <v>0.98907345149954884</v>
      </c>
      <c r="N54" s="28">
        <f t="shared" si="1"/>
        <v>0.21224325412807088</v>
      </c>
      <c r="O54" s="28">
        <f t="shared" si="1"/>
        <v>0.94894908221510943</v>
      </c>
    </row>
    <row r="55" spans="1:15" s="30" customFormat="1" ht="12.75" customHeight="1" x14ac:dyDescent="0.15">
      <c r="A55" s="5"/>
      <c r="B55" s="6" t="s">
        <v>63</v>
      </c>
      <c r="C55" s="7"/>
      <c r="D55" s="44">
        <v>639653</v>
      </c>
      <c r="E55" s="45">
        <v>14141</v>
      </c>
      <c r="F55" s="46">
        <v>653794</v>
      </c>
      <c r="G55" s="45">
        <v>0</v>
      </c>
      <c r="H55" s="45">
        <v>0</v>
      </c>
      <c r="I55" s="45">
        <v>636072</v>
      </c>
      <c r="J55" s="45">
        <v>4678</v>
      </c>
      <c r="K55" s="45">
        <v>640750</v>
      </c>
      <c r="L55" s="47">
        <v>0</v>
      </c>
      <c r="M55" s="28">
        <f t="shared" si="2"/>
        <v>0.99440165214577281</v>
      </c>
      <c r="N55" s="28">
        <f t="shared" si="1"/>
        <v>0.33081111661127216</v>
      </c>
      <c r="O55" s="28">
        <f t="shared" si="1"/>
        <v>0.98004876153650844</v>
      </c>
    </row>
    <row r="56" spans="1:15" s="30" customFormat="1" ht="12.75" customHeight="1" x14ac:dyDescent="0.15">
      <c r="A56" s="5"/>
      <c r="B56" s="6" t="s">
        <v>64</v>
      </c>
      <c r="C56" s="7"/>
      <c r="D56" s="44">
        <v>958394</v>
      </c>
      <c r="E56" s="45">
        <v>25654</v>
      </c>
      <c r="F56" s="46">
        <v>984048</v>
      </c>
      <c r="G56" s="45">
        <v>0</v>
      </c>
      <c r="H56" s="45">
        <v>0</v>
      </c>
      <c r="I56" s="45">
        <v>950278</v>
      </c>
      <c r="J56" s="45">
        <v>6978</v>
      </c>
      <c r="K56" s="45">
        <v>957256</v>
      </c>
      <c r="L56" s="47">
        <v>0</v>
      </c>
      <c r="M56" s="28">
        <f t="shared" si="2"/>
        <v>0.99153166651711089</v>
      </c>
      <c r="N56" s="28">
        <f t="shared" si="1"/>
        <v>0.27200436579090981</v>
      </c>
      <c r="O56" s="28">
        <f t="shared" si="1"/>
        <v>0.97277368583646329</v>
      </c>
    </row>
    <row r="57" spans="1:15" s="30" customFormat="1" ht="12.75" customHeight="1" x14ac:dyDescent="0.15">
      <c r="A57" s="5"/>
      <c r="B57" s="6" t="s">
        <v>65</v>
      </c>
      <c r="C57" s="7"/>
      <c r="D57" s="44">
        <v>374380</v>
      </c>
      <c r="E57" s="45">
        <v>9055</v>
      </c>
      <c r="F57" s="46">
        <v>383435</v>
      </c>
      <c r="G57" s="45">
        <v>3865</v>
      </c>
      <c r="H57" s="45">
        <v>0</v>
      </c>
      <c r="I57" s="45">
        <v>372596</v>
      </c>
      <c r="J57" s="45">
        <v>3127</v>
      </c>
      <c r="K57" s="45">
        <v>375723</v>
      </c>
      <c r="L57" s="47">
        <v>3865</v>
      </c>
      <c r="M57" s="28">
        <f t="shared" si="2"/>
        <v>0.99523478818312949</v>
      </c>
      <c r="N57" s="28">
        <f t="shared" si="1"/>
        <v>0.34533406957482055</v>
      </c>
      <c r="O57" s="28">
        <f t="shared" si="1"/>
        <v>0.97988707342835157</v>
      </c>
    </row>
    <row r="58" spans="1:15" s="30" customFormat="1" ht="12.75" customHeight="1" x14ac:dyDescent="0.15">
      <c r="A58" s="13"/>
      <c r="B58" s="39" t="s">
        <v>66</v>
      </c>
      <c r="C58" s="15"/>
      <c r="D58" s="48">
        <v>290959</v>
      </c>
      <c r="E58" s="49">
        <v>15529</v>
      </c>
      <c r="F58" s="50">
        <v>306488</v>
      </c>
      <c r="G58" s="49">
        <v>2421</v>
      </c>
      <c r="H58" s="49">
        <v>0</v>
      </c>
      <c r="I58" s="49">
        <v>287974</v>
      </c>
      <c r="J58" s="49">
        <v>4810</v>
      </c>
      <c r="K58" s="49">
        <v>292784</v>
      </c>
      <c r="L58" s="54">
        <v>2421</v>
      </c>
      <c r="M58" s="31">
        <f t="shared" si="2"/>
        <v>0.98974082259012441</v>
      </c>
      <c r="N58" s="31">
        <f t="shared" si="1"/>
        <v>0.30974306136905144</v>
      </c>
      <c r="O58" s="31">
        <f t="shared" si="1"/>
        <v>0.95528699329174394</v>
      </c>
    </row>
    <row r="59" spans="1:15" s="30" customFormat="1" ht="12.75" customHeight="1" x14ac:dyDescent="0.15">
      <c r="A59" s="5"/>
      <c r="B59" s="6" t="s">
        <v>67</v>
      </c>
      <c r="C59" s="7"/>
      <c r="D59" s="55">
        <v>272151</v>
      </c>
      <c r="E59" s="45">
        <v>10866</v>
      </c>
      <c r="F59" s="46">
        <v>283017</v>
      </c>
      <c r="G59" s="45">
        <v>1993</v>
      </c>
      <c r="H59" s="45">
        <v>0</v>
      </c>
      <c r="I59" s="45">
        <v>267847</v>
      </c>
      <c r="J59" s="45">
        <v>3719</v>
      </c>
      <c r="K59" s="45">
        <v>271566</v>
      </c>
      <c r="L59" s="51">
        <v>1989</v>
      </c>
      <c r="M59" s="28">
        <f t="shared" si="2"/>
        <v>0.98418525010012825</v>
      </c>
      <c r="N59" s="28">
        <f t="shared" si="1"/>
        <v>0.34226026136572796</v>
      </c>
      <c r="O59" s="28">
        <f t="shared" si="1"/>
        <v>0.95953953296091754</v>
      </c>
    </row>
    <row r="60" spans="1:15" s="30" customFormat="1" ht="12.75" customHeight="1" x14ac:dyDescent="0.15">
      <c r="A60" s="5"/>
      <c r="B60" s="6" t="s">
        <v>68</v>
      </c>
      <c r="C60" s="7"/>
      <c r="D60" s="44">
        <v>451076</v>
      </c>
      <c r="E60" s="45">
        <v>18232</v>
      </c>
      <c r="F60" s="46">
        <v>469308</v>
      </c>
      <c r="G60" s="45">
        <v>6289</v>
      </c>
      <c r="H60" s="45">
        <v>0</v>
      </c>
      <c r="I60" s="45">
        <v>443903</v>
      </c>
      <c r="J60" s="45">
        <v>4278</v>
      </c>
      <c r="K60" s="45">
        <v>448181</v>
      </c>
      <c r="L60" s="47">
        <v>6283</v>
      </c>
      <c r="M60" s="28">
        <f t="shared" si="2"/>
        <v>0.98409802339295371</v>
      </c>
      <c r="N60" s="28">
        <f t="shared" si="1"/>
        <v>0.23464238701184731</v>
      </c>
      <c r="O60" s="28">
        <f t="shared" si="1"/>
        <v>0.95498265531378113</v>
      </c>
    </row>
    <row r="61" spans="1:15" s="30" customFormat="1" ht="12.75" customHeight="1" x14ac:dyDescent="0.15">
      <c r="A61" s="5"/>
      <c r="B61" s="6" t="s">
        <v>69</v>
      </c>
      <c r="C61" s="7"/>
      <c r="D61" s="44">
        <v>165113</v>
      </c>
      <c r="E61" s="45">
        <v>3906</v>
      </c>
      <c r="F61" s="46">
        <v>169019</v>
      </c>
      <c r="G61" s="45">
        <v>1205</v>
      </c>
      <c r="H61" s="45">
        <v>0</v>
      </c>
      <c r="I61" s="45">
        <v>163040</v>
      </c>
      <c r="J61" s="45">
        <v>1884</v>
      </c>
      <c r="K61" s="45">
        <v>164924</v>
      </c>
      <c r="L61" s="47">
        <v>1205</v>
      </c>
      <c r="M61" s="28">
        <f t="shared" si="2"/>
        <v>0.98744496193515952</v>
      </c>
      <c r="N61" s="28">
        <f t="shared" si="1"/>
        <v>0.48233486943164361</v>
      </c>
      <c r="O61" s="28">
        <f t="shared" si="1"/>
        <v>0.97577195463231947</v>
      </c>
    </row>
    <row r="62" spans="1:15" s="30" customFormat="1" ht="12.75" customHeight="1" x14ac:dyDescent="0.15">
      <c r="A62" s="5"/>
      <c r="B62" s="6" t="s">
        <v>70</v>
      </c>
      <c r="C62" s="7"/>
      <c r="D62" s="44">
        <v>82630</v>
      </c>
      <c r="E62" s="45">
        <v>4062</v>
      </c>
      <c r="F62" s="46">
        <v>86692</v>
      </c>
      <c r="G62" s="45">
        <v>139</v>
      </c>
      <c r="H62" s="45">
        <v>0</v>
      </c>
      <c r="I62" s="45">
        <v>81464</v>
      </c>
      <c r="J62" s="45">
        <v>882</v>
      </c>
      <c r="K62" s="45">
        <v>82346</v>
      </c>
      <c r="L62" s="47">
        <v>139</v>
      </c>
      <c r="M62" s="28">
        <f t="shared" si="2"/>
        <v>0.98588890233571347</v>
      </c>
      <c r="N62" s="28">
        <f t="shared" si="1"/>
        <v>0.2171344165435746</v>
      </c>
      <c r="O62" s="28">
        <f t="shared" si="1"/>
        <v>0.94986849997692979</v>
      </c>
    </row>
    <row r="63" spans="1:15" s="30" customFormat="1" ht="12.75" customHeight="1" x14ac:dyDescent="0.15">
      <c r="A63" s="13"/>
      <c r="B63" s="39" t="s">
        <v>71</v>
      </c>
      <c r="C63" s="15"/>
      <c r="D63" s="53">
        <v>705640</v>
      </c>
      <c r="E63" s="49">
        <v>45711</v>
      </c>
      <c r="F63" s="50">
        <v>751351</v>
      </c>
      <c r="G63" s="49">
        <v>5106</v>
      </c>
      <c r="H63" s="49">
        <v>0</v>
      </c>
      <c r="I63" s="49">
        <v>694889</v>
      </c>
      <c r="J63" s="49">
        <v>15156</v>
      </c>
      <c r="K63" s="49">
        <v>710045</v>
      </c>
      <c r="L63" s="54">
        <v>5198</v>
      </c>
      <c r="M63" s="31">
        <f t="shared" si="2"/>
        <v>0.98476418570375834</v>
      </c>
      <c r="N63" s="31">
        <f t="shared" si="1"/>
        <v>0.33156133097066354</v>
      </c>
      <c r="O63" s="31">
        <f t="shared" si="1"/>
        <v>0.94502436278117685</v>
      </c>
    </row>
    <row r="64" spans="1:15" s="30" customFormat="1" ht="12.75" customHeight="1" x14ac:dyDescent="0.15">
      <c r="A64" s="5"/>
      <c r="B64" s="6" t="s">
        <v>72</v>
      </c>
      <c r="C64" s="7"/>
      <c r="D64" s="55">
        <v>2432443</v>
      </c>
      <c r="E64" s="45">
        <v>135307</v>
      </c>
      <c r="F64" s="46">
        <v>2567750</v>
      </c>
      <c r="G64" s="45">
        <v>126241</v>
      </c>
      <c r="H64" s="45">
        <v>0</v>
      </c>
      <c r="I64" s="45">
        <v>2398550</v>
      </c>
      <c r="J64" s="45">
        <v>36149</v>
      </c>
      <c r="K64" s="45">
        <v>2434699</v>
      </c>
      <c r="L64" s="51">
        <v>126115</v>
      </c>
      <c r="M64" s="28">
        <f t="shared" si="2"/>
        <v>0.98606627164541982</v>
      </c>
      <c r="N64" s="28">
        <f t="shared" si="1"/>
        <v>0.26716282232257016</v>
      </c>
      <c r="O64" s="28">
        <f t="shared" si="1"/>
        <v>0.94818381851815792</v>
      </c>
    </row>
    <row r="65" spans="1:15" s="30" customFormat="1" ht="12.75" customHeight="1" x14ac:dyDescent="0.15">
      <c r="A65" s="5"/>
      <c r="B65" s="6" t="s">
        <v>26</v>
      </c>
      <c r="C65" s="7"/>
      <c r="D65" s="44">
        <v>715502</v>
      </c>
      <c r="E65" s="45">
        <v>28070</v>
      </c>
      <c r="F65" s="46">
        <v>743572</v>
      </c>
      <c r="G65" s="45">
        <v>2876</v>
      </c>
      <c r="H65" s="45">
        <v>0</v>
      </c>
      <c r="I65" s="45">
        <v>708696</v>
      </c>
      <c r="J65" s="45">
        <v>7825</v>
      </c>
      <c r="K65" s="45">
        <v>716521</v>
      </c>
      <c r="L65" s="47">
        <v>2867</v>
      </c>
      <c r="M65" s="28">
        <f t="shared" si="2"/>
        <v>0.99048779737862369</v>
      </c>
      <c r="N65" s="28">
        <f t="shared" si="1"/>
        <v>0.27876736729604562</v>
      </c>
      <c r="O65" s="28">
        <f t="shared" si="1"/>
        <v>0.96362020086824141</v>
      </c>
    </row>
    <row r="66" spans="1:15" s="30" customFormat="1" ht="12.75" customHeight="1" x14ac:dyDescent="0.15">
      <c r="A66" s="5"/>
      <c r="B66" s="6" t="s">
        <v>73</v>
      </c>
      <c r="C66" s="7"/>
      <c r="D66" s="44">
        <v>309541</v>
      </c>
      <c r="E66" s="45">
        <v>6360</v>
      </c>
      <c r="F66" s="46">
        <v>315901</v>
      </c>
      <c r="G66" s="45">
        <v>0</v>
      </c>
      <c r="H66" s="45">
        <v>0</v>
      </c>
      <c r="I66" s="45">
        <v>307832</v>
      </c>
      <c r="J66" s="45">
        <v>1957</v>
      </c>
      <c r="K66" s="45">
        <v>309789</v>
      </c>
      <c r="L66" s="47">
        <v>0</v>
      </c>
      <c r="M66" s="28">
        <f t="shared" si="2"/>
        <v>0.99447892201679255</v>
      </c>
      <c r="N66" s="28">
        <f t="shared" si="1"/>
        <v>0.30770440251572329</v>
      </c>
      <c r="O66" s="28">
        <f t="shared" si="1"/>
        <v>0.98065216634325314</v>
      </c>
    </row>
    <row r="67" spans="1:15" s="30" customFormat="1" ht="12.75" customHeight="1" x14ac:dyDescent="0.15">
      <c r="A67" s="5"/>
      <c r="B67" s="6" t="s">
        <v>74</v>
      </c>
      <c r="C67" s="7"/>
      <c r="D67" s="44">
        <v>301834</v>
      </c>
      <c r="E67" s="45">
        <v>14017</v>
      </c>
      <c r="F67" s="46">
        <v>315851</v>
      </c>
      <c r="G67" s="45">
        <v>0</v>
      </c>
      <c r="H67" s="45">
        <v>0</v>
      </c>
      <c r="I67" s="45">
        <v>299224</v>
      </c>
      <c r="J67" s="45">
        <v>2872</v>
      </c>
      <c r="K67" s="45">
        <v>302096</v>
      </c>
      <c r="L67" s="47">
        <v>0</v>
      </c>
      <c r="M67" s="28">
        <f t="shared" si="2"/>
        <v>0.99135286283188773</v>
      </c>
      <c r="N67" s="28">
        <f t="shared" si="1"/>
        <v>0.20489405721623744</v>
      </c>
      <c r="O67" s="28">
        <f t="shared" si="1"/>
        <v>0.95645098479979485</v>
      </c>
    </row>
    <row r="68" spans="1:15" ht="12.75" customHeight="1" x14ac:dyDescent="0.15">
      <c r="A68" s="13"/>
      <c r="B68" s="14" t="s">
        <v>75</v>
      </c>
      <c r="C68" s="15"/>
      <c r="D68" s="56">
        <v>718727</v>
      </c>
      <c r="E68" s="49">
        <v>57177</v>
      </c>
      <c r="F68" s="50">
        <v>775904</v>
      </c>
      <c r="G68" s="49">
        <v>0</v>
      </c>
      <c r="H68" s="49">
        <v>0</v>
      </c>
      <c r="I68" s="49">
        <v>710120</v>
      </c>
      <c r="J68" s="49">
        <v>6376</v>
      </c>
      <c r="K68" s="49">
        <v>716496</v>
      </c>
      <c r="L68" s="52">
        <v>0</v>
      </c>
      <c r="M68" s="31">
        <f t="shared" si="2"/>
        <v>0.98802466026738944</v>
      </c>
      <c r="N68" s="31">
        <f t="shared" si="1"/>
        <v>0.11151337076097032</v>
      </c>
      <c r="O68" s="31">
        <f t="shared" si="1"/>
        <v>0.92343382686517916</v>
      </c>
    </row>
    <row r="69" spans="1:15" s="22" customFormat="1" ht="12.75" customHeight="1" x14ac:dyDescent="0.15">
      <c r="A69" s="5"/>
      <c r="B69" s="6" t="s">
        <v>24</v>
      </c>
      <c r="C69" s="7"/>
      <c r="D69" s="57">
        <f t="shared" ref="D69:L69" si="3">SUM(D9:D10)</f>
        <v>243265703</v>
      </c>
      <c r="E69" s="57">
        <f t="shared" si="3"/>
        <v>4891479</v>
      </c>
      <c r="F69" s="57">
        <f t="shared" si="3"/>
        <v>248157182</v>
      </c>
      <c r="G69" s="57">
        <f t="shared" si="3"/>
        <v>10258577</v>
      </c>
      <c r="H69" s="57"/>
      <c r="I69" s="57">
        <f t="shared" si="3"/>
        <v>241447278</v>
      </c>
      <c r="J69" s="57">
        <f t="shared" si="3"/>
        <v>2188483</v>
      </c>
      <c r="K69" s="57">
        <f t="shared" si="3"/>
        <v>243635761</v>
      </c>
      <c r="L69" s="57">
        <f t="shared" si="3"/>
        <v>10213482</v>
      </c>
      <c r="M69" s="32">
        <f t="shared" si="2"/>
        <v>0.99252494298384508</v>
      </c>
      <c r="N69" s="32">
        <f t="shared" si="1"/>
        <v>0.44740721569079617</v>
      </c>
      <c r="O69" s="32">
        <f t="shared" si="1"/>
        <v>0.98178001150899596</v>
      </c>
    </row>
    <row r="70" spans="1:15" s="22" customFormat="1" ht="12.75" customHeight="1" x14ac:dyDescent="0.15">
      <c r="A70" s="5"/>
      <c r="B70" s="6" t="s">
        <v>87</v>
      </c>
      <c r="C70" s="7"/>
      <c r="D70" s="58">
        <f>SUM(D11:D37)</f>
        <v>106266443</v>
      </c>
      <c r="E70" s="58">
        <f t="shared" ref="E70:L70" si="4">SUM(E11:E37)</f>
        <v>3404255</v>
      </c>
      <c r="F70" s="58">
        <f t="shared" si="4"/>
        <v>109670698</v>
      </c>
      <c r="G70" s="58">
        <f t="shared" si="4"/>
        <v>2742683</v>
      </c>
      <c r="H70" s="58">
        <f t="shared" si="4"/>
        <v>0</v>
      </c>
      <c r="I70" s="58">
        <f t="shared" si="4"/>
        <v>105446467</v>
      </c>
      <c r="J70" s="58">
        <f t="shared" si="4"/>
        <v>991822</v>
      </c>
      <c r="K70" s="58">
        <f t="shared" si="4"/>
        <v>106438289</v>
      </c>
      <c r="L70" s="58">
        <f t="shared" si="4"/>
        <v>2730755</v>
      </c>
      <c r="M70" s="28">
        <f t="shared" si="2"/>
        <v>0.99228377296866899</v>
      </c>
      <c r="N70" s="28">
        <f t="shared" si="1"/>
        <v>0.29134773981385059</v>
      </c>
      <c r="O70" s="28">
        <f t="shared" si="1"/>
        <v>0.97052622934888222</v>
      </c>
    </row>
    <row r="71" spans="1:15" s="22" customFormat="1" ht="12.75" customHeight="1" x14ac:dyDescent="0.15">
      <c r="A71" s="5"/>
      <c r="B71" s="6" t="s">
        <v>88</v>
      </c>
      <c r="C71" s="7"/>
      <c r="D71" s="58">
        <f>SUM(D38:D68)</f>
        <v>30294014</v>
      </c>
      <c r="E71" s="58">
        <f t="shared" ref="E71:L71" si="5">SUM(E38:E68)</f>
        <v>1215826</v>
      </c>
      <c r="F71" s="58">
        <f t="shared" si="5"/>
        <v>31509840</v>
      </c>
      <c r="G71" s="58">
        <f t="shared" si="5"/>
        <v>747951</v>
      </c>
      <c r="H71" s="58">
        <f t="shared" si="5"/>
        <v>0</v>
      </c>
      <c r="I71" s="58">
        <f t="shared" si="5"/>
        <v>30014229</v>
      </c>
      <c r="J71" s="58">
        <f t="shared" si="5"/>
        <v>339104</v>
      </c>
      <c r="K71" s="58">
        <f t="shared" si="5"/>
        <v>30353333</v>
      </c>
      <c r="L71" s="58">
        <f t="shared" si="5"/>
        <v>748055</v>
      </c>
      <c r="M71" s="28">
        <f t="shared" si="2"/>
        <v>0.99076434704229022</v>
      </c>
      <c r="N71" s="28">
        <f t="shared" si="1"/>
        <v>0.27890833063283726</v>
      </c>
      <c r="O71" s="28">
        <f t="shared" si="1"/>
        <v>0.96329695739489629</v>
      </c>
    </row>
    <row r="72" spans="1:15" s="22" customFormat="1" ht="12.75" customHeight="1" x14ac:dyDescent="0.15">
      <c r="A72" s="13"/>
      <c r="B72" s="14" t="s">
        <v>89</v>
      </c>
      <c r="C72" s="15"/>
      <c r="D72" s="59">
        <f t="shared" ref="D72:L72" si="6">SUM(D9:D68)</f>
        <v>379826160</v>
      </c>
      <c r="E72" s="59">
        <f t="shared" si="6"/>
        <v>9511560</v>
      </c>
      <c r="F72" s="59">
        <f t="shared" si="6"/>
        <v>389337720</v>
      </c>
      <c r="G72" s="59">
        <f t="shared" si="6"/>
        <v>13749211</v>
      </c>
      <c r="H72" s="59"/>
      <c r="I72" s="59">
        <f t="shared" si="6"/>
        <v>376907974</v>
      </c>
      <c r="J72" s="59">
        <f t="shared" si="6"/>
        <v>3519409</v>
      </c>
      <c r="K72" s="59">
        <f t="shared" si="6"/>
        <v>380427383</v>
      </c>
      <c r="L72" s="59">
        <f t="shared" si="6"/>
        <v>13692292</v>
      </c>
      <c r="M72" s="31">
        <f t="shared" si="2"/>
        <v>0.99231704840972512</v>
      </c>
      <c r="N72" s="31">
        <f t="shared" si="1"/>
        <v>0.37001385682264526</v>
      </c>
      <c r="O72" s="31">
        <f t="shared" si="1"/>
        <v>0.97711411830325612</v>
      </c>
    </row>
  </sheetData>
  <mergeCells count="4">
    <mergeCell ref="D5:H5"/>
    <mergeCell ref="I5:L5"/>
    <mergeCell ref="M5:O5"/>
    <mergeCell ref="B5:B8"/>
  </mergeCells>
  <phoneticPr fontId="2"/>
  <pageMargins left="0.59055118110236227" right="0.39370078740157483" top="0.59055118110236227" bottom="0.59055118110236227" header="0.31496062992125984" footer="0.31496062992125984"/>
  <pageSetup paperSize="9" scale="76" firstPageNumber="249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市町村民税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2021-03-03T09:03:27Z</cp:lastPrinted>
  <dcterms:created xsi:type="dcterms:W3CDTF">2006-10-16T01:47:31Z</dcterms:created>
  <dcterms:modified xsi:type="dcterms:W3CDTF">2022-10-14T03:14:50Z</dcterms:modified>
</cp:coreProperties>
</file>